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83\Desktop\ECOLE\POLYTECH\ME\Semestre 6\TPS\TP4.1\"/>
    </mc:Choice>
  </mc:AlternateContent>
  <xr:revisionPtr revIDLastSave="0" documentId="13_ncr:1_{8137B215-1441-4BB3-8B07-DB67770B6103}" xr6:coauthVersionLast="47" xr6:coauthVersionMax="47" xr10:uidLastSave="{00000000-0000-0000-0000-000000000000}"/>
  <bookViews>
    <workbookView xWindow="5205" yWindow="-11640" windowWidth="20730" windowHeight="11160" tabRatio="800" xr2:uid="{00000000-000D-0000-FFFF-FFFF00000000}"/>
  </bookViews>
  <sheets>
    <sheet name="Principale" sheetId="7" r:id="rId1"/>
    <sheet name="p et CAL" sheetId="11" state="hidden" r:id="rId2"/>
    <sheet name="TC 1(p)" sheetId="8" state="hidden" r:id="rId3"/>
    <sheet name="TC 2(p)" sheetId="9" state="hidden" r:id="rId4"/>
    <sheet name="Quad 1" sheetId="1" state="hidden" r:id="rId5"/>
    <sheet name="Quad 2" sheetId="2" state="hidden" r:id="rId6"/>
    <sheet name="Quad 3" sheetId="3" state="hidden" r:id="rId7"/>
    <sheet name="Quad 4" sheetId="4" state="hidden" r:id="rId8"/>
    <sheet name="Quad 5" sheetId="5" state="hidden" r:id="rId9"/>
    <sheet name="Quad 6" sheetId="6" state="hidden" r:id="rId10"/>
  </sheets>
  <definedNames>
    <definedName name="a_1">Principale!$D$11</definedName>
    <definedName name="a_2">Principale!$I$11</definedName>
    <definedName name="a_Cu">Principale!$O$11</definedName>
    <definedName name="a_dural">Principale!$N$11</definedName>
    <definedName name="B_II">'TC 1(p)'!$A$2:$J$201</definedName>
    <definedName name="C_I">'TC 2(p)'!$A$2:$J$201</definedName>
    <definedName name="Cth_1">Principale!$D$16</definedName>
    <definedName name="Cth_2">Principale!$I$16</definedName>
    <definedName name="Cth_tot">Principale!$O$16</definedName>
    <definedName name="D_I">'TC 2(p)'!$L$2:$U$201</definedName>
    <definedName name="D_II">'TC 1(p)'!$L$2:$U$201</definedName>
    <definedName name="dt">Principale!$M$6</definedName>
    <definedName name="DT_moy_1">Principale!$D$20</definedName>
    <definedName name="DT_moy_2">Principale!$I$20</definedName>
    <definedName name="e_1">Principale!$D$12</definedName>
    <definedName name="e_2">Principale!$I$12</definedName>
    <definedName name="e_Cu">Principale!$O$12</definedName>
    <definedName name="e_D">Principale!$N$12</definedName>
    <definedName name="E_injectee">Principale!$O$22</definedName>
    <definedName name="E_stock_1">Principale!$D$21</definedName>
    <definedName name="E_stock_2">Principale!$I$21</definedName>
    <definedName name="E_stock_tot">Principale!$O$21</definedName>
    <definedName name="h">Principale!$M$3</definedName>
    <definedName name="k_1">Principale!$D$9</definedName>
    <definedName name="k_2">Principale!$I$9</definedName>
    <definedName name="k_Cu">Principale!$O$9</definedName>
    <definedName name="k_dural">Principale!$N$9</definedName>
    <definedName name="p">'p et CAL'!$D$2:$M$201</definedName>
    <definedName name="P0">Principale!$A$10</definedName>
    <definedName name="PHI_IN_I">'p et CAL'!$O$2:$X$201</definedName>
    <definedName name="PHI_OUT_1_TC1">'TC 1(p)'!$AH$2:$AQ$201</definedName>
    <definedName name="PHI_OUT_1_TC2">'TC 2(p)'!$AH$2:$AQ$201</definedName>
    <definedName name="Q1_A">'Quad 1'!$A$2:$J$201</definedName>
    <definedName name="Q1_B">'Quad 1'!$K$2:$T$201</definedName>
    <definedName name="Q1_C">'Quad 1'!$A$202:$J$401</definedName>
    <definedName name="Q1_D">'Quad 1'!$K$202:$T$401</definedName>
    <definedName name="Q2_A">'Quad 2'!$A$2:$J$201</definedName>
    <definedName name="Q2_B">'Quad 2'!$K$2:$T$201</definedName>
    <definedName name="Q2_C">'Quad 2'!$A$202:$J$401</definedName>
    <definedName name="Q2_D">'Quad 2'!$K$202:$T$401</definedName>
    <definedName name="Q3_A">'Quad 3'!$A$2:$J$201</definedName>
    <definedName name="Q3_B">'Quad 3'!$K$2:$T$201</definedName>
    <definedName name="Q3_C">'Quad 3'!$A$202:$J$401</definedName>
    <definedName name="Q3_D">'Quad 3'!$K$202:$T$401</definedName>
    <definedName name="Q4_A">'Quad 4'!$A$2:$J$201</definedName>
    <definedName name="Q4_B">'Quad 4'!$K$2:$T$201</definedName>
    <definedName name="Q4_C">'Quad 4'!$A$202:$J$401</definedName>
    <definedName name="Q4_D">'Quad 4'!$K$202:$T$401</definedName>
    <definedName name="Q5_A">'Quad 5'!$A$2:$J$201</definedName>
    <definedName name="Q5_B">'Quad 5'!$K$2:$T$201</definedName>
    <definedName name="Q5_C">'Quad 5'!$A$202:$J$401</definedName>
    <definedName name="Q5_D">'Quad 5'!$K$202:$T$401</definedName>
    <definedName name="Q6_A">'Quad 6'!$A$2:$J$201</definedName>
    <definedName name="Q6_B">'Quad 6'!$K$2:$T$201</definedName>
    <definedName name="Q6_C">'Quad 6'!$A$202:$J$401</definedName>
    <definedName name="Q6_D">'Quad 6'!$K$202:$T$401</definedName>
    <definedName name="Quad5">'Quad 5'!$A$2:$T$401</definedName>
    <definedName name="Quad6">'Quad 6'!$A$2:$T$401</definedName>
    <definedName name="R_conv">Principale!$L$15</definedName>
    <definedName name="Rc_">Principale!$F$15</definedName>
    <definedName name="rho_Cp1">Principale!$D$10</definedName>
    <definedName name="rho_Cp2">Principale!$I$10</definedName>
    <definedName name="rhoCp_Cu">Principale!$O$10</definedName>
    <definedName name="rhoCp_dural">Principale!$N$10</definedName>
    <definedName name="Rth_1">Principale!$D$15</definedName>
    <definedName name="Rth_2">Principale!$I$15</definedName>
    <definedName name="Rth_tot">Principale!$O$15</definedName>
    <definedName name="S">Principale!$M$2</definedName>
    <definedName name="t">Principale!$T$2:$T$201</definedName>
    <definedName name="T_ini">Principale!$M$5</definedName>
    <definedName name="t_stab_TC_2">Principale!$O$19</definedName>
    <definedName name="T_stat_j_moins">Principale!$D$25</definedName>
    <definedName name="T_stat_j_plus">Principale!$H$25</definedName>
    <definedName name="T_stat_x_0">Principale!$B$25</definedName>
    <definedName name="T_stat_x_e1_plus_e2">Principale!$J$25</definedName>
    <definedName name="T_stat_x1">Principale!$C$25</definedName>
    <definedName name="T_stat_x2">Principale!$I$25</definedName>
    <definedName name="TC_1_t">Principale!$U$2:$U$201</definedName>
    <definedName name="TC_2_t">Principale!$V$2:$V$201</definedName>
    <definedName name="tdiff_1">Principale!$D$18</definedName>
    <definedName name="tdiff_2">Principale!$I$18</definedName>
    <definedName name="Teau">Principale!$M$4</definedName>
    <definedName name="THETA_OUT_1_TC1">'TC 1(p)'!$W$2:$AF$201</definedName>
    <definedName name="THETA_OUT_1_TC2">'TC 2(p)'!$W$2:$AF$201</definedName>
    <definedName name="THETA_OUT_II">'p et CAL'!$Z$2:$AI$201</definedName>
    <definedName name="V_j">'p et CAL'!$B$2:$B$11</definedName>
    <definedName name="x_1">Principale!$D$13</definedName>
    <definedName name="x_2">Principale!$I$13</definedName>
    <definedName name="_xlnm.Print_Area" localSheetId="0">Principale!$A$1:$O$41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7" l="1"/>
  <c r="I10" i="7"/>
  <c r="I9" i="7"/>
  <c r="D12" i="7"/>
  <c r="D10" i="7"/>
  <c r="D9" i="7"/>
  <c r="M3" i="7"/>
  <c r="I13" i="7" l="1"/>
  <c r="D13" i="7"/>
  <c r="I11" i="7" l="1"/>
  <c r="D11" i="7" l="1"/>
  <c r="N11" i="7"/>
  <c r="D18" i="7" l="1"/>
  <c r="O13" i="7" l="1"/>
  <c r="N13" i="7"/>
  <c r="P10" i="7" l="1"/>
  <c r="P13" i="7" s="1"/>
  <c r="P11" i="7" l="1"/>
  <c r="O11" i="7"/>
  <c r="H24" i="7"/>
  <c r="L25" i="7"/>
  <c r="L26" i="7" s="1"/>
  <c r="G24" i="7"/>
  <c r="D24" i="7"/>
  <c r="C24" i="7"/>
  <c r="J24" i="7" l="1"/>
  <c r="L24" i="7" s="1"/>
  <c r="I24" i="7" l="1"/>
  <c r="K2" i="3" l="1" a="1"/>
  <c r="M2" i="7"/>
  <c r="E1" i="11"/>
  <c r="F1" i="11" s="1"/>
  <c r="G1" i="11" s="1"/>
  <c r="H1" i="11" s="1"/>
  <c r="A202" i="6" a="1"/>
  <c r="G293" i="6" s="1"/>
  <c r="A2" i="6" a="1"/>
  <c r="I57" i="6" s="1"/>
  <c r="A202" i="3" a="1"/>
  <c r="J205" i="3" s="1"/>
  <c r="F226" i="3"/>
  <c r="F242" i="3"/>
  <c r="I246" i="3"/>
  <c r="I253" i="3"/>
  <c r="B263" i="3"/>
  <c r="H273" i="3"/>
  <c r="F274" i="3"/>
  <c r="C280" i="3"/>
  <c r="I289" i="3"/>
  <c r="B295" i="3"/>
  <c r="A299" i="3"/>
  <c r="E299" i="3"/>
  <c r="F307" i="3"/>
  <c r="A312" i="3"/>
  <c r="C315" i="3"/>
  <c r="G316" i="3"/>
  <c r="J321" i="3"/>
  <c r="A328" i="3"/>
  <c r="D328" i="3"/>
  <c r="C331" i="3"/>
  <c r="D336" i="3"/>
  <c r="B341" i="3"/>
  <c r="H342" i="3"/>
  <c r="A344" i="3"/>
  <c r="B349" i="3"/>
  <c r="E354" i="3"/>
  <c r="E356" i="3"/>
  <c r="I356" i="3"/>
  <c r="C361" i="3"/>
  <c r="A365" i="3"/>
  <c r="E366" i="3"/>
  <c r="I368" i="3"/>
  <c r="E371" i="3"/>
  <c r="A376" i="3"/>
  <c r="C376" i="3"/>
  <c r="E378" i="3"/>
  <c r="C381" i="3"/>
  <c r="I385" i="3"/>
  <c r="C388" i="3"/>
  <c r="E388" i="3"/>
  <c r="A393" i="3"/>
  <c r="G395" i="3"/>
  <c r="I397" i="3"/>
  <c r="C399" i="3"/>
  <c r="A2" i="3" a="1"/>
  <c r="E39" i="3" s="1"/>
  <c r="T2" i="7"/>
  <c r="E5" i="3"/>
  <c r="G8" i="3"/>
  <c r="G32" i="3"/>
  <c r="E43" i="3"/>
  <c r="I45" i="3"/>
  <c r="I61" i="3"/>
  <c r="E71" i="3"/>
  <c r="C4" i="3"/>
  <c r="G30" i="3"/>
  <c r="I46" i="3"/>
  <c r="A50" i="3"/>
  <c r="H69" i="3"/>
  <c r="D76" i="3"/>
  <c r="B81" i="3"/>
  <c r="H84" i="3"/>
  <c r="J93" i="3"/>
  <c r="H98" i="3"/>
  <c r="F99" i="3"/>
  <c r="D108" i="3"/>
  <c r="F113" i="3"/>
  <c r="J121" i="3"/>
  <c r="D124" i="3"/>
  <c r="J127" i="3"/>
  <c r="J137" i="3"/>
  <c r="B141" i="3"/>
  <c r="B145" i="3"/>
  <c r="J151" i="3"/>
  <c r="A3" i="3"/>
  <c r="B15" i="3"/>
  <c r="J17" i="3"/>
  <c r="I25" i="3"/>
  <c r="A40" i="3"/>
  <c r="E46" i="3"/>
  <c r="E54" i="3"/>
  <c r="B58" i="3"/>
  <c r="J70" i="3"/>
  <c r="G73" i="3"/>
  <c r="A76" i="3"/>
  <c r="I82" i="3"/>
  <c r="C87" i="3"/>
  <c r="E94" i="3"/>
  <c r="I96" i="3"/>
  <c r="C99" i="3"/>
  <c r="E108" i="3"/>
  <c r="E110" i="3"/>
  <c r="I112" i="3"/>
  <c r="I116" i="3"/>
  <c r="C121" i="3"/>
  <c r="G125" i="3"/>
  <c r="C127" i="3"/>
  <c r="G129" i="3"/>
  <c r="A134" i="3"/>
  <c r="C137" i="3"/>
  <c r="A140" i="3"/>
  <c r="A142" i="3"/>
  <c r="A148" i="3"/>
  <c r="A150" i="3"/>
  <c r="E150" i="3"/>
  <c r="C155" i="3"/>
  <c r="E158" i="3"/>
  <c r="I162" i="3"/>
  <c r="A164" i="3"/>
  <c r="G165" i="3"/>
  <c r="C171" i="3"/>
  <c r="G173" i="3"/>
  <c r="G175" i="3"/>
  <c r="I178" i="3"/>
  <c r="E182" i="3"/>
  <c r="I186" i="3"/>
  <c r="C187" i="3"/>
  <c r="E190" i="3"/>
  <c r="C195" i="3"/>
  <c r="A198" i="3"/>
  <c r="C201" i="3"/>
  <c r="D201" i="3"/>
  <c r="D193" i="3"/>
  <c r="B190" i="3"/>
  <c r="F189" i="3"/>
  <c r="G182" i="3"/>
  <c r="D178" i="3"/>
  <c r="J171" i="3"/>
  <c r="D170" i="3"/>
  <c r="H167" i="3"/>
  <c r="H160" i="3"/>
  <c r="F158" i="3"/>
  <c r="J152" i="3"/>
  <c r="H145" i="3"/>
  <c r="J136" i="3"/>
  <c r="F130" i="3"/>
  <c r="J128" i="3"/>
  <c r="D123" i="3"/>
  <c r="H113" i="3"/>
  <c r="D107" i="3"/>
  <c r="J100" i="3"/>
  <c r="J96" i="3"/>
  <c r="J84" i="3"/>
  <c r="D83" i="3"/>
  <c r="B80" i="3"/>
  <c r="B71" i="3"/>
  <c r="G63" i="3"/>
  <c r="J52" i="3"/>
  <c r="J51" i="3"/>
  <c r="G47" i="3"/>
  <c r="J35" i="3"/>
  <c r="C30" i="3"/>
  <c r="E27" i="3"/>
  <c r="J15" i="3"/>
  <c r="B6" i="3"/>
  <c r="F199" i="3"/>
  <c r="F198" i="3"/>
  <c r="D195" i="3"/>
  <c r="A191" i="3"/>
  <c r="D188" i="3"/>
  <c r="H185" i="3"/>
  <c r="F183" i="3"/>
  <c r="H177" i="3"/>
  <c r="F175" i="3"/>
  <c r="A175" i="3"/>
  <c r="H169" i="3"/>
  <c r="A167" i="3"/>
  <c r="H162" i="3"/>
  <c r="B161" i="3"/>
  <c r="B160" i="3"/>
  <c r="I151" i="3"/>
  <c r="G148" i="3"/>
  <c r="E145" i="3"/>
  <c r="I139" i="3"/>
  <c r="A135" i="3"/>
  <c r="G128" i="3"/>
  <c r="A127" i="3"/>
  <c r="A123" i="3"/>
  <c r="I115" i="3"/>
  <c r="A111" i="3"/>
  <c r="A107" i="3"/>
  <c r="G104" i="3"/>
  <c r="G96" i="3"/>
  <c r="E93" i="3"/>
  <c r="I91" i="3"/>
  <c r="G84" i="3"/>
  <c r="G80" i="3"/>
  <c r="G72" i="3"/>
  <c r="H71" i="3"/>
  <c r="F67" i="3"/>
  <c r="H55" i="3"/>
  <c r="G53" i="3"/>
  <c r="D49" i="3"/>
  <c r="J41" i="3"/>
  <c r="F32" i="3"/>
  <c r="G22" i="3"/>
  <c r="B21" i="3"/>
  <c r="B14" i="3"/>
  <c r="E201" i="3"/>
  <c r="H198" i="3"/>
  <c r="B196" i="3"/>
  <c r="J193" i="3"/>
  <c r="B188" i="3"/>
  <c r="F186" i="3"/>
  <c r="E185" i="3"/>
  <c r="B181" i="3"/>
  <c r="J177" i="3"/>
  <c r="B173" i="3"/>
  <c r="G172" i="3"/>
  <c r="F170" i="3"/>
  <c r="G164" i="3"/>
  <c r="F162" i="3"/>
  <c r="J160" i="3"/>
  <c r="E155" i="3"/>
  <c r="G150" i="3"/>
  <c r="A145" i="3"/>
  <c r="G142" i="3"/>
  <c r="G138" i="3"/>
  <c r="C132" i="3"/>
  <c r="C128" i="3"/>
  <c r="E123" i="3"/>
  <c r="C120" i="3"/>
  <c r="C112" i="3"/>
  <c r="A109" i="3"/>
  <c r="E107" i="3"/>
  <c r="C104" i="3"/>
  <c r="E99" i="3"/>
  <c r="C96" i="3"/>
  <c r="G94" i="3"/>
  <c r="E91" i="3"/>
  <c r="E87" i="3"/>
  <c r="A85" i="3"/>
  <c r="E83" i="3"/>
  <c r="A81" i="3"/>
  <c r="A77" i="3"/>
  <c r="I73" i="3"/>
  <c r="C72" i="3"/>
  <c r="A68" i="3"/>
  <c r="H62" i="3"/>
  <c r="E58" i="3"/>
  <c r="D57" i="3"/>
  <c r="B53" i="3"/>
  <c r="H46" i="3"/>
  <c r="F44" i="3"/>
  <c r="D41" i="3"/>
  <c r="B38" i="3"/>
  <c r="I31" i="3"/>
  <c r="B26" i="3"/>
  <c r="H24" i="3"/>
  <c r="A19" i="3"/>
  <c r="F10" i="3"/>
  <c r="H4" i="3"/>
  <c r="E3" i="3"/>
  <c r="B104" i="3"/>
  <c r="E199" i="3"/>
  <c r="I197" i="3"/>
  <c r="C196" i="3"/>
  <c r="B195" i="3"/>
  <c r="J191" i="3"/>
  <c r="I189" i="3"/>
  <c r="D189" i="3"/>
  <c r="B187" i="3"/>
  <c r="F184" i="3"/>
  <c r="D182" i="3"/>
  <c r="D181" i="3"/>
  <c r="B179" i="3"/>
  <c r="F176" i="3"/>
  <c r="J174" i="3"/>
  <c r="I173" i="3"/>
  <c r="C172" i="3"/>
  <c r="F169" i="3"/>
  <c r="E167" i="3"/>
  <c r="D166" i="3"/>
  <c r="C164" i="3"/>
  <c r="F161" i="3"/>
  <c r="E159" i="3"/>
  <c r="J158" i="3"/>
  <c r="H155" i="3"/>
  <c r="J150" i="3"/>
  <c r="D149" i="3"/>
  <c r="J146" i="3"/>
  <c r="F144" i="3"/>
  <c r="F140" i="3"/>
  <c r="D137" i="3"/>
  <c r="F136" i="3"/>
  <c r="D133" i="3"/>
  <c r="F128" i="3"/>
  <c r="D125" i="3"/>
  <c r="F124" i="3"/>
  <c r="D121" i="3"/>
  <c r="D117" i="3"/>
  <c r="J114" i="3"/>
  <c r="F112" i="3"/>
  <c r="J110" i="3"/>
  <c r="B106" i="3"/>
  <c r="J102" i="3"/>
  <c r="B102" i="3"/>
  <c r="J98" i="3"/>
  <c r="J94" i="3"/>
  <c r="H91" i="3"/>
  <c r="B90" i="3"/>
  <c r="J86" i="3"/>
  <c r="J82" i="3"/>
  <c r="F80" i="3"/>
  <c r="J78" i="3"/>
  <c r="F76" i="3"/>
  <c r="F72" i="3"/>
  <c r="E68" i="3"/>
  <c r="D66" i="3"/>
  <c r="A62" i="3"/>
  <c r="H56" i="3"/>
  <c r="E52" i="3"/>
  <c r="D51" i="3"/>
  <c r="B47" i="3"/>
  <c r="H40" i="3"/>
  <c r="F38" i="3"/>
  <c r="B35" i="3"/>
  <c r="J30" i="3"/>
  <c r="I23" i="3"/>
  <c r="B18" i="3"/>
  <c r="H16" i="3"/>
  <c r="A11" i="3"/>
  <c r="F2" i="3"/>
  <c r="C253" i="3"/>
  <c r="E203" i="3"/>
  <c r="I203" i="3"/>
  <c r="E205" i="3"/>
  <c r="C206" i="3"/>
  <c r="I207" i="3"/>
  <c r="E209" i="3"/>
  <c r="D202" i="3"/>
  <c r="I202" i="3"/>
  <c r="A206" i="3"/>
  <c r="B207" i="3"/>
  <c r="B208" i="3"/>
  <c r="F210" i="3"/>
  <c r="J210" i="3"/>
  <c r="B212" i="3"/>
  <c r="D213" i="3"/>
  <c r="J214" i="3"/>
  <c r="D215" i="3"/>
  <c r="J216" i="3"/>
  <c r="D217" i="3"/>
  <c r="F203" i="3"/>
  <c r="D206" i="3"/>
  <c r="H207" i="3"/>
  <c r="E208" i="3"/>
  <c r="E211" i="3"/>
  <c r="A213" i="3"/>
  <c r="F213" i="3"/>
  <c r="H216" i="3"/>
  <c r="C217" i="3"/>
  <c r="G218" i="3"/>
  <c r="E219" i="3"/>
  <c r="A221" i="3"/>
  <c r="I221" i="3"/>
  <c r="E223" i="3"/>
  <c r="I223" i="3"/>
  <c r="E225" i="3"/>
  <c r="A227" i="3"/>
  <c r="E227" i="3"/>
  <c r="C228" i="3"/>
  <c r="C230" i="3"/>
  <c r="E231" i="3"/>
  <c r="I231" i="3"/>
  <c r="I233" i="3"/>
  <c r="G234" i="3"/>
  <c r="E235" i="3"/>
  <c r="G236" i="3"/>
  <c r="C238" i="3"/>
  <c r="G238" i="3"/>
  <c r="C240" i="3"/>
  <c r="A241" i="3"/>
  <c r="G242" i="3"/>
  <c r="C244" i="3"/>
  <c r="G244" i="3"/>
  <c r="A245" i="3"/>
  <c r="E247" i="3"/>
  <c r="C248" i="3"/>
  <c r="A249" i="3"/>
  <c r="A251" i="3"/>
  <c r="E251" i="3"/>
  <c r="G252" i="3"/>
  <c r="B254" i="3"/>
  <c r="C256" i="3"/>
  <c r="H256" i="3"/>
  <c r="J258" i="3"/>
  <c r="E259" i="3"/>
  <c r="F261" i="3"/>
  <c r="C203" i="3"/>
  <c r="C205" i="3"/>
  <c r="B206" i="3"/>
  <c r="G210" i="3"/>
  <c r="H212" i="3"/>
  <c r="E213" i="3"/>
  <c r="G217" i="3"/>
  <c r="D218" i="3"/>
  <c r="J219" i="3"/>
  <c r="J220" i="3"/>
  <c r="B223" i="3"/>
  <c r="B224" i="3"/>
  <c r="D226" i="3"/>
  <c r="I226" i="3"/>
  <c r="J228" i="3"/>
  <c r="B231" i="3"/>
  <c r="G231" i="3"/>
  <c r="H232" i="3"/>
  <c r="D235" i="3"/>
  <c r="J236" i="3"/>
  <c r="F237" i="3"/>
  <c r="B240" i="3"/>
  <c r="C241" i="3"/>
  <c r="D242" i="3"/>
  <c r="J243" i="3"/>
  <c r="A246" i="3"/>
  <c r="F246" i="3"/>
  <c r="H248" i="3"/>
  <c r="H249" i="3"/>
  <c r="J251" i="3"/>
  <c r="D254" i="3"/>
  <c r="A255" i="3"/>
  <c r="I255" i="3"/>
  <c r="B260" i="3"/>
  <c r="E261" i="3"/>
  <c r="J262" i="3"/>
  <c r="F265" i="3"/>
  <c r="B266" i="3"/>
  <c r="H267" i="3"/>
  <c r="D269" i="3"/>
  <c r="J270" i="3"/>
  <c r="E271" i="3"/>
  <c r="A273" i="3"/>
  <c r="F273" i="3"/>
  <c r="B275" i="3"/>
  <c r="H276" i="3"/>
  <c r="D277" i="3"/>
  <c r="I277" i="3"/>
  <c r="J279" i="3"/>
  <c r="A281" i="3"/>
  <c r="F281" i="3"/>
  <c r="H283" i="3"/>
  <c r="C284" i="3"/>
  <c r="D285" i="3"/>
  <c r="D286" i="3"/>
  <c r="H287" i="3"/>
  <c r="B288" i="3"/>
  <c r="D289" i="3"/>
  <c r="H289" i="3"/>
  <c r="J290" i="3"/>
  <c r="B292" i="3"/>
  <c r="F292" i="3"/>
  <c r="J292" i="3"/>
  <c r="F294" i="3"/>
  <c r="D295" i="3"/>
  <c r="H295" i="3"/>
  <c r="D297" i="3"/>
  <c r="H297" i="3"/>
  <c r="F298" i="3"/>
  <c r="D299" i="3"/>
  <c r="F300" i="3"/>
  <c r="J300" i="3"/>
  <c r="B302" i="3"/>
  <c r="F302" i="3"/>
  <c r="H303" i="3"/>
  <c r="J304" i="3"/>
  <c r="D305" i="3"/>
  <c r="H305" i="3"/>
  <c r="D307" i="3"/>
  <c r="B308" i="3"/>
  <c r="F308" i="3"/>
  <c r="B310" i="3"/>
  <c r="F310" i="3"/>
  <c r="D311" i="3"/>
  <c r="B312" i="3"/>
  <c r="D313" i="3"/>
  <c r="H313" i="3"/>
  <c r="J314" i="3"/>
  <c r="D315" i="3"/>
  <c r="F316" i="3"/>
  <c r="H317" i="3"/>
  <c r="B318" i="3"/>
  <c r="F318" i="3"/>
  <c r="B320" i="3"/>
  <c r="J320" i="3"/>
  <c r="D321" i="3"/>
  <c r="J322" i="3"/>
  <c r="D323" i="3"/>
  <c r="B324" i="3"/>
  <c r="J324" i="3"/>
  <c r="B326" i="3"/>
  <c r="F326" i="3"/>
  <c r="D327" i="3"/>
  <c r="H327" i="3"/>
  <c r="B328" i="3"/>
  <c r="D329" i="3"/>
  <c r="H329" i="3"/>
  <c r="F330" i="3"/>
  <c r="J330" i="3"/>
  <c r="D331" i="3"/>
  <c r="F332" i="3"/>
  <c r="J332" i="3"/>
  <c r="H333" i="3"/>
  <c r="B334" i="3"/>
  <c r="F334" i="3"/>
  <c r="H335" i="3"/>
  <c r="B336" i="3"/>
  <c r="J336" i="3"/>
  <c r="D337" i="3"/>
  <c r="H337" i="3"/>
  <c r="J338" i="3"/>
  <c r="D339" i="3"/>
  <c r="B340" i="3"/>
  <c r="F340" i="3"/>
  <c r="J340" i="3"/>
  <c r="B342" i="3"/>
  <c r="F342" i="3"/>
  <c r="D343" i="3"/>
  <c r="H343" i="3"/>
  <c r="B344" i="3"/>
  <c r="D345" i="3"/>
  <c r="H345" i="3"/>
  <c r="F346" i="3"/>
  <c r="J346" i="3"/>
  <c r="D347" i="3"/>
  <c r="F348" i="3"/>
  <c r="J348" i="3"/>
  <c r="H349" i="3"/>
  <c r="B350" i="3"/>
  <c r="F350" i="3"/>
  <c r="H351" i="3"/>
  <c r="B352" i="3"/>
  <c r="J352" i="3"/>
  <c r="D353" i="3"/>
  <c r="H353" i="3"/>
  <c r="A204" i="3"/>
  <c r="D205" i="3"/>
  <c r="J207" i="3"/>
  <c r="D209" i="3"/>
  <c r="C210" i="3"/>
  <c r="B213" i="3"/>
  <c r="J213" i="3"/>
  <c r="J215" i="3"/>
  <c r="I216" i="3"/>
  <c r="J217" i="3"/>
  <c r="A220" i="3"/>
  <c r="H220" i="3"/>
  <c r="B222" i="3"/>
  <c r="I222" i="3"/>
  <c r="F223" i="3"/>
  <c r="G225" i="3"/>
  <c r="E226" i="3"/>
  <c r="H227" i="3"/>
  <c r="F228" i="3"/>
  <c r="C229" i="3"/>
  <c r="D231" i="3"/>
  <c r="A232" i="3"/>
  <c r="F233" i="3"/>
  <c r="B234" i="3"/>
  <c r="J234" i="3"/>
  <c r="B237" i="3"/>
  <c r="H237" i="3"/>
  <c r="C239" i="3"/>
  <c r="J239" i="3"/>
  <c r="F240" i="3"/>
  <c r="H242" i="3"/>
  <c r="F243" i="3"/>
  <c r="I244" i="3"/>
  <c r="G245" i="3"/>
  <c r="D246" i="3"/>
  <c r="J246" i="3"/>
  <c r="E248" i="3"/>
  <c r="B249" i="3"/>
  <c r="F250" i="3"/>
  <c r="C251" i="3"/>
  <c r="A252" i="3"/>
  <c r="H252" i="3"/>
  <c r="H231" i="6"/>
  <c r="A241" i="6"/>
  <c r="E220" i="6"/>
  <c r="E397" i="6"/>
  <c r="G394" i="6"/>
  <c r="J388" i="6"/>
  <c r="A379" i="6"/>
  <c r="A362" i="6"/>
  <c r="I354" i="6"/>
  <c r="A352" i="6"/>
  <c r="C346" i="6"/>
  <c r="C331" i="6"/>
  <c r="C329" i="6"/>
  <c r="E328" i="6"/>
  <c r="C389" i="6"/>
  <c r="E383" i="6"/>
  <c r="D381" i="6"/>
  <c r="E366" i="6"/>
  <c r="A345" i="6"/>
  <c r="D341" i="6"/>
  <c r="E336" i="6"/>
  <c r="A330" i="6"/>
  <c r="G313" i="6"/>
  <c r="B310" i="6"/>
  <c r="D309" i="6"/>
  <c r="E304" i="6"/>
  <c r="A293" i="6"/>
  <c r="C292" i="6"/>
  <c r="J290" i="6"/>
  <c r="B278" i="6"/>
  <c r="C275" i="6"/>
  <c r="I273" i="6"/>
  <c r="J268" i="6"/>
  <c r="A262" i="6"/>
  <c r="E260" i="6"/>
  <c r="D259" i="6"/>
  <c r="G255" i="6"/>
  <c r="G248" i="6"/>
  <c r="F246" i="6"/>
  <c r="J244" i="6"/>
  <c r="I399" i="6"/>
  <c r="I359" i="6"/>
  <c r="B352" i="6"/>
  <c r="F350" i="6"/>
  <c r="E318" i="6"/>
  <c r="D313" i="6"/>
  <c r="E312" i="6"/>
  <c r="I304" i="6"/>
  <c r="D293" i="6"/>
  <c r="G289" i="6"/>
  <c r="I286" i="6"/>
  <c r="A280" i="6"/>
  <c r="G268" i="6"/>
  <c r="I265" i="6"/>
  <c r="A265" i="6"/>
  <c r="B260" i="6"/>
  <c r="I248" i="6"/>
  <c r="A248" i="6"/>
  <c r="I245" i="6"/>
  <c r="A235" i="6"/>
  <c r="A234" i="6"/>
  <c r="E232" i="6"/>
  <c r="B228" i="6"/>
  <c r="H221" i="6"/>
  <c r="G219" i="6"/>
  <c r="A219" i="6"/>
  <c r="A218" i="6"/>
  <c r="I214" i="6"/>
  <c r="E208" i="6"/>
  <c r="C206" i="6"/>
  <c r="C205" i="6"/>
  <c r="G204" i="6"/>
  <c r="C396" i="6"/>
  <c r="H345" i="6"/>
  <c r="D343" i="6"/>
  <c r="C341" i="6"/>
  <c r="J310" i="6"/>
  <c r="C308" i="6"/>
  <c r="A307" i="6"/>
  <c r="G299" i="6"/>
  <c r="C288" i="6"/>
  <c r="G285" i="6"/>
  <c r="I281" i="6"/>
  <c r="I276" i="6"/>
  <c r="J266" i="6"/>
  <c r="C263" i="6"/>
  <c r="B262" i="6"/>
  <c r="E258" i="6"/>
  <c r="D371" i="6"/>
  <c r="I367" i="6"/>
  <c r="G363" i="6"/>
  <c r="H317" i="6"/>
  <c r="A313" i="6"/>
  <c r="H311" i="6"/>
  <c r="D301" i="6"/>
  <c r="C286" i="6"/>
  <c r="G282" i="6"/>
  <c r="H277" i="6"/>
  <c r="C271" i="6"/>
  <c r="H259" i="6"/>
  <c r="I254" i="6"/>
  <c r="D253" i="6"/>
  <c r="F248" i="6"/>
  <c r="I244" i="6"/>
  <c r="A244" i="6"/>
  <c r="J242" i="6"/>
  <c r="I240" i="6"/>
  <c r="B240" i="6"/>
  <c r="D237" i="6"/>
  <c r="I235" i="6"/>
  <c r="E234" i="6"/>
  <c r="H233" i="6"/>
  <c r="A233" i="6"/>
  <c r="E229" i="6"/>
  <c r="A228" i="6"/>
  <c r="D227" i="6"/>
  <c r="G226" i="6"/>
  <c r="I225" i="6"/>
  <c r="G221" i="6"/>
  <c r="J220" i="6"/>
  <c r="C220" i="6"/>
  <c r="I218" i="6"/>
  <c r="B218" i="6"/>
  <c r="F214" i="6"/>
  <c r="A213" i="6"/>
  <c r="E212" i="6"/>
  <c r="H211" i="6"/>
  <c r="J210" i="6"/>
  <c r="G206" i="6"/>
  <c r="A206" i="6"/>
  <c r="D205" i="6"/>
  <c r="F204" i="6"/>
  <c r="I203" i="6"/>
  <c r="B384" i="6"/>
  <c r="G380" i="6"/>
  <c r="C371" i="6"/>
  <c r="I357" i="6"/>
  <c r="B344" i="6"/>
  <c r="I334" i="6"/>
  <c r="A329" i="6"/>
  <c r="I325" i="6"/>
  <c r="C311" i="6"/>
  <c r="H307" i="6"/>
  <c r="B306" i="6"/>
  <c r="A296" i="6"/>
  <c r="G292" i="6"/>
  <c r="A291" i="6"/>
  <c r="B286" i="6"/>
  <c r="G277" i="6"/>
  <c r="H275" i="6"/>
  <c r="J270" i="6"/>
  <c r="G269" i="6"/>
  <c r="I261" i="6"/>
  <c r="G259" i="6"/>
  <c r="B258" i="6"/>
  <c r="J256" i="6"/>
  <c r="E250" i="6"/>
  <c r="D249" i="6"/>
  <c r="E248" i="6"/>
  <c r="E247" i="6"/>
  <c r="E246" i="6"/>
  <c r="D241" i="6"/>
  <c r="G240" i="6"/>
  <c r="A240" i="6"/>
  <c r="F238" i="6"/>
  <c r="A237" i="6"/>
  <c r="C234" i="6"/>
  <c r="I232" i="6"/>
  <c r="B232" i="6"/>
  <c r="G230" i="6"/>
  <c r="A230" i="6"/>
  <c r="E226" i="6"/>
  <c r="H225" i="6"/>
  <c r="C224" i="6"/>
  <c r="G223" i="6"/>
  <c r="J222" i="6"/>
  <c r="D219" i="6"/>
  <c r="I217" i="6"/>
  <c r="C217" i="6"/>
  <c r="H215" i="6"/>
  <c r="A215" i="6"/>
  <c r="E211" i="6"/>
  <c r="B210" i="6"/>
  <c r="D209" i="6"/>
  <c r="G208" i="6"/>
  <c r="A208" i="6"/>
  <c r="H203" i="6"/>
  <c r="J202" i="6"/>
  <c r="C202" i="6"/>
  <c r="J396" i="6"/>
  <c r="A392" i="6"/>
  <c r="E365" i="6"/>
  <c r="E356" i="6"/>
  <c r="I351" i="6"/>
  <c r="B346" i="6"/>
  <c r="A328" i="6"/>
  <c r="B322" i="6"/>
  <c r="D319" i="6"/>
  <c r="E305" i="6"/>
  <c r="A304" i="6"/>
  <c r="E302" i="6"/>
  <c r="E297" i="6"/>
  <c r="J288" i="6"/>
  <c r="C287" i="6"/>
  <c r="B282" i="6"/>
  <c r="G278" i="6"/>
  <c r="A272" i="6"/>
  <c r="G266" i="6"/>
  <c r="E265" i="6"/>
  <c r="C264" i="6"/>
  <c r="I256" i="6"/>
  <c r="D255" i="6"/>
  <c r="B254" i="6"/>
  <c r="I252" i="6"/>
  <c r="A252" i="6"/>
  <c r="C246" i="6"/>
  <c r="D245" i="6"/>
  <c r="C244" i="6"/>
  <c r="E243" i="6"/>
  <c r="G242" i="6"/>
  <c r="E238" i="6"/>
  <c r="G237" i="6"/>
  <c r="J236" i="6"/>
  <c r="E235" i="6"/>
  <c r="I234" i="6"/>
  <c r="C231" i="6"/>
  <c r="I229" i="6"/>
  <c r="A229" i="6"/>
  <c r="E228" i="6"/>
  <c r="J226" i="6"/>
  <c r="E223" i="6"/>
  <c r="G222" i="6"/>
  <c r="A222" i="6"/>
  <c r="F220" i="6"/>
  <c r="I219" i="6"/>
  <c r="C216" i="6"/>
  <c r="G215" i="6"/>
  <c r="B214" i="6"/>
  <c r="I212" i="6"/>
  <c r="A212" i="6"/>
  <c r="C209" i="6"/>
  <c r="A207" i="6"/>
  <c r="E206" i="6"/>
  <c r="G205" i="6"/>
  <c r="J204" i="6"/>
  <c r="I386" i="6"/>
  <c r="D351" i="6"/>
  <c r="D339" i="6"/>
  <c r="A327" i="6"/>
  <c r="E281" i="6"/>
  <c r="J274" i="6"/>
  <c r="A269" i="6"/>
  <c r="E242" i="6"/>
  <c r="G239" i="6"/>
  <c r="I236" i="6"/>
  <c r="I233" i="6"/>
  <c r="A231" i="6"/>
  <c r="I216" i="6"/>
  <c r="A214" i="6"/>
  <c r="C211" i="6"/>
  <c r="C208" i="6"/>
  <c r="G202" i="6"/>
  <c r="D333" i="6"/>
  <c r="J306" i="6"/>
  <c r="A290" i="6"/>
  <c r="I279" i="6"/>
  <c r="H251" i="6"/>
  <c r="J246" i="6"/>
  <c r="B238" i="6"/>
  <c r="G234" i="6"/>
  <c r="E230" i="6"/>
  <c r="E215" i="6"/>
  <c r="G207" i="6"/>
  <c r="A204" i="6"/>
  <c r="J206" i="6"/>
  <c r="F212" i="6"/>
  <c r="E237" i="6"/>
  <c r="C243" i="6"/>
  <c r="J248" i="6"/>
  <c r="C256" i="6"/>
  <c r="E266" i="6"/>
  <c r="G330" i="6"/>
  <c r="A382" i="6"/>
  <c r="D305" i="6"/>
  <c r="E321" i="6"/>
  <c r="J344" i="6"/>
  <c r="C378" i="6"/>
  <c r="D203" i="6"/>
  <c r="A209" i="6"/>
  <c r="D213" i="6"/>
  <c r="C218" i="6"/>
  <c r="A224" i="6"/>
  <c r="J228" i="6"/>
  <c r="C233" i="6"/>
  <c r="J238" i="6"/>
  <c r="B244" i="6"/>
  <c r="G250" i="6"/>
  <c r="A260" i="6"/>
  <c r="G267" i="6"/>
  <c r="E278" i="6"/>
  <c r="E303" i="6"/>
  <c r="I313" i="6"/>
  <c r="B336" i="6"/>
  <c r="D391" i="6"/>
  <c r="I1" i="11"/>
  <c r="J401" i="6"/>
  <c r="B401" i="6"/>
  <c r="H400" i="6"/>
  <c r="D400" i="6"/>
  <c r="F399" i="6"/>
  <c r="B399" i="6"/>
  <c r="H398" i="6"/>
  <c r="J397" i="6"/>
  <c r="F397" i="6"/>
  <c r="B397" i="6"/>
  <c r="D396" i="6"/>
  <c r="J395" i="6"/>
  <c r="F395" i="6"/>
  <c r="H394" i="6"/>
  <c r="D394" i="6"/>
  <c r="J393" i="6"/>
  <c r="B393" i="6"/>
  <c r="H392" i="6"/>
  <c r="D392" i="6"/>
  <c r="F391" i="6"/>
  <c r="B391" i="6"/>
  <c r="H390" i="6"/>
  <c r="J389" i="6"/>
  <c r="F389" i="6"/>
  <c r="B389" i="6"/>
  <c r="D388" i="6"/>
  <c r="J387" i="6"/>
  <c r="F387" i="6"/>
  <c r="H386" i="6"/>
  <c r="D386" i="6"/>
  <c r="J385" i="6"/>
  <c r="B385" i="6"/>
  <c r="H384" i="6"/>
  <c r="D384" i="6"/>
  <c r="F383" i="6"/>
  <c r="B383" i="6"/>
  <c r="H382" i="6"/>
  <c r="J381" i="6"/>
  <c r="F381" i="6"/>
  <c r="B381" i="6"/>
  <c r="D380" i="6"/>
  <c r="J379" i="6"/>
  <c r="F379" i="6"/>
  <c r="H378" i="6"/>
  <c r="D378" i="6"/>
  <c r="J377" i="6"/>
  <c r="B377" i="6"/>
  <c r="H376" i="6"/>
  <c r="D376" i="6"/>
  <c r="F375" i="6"/>
  <c r="B375" i="6"/>
  <c r="H374" i="6"/>
  <c r="J373" i="6"/>
  <c r="F373" i="6"/>
  <c r="B373" i="6"/>
  <c r="D372" i="6"/>
  <c r="J371" i="6"/>
  <c r="F371" i="6"/>
  <c r="H370" i="6"/>
  <c r="D370" i="6"/>
  <c r="J369" i="6"/>
  <c r="B369" i="6"/>
  <c r="H368" i="6"/>
  <c r="D368" i="6"/>
  <c r="F367" i="6"/>
  <c r="B367" i="6"/>
  <c r="H366" i="6"/>
  <c r="J365" i="6"/>
  <c r="F365" i="6"/>
  <c r="B365" i="6"/>
  <c r="D364" i="6"/>
  <c r="J363" i="6"/>
  <c r="F363" i="6"/>
  <c r="H362" i="6"/>
  <c r="D362" i="6"/>
  <c r="J361" i="6"/>
  <c r="B361" i="6"/>
  <c r="H360" i="6"/>
  <c r="D360" i="6"/>
  <c r="F359" i="6"/>
  <c r="B359" i="6"/>
  <c r="H358" i="6"/>
  <c r="J357" i="6"/>
  <c r="F357" i="6"/>
  <c r="B357" i="6"/>
  <c r="D356" i="6"/>
  <c r="J355" i="6"/>
  <c r="F355" i="6"/>
  <c r="H354" i="6"/>
  <c r="D354" i="6"/>
  <c r="J353" i="6"/>
  <c r="B353" i="6"/>
  <c r="H352" i="6"/>
  <c r="D352" i="6"/>
  <c r="F351" i="6"/>
  <c r="B351" i="6"/>
  <c r="H350" i="6"/>
  <c r="J349" i="6"/>
  <c r="F349" i="6"/>
  <c r="B349" i="6"/>
  <c r="H348" i="6"/>
  <c r="D348" i="6"/>
  <c r="J347" i="6"/>
  <c r="F347" i="6"/>
  <c r="B347" i="6"/>
  <c r="H346" i="6"/>
  <c r="D346" i="6"/>
  <c r="J345" i="6"/>
  <c r="F345" i="6"/>
  <c r="B345" i="6"/>
  <c r="H344" i="6"/>
  <c r="D344" i="6"/>
  <c r="J343" i="6"/>
  <c r="F343" i="6"/>
  <c r="B343" i="6"/>
  <c r="H342" i="6"/>
  <c r="D342" i="6"/>
  <c r="J341" i="6"/>
  <c r="F341" i="6"/>
  <c r="B341" i="6"/>
  <c r="H340" i="6"/>
  <c r="D340" i="6"/>
  <c r="J339" i="6"/>
  <c r="F339" i="6"/>
  <c r="B339" i="6"/>
  <c r="H338" i="6"/>
  <c r="D338" i="6"/>
  <c r="J337" i="6"/>
  <c r="F337" i="6"/>
  <c r="B337" i="6"/>
  <c r="H336" i="6"/>
  <c r="D336" i="6"/>
  <c r="J335" i="6"/>
  <c r="F335" i="6"/>
  <c r="B335" i="6"/>
  <c r="H334" i="6"/>
  <c r="D334" i="6"/>
  <c r="J333" i="6"/>
  <c r="F333" i="6"/>
  <c r="B333" i="6"/>
  <c r="H332" i="6"/>
  <c r="D332" i="6"/>
  <c r="J331" i="6"/>
  <c r="F331" i="6"/>
  <c r="B331" i="6"/>
  <c r="H330" i="6"/>
  <c r="D330" i="6"/>
  <c r="J329" i="6"/>
  <c r="F329" i="6"/>
  <c r="B329" i="6"/>
  <c r="H328" i="6"/>
  <c r="D328" i="6"/>
  <c r="J327" i="6"/>
  <c r="F327" i="6"/>
  <c r="B327" i="6"/>
  <c r="H326" i="6"/>
  <c r="D326" i="6"/>
  <c r="J325" i="6"/>
  <c r="F325" i="6"/>
  <c r="B325" i="6"/>
  <c r="H324" i="6"/>
  <c r="D324" i="6"/>
  <c r="J323" i="6"/>
  <c r="F323" i="6"/>
  <c r="B323" i="6"/>
  <c r="H322" i="6"/>
  <c r="D322" i="6"/>
  <c r="J321" i="6"/>
  <c r="F321" i="6"/>
  <c r="B321" i="6"/>
  <c r="H320" i="6"/>
  <c r="D320" i="6"/>
  <c r="J319" i="6"/>
  <c r="F319" i="6"/>
  <c r="B319" i="6"/>
  <c r="H318" i="6"/>
  <c r="D318" i="6"/>
  <c r="J317" i="6"/>
  <c r="F317" i="6"/>
  <c r="B317" i="6"/>
  <c r="H316" i="6"/>
  <c r="D316" i="6"/>
  <c r="J315" i="6"/>
  <c r="F315" i="6"/>
  <c r="B315" i="6"/>
  <c r="H314" i="6"/>
  <c r="D314" i="6"/>
  <c r="J313" i="6"/>
  <c r="F313" i="6"/>
  <c r="B313" i="6"/>
  <c r="H312" i="6"/>
  <c r="D312" i="6"/>
  <c r="J311" i="6"/>
  <c r="F311" i="6"/>
  <c r="B311" i="6"/>
  <c r="H310" i="6"/>
  <c r="D310" i="6"/>
  <c r="J309" i="6"/>
  <c r="F309" i="6"/>
  <c r="B309" i="6"/>
  <c r="H308" i="6"/>
  <c r="D308" i="6"/>
  <c r="J307" i="6"/>
  <c r="F307" i="6"/>
  <c r="B307" i="6"/>
  <c r="H306" i="6"/>
  <c r="D306" i="6"/>
  <c r="J305" i="6"/>
  <c r="F305" i="6"/>
  <c r="B305" i="6"/>
  <c r="H304" i="6"/>
  <c r="D304" i="6"/>
  <c r="J303" i="6"/>
  <c r="F303" i="6"/>
  <c r="B303" i="6"/>
  <c r="H302" i="6"/>
  <c r="D302" i="6"/>
  <c r="J301" i="6"/>
  <c r="F301" i="6"/>
  <c r="B301" i="6"/>
  <c r="H300" i="6"/>
  <c r="D300" i="6"/>
  <c r="J299" i="6"/>
  <c r="F299" i="6"/>
  <c r="B299" i="6"/>
  <c r="H298" i="6"/>
  <c r="D298" i="6"/>
  <c r="J297" i="6"/>
  <c r="F297" i="6"/>
  <c r="B297" i="6"/>
  <c r="H296" i="6"/>
  <c r="D296" i="6"/>
  <c r="J295" i="6"/>
  <c r="F295" i="6"/>
  <c r="B295" i="6"/>
  <c r="H294" i="6"/>
  <c r="D294" i="6"/>
  <c r="J293" i="6"/>
  <c r="F293" i="6"/>
  <c r="B293" i="6"/>
  <c r="H292" i="6"/>
  <c r="D292" i="6"/>
  <c r="J291" i="6"/>
  <c r="F291" i="6"/>
  <c r="B291" i="6"/>
  <c r="H290" i="6"/>
  <c r="D290" i="6"/>
  <c r="J289" i="6"/>
  <c r="F289" i="6"/>
  <c r="B289" i="6"/>
  <c r="H288" i="6"/>
  <c r="D288" i="6"/>
  <c r="J287" i="6"/>
  <c r="F287" i="6"/>
  <c r="B287" i="6"/>
  <c r="H286" i="6"/>
  <c r="D286" i="6"/>
  <c r="J285" i="6"/>
  <c r="F285" i="6"/>
  <c r="B285" i="6"/>
  <c r="H284" i="6"/>
  <c r="D284" i="6"/>
  <c r="J283" i="6"/>
  <c r="F283" i="6"/>
  <c r="B283" i="6"/>
  <c r="H282" i="6"/>
  <c r="D282" i="6"/>
  <c r="J281" i="6"/>
  <c r="F281" i="6"/>
  <c r="B281" i="6"/>
  <c r="H280" i="6"/>
  <c r="D280" i="6"/>
  <c r="J279" i="6"/>
  <c r="F279" i="6"/>
  <c r="B279" i="6"/>
  <c r="H278" i="6"/>
  <c r="D278" i="6"/>
  <c r="J277" i="6"/>
  <c r="F277" i="6"/>
  <c r="B277" i="6"/>
  <c r="H276" i="6"/>
  <c r="D276" i="6"/>
  <c r="J275" i="6"/>
  <c r="F275" i="6"/>
  <c r="B275" i="6"/>
  <c r="H274" i="6"/>
  <c r="D274" i="6"/>
  <c r="J273" i="6"/>
  <c r="F273" i="6"/>
  <c r="B273" i="6"/>
  <c r="H272" i="6"/>
  <c r="D272" i="6"/>
  <c r="J271" i="6"/>
  <c r="F271" i="6"/>
  <c r="I401" i="6"/>
  <c r="D401" i="6"/>
  <c r="I400" i="6"/>
  <c r="C400" i="6"/>
  <c r="H399" i="6"/>
  <c r="C399" i="6"/>
  <c r="G398" i="6"/>
  <c r="B398" i="6"/>
  <c r="G397" i="6"/>
  <c r="A397" i="6"/>
  <c r="F396" i="6"/>
  <c r="A396" i="6"/>
  <c r="E395" i="6"/>
  <c r="J394" i="6"/>
  <c r="E394" i="6"/>
  <c r="I393" i="6"/>
  <c r="D393" i="6"/>
  <c r="I392" i="6"/>
  <c r="C392" i="6"/>
  <c r="H391" i="6"/>
  <c r="C391" i="6"/>
  <c r="G390" i="6"/>
  <c r="B390" i="6"/>
  <c r="G389" i="6"/>
  <c r="A389" i="6"/>
  <c r="F388" i="6"/>
  <c r="A388" i="6"/>
  <c r="E387" i="6"/>
  <c r="J386" i="6"/>
  <c r="E386" i="6"/>
  <c r="I385" i="6"/>
  <c r="D385" i="6"/>
  <c r="I384" i="6"/>
  <c r="C384" i="6"/>
  <c r="H383" i="6"/>
  <c r="C383" i="6"/>
  <c r="G382" i="6"/>
  <c r="B382" i="6"/>
  <c r="G381" i="6"/>
  <c r="A381" i="6"/>
  <c r="F380" i="6"/>
  <c r="A380" i="6"/>
  <c r="E379" i="6"/>
  <c r="J378" i="6"/>
  <c r="E378" i="6"/>
  <c r="I377" i="6"/>
  <c r="D377" i="6"/>
  <c r="I376" i="6"/>
  <c r="C376" i="6"/>
  <c r="H375" i="6"/>
  <c r="C375" i="6"/>
  <c r="G374" i="6"/>
  <c r="B374" i="6"/>
  <c r="G373" i="6"/>
  <c r="A373" i="6"/>
  <c r="F372" i="6"/>
  <c r="A372" i="6"/>
  <c r="E371" i="6"/>
  <c r="J370" i="6"/>
  <c r="E370" i="6"/>
  <c r="I369" i="6"/>
  <c r="D369" i="6"/>
  <c r="I368" i="6"/>
  <c r="C368" i="6"/>
  <c r="H367" i="6"/>
  <c r="C367" i="6"/>
  <c r="G366" i="6"/>
  <c r="B366" i="6"/>
  <c r="G365" i="6"/>
  <c r="A365" i="6"/>
  <c r="F364" i="6"/>
  <c r="A364" i="6"/>
  <c r="E363" i="6"/>
  <c r="J362" i="6"/>
  <c r="E362" i="6"/>
  <c r="I361" i="6"/>
  <c r="D361" i="6"/>
  <c r="I360" i="6"/>
  <c r="C360" i="6"/>
  <c r="H359" i="6"/>
  <c r="C359" i="6"/>
  <c r="G358" i="6"/>
  <c r="B358" i="6"/>
  <c r="G357" i="6"/>
  <c r="A357" i="6"/>
  <c r="F356" i="6"/>
  <c r="A356" i="6"/>
  <c r="E355" i="6"/>
  <c r="J354" i="6"/>
  <c r="E354" i="6"/>
  <c r="I353" i="6"/>
  <c r="D353" i="6"/>
  <c r="I352" i="6"/>
  <c r="C352" i="6"/>
  <c r="H351" i="6"/>
  <c r="C351" i="6"/>
  <c r="G350" i="6"/>
  <c r="B350" i="6"/>
  <c r="G349" i="6"/>
  <c r="A349" i="6"/>
  <c r="F348" i="6"/>
  <c r="A348" i="6"/>
  <c r="E347" i="6"/>
  <c r="J346" i="6"/>
  <c r="E346" i="6"/>
  <c r="I345" i="6"/>
  <c r="D345" i="6"/>
  <c r="I344" i="6"/>
  <c r="C344" i="6"/>
  <c r="H343" i="6"/>
  <c r="C343" i="6"/>
  <c r="G342" i="6"/>
  <c r="B342" i="6"/>
  <c r="G341" i="6"/>
  <c r="A341" i="6"/>
  <c r="F340" i="6"/>
  <c r="A340" i="6"/>
  <c r="E339" i="6"/>
  <c r="J338" i="6"/>
  <c r="E338" i="6"/>
  <c r="I337" i="6"/>
  <c r="D337" i="6"/>
  <c r="I336" i="6"/>
  <c r="C336" i="6"/>
  <c r="H335" i="6"/>
  <c r="C335" i="6"/>
  <c r="G334" i="6"/>
  <c r="B334" i="6"/>
  <c r="G333" i="6"/>
  <c r="A333" i="6"/>
  <c r="F332" i="6"/>
  <c r="A332" i="6"/>
  <c r="E331" i="6"/>
  <c r="J330" i="6"/>
  <c r="E330" i="6"/>
  <c r="I329" i="6"/>
  <c r="D329" i="6"/>
  <c r="I328" i="6"/>
  <c r="C328" i="6"/>
  <c r="H327" i="6"/>
  <c r="C327" i="6"/>
  <c r="G326" i="6"/>
  <c r="B326" i="6"/>
  <c r="G325" i="6"/>
  <c r="A325" i="6"/>
  <c r="F324" i="6"/>
  <c r="A324" i="6"/>
  <c r="E323" i="6"/>
  <c r="J322" i="6"/>
  <c r="E322" i="6"/>
  <c r="I321" i="6"/>
  <c r="D321" i="6"/>
  <c r="I320" i="6"/>
  <c r="C320" i="6"/>
  <c r="H319" i="6"/>
  <c r="C319" i="6"/>
  <c r="G318" i="6"/>
  <c r="B318" i="6"/>
  <c r="G317" i="6"/>
  <c r="A317" i="6"/>
  <c r="F316" i="6"/>
  <c r="A316" i="6"/>
  <c r="E315" i="6"/>
  <c r="D202" i="6"/>
  <c r="H202" i="6"/>
  <c r="B203" i="6"/>
  <c r="F203" i="6"/>
  <c r="J203" i="6"/>
  <c r="D204" i="6"/>
  <c r="H204" i="6"/>
  <c r="B205" i="6"/>
  <c r="F205" i="6"/>
  <c r="J205" i="6"/>
  <c r="D206" i="6"/>
  <c r="H206" i="6"/>
  <c r="B207" i="6"/>
  <c r="F207" i="6"/>
  <c r="J207" i="6"/>
  <c r="D208" i="6"/>
  <c r="H208" i="6"/>
  <c r="B209" i="6"/>
  <c r="F209" i="6"/>
  <c r="J209" i="6"/>
  <c r="D210" i="6"/>
  <c r="H210" i="6"/>
  <c r="B211" i="6"/>
  <c r="F211" i="6"/>
  <c r="J211" i="6"/>
  <c r="D212" i="6"/>
  <c r="H212" i="6"/>
  <c r="B213" i="6"/>
  <c r="F213" i="6"/>
  <c r="J213" i="6"/>
  <c r="D214" i="6"/>
  <c r="H214" i="6"/>
  <c r="B215" i="6"/>
  <c r="F215" i="6"/>
  <c r="J215" i="6"/>
  <c r="D216" i="6"/>
  <c r="H216" i="6"/>
  <c r="B217" i="6"/>
  <c r="F217" i="6"/>
  <c r="J217" i="6"/>
  <c r="D218" i="6"/>
  <c r="H218" i="6"/>
  <c r="B219" i="6"/>
  <c r="F219" i="6"/>
  <c r="J219" i="6"/>
  <c r="D220" i="6"/>
  <c r="H220" i="6"/>
  <c r="B221" i="6"/>
  <c r="F221" i="6"/>
  <c r="J221" i="6"/>
  <c r="D222" i="6"/>
  <c r="H222" i="6"/>
  <c r="B223" i="6"/>
  <c r="F223" i="6"/>
  <c r="J223" i="6"/>
  <c r="D224" i="6"/>
  <c r="H224" i="6"/>
  <c r="B225" i="6"/>
  <c r="F225" i="6"/>
  <c r="J225" i="6"/>
  <c r="D226" i="6"/>
  <c r="H226" i="6"/>
  <c r="B227" i="6"/>
  <c r="F227" i="6"/>
  <c r="J227" i="6"/>
  <c r="D228" i="6"/>
  <c r="H228" i="6"/>
  <c r="B229" i="6"/>
  <c r="F229" i="6"/>
  <c r="J229" i="6"/>
  <c r="D230" i="6"/>
  <c r="H230" i="6"/>
  <c r="B231" i="6"/>
  <c r="F231" i="6"/>
  <c r="J231" i="6"/>
  <c r="D232" i="6"/>
  <c r="H232" i="6"/>
  <c r="B233" i="6"/>
  <c r="F233" i="6"/>
  <c r="J233" i="6"/>
  <c r="D234" i="6"/>
  <c r="H234" i="6"/>
  <c r="B235" i="6"/>
  <c r="F235" i="6"/>
  <c r="J235" i="6"/>
  <c r="D236" i="6"/>
  <c r="H236" i="6"/>
  <c r="B237" i="6"/>
  <c r="F237" i="6"/>
  <c r="J237" i="6"/>
  <c r="D238" i="6"/>
  <c r="H238" i="6"/>
  <c r="B239" i="6"/>
  <c r="F239" i="6"/>
  <c r="J239" i="6"/>
  <c r="D240" i="6"/>
  <c r="H240" i="6"/>
  <c r="B241" i="6"/>
  <c r="F241" i="6"/>
  <c r="J241" i="6"/>
  <c r="D242" i="6"/>
  <c r="H242" i="6"/>
  <c r="B243" i="6"/>
  <c r="F243" i="6"/>
  <c r="J243" i="6"/>
  <c r="D244" i="6"/>
  <c r="H244" i="6"/>
  <c r="B245" i="6"/>
  <c r="F245" i="6"/>
  <c r="J245" i="6"/>
  <c r="D246" i="6"/>
  <c r="H246" i="6"/>
  <c r="B247" i="6"/>
  <c r="F247" i="6"/>
  <c r="J247" i="6"/>
  <c r="D248" i="6"/>
  <c r="H248" i="6"/>
  <c r="B249" i="6"/>
  <c r="F249" i="6"/>
  <c r="J249" i="6"/>
  <c r="D250" i="6"/>
  <c r="H250" i="6"/>
  <c r="B251" i="6"/>
  <c r="F251" i="6"/>
  <c r="J251" i="6"/>
  <c r="D252" i="6"/>
  <c r="H252" i="6"/>
  <c r="B253" i="6"/>
  <c r="F253" i="6"/>
  <c r="J253" i="6"/>
  <c r="D254" i="6"/>
  <c r="H254" i="6"/>
  <c r="B255" i="6"/>
  <c r="F255" i="6"/>
  <c r="J255" i="6"/>
  <c r="D256" i="6"/>
  <c r="H256" i="6"/>
  <c r="B257" i="6"/>
  <c r="F257" i="6"/>
  <c r="J257" i="6"/>
  <c r="D258" i="6"/>
  <c r="H258" i="6"/>
  <c r="B259" i="6"/>
  <c r="F259" i="6"/>
  <c r="J259" i="6"/>
  <c r="D260" i="6"/>
  <c r="H260" i="6"/>
  <c r="B261" i="6"/>
  <c r="F261" i="6"/>
  <c r="J261" i="6"/>
  <c r="D262" i="6"/>
  <c r="H262" i="6"/>
  <c r="B263" i="6"/>
  <c r="F263" i="6"/>
  <c r="J263" i="6"/>
  <c r="D264" i="6"/>
  <c r="H264" i="6"/>
  <c r="B265" i="6"/>
  <c r="F265" i="6"/>
  <c r="J265" i="6"/>
  <c r="D266" i="6"/>
  <c r="H266" i="6"/>
  <c r="B267" i="6"/>
  <c r="F267" i="6"/>
  <c r="J267" i="6"/>
  <c r="D268" i="6"/>
  <c r="H268" i="6"/>
  <c r="B269" i="6"/>
  <c r="F269" i="6"/>
  <c r="J269" i="6"/>
  <c r="D270" i="6"/>
  <c r="H270" i="6"/>
  <c r="B271" i="6"/>
  <c r="G271" i="6"/>
  <c r="B272" i="6"/>
  <c r="G272" i="6"/>
  <c r="C273" i="6"/>
  <c r="H273" i="6"/>
  <c r="C274" i="6"/>
  <c r="I274" i="6"/>
  <c r="D275" i="6"/>
  <c r="I275" i="6"/>
  <c r="E276" i="6"/>
  <c r="J276" i="6"/>
  <c r="E277" i="6"/>
  <c r="A278" i="6"/>
  <c r="F278" i="6"/>
  <c r="A279" i="6"/>
  <c r="G279" i="6"/>
  <c r="B280" i="6"/>
  <c r="G280" i="6"/>
  <c r="C281" i="6"/>
  <c r="H281" i="6"/>
  <c r="C282" i="6"/>
  <c r="I282" i="6"/>
  <c r="D283" i="6"/>
  <c r="I283" i="6"/>
  <c r="E284" i="6"/>
  <c r="J284" i="6"/>
  <c r="E285" i="6"/>
  <c r="A286" i="6"/>
  <c r="F286" i="6"/>
  <c r="A287" i="6"/>
  <c r="G287" i="6"/>
  <c r="B288" i="6"/>
  <c r="G288" i="6"/>
  <c r="C289" i="6"/>
  <c r="H289" i="6"/>
  <c r="C290" i="6"/>
  <c r="I290" i="6"/>
  <c r="D291" i="6"/>
  <c r="I291" i="6"/>
  <c r="E292" i="6"/>
  <c r="J292" i="6"/>
  <c r="E293" i="6"/>
  <c r="A294" i="6"/>
  <c r="F294" i="6"/>
  <c r="A295" i="6"/>
  <c r="G295" i="6"/>
  <c r="B296" i="6"/>
  <c r="G296" i="6"/>
  <c r="C297" i="6"/>
  <c r="H297" i="6"/>
  <c r="C298" i="6"/>
  <c r="I298" i="6"/>
  <c r="D299" i="6"/>
  <c r="I299" i="6"/>
  <c r="E300" i="6"/>
  <c r="J300" i="6"/>
  <c r="E301" i="6"/>
  <c r="A302" i="6"/>
  <c r="F302" i="6"/>
  <c r="A303" i="6"/>
  <c r="G303" i="6"/>
  <c r="B304" i="6"/>
  <c r="G304" i="6"/>
  <c r="C305" i="6"/>
  <c r="H305" i="6"/>
  <c r="C306" i="6"/>
  <c r="I306" i="6"/>
  <c r="D307" i="6"/>
  <c r="I307" i="6"/>
  <c r="E308" i="6"/>
  <c r="J308" i="6"/>
  <c r="E309" i="6"/>
  <c r="A310" i="6"/>
  <c r="F310" i="6"/>
  <c r="A311" i="6"/>
  <c r="G311" i="6"/>
  <c r="B312" i="6"/>
  <c r="G312" i="6"/>
  <c r="C313" i="6"/>
  <c r="H313" i="6"/>
  <c r="C314" i="6"/>
  <c r="I314" i="6"/>
  <c r="D315" i="6"/>
  <c r="B316" i="6"/>
  <c r="I316" i="6"/>
  <c r="E317" i="6"/>
  <c r="C318" i="6"/>
  <c r="J318" i="6"/>
  <c r="G319" i="6"/>
  <c r="E320" i="6"/>
  <c r="A321" i="6"/>
  <c r="H321" i="6"/>
  <c r="F322" i="6"/>
  <c r="C323" i="6"/>
  <c r="I323" i="6"/>
  <c r="G324" i="6"/>
  <c r="D325" i="6"/>
  <c r="A326" i="6"/>
  <c r="I326" i="6"/>
  <c r="E327" i="6"/>
  <c r="B328" i="6"/>
  <c r="J328" i="6"/>
  <c r="G329" i="6"/>
  <c r="C330" i="6"/>
  <c r="A331" i="6"/>
  <c r="H331" i="6"/>
  <c r="E332" i="6"/>
  <c r="C333" i="6"/>
  <c r="I333" i="6"/>
  <c r="F334" i="6"/>
  <c r="D335" i="6"/>
  <c r="A336" i="6"/>
  <c r="G336" i="6"/>
  <c r="E337" i="6"/>
  <c r="B338" i="6"/>
  <c r="I338" i="6"/>
  <c r="G339" i="6"/>
  <c r="C340" i="6"/>
  <c r="J340" i="6"/>
  <c r="H341" i="6"/>
  <c r="E342" i="6"/>
  <c r="A343" i="6"/>
  <c r="I343" i="6"/>
  <c r="F344" i="6"/>
  <c r="C345" i="6"/>
  <c r="A346" i="6"/>
  <c r="G346" i="6"/>
  <c r="D347" i="6"/>
  <c r="B348" i="6"/>
  <c r="I348" i="6"/>
  <c r="E349" i="6"/>
  <c r="C350" i="6"/>
  <c r="J350" i="6"/>
  <c r="G351" i="6"/>
  <c r="E352" i="6"/>
  <c r="A353" i="6"/>
  <c r="H353" i="6"/>
  <c r="F354" i="6"/>
  <c r="C355" i="6"/>
  <c r="I355" i="6"/>
  <c r="G356" i="6"/>
  <c r="D357" i="6"/>
  <c r="A358" i="6"/>
  <c r="I358" i="6"/>
  <c r="E359" i="6"/>
  <c r="B360" i="6"/>
  <c r="J360" i="6"/>
  <c r="G361" i="6"/>
  <c r="C362" i="6"/>
  <c r="A363" i="6"/>
  <c r="H363" i="6"/>
  <c r="E364" i="6"/>
  <c r="C365" i="6"/>
  <c r="I365" i="6"/>
  <c r="F366" i="6"/>
  <c r="D367" i="6"/>
  <c r="A368" i="6"/>
  <c r="G368" i="6"/>
  <c r="E369" i="6"/>
  <c r="B370" i="6"/>
  <c r="I370" i="6"/>
  <c r="G371" i="6"/>
  <c r="C372" i="6"/>
  <c r="J372" i="6"/>
  <c r="H373" i="6"/>
  <c r="E374" i="6"/>
  <c r="A375" i="6"/>
  <c r="I375" i="6"/>
  <c r="F376" i="6"/>
  <c r="C377" i="6"/>
  <c r="A378" i="6"/>
  <c r="G378" i="6"/>
  <c r="D379" i="6"/>
  <c r="B380" i="6"/>
  <c r="I380" i="6"/>
  <c r="E381" i="6"/>
  <c r="C382" i="6"/>
  <c r="J382" i="6"/>
  <c r="G383" i="6"/>
  <c r="E384" i="6"/>
  <c r="A385" i="6"/>
  <c r="H385" i="6"/>
  <c r="F386" i="6"/>
  <c r="C387" i="6"/>
  <c r="I387" i="6"/>
  <c r="G388" i="6"/>
  <c r="D389" i="6"/>
  <c r="A390" i="6"/>
  <c r="I390" i="6"/>
  <c r="E391" i="6"/>
  <c r="B392" i="6"/>
  <c r="J392" i="6"/>
  <c r="G393" i="6"/>
  <c r="C394" i="6"/>
  <c r="A395" i="6"/>
  <c r="H395" i="6"/>
  <c r="E396" i="6"/>
  <c r="C397" i="6"/>
  <c r="I397" i="6"/>
  <c r="F398" i="6"/>
  <c r="D399" i="6"/>
  <c r="A400" i="6"/>
  <c r="G400" i="6"/>
  <c r="E401" i="6"/>
  <c r="F352" i="6"/>
  <c r="C353" i="6"/>
  <c r="A354" i="6"/>
  <c r="G354" i="6"/>
  <c r="D355" i="6"/>
  <c r="B356" i="6"/>
  <c r="I356" i="6"/>
  <c r="E357" i="6"/>
  <c r="C358" i="6"/>
  <c r="J358" i="6"/>
  <c r="G359" i="6"/>
  <c r="E360" i="6"/>
  <c r="A361" i="6"/>
  <c r="H361" i="6"/>
  <c r="F362" i="6"/>
  <c r="C363" i="6"/>
  <c r="I363" i="6"/>
  <c r="G364" i="6"/>
  <c r="D365" i="6"/>
  <c r="A366" i="6"/>
  <c r="I366" i="6"/>
  <c r="E367" i="6"/>
  <c r="B368" i="6"/>
  <c r="J368" i="6"/>
  <c r="G369" i="6"/>
  <c r="C370" i="6"/>
  <c r="A371" i="6"/>
  <c r="H371" i="6"/>
  <c r="E372" i="6"/>
  <c r="C373" i="6"/>
  <c r="I373" i="6"/>
  <c r="F374" i="6"/>
  <c r="D375" i="6"/>
  <c r="A376" i="6"/>
  <c r="G376" i="6"/>
  <c r="E377" i="6"/>
  <c r="B378" i="6"/>
  <c r="I378" i="6"/>
  <c r="G379" i="6"/>
  <c r="C380" i="6"/>
  <c r="J380" i="6"/>
  <c r="H381" i="6"/>
  <c r="E382" i="6"/>
  <c r="A383" i="6"/>
  <c r="I383" i="6"/>
  <c r="F384" i="6"/>
  <c r="C385" i="6"/>
  <c r="A386" i="6"/>
  <c r="G386" i="6"/>
  <c r="D387" i="6"/>
  <c r="B388" i="6"/>
  <c r="I388" i="6"/>
  <c r="E389" i="6"/>
  <c r="C390" i="6"/>
  <c r="J390" i="6"/>
  <c r="G391" i="6"/>
  <c r="E392" i="6"/>
  <c r="A393" i="6"/>
  <c r="H393" i="6"/>
  <c r="F394" i="6"/>
  <c r="C395" i="6"/>
  <c r="I395" i="6"/>
  <c r="G396" i="6"/>
  <c r="D397" i="6"/>
  <c r="A398" i="6"/>
  <c r="I398" i="6"/>
  <c r="E399" i="6"/>
  <c r="B400" i="6"/>
  <c r="J400" i="6"/>
  <c r="G401" i="6"/>
  <c r="I286" i="3"/>
  <c r="E286" i="3"/>
  <c r="A286" i="3"/>
  <c r="G285" i="3"/>
  <c r="C285" i="3"/>
  <c r="I284" i="3"/>
  <c r="E284" i="3"/>
  <c r="A284" i="3"/>
  <c r="G283" i="3"/>
  <c r="C283" i="3"/>
  <c r="I282" i="3"/>
  <c r="E282" i="3"/>
  <c r="A282" i="3"/>
  <c r="G281" i="3"/>
  <c r="C281" i="3"/>
  <c r="I280" i="3"/>
  <c r="E280" i="3"/>
  <c r="A280" i="3"/>
  <c r="G279" i="3"/>
  <c r="C279" i="3"/>
  <c r="I278" i="3"/>
  <c r="E278" i="3"/>
  <c r="A278" i="3"/>
  <c r="G277" i="3"/>
  <c r="C277" i="3"/>
  <c r="I276" i="3"/>
  <c r="E276" i="3"/>
  <c r="A276" i="3"/>
  <c r="G275" i="3"/>
  <c r="C275" i="3"/>
  <c r="I274" i="3"/>
  <c r="E274" i="3"/>
  <c r="A274" i="3"/>
  <c r="G273" i="3"/>
  <c r="C273" i="3"/>
  <c r="I272" i="3"/>
  <c r="E272" i="3"/>
  <c r="A272" i="3"/>
  <c r="G271" i="3"/>
  <c r="C271" i="3"/>
  <c r="I270" i="3"/>
  <c r="E270" i="3"/>
  <c r="A270" i="3"/>
  <c r="G269" i="3"/>
  <c r="C269" i="3"/>
  <c r="I268" i="3"/>
  <c r="E268" i="3"/>
  <c r="A268" i="3"/>
  <c r="G267" i="3"/>
  <c r="C267" i="3"/>
  <c r="I266" i="3"/>
  <c r="E266" i="3"/>
  <c r="A266" i="3"/>
  <c r="G265" i="3"/>
  <c r="C265" i="3"/>
  <c r="I264" i="3"/>
  <c r="E264" i="3"/>
  <c r="A264" i="3"/>
  <c r="G263" i="3"/>
  <c r="C263" i="3"/>
  <c r="I262" i="3"/>
  <c r="E262" i="3"/>
  <c r="A262" i="3"/>
  <c r="G261" i="3"/>
  <c r="C261" i="3"/>
  <c r="I260" i="3"/>
  <c r="E260" i="3"/>
  <c r="A260" i="3"/>
  <c r="G259" i="3"/>
  <c r="C259" i="3"/>
  <c r="I258" i="3"/>
  <c r="E258" i="3"/>
  <c r="A258" i="3"/>
  <c r="G257" i="3"/>
  <c r="C257" i="3"/>
  <c r="I256" i="3"/>
  <c r="E256" i="3"/>
  <c r="A256" i="3"/>
  <c r="G255" i="3"/>
  <c r="C255" i="3"/>
  <c r="I254" i="3"/>
  <c r="E254" i="3"/>
  <c r="A254" i="3"/>
  <c r="G253" i="3"/>
  <c r="G35" i="3"/>
  <c r="I34" i="3"/>
  <c r="G33" i="3"/>
  <c r="I32" i="3"/>
  <c r="E32" i="3"/>
  <c r="G31" i="3"/>
  <c r="E30" i="3"/>
  <c r="G29" i="3"/>
  <c r="C29" i="3"/>
  <c r="E28" i="3"/>
  <c r="C27" i="3"/>
  <c r="E26" i="3"/>
  <c r="A26" i="3"/>
  <c r="C25" i="3"/>
  <c r="A24" i="3"/>
  <c r="C23" i="3"/>
  <c r="I22" i="3"/>
  <c r="A22" i="3"/>
  <c r="I20" i="3"/>
  <c r="A20" i="3"/>
  <c r="G19" i="3"/>
  <c r="I18" i="3"/>
  <c r="G17" i="3"/>
  <c r="I16" i="3"/>
  <c r="E16" i="3"/>
  <c r="G15" i="3"/>
  <c r="E14" i="3"/>
  <c r="G13" i="3"/>
  <c r="C13" i="3"/>
  <c r="E12" i="3"/>
  <c r="C11" i="3"/>
  <c r="E10" i="3"/>
  <c r="A10" i="3"/>
  <c r="C9" i="3"/>
  <c r="A8" i="3"/>
  <c r="C7" i="3"/>
  <c r="I6" i="3"/>
  <c r="A6" i="3"/>
  <c r="I4" i="3"/>
  <c r="A4" i="3"/>
  <c r="G3" i="3"/>
  <c r="I2" i="3"/>
  <c r="F58" i="3" l="1"/>
  <c r="H15" i="3"/>
  <c r="A53" i="3"/>
  <c r="E21" i="3"/>
  <c r="C3" i="3"/>
  <c r="E6" i="3"/>
  <c r="G9" i="3"/>
  <c r="I12" i="3"/>
  <c r="A16" i="3"/>
  <c r="C19" i="3"/>
  <c r="E22" i="3"/>
  <c r="G25" i="3"/>
  <c r="I28" i="3"/>
  <c r="A32" i="3"/>
  <c r="C35" i="3"/>
  <c r="F12" i="3"/>
  <c r="I33" i="3"/>
  <c r="C49" i="3"/>
  <c r="B64" i="3"/>
  <c r="D77" i="3"/>
  <c r="D89" i="3"/>
  <c r="H99" i="3"/>
  <c r="H111" i="3"/>
  <c r="H123" i="3"/>
  <c r="B134" i="3"/>
  <c r="B146" i="3"/>
  <c r="D157" i="3"/>
  <c r="D165" i="3"/>
  <c r="H172" i="3"/>
  <c r="H180" i="3"/>
  <c r="H187" i="3"/>
  <c r="H195" i="3"/>
  <c r="F196" i="3"/>
  <c r="F20" i="3"/>
  <c r="D40" i="3"/>
  <c r="C55" i="3"/>
  <c r="B70" i="3"/>
  <c r="I81" i="3"/>
  <c r="I93" i="3"/>
  <c r="G106" i="3"/>
  <c r="I121" i="3"/>
  <c r="I141" i="3"/>
  <c r="I157" i="3"/>
  <c r="A171" i="3"/>
  <c r="I183" i="3"/>
  <c r="A195" i="3"/>
  <c r="J16" i="3"/>
  <c r="J42" i="3"/>
  <c r="H70" i="3"/>
  <c r="G88" i="3"/>
  <c r="C106" i="3"/>
  <c r="C126" i="3"/>
  <c r="E141" i="3"/>
  <c r="G160" i="3"/>
  <c r="J172" i="3"/>
  <c r="B184" i="3"/>
  <c r="E197" i="3"/>
  <c r="J18" i="3"/>
  <c r="H48" i="3"/>
  <c r="J76" i="3"/>
  <c r="B100" i="3"/>
  <c r="F126" i="3"/>
  <c r="B148" i="3"/>
  <c r="I169" i="3"/>
  <c r="J186" i="3"/>
  <c r="G201" i="3"/>
  <c r="E188" i="3"/>
  <c r="E178" i="3"/>
  <c r="I164" i="3"/>
  <c r="I152" i="3"/>
  <c r="G141" i="3"/>
  <c r="G127" i="3"/>
  <c r="E116" i="3"/>
  <c r="I98" i="3"/>
  <c r="E78" i="3"/>
  <c r="F56" i="3"/>
  <c r="B20" i="3"/>
  <c r="H150" i="3"/>
  <c r="B125" i="3"/>
  <c r="D102" i="3"/>
  <c r="H82" i="3"/>
  <c r="F50" i="3"/>
  <c r="D9" i="3"/>
  <c r="I47" i="3"/>
  <c r="H10" i="3"/>
  <c r="E4" i="3"/>
  <c r="G7" i="3"/>
  <c r="I10" i="3"/>
  <c r="A14" i="3"/>
  <c r="C17" i="3"/>
  <c r="E20" i="3"/>
  <c r="G23" i="3"/>
  <c r="I26" i="3"/>
  <c r="A30" i="3"/>
  <c r="C33" i="3"/>
  <c r="F19" i="3"/>
  <c r="G39" i="3"/>
  <c r="G55" i="3"/>
  <c r="F69" i="3"/>
  <c r="B82" i="3"/>
  <c r="D93" i="3"/>
  <c r="F104" i="3"/>
  <c r="H115" i="3"/>
  <c r="H127" i="3"/>
  <c r="B138" i="3"/>
  <c r="B150" i="3"/>
  <c r="A161" i="3"/>
  <c r="J167" i="3"/>
  <c r="J175" i="3"/>
  <c r="E183" i="3"/>
  <c r="J190" i="3"/>
  <c r="D198" i="3"/>
  <c r="A9" i="3"/>
  <c r="F27" i="3"/>
  <c r="G45" i="3"/>
  <c r="G61" i="3"/>
  <c r="G74" i="3"/>
  <c r="G86" i="3"/>
  <c r="I97" i="3"/>
  <c r="G110" i="3"/>
  <c r="I129" i="3"/>
  <c r="I145" i="3"/>
  <c r="B164" i="3"/>
  <c r="I175" i="3"/>
  <c r="F187" i="3"/>
  <c r="J200" i="3"/>
  <c r="E25" i="3"/>
  <c r="H54" i="3"/>
  <c r="E77" i="3"/>
  <c r="C94" i="3"/>
  <c r="C114" i="3"/>
  <c r="C130" i="3"/>
  <c r="E149" i="3"/>
  <c r="E165" i="3"/>
  <c r="B177" i="3"/>
  <c r="J189" i="3"/>
  <c r="G200" i="3"/>
  <c r="F34" i="3"/>
  <c r="D59" i="3"/>
  <c r="B84" i="3"/>
  <c r="D111" i="3"/>
  <c r="B132" i="3"/>
  <c r="B159" i="3"/>
  <c r="H175" i="3"/>
  <c r="B191" i="3"/>
  <c r="A196" i="3"/>
  <c r="C185" i="3"/>
  <c r="E172" i="3"/>
  <c r="G159" i="3"/>
  <c r="E148" i="3"/>
  <c r="G135" i="3"/>
  <c r="I124" i="3"/>
  <c r="A110" i="3"/>
  <c r="I90" i="3"/>
  <c r="F71" i="3"/>
  <c r="C43" i="3"/>
  <c r="B10" i="3"/>
  <c r="B139" i="3"/>
  <c r="H116" i="3"/>
  <c r="J95" i="3"/>
  <c r="D72" i="3"/>
  <c r="D39" i="3"/>
  <c r="I65" i="3"/>
  <c r="C18" i="3"/>
  <c r="F23" i="3"/>
  <c r="C40" i="3"/>
  <c r="C54" i="3"/>
  <c r="C68" i="3"/>
  <c r="B19" i="3"/>
  <c r="A42" i="3"/>
  <c r="C61" i="3"/>
  <c r="H76" i="3"/>
  <c r="B91" i="3"/>
  <c r="B105" i="3"/>
  <c r="H118" i="3"/>
  <c r="H132" i="3"/>
  <c r="H146" i="3"/>
  <c r="F4" i="3"/>
  <c r="B30" i="3"/>
  <c r="H50" i="3"/>
  <c r="H66" i="3"/>
  <c r="G79" i="3"/>
  <c r="C91" i="3"/>
  <c r="A104" i="3"/>
  <c r="G113" i="3"/>
  <c r="E122" i="3"/>
  <c r="I130" i="3"/>
  <c r="E138" i="3"/>
  <c r="G145" i="3"/>
  <c r="C153" i="3"/>
  <c r="C161" i="3"/>
  <c r="A168" i="3"/>
  <c r="A176" i="3"/>
  <c r="A184" i="3"/>
  <c r="C191" i="3"/>
  <c r="C199" i="3"/>
  <c r="E195" i="3"/>
  <c r="D185" i="3"/>
  <c r="G174" i="3"/>
  <c r="J163" i="3"/>
  <c r="B152" i="3"/>
  <c r="B136" i="3"/>
  <c r="B120" i="3"/>
  <c r="F106" i="3"/>
  <c r="H89" i="3"/>
  <c r="F74" i="3"/>
  <c r="C57" i="3"/>
  <c r="D42" i="3"/>
  <c r="B23" i="3"/>
  <c r="G4" i="3"/>
  <c r="H194" i="3"/>
  <c r="H186" i="3"/>
  <c r="I179" i="3"/>
  <c r="I171" i="3"/>
  <c r="D164" i="3"/>
  <c r="I155" i="3"/>
  <c r="G144" i="3"/>
  <c r="G132" i="3"/>
  <c r="C122" i="3"/>
  <c r="C110" i="3"/>
  <c r="C98" i="3"/>
  <c r="I87" i="3"/>
  <c r="I75" i="3"/>
  <c r="B62" i="3"/>
  <c r="C47" i="3"/>
  <c r="B31" i="3"/>
  <c r="I9" i="3"/>
  <c r="C198" i="3"/>
  <c r="C190" i="3"/>
  <c r="C182" i="3"/>
  <c r="D175" i="3"/>
  <c r="D167" i="3"/>
  <c r="I159" i="3"/>
  <c r="A149" i="3"/>
  <c r="I137" i="3"/>
  <c r="I125" i="3"/>
  <c r="E115" i="3"/>
  <c r="E103" i="3"/>
  <c r="C2" i="3"/>
  <c r="G24" i="3"/>
  <c r="I41" i="3"/>
  <c r="C56" i="3"/>
  <c r="C70" i="3"/>
  <c r="C24" i="3"/>
  <c r="G43" i="3"/>
  <c r="H61" i="3"/>
  <c r="H78" i="3"/>
  <c r="B93" i="3"/>
  <c r="B107" i="3"/>
  <c r="B121" i="3"/>
  <c r="J133" i="3"/>
  <c r="F147" i="3"/>
  <c r="D7" i="3"/>
  <c r="J32" i="3"/>
  <c r="H51" i="3"/>
  <c r="H67" i="3"/>
  <c r="G81" i="3"/>
  <c r="G93" i="3"/>
  <c r="G105" i="3"/>
  <c r="E114" i="3"/>
  <c r="E124" i="3"/>
  <c r="C131" i="3"/>
  <c r="C139" i="3"/>
  <c r="I146" i="3"/>
  <c r="E154" i="3"/>
  <c r="G161" i="3"/>
  <c r="G169" i="3"/>
  <c r="I176" i="3"/>
  <c r="I184" i="3"/>
  <c r="I192" i="3"/>
  <c r="G199" i="3"/>
  <c r="I193" i="3"/>
  <c r="H183" i="3"/>
  <c r="F173" i="3"/>
  <c r="E163" i="3"/>
  <c r="J148" i="3"/>
  <c r="D135" i="3"/>
  <c r="D119" i="3"/>
  <c r="F102" i="3"/>
  <c r="B88" i="3"/>
  <c r="B72" i="3"/>
  <c r="B55" i="3"/>
  <c r="B40" i="3"/>
  <c r="H21" i="3"/>
  <c r="B201" i="3"/>
  <c r="C194" i="3"/>
  <c r="C186" i="3"/>
  <c r="C178" i="3"/>
  <c r="D171" i="3"/>
  <c r="D163" i="3"/>
  <c r="C154" i="3"/>
  <c r="A143" i="3"/>
  <c r="I131" i="3"/>
  <c r="I119" i="3"/>
  <c r="E109" i="3"/>
  <c r="E97" i="3"/>
  <c r="E85" i="3"/>
  <c r="A75" i="3"/>
  <c r="A60" i="3"/>
  <c r="B45" i="3"/>
  <c r="C28" i="3"/>
  <c r="D8" i="3"/>
  <c r="G196" i="3"/>
  <c r="H189" i="3"/>
  <c r="H181" i="3"/>
  <c r="H173" i="3"/>
  <c r="H166" i="3"/>
  <c r="G158" i="3"/>
  <c r="E147" i="3"/>
  <c r="C136" i="3"/>
  <c r="A125" i="3"/>
  <c r="A113" i="3"/>
  <c r="J13" i="3"/>
  <c r="H34" i="3"/>
  <c r="A49" i="3"/>
  <c r="G62" i="3"/>
  <c r="J9" i="3"/>
  <c r="F35" i="3"/>
  <c r="C53" i="3"/>
  <c r="D19" i="3"/>
  <c r="C36" i="3"/>
  <c r="G50" i="3"/>
  <c r="A65" i="3"/>
  <c r="F13" i="3"/>
  <c r="D38" i="3"/>
  <c r="D55" i="3"/>
  <c r="B73" i="3"/>
  <c r="F87" i="3"/>
  <c r="J101" i="3"/>
  <c r="F115" i="3"/>
  <c r="F129" i="3"/>
  <c r="F143" i="3"/>
  <c r="D156" i="3"/>
  <c r="J22" i="3"/>
  <c r="D45" i="3"/>
  <c r="E62" i="3"/>
  <c r="E76" i="3"/>
  <c r="I88" i="3"/>
  <c r="G101" i="3"/>
  <c r="G111" i="3"/>
  <c r="A120" i="3"/>
  <c r="I128" i="3"/>
  <c r="A136" i="3"/>
  <c r="A144" i="3"/>
  <c r="C151" i="3"/>
  <c r="C159" i="3"/>
  <c r="C167" i="3"/>
  <c r="A174" i="3"/>
  <c r="A182" i="3"/>
  <c r="G189" i="3"/>
  <c r="I196" i="3"/>
  <c r="G198" i="3"/>
  <c r="E187" i="3"/>
  <c r="I177" i="3"/>
  <c r="B167" i="3"/>
  <c r="F154" i="3"/>
  <c r="B140" i="3"/>
  <c r="B124" i="3"/>
  <c r="H109" i="3"/>
  <c r="H93" i="3"/>
  <c r="F78" i="3"/>
  <c r="E60" i="3"/>
  <c r="F46" i="3"/>
  <c r="H28" i="3"/>
  <c r="E7" i="3"/>
  <c r="J196" i="3"/>
  <c r="J188" i="3"/>
  <c r="E181" i="3"/>
  <c r="J173" i="3"/>
  <c r="F166" i="3"/>
  <c r="C158" i="3"/>
  <c r="I147" i="3"/>
  <c r="I135" i="3"/>
  <c r="I123" i="3"/>
  <c r="E113" i="3"/>
  <c r="E101" i="3"/>
  <c r="C90" i="3"/>
  <c r="A79" i="3"/>
  <c r="E66" i="3"/>
  <c r="E50" i="3"/>
  <c r="F36" i="3"/>
  <c r="E15" i="3"/>
  <c r="D199" i="3"/>
  <c r="D192" i="3"/>
  <c r="D184" i="3"/>
  <c r="J176" i="3"/>
  <c r="E169" i="3"/>
  <c r="J161" i="3"/>
  <c r="E151" i="3"/>
  <c r="A141" i="3"/>
  <c r="A129" i="3"/>
  <c r="A117" i="3"/>
  <c r="C5" i="3"/>
  <c r="E8" i="3"/>
  <c r="G11" i="3"/>
  <c r="I14" i="3"/>
  <c r="A18" i="3"/>
  <c r="C21" i="3"/>
  <c r="E24" i="3"/>
  <c r="G27" i="3"/>
  <c r="I30" i="3"/>
  <c r="A34" i="3"/>
  <c r="D5" i="3"/>
  <c r="D25" i="3"/>
  <c r="J43" i="3"/>
  <c r="H57" i="3"/>
  <c r="D73" i="3"/>
  <c r="D85" i="3"/>
  <c r="H95" i="3"/>
  <c r="H107" i="3"/>
  <c r="J118" i="3"/>
  <c r="B130" i="3"/>
  <c r="D141" i="3"/>
  <c r="D153" i="3"/>
  <c r="B162" i="3"/>
  <c r="B170" i="3"/>
  <c r="B178" i="3"/>
  <c r="A185" i="3"/>
  <c r="A193" i="3"/>
  <c r="F200" i="3"/>
  <c r="D13" i="3"/>
  <c r="D33" i="3"/>
  <c r="J49" i="3"/>
  <c r="H63" i="3"/>
  <c r="I77" i="3"/>
  <c r="I89" i="3"/>
  <c r="C100" i="3"/>
  <c r="C116" i="3"/>
  <c r="A133" i="3"/>
  <c r="I153" i="3"/>
  <c r="B165" i="3"/>
  <c r="A179" i="3"/>
  <c r="H190" i="3"/>
  <c r="G2" i="3"/>
  <c r="G37" i="3"/>
  <c r="J58" i="3"/>
  <c r="E81" i="3"/>
  <c r="G100" i="3"/>
  <c r="E117" i="3"/>
  <c r="G136" i="3"/>
  <c r="G152" i="3"/>
  <c r="G168" i="3"/>
  <c r="D180" i="3"/>
  <c r="B192" i="3"/>
  <c r="H11" i="3"/>
  <c r="A38" i="3"/>
  <c r="H65" i="3"/>
  <c r="D91" i="3"/>
  <c r="F114" i="3"/>
  <c r="H141" i="3"/>
  <c r="I161" i="3"/>
  <c r="J178" i="3"/>
  <c r="A197" i="3"/>
  <c r="G193" i="3"/>
  <c r="I180" i="3"/>
  <c r="E170" i="3"/>
  <c r="I156" i="3"/>
  <c r="I144" i="3"/>
  <c r="G133" i="3"/>
  <c r="C119" i="3"/>
  <c r="C107" i="3"/>
  <c r="A86" i="3"/>
  <c r="F63" i="3"/>
  <c r="D37" i="3"/>
  <c r="B155" i="3"/>
  <c r="D136" i="3"/>
  <c r="H110" i="3"/>
  <c r="J89" i="3"/>
  <c r="B67" i="3"/>
  <c r="B29" i="3"/>
  <c r="A59" i="3"/>
  <c r="F30" i="3"/>
  <c r="E2" i="3"/>
  <c r="G5" i="3"/>
  <c r="I8" i="3"/>
  <c r="A12" i="3"/>
  <c r="C15" i="3"/>
  <c r="E18" i="3"/>
  <c r="G21" i="3"/>
  <c r="I24" i="3"/>
  <c r="A28" i="3"/>
  <c r="C31" i="3"/>
  <c r="E34" i="3"/>
  <c r="C8" i="3"/>
  <c r="B28" i="3"/>
  <c r="J44" i="3"/>
  <c r="J60" i="3"/>
  <c r="B74" i="3"/>
  <c r="B86" i="3"/>
  <c r="B98" i="3"/>
  <c r="F108" i="3"/>
  <c r="F120" i="3"/>
  <c r="H131" i="3"/>
  <c r="J142" i="3"/>
  <c r="B154" i="3"/>
  <c r="H163" i="3"/>
  <c r="G170" i="3"/>
  <c r="G178" i="3"/>
  <c r="G186" i="3"/>
  <c r="F193" i="3"/>
  <c r="F201" i="3"/>
  <c r="C16" i="3"/>
  <c r="A36" i="3"/>
  <c r="J50" i="3"/>
  <c r="J66" i="3"/>
  <c r="G78" i="3"/>
  <c r="G90" i="3"/>
  <c r="G102" i="3"/>
  <c r="E119" i="3"/>
  <c r="G134" i="3"/>
  <c r="G154" i="3"/>
  <c r="D168" i="3"/>
  <c r="F179" i="3"/>
  <c r="J192" i="3"/>
  <c r="F5" i="3"/>
  <c r="H38" i="3"/>
  <c r="D64" i="3"/>
  <c r="I83" i="3"/>
  <c r="A103" i="3"/>
  <c r="A119" i="3"/>
  <c r="A139" i="3"/>
  <c r="E157" i="3"/>
  <c r="B169" i="3"/>
  <c r="F182" i="3"/>
  <c r="G192" i="3"/>
  <c r="B13" i="3"/>
  <c r="D43" i="3"/>
  <c r="I66" i="3"/>
  <c r="B96" i="3"/>
  <c r="H117" i="3"/>
  <c r="D143" i="3"/>
  <c r="B166" i="3"/>
  <c r="A181" i="3"/>
  <c r="B199" i="3"/>
  <c r="C193" i="3"/>
  <c r="A180" i="3"/>
  <c r="G167" i="3"/>
  <c r="E156" i="3"/>
  <c r="E142" i="3"/>
  <c r="I132" i="3"/>
  <c r="E118" i="3"/>
  <c r="A102" i="3"/>
  <c r="E84" i="3"/>
  <c r="D60" i="3"/>
  <c r="A35" i="3"/>
  <c r="F153" i="3"/>
  <c r="H130" i="3"/>
  <c r="D110" i="3"/>
  <c r="B85" i="3"/>
  <c r="A66" i="3"/>
  <c r="J24" i="3"/>
  <c r="E57" i="3"/>
  <c r="J28" i="3"/>
  <c r="I400" i="3"/>
  <c r="I390" i="3"/>
  <c r="I380" i="3"/>
  <c r="I369" i="3"/>
  <c r="C360" i="3"/>
  <c r="A348" i="3"/>
  <c r="E334" i="3"/>
  <c r="E321" i="3"/>
  <c r="G303" i="3"/>
  <c r="A285" i="3"/>
  <c r="J261" i="3"/>
  <c r="F220" i="3"/>
  <c r="E400" i="3"/>
  <c r="C389" i="3"/>
  <c r="G379" i="3"/>
  <c r="A369" i="3"/>
  <c r="I358" i="3"/>
  <c r="F347" i="3"/>
  <c r="F331" i="3"/>
  <c r="C318" i="3"/>
  <c r="C303" i="3"/>
  <c r="F282" i="3"/>
  <c r="F255" i="3"/>
  <c r="B217" i="3"/>
  <c r="E395" i="3"/>
  <c r="E384" i="3"/>
  <c r="I373" i="3"/>
  <c r="C364" i="3"/>
  <c r="J353" i="3"/>
  <c r="J337" i="3"/>
  <c r="B325" i="3"/>
  <c r="I311" i="3"/>
  <c r="C292" i="3"/>
  <c r="H270" i="3"/>
  <c r="G237" i="3"/>
  <c r="C393" i="3"/>
  <c r="G383" i="3"/>
  <c r="G373" i="3"/>
  <c r="G361" i="3"/>
  <c r="C351" i="3"/>
  <c r="G337" i="3"/>
  <c r="A323" i="3"/>
  <c r="C309" i="3"/>
  <c r="E290" i="3"/>
  <c r="J267" i="3"/>
  <c r="H236" i="3"/>
  <c r="D350" i="6"/>
  <c r="J351" i="6"/>
  <c r="F353" i="6"/>
  <c r="B355" i="6"/>
  <c r="H356" i="6"/>
  <c r="D358" i="6"/>
  <c r="J359" i="6"/>
  <c r="F361" i="6"/>
  <c r="B363" i="6"/>
  <c r="H364" i="6"/>
  <c r="D366" i="6"/>
  <c r="J367" i="6"/>
  <c r="F369" i="6"/>
  <c r="B371" i="6"/>
  <c r="H372" i="6"/>
  <c r="D374" i="6"/>
  <c r="J375" i="6"/>
  <c r="F377" i="6"/>
  <c r="B379" i="6"/>
  <c r="H380" i="6"/>
  <c r="D382" i="6"/>
  <c r="J383" i="6"/>
  <c r="F385" i="6"/>
  <c r="B387" i="6"/>
  <c r="H388" i="6"/>
  <c r="D390" i="6"/>
  <c r="J391" i="6"/>
  <c r="F393" i="6"/>
  <c r="B395" i="6"/>
  <c r="H396" i="6"/>
  <c r="D398" i="6"/>
  <c r="J399" i="6"/>
  <c r="F401" i="6"/>
  <c r="A360" i="6"/>
  <c r="H291" i="6"/>
  <c r="C324" i="6"/>
  <c r="G355" i="6"/>
  <c r="A318" i="6"/>
  <c r="I263" i="6"/>
  <c r="E288" i="6"/>
  <c r="F368" i="6"/>
  <c r="C269" i="6"/>
  <c r="G283" i="6"/>
  <c r="J298" i="6"/>
  <c r="A314" i="6"/>
  <c r="I330" i="6"/>
  <c r="C361" i="6"/>
  <c r="G260" i="6"/>
  <c r="C272" i="6"/>
  <c r="A289" i="6"/>
  <c r="C304" i="6"/>
  <c r="I312" i="6"/>
  <c r="I340" i="6"/>
  <c r="E375" i="6"/>
  <c r="A256" i="6"/>
  <c r="H279" i="6"/>
  <c r="I309" i="6"/>
  <c r="G344" i="6"/>
  <c r="C381" i="6"/>
  <c r="A264" i="6"/>
  <c r="C284" i="6"/>
  <c r="A306" i="6"/>
  <c r="I327" i="6"/>
  <c r="G352" i="6"/>
  <c r="I231" i="6"/>
  <c r="F242" i="6"/>
  <c r="J250" i="6"/>
  <c r="F266" i="6"/>
  <c r="H287" i="6"/>
  <c r="E310" i="6"/>
  <c r="F338" i="6"/>
  <c r="J364" i="6"/>
  <c r="A247" i="6"/>
  <c r="I259" i="6"/>
  <c r="A273" i="6"/>
  <c r="G286" i="6"/>
  <c r="I295" i="6"/>
  <c r="C312" i="6"/>
  <c r="B340" i="6"/>
  <c r="H379" i="6"/>
  <c r="G321" i="6"/>
  <c r="J334" i="6"/>
  <c r="C356" i="6"/>
  <c r="E390" i="6"/>
  <c r="F324" i="3"/>
  <c r="H321" i="3"/>
  <c r="H319" i="3"/>
  <c r="J316" i="3"/>
  <c r="F314" i="3"/>
  <c r="H311" i="3"/>
  <c r="J308" i="3"/>
  <c r="J306" i="3"/>
  <c r="B304" i="3"/>
  <c r="H301" i="3"/>
  <c r="J298" i="3"/>
  <c r="B296" i="3"/>
  <c r="B294" i="3"/>
  <c r="D291" i="3"/>
  <c r="J288" i="3"/>
  <c r="I285" i="3"/>
  <c r="B282" i="3"/>
  <c r="E279" i="3"/>
  <c r="H275" i="3"/>
  <c r="F272" i="3"/>
  <c r="C268" i="3"/>
  <c r="E263" i="3"/>
  <c r="G258" i="3"/>
  <c r="E252" i="3"/>
  <c r="B248" i="3"/>
  <c r="D243" i="3"/>
  <c r="A238" i="3"/>
  <c r="I234" i="3"/>
  <c r="F229" i="3"/>
  <c r="C225" i="3"/>
  <c r="E220" i="3"/>
  <c r="I214" i="3"/>
  <c r="J209" i="3"/>
  <c r="G262" i="3"/>
  <c r="D258" i="3"/>
  <c r="A253" i="3"/>
  <c r="E249" i="3"/>
  <c r="G246" i="3"/>
  <c r="A243" i="3"/>
  <c r="I239" i="3"/>
  <c r="C236" i="3"/>
  <c r="C232" i="3"/>
  <c r="I229" i="3"/>
  <c r="I225" i="3"/>
  <c r="G222" i="3"/>
  <c r="A219" i="3"/>
  <c r="G214" i="3"/>
  <c r="I210" i="3"/>
  <c r="I204" i="3"/>
  <c r="F216" i="3"/>
  <c r="F212" i="3"/>
  <c r="H208" i="3"/>
  <c r="J204" i="3"/>
  <c r="C208" i="3"/>
  <c r="A205" i="3"/>
  <c r="E398" i="3"/>
  <c r="E394" i="3"/>
  <c r="G390" i="3"/>
  <c r="A386" i="3"/>
  <c r="E383" i="3"/>
  <c r="G378" i="3"/>
  <c r="I374" i="3"/>
  <c r="C371" i="3"/>
  <c r="G366" i="3"/>
  <c r="G363" i="3"/>
  <c r="C359" i="3"/>
  <c r="C355" i="3"/>
  <c r="H350" i="3"/>
  <c r="I344" i="3"/>
  <c r="I340" i="3"/>
  <c r="H334" i="3"/>
  <c r="E329" i="3"/>
  <c r="I324" i="3"/>
  <c r="E318" i="3"/>
  <c r="A315" i="3"/>
  <c r="J307" i="3"/>
  <c r="H300" i="3"/>
  <c r="A294" i="3"/>
  <c r="J285" i="3"/>
  <c r="D279" i="3"/>
  <c r="J268" i="3"/>
  <c r="C258" i="3"/>
  <c r="B246" i="3"/>
  <c r="F227" i="3"/>
  <c r="I215" i="3"/>
  <c r="K2" i="6" a="1"/>
  <c r="R43" i="6" s="1"/>
  <c r="D16" i="7"/>
  <c r="I16" i="7"/>
  <c r="L15" i="7"/>
  <c r="G196" i="6"/>
  <c r="G181" i="6"/>
  <c r="C167" i="6"/>
  <c r="D152" i="6"/>
  <c r="J137" i="6"/>
  <c r="D124" i="6"/>
  <c r="F111" i="6"/>
  <c r="D96" i="6"/>
  <c r="J85" i="6"/>
  <c r="H70" i="6"/>
  <c r="D48" i="6"/>
  <c r="H22" i="6"/>
  <c r="F3" i="6"/>
  <c r="F152" i="6"/>
  <c r="F184" i="6"/>
  <c r="E34" i="6"/>
  <c r="B104" i="6"/>
  <c r="G167" i="6"/>
  <c r="I148" i="6"/>
  <c r="B191" i="6"/>
  <c r="G200" i="6"/>
  <c r="C198" i="6"/>
  <c r="E193" i="6"/>
  <c r="G188" i="6"/>
  <c r="I183" i="6"/>
  <c r="E178" i="6"/>
  <c r="G173" i="6"/>
  <c r="I168" i="6"/>
  <c r="A164" i="6"/>
  <c r="C159" i="6"/>
  <c r="E154" i="6"/>
  <c r="G149" i="6"/>
  <c r="D144" i="6"/>
  <c r="F139" i="6"/>
  <c r="H134" i="6"/>
  <c r="J129" i="6"/>
  <c r="J125" i="6"/>
  <c r="D122" i="6"/>
  <c r="H118" i="6"/>
  <c r="J113" i="6"/>
  <c r="D108" i="6"/>
  <c r="B103" i="6"/>
  <c r="D98" i="6"/>
  <c r="B93" i="6"/>
  <c r="D88" i="6"/>
  <c r="H82" i="6"/>
  <c r="F77" i="6"/>
  <c r="H72" i="6"/>
  <c r="F67" i="6"/>
  <c r="H62" i="6"/>
  <c r="B57" i="6"/>
  <c r="H50" i="6"/>
  <c r="D44" i="6"/>
  <c r="J37" i="6"/>
  <c r="F31" i="6"/>
  <c r="B25" i="6"/>
  <c r="H18" i="6"/>
  <c r="D12" i="6"/>
  <c r="J5" i="6"/>
  <c r="J130" i="6"/>
  <c r="D137" i="6"/>
  <c r="H143" i="6"/>
  <c r="B150" i="6"/>
  <c r="F156" i="6"/>
  <c r="J162" i="6"/>
  <c r="D169" i="6"/>
  <c r="H175" i="6"/>
  <c r="B182" i="6"/>
  <c r="F188" i="6"/>
  <c r="J194" i="6"/>
  <c r="D201" i="6"/>
  <c r="C189" i="6"/>
  <c r="B135" i="6"/>
  <c r="G101" i="6"/>
  <c r="F86" i="6"/>
  <c r="D71" i="6"/>
  <c r="B56" i="6"/>
  <c r="J40" i="6"/>
  <c r="E27" i="6"/>
  <c r="B16" i="6"/>
  <c r="G4" i="6"/>
  <c r="A42" i="6"/>
  <c r="E53" i="6"/>
  <c r="I64" i="6"/>
  <c r="B76" i="6"/>
  <c r="G87" i="6"/>
  <c r="J98" i="6"/>
  <c r="C116" i="6"/>
  <c r="C152" i="6"/>
  <c r="A193" i="6"/>
  <c r="J126" i="6"/>
  <c r="H156" i="6"/>
  <c r="B187" i="6"/>
  <c r="B108" i="6"/>
  <c r="G118" i="6"/>
  <c r="H130" i="6"/>
  <c r="I145" i="6"/>
  <c r="A161" i="6"/>
  <c r="C176" i="6"/>
  <c r="C192" i="6"/>
  <c r="D5" i="6"/>
  <c r="I13" i="6"/>
  <c r="E23" i="6"/>
  <c r="A33" i="6"/>
  <c r="C43" i="6"/>
  <c r="I52" i="6"/>
  <c r="E62" i="6"/>
  <c r="A72" i="6"/>
  <c r="B82" i="6"/>
  <c r="H91" i="6"/>
  <c r="D101" i="6"/>
  <c r="H111" i="6"/>
  <c r="F124" i="6"/>
  <c r="D140" i="6"/>
  <c r="C161" i="6"/>
  <c r="A182" i="6"/>
  <c r="I110" i="6"/>
  <c r="B124" i="6"/>
  <c r="E140" i="6"/>
  <c r="I156" i="6"/>
  <c r="G174" i="6"/>
  <c r="B193" i="6"/>
  <c r="E12" i="6"/>
  <c r="E13" i="6"/>
  <c r="B8" i="6"/>
  <c r="B102" i="6"/>
  <c r="A200" i="6"/>
  <c r="G197" i="6"/>
  <c r="I192" i="6"/>
  <c r="A188" i="6"/>
  <c r="H182" i="6"/>
  <c r="J177" i="6"/>
  <c r="B173" i="6"/>
  <c r="D168" i="6"/>
  <c r="F163" i="6"/>
  <c r="H158" i="6"/>
  <c r="J153" i="6"/>
  <c r="G148" i="6"/>
  <c r="I143" i="6"/>
  <c r="A139" i="6"/>
  <c r="C134" i="6"/>
  <c r="E129" i="6"/>
  <c r="F125" i="6"/>
  <c r="J121" i="6"/>
  <c r="J117" i="6"/>
  <c r="H112" i="6"/>
  <c r="J107" i="6"/>
  <c r="H102" i="6"/>
  <c r="J97" i="6"/>
  <c r="D92" i="6"/>
  <c r="B87" i="6"/>
  <c r="D82" i="6"/>
  <c r="B77" i="6"/>
  <c r="D72" i="6"/>
  <c r="H66" i="6"/>
  <c r="F61" i="6"/>
  <c r="H56" i="6"/>
  <c r="D50" i="6"/>
  <c r="J43" i="6"/>
  <c r="F37" i="6"/>
  <c r="B31" i="6"/>
  <c r="H24" i="6"/>
  <c r="D18" i="6"/>
  <c r="J11" i="6"/>
  <c r="F5" i="6"/>
  <c r="D131" i="6"/>
  <c r="H137" i="6"/>
  <c r="B144" i="6"/>
  <c r="F150" i="6"/>
  <c r="J156" i="6"/>
  <c r="D163" i="6"/>
  <c r="H169" i="6"/>
  <c r="B176" i="6"/>
  <c r="F182" i="6"/>
  <c r="J188" i="6"/>
  <c r="D195" i="6"/>
  <c r="H201" i="6"/>
  <c r="J175" i="6"/>
  <c r="D123" i="6"/>
  <c r="I97" i="6"/>
  <c r="I82" i="6"/>
  <c r="E67" i="6"/>
  <c r="E52" i="6"/>
  <c r="C37" i="6"/>
  <c r="G24" i="6"/>
  <c r="C13" i="6"/>
  <c r="E33" i="6"/>
  <c r="J44" i="6"/>
  <c r="C56" i="6"/>
  <c r="G67" i="6"/>
  <c r="A79" i="6"/>
  <c r="E90" i="6"/>
  <c r="H101" i="6"/>
  <c r="E123" i="6"/>
  <c r="H162" i="6"/>
  <c r="A110" i="6"/>
  <c r="J133" i="6"/>
  <c r="D164" i="6"/>
  <c r="H194" i="6"/>
  <c r="C110" i="6"/>
  <c r="G121" i="6"/>
  <c r="E134" i="6"/>
  <c r="F149" i="6"/>
  <c r="I164" i="6"/>
  <c r="J179" i="6"/>
  <c r="C196" i="6"/>
  <c r="E7" i="6"/>
  <c r="A16" i="6"/>
  <c r="B26" i="6"/>
  <c r="H35" i="6"/>
  <c r="D45" i="6"/>
  <c r="J54" i="6"/>
  <c r="A65" i="6"/>
  <c r="G74" i="6"/>
  <c r="C84" i="6"/>
  <c r="E94" i="6"/>
  <c r="A104" i="6"/>
  <c r="G114" i="6"/>
  <c r="E127" i="6"/>
  <c r="A146" i="6"/>
  <c r="A167" i="6"/>
  <c r="I185" i="6"/>
  <c r="F114" i="6"/>
  <c r="I127" i="6"/>
  <c r="A144" i="6"/>
  <c r="I161" i="6"/>
  <c r="G179" i="6"/>
  <c r="H196" i="6"/>
  <c r="A10" i="6"/>
  <c r="B12" i="6"/>
  <c r="G5" i="6"/>
  <c r="D146" i="6"/>
  <c r="J201" i="6"/>
  <c r="B197" i="6"/>
  <c r="D192" i="6"/>
  <c r="A187" i="6"/>
  <c r="C182" i="6"/>
  <c r="E177" i="6"/>
  <c r="G172" i="6"/>
  <c r="I167" i="6"/>
  <c r="A163" i="6"/>
  <c r="C158" i="6"/>
  <c r="I152" i="6"/>
  <c r="A148" i="6"/>
  <c r="C143" i="6"/>
  <c r="E138" i="6"/>
  <c r="G133" i="6"/>
  <c r="I128" i="6"/>
  <c r="B125" i="6"/>
  <c r="B121" i="6"/>
  <c r="F117" i="6"/>
  <c r="D112" i="6"/>
  <c r="F107" i="6"/>
  <c r="J101" i="6"/>
  <c r="H96" i="6"/>
  <c r="J91" i="6"/>
  <c r="H86" i="6"/>
  <c r="J81" i="6"/>
  <c r="D76" i="6"/>
  <c r="B71" i="6"/>
  <c r="D66" i="6"/>
  <c r="B61" i="6"/>
  <c r="B55" i="6"/>
  <c r="H48" i="6"/>
  <c r="D42" i="6"/>
  <c r="J35" i="6"/>
  <c r="F29" i="6"/>
  <c r="B23" i="6"/>
  <c r="H16" i="6"/>
  <c r="D10" i="6"/>
  <c r="J3" i="6"/>
  <c r="J132" i="6"/>
  <c r="D139" i="6"/>
  <c r="H145" i="6"/>
  <c r="B152" i="6"/>
  <c r="F158" i="6"/>
  <c r="J164" i="6"/>
  <c r="D171" i="6"/>
  <c r="H177" i="6"/>
  <c r="B184" i="6"/>
  <c r="F190" i="6"/>
  <c r="J196" i="6"/>
  <c r="C172" i="6"/>
  <c r="G120" i="6"/>
  <c r="J96" i="6"/>
  <c r="H81" i="6"/>
  <c r="F66" i="6"/>
  <c r="E51" i="6"/>
  <c r="B36" i="6"/>
  <c r="I23" i="6"/>
  <c r="F12" i="6"/>
  <c r="C34" i="6"/>
  <c r="G45" i="6"/>
  <c r="J56" i="6"/>
  <c r="E68" i="6"/>
  <c r="H79" i="6"/>
  <c r="A91" i="6"/>
  <c r="F102" i="6"/>
  <c r="G125" i="6"/>
  <c r="C165" i="6"/>
  <c r="C111" i="6"/>
  <c r="J135" i="6"/>
  <c r="D166" i="6"/>
  <c r="E196" i="6"/>
  <c r="J110" i="6"/>
  <c r="C122" i="6"/>
  <c r="E135" i="6"/>
  <c r="G150" i="6"/>
  <c r="I165" i="6"/>
  <c r="I180" i="6"/>
  <c r="A197" i="6"/>
  <c r="A8" i="6"/>
  <c r="F16" i="6"/>
  <c r="G26" i="6"/>
  <c r="C36" i="6"/>
  <c r="I45" i="6"/>
  <c r="A56" i="6"/>
  <c r="G65" i="6"/>
  <c r="C75" i="6"/>
  <c r="I84" i="6"/>
  <c r="J94" i="6"/>
  <c r="F104" i="6"/>
  <c r="D115" i="6"/>
  <c r="A129" i="6"/>
  <c r="B147" i="6"/>
  <c r="J167" i="6"/>
  <c r="I186" i="6"/>
  <c r="A115" i="6"/>
  <c r="E128" i="6"/>
  <c r="H144" i="6"/>
  <c r="G162" i="6"/>
  <c r="D180" i="6"/>
  <c r="E200" i="6"/>
  <c r="G178" i="6"/>
  <c r="G3" i="6"/>
  <c r="E144" i="6"/>
  <c r="C21" i="6"/>
  <c r="D186" i="6"/>
  <c r="E186" i="6"/>
  <c r="A172" i="6"/>
  <c r="B157" i="6"/>
  <c r="H142" i="6"/>
  <c r="D128" i="6"/>
  <c r="B117" i="6"/>
  <c r="F101" i="6"/>
  <c r="H80" i="6"/>
  <c r="D60" i="6"/>
  <c r="F35" i="6"/>
  <c r="D16" i="6"/>
  <c r="D133" i="6"/>
  <c r="J158" i="6"/>
  <c r="D197" i="6"/>
  <c r="H115" i="6"/>
  <c r="A11" i="6"/>
  <c r="C170" i="6"/>
  <c r="A199" i="6"/>
  <c r="E117" i="6"/>
  <c r="D107" i="6"/>
  <c r="F195" i="6"/>
  <c r="B181" i="6"/>
  <c r="H166" i="6"/>
  <c r="I151" i="6"/>
  <c r="E137" i="6"/>
  <c r="D120" i="6"/>
  <c r="B101" i="6"/>
  <c r="F85" i="6"/>
  <c r="J69" i="6"/>
  <c r="J53" i="6"/>
  <c r="D28" i="6"/>
  <c r="B9" i="6"/>
  <c r="F140" i="6"/>
  <c r="H159" i="6"/>
  <c r="J178" i="6"/>
  <c r="B198" i="6"/>
  <c r="I78" i="6"/>
  <c r="H21" i="6"/>
  <c r="A59" i="6"/>
  <c r="I104" i="6"/>
  <c r="E115" i="6"/>
  <c r="I103" i="6"/>
  <c r="F153" i="6"/>
  <c r="J199" i="6"/>
  <c r="C28" i="6"/>
  <c r="G57" i="6"/>
  <c r="J86" i="6"/>
  <c r="B118" i="6"/>
  <c r="H170" i="6"/>
  <c r="G130" i="6"/>
  <c r="B183" i="6"/>
  <c r="J68" i="6"/>
  <c r="I199" i="6"/>
  <c r="A195" i="6"/>
  <c r="C190" i="6"/>
  <c r="E185" i="6"/>
  <c r="G180" i="6"/>
  <c r="I175" i="6"/>
  <c r="A171" i="6"/>
  <c r="G165" i="6"/>
  <c r="I160" i="6"/>
  <c r="A156" i="6"/>
  <c r="C151" i="6"/>
  <c r="E146" i="6"/>
  <c r="G141" i="6"/>
  <c r="I136" i="6"/>
  <c r="F131" i="6"/>
  <c r="B127" i="6"/>
  <c r="F123" i="6"/>
  <c r="J119" i="6"/>
  <c r="F115" i="6"/>
  <c r="H110" i="6"/>
  <c r="B105" i="6"/>
  <c r="J99" i="6"/>
  <c r="B95" i="6"/>
  <c r="J89" i="6"/>
  <c r="B85" i="6"/>
  <c r="F79" i="6"/>
  <c r="D74" i="6"/>
  <c r="F69" i="6"/>
  <c r="D64" i="6"/>
  <c r="F59" i="6"/>
  <c r="F53" i="6"/>
  <c r="B47" i="6"/>
  <c r="H40" i="6"/>
  <c r="D34" i="6"/>
  <c r="J27" i="6"/>
  <c r="F21" i="6"/>
  <c r="B15" i="6"/>
  <c r="H8" i="6"/>
  <c r="D2" i="6"/>
  <c r="F134" i="6"/>
  <c r="J140" i="6"/>
  <c r="D147" i="6"/>
  <c r="H153" i="6"/>
  <c r="B160" i="6"/>
  <c r="F166" i="6"/>
  <c r="J172" i="6"/>
  <c r="D179" i="6"/>
  <c r="H185" i="6"/>
  <c r="B192" i="6"/>
  <c r="F198" i="6"/>
  <c r="E148" i="6"/>
  <c r="C106" i="6"/>
  <c r="C90" i="6"/>
  <c r="A75" i="6"/>
  <c r="A60" i="6"/>
  <c r="G44" i="6"/>
  <c r="C30" i="6"/>
  <c r="J18" i="6"/>
  <c r="G7" i="6"/>
  <c r="C39" i="6"/>
  <c r="F50" i="6"/>
  <c r="A62" i="6"/>
  <c r="D73" i="6"/>
  <c r="G84" i="6"/>
  <c r="B96" i="6"/>
  <c r="A109" i="6"/>
  <c r="E142" i="6"/>
  <c r="G182" i="6"/>
  <c r="C121" i="6"/>
  <c r="C149" i="6"/>
  <c r="E179" i="6"/>
  <c r="A106" i="6"/>
  <c r="I115" i="6"/>
  <c r="C127" i="6"/>
  <c r="A142" i="6"/>
  <c r="C157" i="6"/>
  <c r="D172" i="6"/>
  <c r="E188" i="6"/>
  <c r="C3" i="6"/>
  <c r="H11" i="6"/>
  <c r="I20" i="6"/>
  <c r="J30" i="6"/>
  <c r="F40" i="6"/>
  <c r="B50" i="6"/>
  <c r="C60" i="6"/>
  <c r="I69" i="6"/>
  <c r="E79" i="6"/>
  <c r="A89" i="6"/>
  <c r="C99" i="6"/>
  <c r="I108" i="6"/>
  <c r="A121" i="6"/>
  <c r="G136" i="6"/>
  <c r="G155" i="6"/>
  <c r="E176" i="6"/>
  <c r="C197" i="6"/>
  <c r="E120" i="6"/>
  <c r="F135" i="6"/>
  <c r="C153" i="6"/>
  <c r="G169" i="6"/>
  <c r="E187" i="6"/>
  <c r="E81" i="6"/>
  <c r="A71" i="6"/>
  <c r="D57" i="6"/>
  <c r="C5" i="6"/>
  <c r="H39" i="6"/>
  <c r="I22" i="6"/>
  <c r="I2" i="6"/>
  <c r="E109" i="6"/>
  <c r="H73" i="6"/>
  <c r="E149" i="6"/>
  <c r="C87" i="6"/>
  <c r="C29" i="6"/>
  <c r="C82" i="6"/>
  <c r="C10" i="6"/>
  <c r="I56" i="6"/>
  <c r="A117" i="6"/>
  <c r="G21" i="6"/>
  <c r="B72" i="6"/>
  <c r="G199" i="6"/>
  <c r="G163" i="6"/>
  <c r="H127" i="6"/>
  <c r="C105" i="6"/>
  <c r="F94" i="6"/>
  <c r="E84" i="6"/>
  <c r="E74" i="6"/>
  <c r="C64" i="6"/>
  <c r="A54" i="6"/>
  <c r="A44" i="6"/>
  <c r="I33" i="6"/>
  <c r="I25" i="6"/>
  <c r="E18" i="6"/>
  <c r="I10" i="6"/>
  <c r="C2" i="6"/>
  <c r="A12" i="6"/>
  <c r="A22" i="6"/>
  <c r="B32" i="6"/>
  <c r="E45" i="6"/>
  <c r="I58" i="6"/>
  <c r="E72" i="6"/>
  <c r="A86" i="6"/>
  <c r="D99" i="6"/>
  <c r="I122" i="6"/>
  <c r="C169" i="6"/>
  <c r="F4" i="6"/>
  <c r="I14" i="6"/>
  <c r="I24" i="6"/>
  <c r="I35" i="6"/>
  <c r="D49" i="6"/>
  <c r="F62" i="6"/>
  <c r="I17" i="6"/>
  <c r="C33" i="6"/>
  <c r="C24" i="6"/>
  <c r="I88" i="6"/>
  <c r="F20" i="6"/>
  <c r="C77" i="6"/>
  <c r="I51" i="6"/>
  <c r="B122" i="6"/>
  <c r="J191" i="6"/>
  <c r="F159" i="6"/>
  <c r="D121" i="6"/>
  <c r="J100" i="6"/>
  <c r="E89" i="6"/>
  <c r="B78" i="6"/>
  <c r="I66" i="6"/>
  <c r="D55" i="6"/>
  <c r="F42" i="6"/>
  <c r="G31" i="6"/>
  <c r="A23" i="6"/>
  <c r="F14" i="6"/>
  <c r="A6" i="6"/>
  <c r="D9" i="6"/>
  <c r="G20" i="6"/>
  <c r="H33" i="6"/>
  <c r="I48" i="6"/>
  <c r="I63" i="6"/>
  <c r="C79" i="6"/>
  <c r="C94" i="6"/>
  <c r="G113" i="6"/>
  <c r="E163" i="6"/>
  <c r="H5" i="6"/>
  <c r="C17" i="6"/>
  <c r="F28" i="6"/>
  <c r="E42" i="6"/>
  <c r="E57" i="6"/>
  <c r="I72" i="6"/>
  <c r="C86" i="6"/>
  <c r="A100" i="6"/>
  <c r="C124" i="6"/>
  <c r="I170" i="6"/>
  <c r="C6" i="6"/>
  <c r="C16" i="6"/>
  <c r="E26" i="6"/>
  <c r="A38" i="6"/>
  <c r="A51" i="6"/>
  <c r="J64" i="6"/>
  <c r="F78" i="6"/>
  <c r="G91" i="6"/>
  <c r="H105" i="6"/>
  <c r="I142" i="6"/>
  <c r="J189" i="6"/>
  <c r="I46" i="6"/>
  <c r="B60" i="6"/>
  <c r="I34" i="6"/>
  <c r="G95" i="6"/>
  <c r="E25" i="6"/>
  <c r="I83" i="6"/>
  <c r="F6" i="6"/>
  <c r="F58" i="6"/>
  <c r="G143" i="6"/>
  <c r="I194" i="6"/>
  <c r="C154" i="6"/>
  <c r="G117" i="6"/>
  <c r="E99" i="6"/>
  <c r="B88" i="6"/>
  <c r="G76" i="6"/>
  <c r="D65" i="6"/>
  <c r="J52" i="6"/>
  <c r="E41" i="6"/>
  <c r="G30" i="6"/>
  <c r="B22" i="6"/>
  <c r="G13" i="6"/>
  <c r="A5" i="6"/>
  <c r="F10" i="6"/>
  <c r="D23" i="6"/>
  <c r="E35" i="6"/>
  <c r="I50" i="6"/>
  <c r="I65" i="6"/>
  <c r="J80" i="6"/>
  <c r="C96" i="6"/>
  <c r="A119" i="6"/>
  <c r="I174" i="6"/>
  <c r="C7" i="6"/>
  <c r="F18" i="6"/>
  <c r="A30" i="6"/>
  <c r="E44" i="6"/>
  <c r="E59" i="6"/>
  <c r="F74" i="6"/>
  <c r="I87" i="6"/>
  <c r="E101" i="6"/>
  <c r="C129" i="6"/>
  <c r="G176" i="6"/>
  <c r="D7" i="6"/>
  <c r="H17" i="6"/>
  <c r="G27" i="6"/>
  <c r="G39" i="6"/>
  <c r="A53" i="6"/>
  <c r="E66" i="6"/>
  <c r="B80" i="6"/>
  <c r="G93" i="6"/>
  <c r="E108" i="6"/>
  <c r="C148" i="6"/>
  <c r="I196" i="6"/>
  <c r="A67" i="6"/>
  <c r="I3" i="6"/>
  <c r="A55" i="6"/>
  <c r="B131" i="6"/>
  <c r="D43" i="6"/>
  <c r="C104" i="6"/>
  <c r="F26" i="6"/>
  <c r="C85" i="6"/>
  <c r="B167" i="6"/>
  <c r="F181" i="6"/>
  <c r="I140" i="6"/>
  <c r="F108" i="6"/>
  <c r="H95" i="6"/>
  <c r="A83" i="6"/>
  <c r="H71" i="6"/>
  <c r="E60" i="6"/>
  <c r="J48" i="6"/>
  <c r="G37" i="6"/>
  <c r="I27" i="6"/>
  <c r="D19" i="6"/>
  <c r="I9" i="6"/>
  <c r="E4" i="6"/>
  <c r="H15" i="6"/>
  <c r="A27" i="6"/>
  <c r="E40" i="6"/>
  <c r="H55" i="6"/>
  <c r="I70" i="6"/>
  <c r="H87" i="6"/>
  <c r="I102" i="6"/>
  <c r="I138" i="6"/>
  <c r="G193" i="6"/>
  <c r="J10" i="6"/>
  <c r="C22" i="6"/>
  <c r="A34" i="6"/>
  <c r="J50" i="6"/>
  <c r="A66" i="6"/>
  <c r="G79" i="6"/>
  <c r="J92" i="6"/>
  <c r="I107" i="6"/>
  <c r="G146" i="6"/>
  <c r="A194" i="6"/>
  <c r="D11" i="6"/>
  <c r="E21" i="6"/>
  <c r="D31" i="6"/>
  <c r="F44" i="6"/>
  <c r="C58" i="6"/>
  <c r="G71" i="6"/>
  <c r="A85" i="6"/>
  <c r="F98" i="6"/>
  <c r="F120" i="6"/>
  <c r="E166" i="6"/>
  <c r="C80" i="6"/>
  <c r="B14" i="6"/>
  <c r="I112" i="6"/>
  <c r="B70" i="6"/>
  <c r="I31" i="6"/>
  <c r="A173" i="6"/>
  <c r="E111" i="6"/>
  <c r="I90" i="6"/>
  <c r="G70" i="6"/>
  <c r="G51" i="6"/>
  <c r="A35" i="6"/>
  <c r="B20" i="6"/>
  <c r="A7" i="6"/>
  <c r="J16" i="6"/>
  <c r="J36" i="6"/>
  <c r="G60" i="6"/>
  <c r="B84" i="6"/>
  <c r="G109" i="6"/>
  <c r="G198" i="6"/>
  <c r="I19" i="6"/>
  <c r="D39" i="6"/>
  <c r="E64" i="6"/>
  <c r="J84" i="6"/>
  <c r="B110" i="6"/>
  <c r="F183" i="6"/>
  <c r="H13" i="6"/>
  <c r="B30" i="6"/>
  <c r="H49" i="6"/>
  <c r="E73" i="6"/>
  <c r="C95" i="6"/>
  <c r="D130" i="6"/>
  <c r="A19" i="6"/>
  <c r="J155" i="6"/>
  <c r="F90" i="6"/>
  <c r="C38" i="6"/>
  <c r="F161" i="6"/>
  <c r="E168" i="6"/>
  <c r="I106" i="6"/>
  <c r="A87" i="6"/>
  <c r="C69" i="6"/>
  <c r="C50" i="6"/>
  <c r="G32" i="6"/>
  <c r="D17" i="6"/>
  <c r="B4" i="6"/>
  <c r="A18" i="6"/>
  <c r="G38" i="6"/>
  <c r="C62" i="6"/>
  <c r="C89" i="6"/>
  <c r="A127" i="6"/>
  <c r="A2" i="6"/>
  <c r="J20" i="6"/>
  <c r="I40" i="6"/>
  <c r="I67" i="6"/>
  <c r="I89" i="6"/>
  <c r="J114" i="6"/>
  <c r="D188" i="6"/>
  <c r="A15" i="6"/>
  <c r="J32" i="6"/>
  <c r="G54" i="6"/>
  <c r="J74" i="6"/>
  <c r="G96" i="6"/>
  <c r="A136" i="6"/>
  <c r="H41" i="6"/>
  <c r="D97" i="6"/>
  <c r="A45" i="6"/>
  <c r="A174" i="6"/>
  <c r="D150" i="6"/>
  <c r="D103" i="6"/>
  <c r="H85" i="6"/>
  <c r="A68" i="6"/>
  <c r="I47" i="6"/>
  <c r="H29" i="6"/>
  <c r="E16" i="6"/>
  <c r="J2" i="6"/>
  <c r="E19" i="6"/>
  <c r="C42" i="6"/>
  <c r="D67" i="6"/>
  <c r="J90" i="6"/>
  <c r="C133" i="6"/>
  <c r="E3" i="6"/>
  <c r="G23" i="6"/>
  <c r="A46" i="6"/>
  <c r="G69" i="6"/>
  <c r="E91" i="6"/>
  <c r="C119" i="6"/>
  <c r="E2" i="6"/>
  <c r="I18" i="6"/>
  <c r="F34" i="6"/>
  <c r="E56" i="6"/>
  <c r="F76" i="6"/>
  <c r="B100" i="6"/>
  <c r="I153" i="6"/>
  <c r="F199" i="6"/>
  <c r="I193" i="6"/>
  <c r="C188" i="6"/>
  <c r="E182" i="6"/>
  <c r="H176" i="6"/>
  <c r="B171" i="6"/>
  <c r="E165" i="6"/>
  <c r="G159" i="6"/>
  <c r="A154" i="6"/>
  <c r="D148" i="6"/>
  <c r="G142" i="6"/>
  <c r="A137" i="6"/>
  <c r="C131" i="6"/>
  <c r="C126" i="6"/>
  <c r="A122" i="6"/>
  <c r="H117" i="6"/>
  <c r="E113" i="6"/>
  <c r="B199" i="6"/>
  <c r="J12" i="6"/>
  <c r="B62" i="6"/>
  <c r="F30" i="6"/>
  <c r="G78" i="6"/>
  <c r="E184" i="6"/>
  <c r="H136" i="6"/>
  <c r="E98" i="6"/>
  <c r="G80" i="6"/>
  <c r="G61" i="6"/>
  <c r="C45" i="6"/>
  <c r="J26" i="6"/>
  <c r="G12" i="6"/>
  <c r="G6" i="6"/>
  <c r="H25" i="6"/>
  <c r="C47" i="6"/>
  <c r="I73" i="6"/>
  <c r="H97" i="6"/>
  <c r="E151" i="6"/>
  <c r="E9" i="6"/>
  <c r="D27" i="6"/>
  <c r="F52" i="6"/>
  <c r="E76" i="6"/>
  <c r="E96" i="6"/>
  <c r="H140" i="6"/>
  <c r="J4" i="6"/>
  <c r="G22" i="6"/>
  <c r="C41" i="6"/>
  <c r="E61" i="6"/>
  <c r="E83" i="6"/>
  <c r="H103" i="6"/>
  <c r="C171" i="6"/>
  <c r="E126" i="6"/>
  <c r="G36" i="6"/>
  <c r="E92" i="6"/>
  <c r="A133" i="6"/>
  <c r="D79" i="6"/>
  <c r="C40" i="6"/>
  <c r="G11" i="6"/>
  <c r="E28" i="6"/>
  <c r="I75" i="6"/>
  <c r="A157" i="6"/>
  <c r="C31" i="6"/>
  <c r="H77" i="6"/>
  <c r="B153" i="6"/>
  <c r="H23" i="6"/>
  <c r="C63" i="6"/>
  <c r="A112" i="6"/>
  <c r="I198" i="6"/>
  <c r="E192" i="6"/>
  <c r="A50" i="6"/>
  <c r="A99" i="6"/>
  <c r="I124" i="6"/>
  <c r="G75" i="6"/>
  <c r="I38" i="6"/>
  <c r="I8" i="6"/>
  <c r="E29" i="6"/>
  <c r="E77" i="6"/>
  <c r="H180" i="6"/>
  <c r="C32" i="6"/>
  <c r="D81" i="6"/>
  <c r="J157" i="6"/>
  <c r="C25" i="6"/>
  <c r="B68" i="6"/>
  <c r="E116" i="6"/>
  <c r="A198" i="6"/>
  <c r="G191" i="6"/>
  <c r="C185" i="6"/>
  <c r="I178" i="6"/>
  <c r="E172" i="6"/>
  <c r="A166" i="6"/>
  <c r="A159" i="6"/>
  <c r="G152" i="6"/>
  <c r="C146" i="6"/>
  <c r="I139" i="6"/>
  <c r="E133" i="6"/>
  <c r="D127" i="6"/>
  <c r="F122" i="6"/>
  <c r="C117" i="6"/>
  <c r="E112" i="6"/>
  <c r="D196" i="6"/>
  <c r="H188" i="6"/>
  <c r="C181" i="6"/>
  <c r="F173" i="6"/>
  <c r="J165" i="6"/>
  <c r="E158" i="6"/>
  <c r="I150" i="6"/>
  <c r="B143" i="6"/>
  <c r="G135" i="6"/>
  <c r="B128" i="6"/>
  <c r="E122" i="6"/>
  <c r="I116" i="6"/>
  <c r="A111" i="6"/>
  <c r="G106" i="6"/>
  <c r="E102" i="6"/>
  <c r="B98" i="6"/>
  <c r="I93" i="6"/>
  <c r="G89" i="6"/>
  <c r="D85" i="6"/>
  <c r="A81" i="6"/>
  <c r="I76" i="6"/>
  <c r="F72" i="6"/>
  <c r="C68" i="6"/>
  <c r="A64" i="6"/>
  <c r="H59" i="6"/>
  <c r="E55" i="6"/>
  <c r="C51" i="6"/>
  <c r="J46" i="6"/>
  <c r="G42" i="6"/>
  <c r="E38" i="6"/>
  <c r="B34" i="6"/>
  <c r="I29" i="6"/>
  <c r="G25" i="6"/>
  <c r="D21" i="6"/>
  <c r="A17" i="6"/>
  <c r="C9" i="6"/>
  <c r="G63" i="6"/>
  <c r="E106" i="6"/>
  <c r="I114" i="6"/>
  <c r="J72" i="6"/>
  <c r="F36" i="6"/>
  <c r="I7" i="6"/>
  <c r="I30" i="6"/>
  <c r="E82" i="6"/>
  <c r="C187" i="6"/>
  <c r="E37" i="6"/>
  <c r="J82" i="6"/>
  <c r="E164" i="6"/>
  <c r="A29" i="6"/>
  <c r="A70" i="6"/>
  <c r="J124" i="6"/>
  <c r="E197" i="6"/>
  <c r="A191" i="6"/>
  <c r="G184" i="6"/>
  <c r="C178" i="6"/>
  <c r="I171" i="6"/>
  <c r="H164" i="6"/>
  <c r="D158" i="6"/>
  <c r="J151" i="6"/>
  <c r="F145" i="6"/>
  <c r="B139" i="6"/>
  <c r="H132" i="6"/>
  <c r="I126" i="6"/>
  <c r="E121" i="6"/>
  <c r="G116" i="6"/>
  <c r="I111" i="6"/>
  <c r="E195" i="6"/>
  <c r="I187" i="6"/>
  <c r="C180" i="6"/>
  <c r="H172" i="6"/>
  <c r="A165" i="6"/>
  <c r="E157" i="6"/>
  <c r="J149" i="6"/>
  <c r="D142" i="6"/>
  <c r="C48" i="6"/>
  <c r="G16" i="6"/>
  <c r="C97" i="6"/>
  <c r="F46" i="6"/>
  <c r="A13" i="6"/>
  <c r="G92" i="6"/>
  <c r="I15" i="6"/>
  <c r="A98" i="6"/>
  <c r="A20" i="6"/>
  <c r="G88" i="6"/>
  <c r="J195" i="6"/>
  <c r="H186" i="6"/>
  <c r="F177" i="6"/>
  <c r="A169" i="6"/>
  <c r="B161" i="6"/>
  <c r="B151" i="6"/>
  <c r="E143" i="6"/>
  <c r="I134" i="6"/>
  <c r="H125" i="6"/>
  <c r="I119" i="6"/>
  <c r="A114" i="6"/>
  <c r="D194" i="6"/>
  <c r="A185" i="6"/>
  <c r="F175" i="6"/>
  <c r="C164" i="6"/>
  <c r="G154" i="6"/>
  <c r="B145" i="6"/>
  <c r="G134" i="6"/>
  <c r="G126" i="6"/>
  <c r="C120" i="6"/>
  <c r="I113" i="6"/>
  <c r="C108" i="6"/>
  <c r="E103" i="6"/>
  <c r="G98" i="6"/>
  <c r="D93" i="6"/>
  <c r="F88" i="6"/>
  <c r="H83" i="6"/>
  <c r="J78" i="6"/>
  <c r="B74" i="6"/>
  <c r="D69" i="6"/>
  <c r="F64" i="6"/>
  <c r="C59" i="6"/>
  <c r="E54" i="6"/>
  <c r="G49" i="6"/>
  <c r="I44" i="6"/>
  <c r="A40" i="6"/>
  <c r="C35" i="6"/>
  <c r="E30" i="6"/>
  <c r="A25" i="6"/>
  <c r="C20" i="6"/>
  <c r="E15" i="6"/>
  <c r="C11" i="6"/>
  <c r="J6" i="6"/>
  <c r="G2" i="6"/>
  <c r="B195" i="6"/>
  <c r="G187" i="6"/>
  <c r="B179" i="6"/>
  <c r="E171" i="6"/>
  <c r="I163" i="6"/>
  <c r="D156" i="6"/>
  <c r="H148" i="6"/>
  <c r="A141" i="6"/>
  <c r="F133" i="6"/>
  <c r="F126" i="6"/>
  <c r="I120" i="6"/>
  <c r="C115" i="6"/>
  <c r="H109" i="6"/>
  <c r="E105" i="6"/>
  <c r="H192" i="6"/>
  <c r="G177" i="6"/>
  <c r="D162" i="6"/>
  <c r="C147" i="6"/>
  <c r="C132" i="6"/>
  <c r="H119" i="6"/>
  <c r="A201" i="6"/>
  <c r="E180" i="6"/>
  <c r="J159" i="6"/>
  <c r="J139" i="6"/>
  <c r="I121" i="6"/>
  <c r="A108" i="6"/>
  <c r="A101" i="6"/>
  <c r="D95" i="6"/>
  <c r="H89" i="6"/>
  <c r="A84" i="6"/>
  <c r="C78" i="6"/>
  <c r="G72" i="6"/>
  <c r="J66" i="6"/>
  <c r="C61" i="6"/>
  <c r="G55" i="6"/>
  <c r="I49" i="6"/>
  <c r="B44" i="6"/>
  <c r="F38" i="6"/>
  <c r="I32" i="6"/>
  <c r="C8" i="6"/>
  <c r="A14" i="6"/>
  <c r="G19" i="6"/>
  <c r="D25" i="6"/>
  <c r="A31" i="6"/>
  <c r="B38" i="6"/>
  <c r="H45" i="6"/>
  <c r="C53" i="6"/>
  <c r="J60" i="6"/>
  <c r="F68" i="6"/>
  <c r="A76" i="6"/>
  <c r="G83" i="6"/>
  <c r="D91" i="6"/>
  <c r="I98" i="6"/>
  <c r="E107" i="6"/>
  <c r="B126" i="6"/>
  <c r="A152" i="6"/>
  <c r="H178" i="6"/>
  <c r="H199" i="6"/>
  <c r="F196" i="6"/>
  <c r="D193" i="6"/>
  <c r="B190" i="6"/>
  <c r="J186" i="6"/>
  <c r="H183" i="6"/>
  <c r="F180" i="6"/>
  <c r="D177" i="6"/>
  <c r="B174" i="6"/>
  <c r="J170" i="6"/>
  <c r="H167" i="6"/>
  <c r="F164" i="6"/>
  <c r="D161" i="6"/>
  <c r="B158" i="6"/>
  <c r="J154" i="6"/>
  <c r="H151" i="6"/>
  <c r="F148" i="6"/>
  <c r="D145" i="6"/>
  <c r="B142" i="6"/>
  <c r="J138" i="6"/>
  <c r="H135" i="6"/>
  <c r="F132" i="6"/>
  <c r="D129" i="6"/>
  <c r="D4" i="6"/>
  <c r="F7" i="6"/>
  <c r="H10" i="6"/>
  <c r="J13" i="6"/>
  <c r="B17" i="6"/>
  <c r="D20" i="6"/>
  <c r="F23" i="6"/>
  <c r="H26" i="6"/>
  <c r="J29" i="6"/>
  <c r="B33" i="6"/>
  <c r="D36" i="6"/>
  <c r="F39" i="6"/>
  <c r="H42" i="6"/>
  <c r="J45" i="6"/>
  <c r="B49" i="6"/>
  <c r="D52" i="6"/>
  <c r="F55" i="6"/>
  <c r="H58" i="6"/>
  <c r="J61" i="6"/>
  <c r="B65" i="6"/>
  <c r="D68" i="6"/>
  <c r="F71" i="6"/>
  <c r="H74" i="6"/>
  <c r="J77" i="6"/>
  <c r="B81" i="6"/>
  <c r="D84" i="6"/>
  <c r="F87" i="6"/>
  <c r="H90" i="6"/>
  <c r="J93" i="6"/>
  <c r="B97" i="6"/>
  <c r="D100" i="6"/>
  <c r="F103" i="6"/>
  <c r="H106" i="6"/>
  <c r="J109" i="6"/>
  <c r="B113" i="6"/>
  <c r="D116" i="6"/>
  <c r="G68" i="6"/>
  <c r="C65" i="6"/>
  <c r="E93" i="6"/>
  <c r="G28" i="6"/>
  <c r="C14" i="6"/>
  <c r="C101" i="6"/>
  <c r="C26" i="6"/>
  <c r="A103" i="6"/>
  <c r="A36" i="6"/>
  <c r="A90" i="6"/>
  <c r="C195" i="6"/>
  <c r="A186" i="6"/>
  <c r="A176" i="6"/>
  <c r="C168" i="6"/>
  <c r="E160" i="6"/>
  <c r="E150" i="6"/>
  <c r="J141" i="6"/>
  <c r="A134" i="6"/>
  <c r="C125" i="6"/>
  <c r="D119" i="6"/>
  <c r="J112" i="6"/>
  <c r="F193" i="6"/>
  <c r="A184" i="6"/>
  <c r="E174" i="6"/>
  <c r="B163" i="6"/>
  <c r="G153" i="6"/>
  <c r="C144" i="6"/>
  <c r="I133" i="6"/>
  <c r="A126" i="6"/>
  <c r="G119" i="6"/>
  <c r="C113" i="6"/>
  <c r="H107" i="6"/>
  <c r="J102" i="6"/>
  <c r="G97" i="6"/>
  <c r="I92" i="6"/>
  <c r="A88" i="6"/>
  <c r="C83" i="6"/>
  <c r="E78" i="6"/>
  <c r="G73" i="6"/>
  <c r="I68" i="6"/>
  <c r="E63" i="6"/>
  <c r="G58" i="6"/>
  <c r="I53" i="6"/>
  <c r="A49" i="6"/>
  <c r="C44" i="6"/>
  <c r="E39" i="6"/>
  <c r="G34" i="6"/>
  <c r="D29" i="6"/>
  <c r="F24" i="6"/>
  <c r="H19" i="6"/>
  <c r="J14" i="6"/>
  <c r="G10" i="6"/>
  <c r="E6" i="6"/>
  <c r="B2" i="6"/>
  <c r="C194" i="6"/>
  <c r="G186" i="6"/>
  <c r="A178" i="6"/>
  <c r="G170" i="6"/>
  <c r="I162" i="6"/>
  <c r="C155" i="6"/>
  <c r="I147" i="6"/>
  <c r="C140" i="6"/>
  <c r="E132" i="6"/>
  <c r="I125" i="6"/>
  <c r="B120" i="6"/>
  <c r="E114" i="6"/>
  <c r="C109" i="6"/>
  <c r="J104" i="6"/>
  <c r="I190" i="6"/>
  <c r="G175" i="6"/>
  <c r="G160" i="6"/>
  <c r="C145" i="6"/>
  <c r="C130" i="6"/>
  <c r="E118" i="6"/>
  <c r="I197" i="6"/>
  <c r="I177" i="6"/>
  <c r="I157" i="6"/>
  <c r="B137" i="6"/>
  <c r="A120" i="6"/>
  <c r="J106" i="6"/>
  <c r="E100" i="6"/>
  <c r="G94" i="6"/>
  <c r="J88" i="6"/>
  <c r="D83" i="6"/>
  <c r="G77" i="6"/>
  <c r="I71" i="6"/>
  <c r="C66" i="6"/>
  <c r="F60" i="6"/>
  <c r="I54" i="6"/>
  <c r="C49" i="6"/>
  <c r="E43" i="6"/>
  <c r="H37" i="6"/>
  <c r="F2" i="6"/>
  <c r="J8" i="6"/>
  <c r="G14" i="6"/>
  <c r="E20" i="6"/>
  <c r="A26" i="6"/>
  <c r="H31" i="6"/>
  <c r="A39" i="6"/>
  <c r="G46" i="6"/>
  <c r="C54" i="6"/>
  <c r="H61" i="6"/>
  <c r="E69" i="6"/>
  <c r="A77" i="6"/>
  <c r="F84" i="6"/>
  <c r="B92" i="6"/>
  <c r="I99" i="6"/>
  <c r="J108" i="6"/>
  <c r="G128" i="6"/>
  <c r="I155" i="6"/>
  <c r="D182" i="6"/>
  <c r="D199" i="6"/>
  <c r="B196" i="6"/>
  <c r="J192" i="6"/>
  <c r="H189" i="6"/>
  <c r="F186" i="6"/>
  <c r="D183" i="6"/>
  <c r="B180" i="6"/>
  <c r="J176" i="6"/>
  <c r="H173" i="6"/>
  <c r="F170" i="6"/>
  <c r="D167" i="6"/>
  <c r="B164" i="6"/>
  <c r="J160" i="6"/>
  <c r="H157" i="6"/>
  <c r="F154" i="6"/>
  <c r="D151" i="6"/>
  <c r="B148" i="6"/>
  <c r="J144" i="6"/>
  <c r="H141" i="6"/>
  <c r="F138" i="6"/>
  <c r="D135" i="6"/>
  <c r="B132" i="6"/>
  <c r="J128" i="6"/>
  <c r="H4" i="6"/>
  <c r="J7" i="6"/>
  <c r="B11" i="6"/>
  <c r="D14" i="6"/>
  <c r="F17" i="6"/>
  <c r="H20" i="6"/>
  <c r="J23" i="6"/>
  <c r="B27" i="6"/>
  <c r="D30" i="6"/>
  <c r="F33" i="6"/>
  <c r="H36" i="6"/>
  <c r="J39" i="6"/>
  <c r="B43" i="6"/>
  <c r="D46" i="6"/>
  <c r="F49" i="6"/>
  <c r="H52" i="6"/>
  <c r="J55" i="6"/>
  <c r="B59" i="6"/>
  <c r="D62" i="6"/>
  <c r="F65" i="6"/>
  <c r="H68" i="6"/>
  <c r="J71" i="6"/>
  <c r="B75" i="6"/>
  <c r="D78" i="6"/>
  <c r="F81" i="6"/>
  <c r="H84" i="6"/>
  <c r="J87" i="6"/>
  <c r="B91" i="6"/>
  <c r="D94" i="6"/>
  <c r="F97" i="6"/>
  <c r="H100" i="6"/>
  <c r="J103" i="6"/>
  <c r="B107" i="6"/>
  <c r="D110" i="6"/>
  <c r="F113" i="6"/>
  <c r="H116" i="6"/>
  <c r="D75" i="6"/>
  <c r="I179" i="6"/>
  <c r="A92" i="6"/>
  <c r="J24" i="6"/>
  <c r="E24" i="6"/>
  <c r="E104" i="6"/>
  <c r="D47" i="6"/>
  <c r="D105" i="6"/>
  <c r="A43" i="6"/>
  <c r="A102" i="6"/>
  <c r="G194" i="6"/>
  <c r="J183" i="6"/>
  <c r="E175" i="6"/>
  <c r="F167" i="6"/>
  <c r="F157" i="6"/>
  <c r="I149" i="6"/>
  <c r="C141" i="6"/>
  <c r="J131" i="6"/>
  <c r="G124" i="6"/>
  <c r="I118" i="6"/>
  <c r="D111" i="6"/>
  <c r="G192" i="6"/>
  <c r="A183" i="6"/>
  <c r="G171" i="6"/>
  <c r="C162" i="6"/>
  <c r="H152" i="6"/>
  <c r="E141" i="6"/>
  <c r="I132" i="6"/>
  <c r="D125" i="6"/>
  <c r="J118" i="6"/>
  <c r="F112" i="6"/>
  <c r="C107" i="6"/>
  <c r="I101" i="6"/>
  <c r="A97" i="6"/>
  <c r="C92" i="6"/>
  <c r="E87" i="6"/>
  <c r="G82" i="6"/>
  <c r="I77" i="6"/>
  <c r="A73" i="6"/>
  <c r="H67" i="6"/>
  <c r="J62" i="6"/>
  <c r="B58" i="6"/>
  <c r="D53" i="6"/>
  <c r="F48" i="6"/>
  <c r="H43" i="6"/>
  <c r="J38" i="6"/>
  <c r="G33" i="6"/>
  <c r="I28" i="6"/>
  <c r="A24" i="6"/>
  <c r="C19" i="6"/>
  <c r="E14" i="6"/>
  <c r="B10" i="6"/>
  <c r="I5" i="6"/>
  <c r="C201" i="6"/>
  <c r="C193" i="6"/>
  <c r="G185" i="6"/>
  <c r="B177" i="6"/>
  <c r="F169" i="6"/>
  <c r="A162" i="6"/>
  <c r="D154" i="6"/>
  <c r="H146" i="6"/>
  <c r="C139" i="6"/>
  <c r="G131" i="6"/>
  <c r="A125" i="6"/>
  <c r="E119" i="6"/>
  <c r="H113" i="6"/>
  <c r="G108" i="6"/>
  <c r="I182" i="6"/>
  <c r="A189" i="6"/>
  <c r="I173" i="6"/>
  <c r="G158" i="6"/>
  <c r="F143" i="6"/>
  <c r="C128" i="6"/>
  <c r="J116" i="6"/>
  <c r="G195" i="6"/>
  <c r="A175" i="6"/>
  <c r="B155" i="6"/>
  <c r="A135" i="6"/>
  <c r="I117" i="6"/>
  <c r="I105" i="6"/>
  <c r="G99" i="6"/>
  <c r="A94" i="6"/>
  <c r="C88" i="6"/>
  <c r="F82" i="6"/>
  <c r="J76" i="6"/>
  <c r="C71" i="6"/>
  <c r="E65" i="6"/>
  <c r="I59" i="6"/>
  <c r="B54" i="6"/>
  <c r="E48" i="6"/>
  <c r="I42" i="6"/>
  <c r="A37" i="6"/>
  <c r="D3" i="6"/>
  <c r="H9" i="6"/>
  <c r="D15" i="6"/>
  <c r="A21" i="6"/>
  <c r="I26" i="6"/>
  <c r="E32" i="6"/>
  <c r="B40" i="6"/>
  <c r="G47" i="6"/>
  <c r="C55" i="6"/>
  <c r="I62" i="6"/>
  <c r="C70" i="6"/>
  <c r="A78" i="6"/>
  <c r="G85" i="6"/>
  <c r="A93" i="6"/>
  <c r="G100" i="6"/>
  <c r="G110" i="6"/>
  <c r="E131" i="6"/>
  <c r="I158" i="6"/>
  <c r="C186" i="6"/>
  <c r="J198" i="6"/>
  <c r="H195" i="6"/>
  <c r="F192" i="6"/>
  <c r="D189" i="6"/>
  <c r="B186" i="6"/>
  <c r="J182" i="6"/>
  <c r="H179" i="6"/>
  <c r="F176" i="6"/>
  <c r="D173" i="6"/>
  <c r="B170" i="6"/>
  <c r="J166" i="6"/>
  <c r="H163" i="6"/>
  <c r="F160" i="6"/>
  <c r="D157" i="6"/>
  <c r="B154" i="6"/>
  <c r="J150" i="6"/>
  <c r="H147" i="6"/>
  <c r="F144" i="6"/>
  <c r="D141" i="6"/>
  <c r="B138" i="6"/>
  <c r="J134" i="6"/>
  <c r="H131" i="6"/>
  <c r="F128" i="6"/>
  <c r="B5" i="6"/>
  <c r="D8" i="6"/>
  <c r="F11" i="6"/>
  <c r="H14" i="6"/>
  <c r="J17" i="6"/>
  <c r="B21" i="6"/>
  <c r="D24" i="6"/>
  <c r="F27" i="6"/>
  <c r="H30" i="6"/>
  <c r="J33" i="6"/>
  <c r="B37" i="6"/>
  <c r="D40" i="6"/>
  <c r="F43" i="6"/>
  <c r="H46" i="6"/>
  <c r="J49" i="6"/>
  <c r="B53" i="6"/>
  <c r="D56" i="6"/>
  <c r="A138" i="6"/>
  <c r="A177" i="6"/>
  <c r="D59" i="6"/>
  <c r="G15" i="6"/>
  <c r="H53" i="6"/>
  <c r="E8" i="6"/>
  <c r="A61" i="6"/>
  <c r="G8" i="6"/>
  <c r="G59" i="6"/>
  <c r="C184" i="6"/>
  <c r="F201" i="6"/>
  <c r="F189" i="6"/>
  <c r="A181" i="6"/>
  <c r="C173" i="6"/>
  <c r="C163" i="6"/>
  <c r="E155" i="6"/>
  <c r="I146" i="6"/>
  <c r="G137" i="6"/>
  <c r="B129" i="6"/>
  <c r="A123" i="6"/>
  <c r="G115" i="6"/>
  <c r="C200" i="6"/>
  <c r="I189" i="6"/>
  <c r="D178" i="6"/>
  <c r="H168" i="6"/>
  <c r="E159" i="6"/>
  <c r="J147" i="6"/>
  <c r="G138" i="6"/>
  <c r="A130" i="6"/>
  <c r="C123" i="6"/>
  <c r="A116" i="6"/>
  <c r="I109" i="6"/>
  <c r="A105" i="6"/>
  <c r="C100" i="6"/>
  <c r="E95" i="6"/>
  <c r="G90" i="6"/>
  <c r="I85" i="6"/>
  <c r="F80" i="6"/>
  <c r="H75" i="6"/>
  <c r="J70" i="6"/>
  <c r="B66" i="6"/>
  <c r="D61" i="6"/>
  <c r="F56" i="6"/>
  <c r="H51" i="6"/>
  <c r="E46" i="6"/>
  <c r="G41" i="6"/>
  <c r="I36" i="6"/>
  <c r="A32" i="6"/>
  <c r="C27" i="6"/>
  <c r="E22" i="6"/>
  <c r="G17" i="6"/>
  <c r="I12" i="6"/>
  <c r="F8" i="6"/>
  <c r="C4" i="6"/>
  <c r="J197" i="6"/>
  <c r="E190" i="6"/>
  <c r="J181" i="6"/>
  <c r="D174" i="6"/>
  <c r="G166" i="6"/>
  <c r="B159" i="6"/>
  <c r="F151" i="6"/>
  <c r="J143" i="6"/>
  <c r="E136" i="6"/>
  <c r="H128" i="6"/>
  <c r="J122" i="6"/>
  <c r="D117" i="6"/>
  <c r="G111" i="6"/>
  <c r="A107" i="6"/>
  <c r="E198" i="6"/>
  <c r="E183" i="6"/>
  <c r="A168" i="6"/>
  <c r="A153" i="6"/>
  <c r="I137" i="6"/>
  <c r="A124" i="6"/>
  <c r="G112" i="6"/>
  <c r="J187" i="6"/>
  <c r="E167" i="6"/>
  <c r="E147" i="6"/>
  <c r="G127" i="6"/>
  <c r="B112" i="6"/>
  <c r="C103" i="6"/>
  <c r="E97" i="6"/>
  <c r="I91" i="6"/>
  <c r="B86" i="6"/>
  <c r="E80" i="6"/>
  <c r="I74" i="6"/>
  <c r="A69" i="6"/>
  <c r="D63" i="6"/>
  <c r="H57" i="6"/>
  <c r="A52" i="6"/>
  <c r="C46" i="6"/>
  <c r="G40" i="6"/>
  <c r="J34" i="6"/>
  <c r="B6" i="6"/>
  <c r="I11" i="6"/>
  <c r="E17" i="6"/>
  <c r="C23" i="6"/>
  <c r="J28" i="6"/>
  <c r="D35" i="6"/>
  <c r="J42" i="6"/>
  <c r="E50" i="6"/>
  <c r="A58" i="6"/>
  <c r="H65" i="6"/>
  <c r="C73" i="6"/>
  <c r="I80" i="6"/>
  <c r="E88" i="6"/>
  <c r="I95" i="6"/>
  <c r="G103" i="6"/>
  <c r="F118" i="6"/>
  <c r="I141" i="6"/>
  <c r="B169" i="6"/>
  <c r="I195" i="6"/>
  <c r="J200" i="6"/>
  <c r="H197" i="6"/>
  <c r="F194" i="6"/>
  <c r="D191" i="6"/>
  <c r="B188" i="6"/>
  <c r="J184" i="6"/>
  <c r="H181" i="6"/>
  <c r="F178" i="6"/>
  <c r="D175" i="6"/>
  <c r="B172" i="6"/>
  <c r="J168" i="6"/>
  <c r="H165" i="6"/>
  <c r="F162" i="6"/>
  <c r="D159" i="6"/>
  <c r="B156" i="6"/>
  <c r="J152" i="6"/>
  <c r="H149" i="6"/>
  <c r="F146" i="6"/>
  <c r="D143" i="6"/>
  <c r="B140" i="6"/>
  <c r="J136" i="6"/>
  <c r="H133" i="6"/>
  <c r="F130" i="6"/>
  <c r="B3" i="6"/>
  <c r="D6" i="6"/>
  <c r="F9" i="6"/>
  <c r="H12" i="6"/>
  <c r="J15" i="6"/>
  <c r="B19" i="6"/>
  <c r="D22" i="6"/>
  <c r="F25" i="6"/>
  <c r="H28" i="6"/>
  <c r="J31" i="6"/>
  <c r="B35" i="6"/>
  <c r="D38" i="6"/>
  <c r="F41" i="6"/>
  <c r="H44" i="6"/>
  <c r="J47" i="6"/>
  <c r="B51" i="6"/>
  <c r="D54" i="6"/>
  <c r="F57" i="6"/>
  <c r="H60" i="6"/>
  <c r="J63" i="6"/>
  <c r="B67" i="6"/>
  <c r="D70" i="6"/>
  <c r="F73" i="6"/>
  <c r="H76" i="6"/>
  <c r="J79" i="6"/>
  <c r="B83" i="6"/>
  <c r="D86" i="6"/>
  <c r="F89" i="6"/>
  <c r="H92" i="6"/>
  <c r="J95" i="6"/>
  <c r="B99" i="6"/>
  <c r="D102" i="6"/>
  <c r="F105" i="6"/>
  <c r="H108" i="6"/>
  <c r="J111" i="6"/>
  <c r="B115" i="6"/>
  <c r="D118" i="6"/>
  <c r="F121" i="6"/>
  <c r="H124" i="6"/>
  <c r="J127" i="6"/>
  <c r="A132" i="6"/>
  <c r="D136" i="6"/>
  <c r="G140" i="6"/>
  <c r="I144" i="6"/>
  <c r="B149" i="6"/>
  <c r="E153" i="6"/>
  <c r="G157" i="6"/>
  <c r="J161" i="6"/>
  <c r="C166" i="6"/>
  <c r="E170" i="6"/>
  <c r="H174" i="6"/>
  <c r="A179" i="6"/>
  <c r="C183" i="6"/>
  <c r="F187" i="6"/>
  <c r="I191" i="6"/>
  <c r="A196" i="6"/>
  <c r="D200" i="6"/>
  <c r="I200" i="6"/>
  <c r="J185" i="6"/>
  <c r="F171" i="6"/>
  <c r="E161" i="6"/>
  <c r="A147" i="6"/>
  <c r="G132" i="6"/>
  <c r="J123" i="6"/>
  <c r="B111" i="6"/>
  <c r="D90" i="6"/>
  <c r="F75" i="6"/>
  <c r="J59" i="6"/>
  <c r="B41" i="6"/>
  <c r="J21" i="6"/>
  <c r="H2" i="6"/>
  <c r="J146" i="6"/>
  <c r="B166" i="6"/>
  <c r="D185" i="6"/>
  <c r="G161" i="6"/>
  <c r="B94" i="6"/>
  <c r="H63" i="6"/>
  <c r="D33" i="6"/>
  <c r="E10" i="6"/>
  <c r="H47" i="6"/>
  <c r="I81" i="6"/>
  <c r="D132" i="6"/>
  <c r="F141" i="6"/>
  <c r="A113" i="6"/>
  <c r="C138" i="6"/>
  <c r="H184" i="6"/>
  <c r="G18" i="6"/>
  <c r="A48" i="6"/>
  <c r="D77" i="6"/>
  <c r="B106" i="6"/>
  <c r="G151" i="6"/>
  <c r="C118" i="6"/>
  <c r="I166" i="6"/>
  <c r="I94" i="6"/>
  <c r="E11" i="6"/>
  <c r="G201" i="6"/>
  <c r="C199" i="6"/>
  <c r="E194" i="6"/>
  <c r="G189" i="6"/>
  <c r="I184" i="6"/>
  <c r="A180" i="6"/>
  <c r="C175" i="6"/>
  <c r="J169" i="6"/>
  <c r="B165" i="6"/>
  <c r="D160" i="6"/>
  <c r="F155" i="6"/>
  <c r="H150" i="6"/>
  <c r="J145" i="6"/>
  <c r="B141" i="6"/>
  <c r="I135" i="6"/>
  <c r="A131" i="6"/>
  <c r="H126" i="6"/>
  <c r="B123" i="6"/>
  <c r="F119" i="6"/>
  <c r="H114" i="6"/>
  <c r="F109" i="6"/>
  <c r="H104" i="6"/>
  <c r="F99" i="6"/>
  <c r="H94" i="6"/>
  <c r="B89" i="6"/>
  <c r="J83" i="6"/>
  <c r="B79" i="6"/>
  <c r="J73" i="6"/>
  <c r="B69" i="6"/>
  <c r="F63" i="6"/>
  <c r="D58" i="6"/>
  <c r="J51" i="6"/>
  <c r="F45" i="6"/>
  <c r="B39" i="6"/>
  <c r="H32" i="6"/>
  <c r="D26" i="6"/>
  <c r="J19" i="6"/>
  <c r="F13" i="6"/>
  <c r="B7" i="6"/>
  <c r="H129" i="6"/>
  <c r="B136" i="6"/>
  <c r="F142" i="6"/>
  <c r="J148" i="6"/>
  <c r="D155" i="6"/>
  <c r="H161" i="6"/>
  <c r="B168" i="6"/>
  <c r="F174" i="6"/>
  <c r="J180" i="6"/>
  <c r="D187" i="6"/>
  <c r="H193" i="6"/>
  <c r="B200" i="6"/>
  <c r="E199" i="6"/>
  <c r="G145" i="6"/>
  <c r="G104" i="6"/>
  <c r="D89" i="6"/>
  <c r="C74" i="6"/>
  <c r="J58" i="6"/>
  <c r="I43" i="6"/>
  <c r="G29" i="6"/>
  <c r="C18" i="6"/>
  <c r="I6" i="6"/>
  <c r="I39" i="6"/>
  <c r="D51" i="6"/>
  <c r="G62" i="6"/>
  <c r="A74" i="6"/>
  <c r="E85" i="6"/>
  <c r="I96" i="6"/>
  <c r="F110" i="6"/>
  <c r="G144" i="6"/>
  <c r="F185" i="6"/>
  <c r="G122" i="6"/>
  <c r="A151" i="6"/>
  <c r="E181" i="6"/>
  <c r="F106" i="6"/>
  <c r="F116" i="6"/>
  <c r="A128" i="6"/>
  <c r="A143" i="6"/>
  <c r="A158" i="6"/>
  <c r="E173" i="6"/>
  <c r="E189" i="6"/>
  <c r="H3" i="6"/>
  <c r="C12" i="6"/>
  <c r="I21" i="6"/>
  <c r="E31" i="6"/>
  <c r="A41" i="6"/>
  <c r="G50" i="6"/>
  <c r="I60" i="6"/>
  <c r="E70" i="6"/>
  <c r="A80" i="6"/>
  <c r="B90" i="6"/>
  <c r="H99" i="6"/>
  <c r="D109" i="6"/>
  <c r="H121" i="6"/>
  <c r="F137" i="6"/>
  <c r="E156" i="6"/>
  <c r="C177" i="6"/>
  <c r="D198" i="6"/>
  <c r="J120" i="6"/>
  <c r="C136" i="6"/>
  <c r="H154" i="6"/>
  <c r="D170" i="6"/>
  <c r="I188" i="6"/>
  <c r="B48" i="6"/>
  <c r="I55" i="6"/>
  <c r="B52" i="6"/>
  <c r="A63" i="6"/>
  <c r="C15" i="6"/>
  <c r="E201" i="6"/>
  <c r="C191" i="6"/>
  <c r="I176" i="6"/>
  <c r="E162" i="6"/>
  <c r="F147" i="6"/>
  <c r="B133" i="6"/>
  <c r="H120" i="6"/>
  <c r="D106" i="6"/>
  <c r="F91" i="6"/>
  <c r="J75" i="6"/>
  <c r="J65" i="6"/>
  <c r="H54" i="6"/>
  <c r="J41" i="6"/>
  <c r="B29" i="6"/>
  <c r="J9" i="6"/>
  <c r="H139" i="6"/>
  <c r="B146" i="6"/>
  <c r="D165" i="6"/>
  <c r="H171" i="6"/>
  <c r="B178" i="6"/>
  <c r="J190" i="6"/>
  <c r="F165" i="6"/>
  <c r="A95" i="6"/>
  <c r="I79" i="6"/>
  <c r="G64" i="6"/>
  <c r="E49" i="6"/>
  <c r="F22" i="6"/>
  <c r="G35" i="6"/>
  <c r="A47" i="6"/>
  <c r="E58" i="6"/>
  <c r="H69" i="6"/>
  <c r="C81" i="6"/>
  <c r="F92" i="6"/>
  <c r="F129" i="6"/>
  <c r="B114" i="6"/>
  <c r="G139" i="6"/>
  <c r="A170" i="6"/>
  <c r="H200" i="6"/>
  <c r="C112" i="6"/>
  <c r="H123" i="6"/>
  <c r="C137" i="6"/>
  <c r="E152" i="6"/>
  <c r="G183" i="6"/>
  <c r="A9" i="6"/>
  <c r="B18" i="6"/>
  <c r="H27" i="6"/>
  <c r="D37" i="6"/>
  <c r="E47" i="6"/>
  <c r="A57" i="6"/>
  <c r="G66" i="6"/>
  <c r="C76" i="6"/>
  <c r="E86" i="6"/>
  <c r="A96" i="6"/>
  <c r="G105" i="6"/>
  <c r="I130" i="6"/>
  <c r="I169" i="6"/>
  <c r="G190" i="6"/>
  <c r="B116" i="6"/>
  <c r="I129" i="6"/>
  <c r="G147" i="6"/>
  <c r="J163" i="6"/>
  <c r="I181" i="6"/>
  <c r="H160" i="6"/>
  <c r="D134" i="6"/>
  <c r="B24" i="6"/>
  <c r="H190" i="6"/>
  <c r="D176" i="6"/>
  <c r="G156" i="6"/>
  <c r="C142" i="6"/>
  <c r="F127" i="6"/>
  <c r="J115" i="6"/>
  <c r="J105" i="6"/>
  <c r="F95" i="6"/>
  <c r="D80" i="6"/>
  <c r="H64" i="6"/>
  <c r="F47" i="6"/>
  <c r="H34" i="6"/>
  <c r="F15" i="6"/>
  <c r="B134" i="6"/>
  <c r="D153" i="6"/>
  <c r="F172" i="6"/>
  <c r="H191" i="6"/>
  <c r="D113" i="6"/>
  <c r="G48" i="6"/>
  <c r="E36" i="6"/>
  <c r="F70" i="6"/>
  <c r="C93" i="6"/>
  <c r="I172" i="6"/>
  <c r="J171" i="6"/>
  <c r="E124" i="6"/>
  <c r="G168" i="6"/>
  <c r="G9" i="6"/>
  <c r="I37" i="6"/>
  <c r="C67" i="6"/>
  <c r="F96" i="6"/>
  <c r="I131" i="6"/>
  <c r="F191" i="6"/>
  <c r="A149" i="6"/>
  <c r="G86" i="6"/>
  <c r="G56" i="6"/>
  <c r="B201" i="6"/>
  <c r="H198" i="6"/>
  <c r="J193" i="6"/>
  <c r="B189" i="6"/>
  <c r="D184" i="6"/>
  <c r="F179" i="6"/>
  <c r="C174" i="6"/>
  <c r="E169" i="6"/>
  <c r="G164" i="6"/>
  <c r="I159" i="6"/>
  <c r="A155" i="6"/>
  <c r="C150" i="6"/>
  <c r="E145" i="6"/>
  <c r="A140" i="6"/>
  <c r="C135" i="6"/>
  <c r="E130" i="6"/>
  <c r="D126" i="6"/>
  <c r="H122" i="6"/>
  <c r="B119" i="6"/>
  <c r="D114" i="6"/>
  <c r="B109" i="6"/>
  <c r="D104" i="6"/>
  <c r="H98" i="6"/>
  <c r="F93" i="6"/>
  <c r="H88" i="6"/>
  <c r="F83" i="6"/>
  <c r="H78" i="6"/>
  <c r="B73" i="6"/>
  <c r="J67" i="6"/>
  <c r="B63" i="6"/>
  <c r="J57" i="6"/>
  <c r="F51" i="6"/>
  <c r="B45" i="6"/>
  <c r="H38" i="6"/>
  <c r="D32" i="6"/>
  <c r="J25" i="6"/>
  <c r="F19" i="6"/>
  <c r="B13" i="6"/>
  <c r="H6" i="6"/>
  <c r="B130" i="6"/>
  <c r="F136" i="6"/>
  <c r="J142" i="6"/>
  <c r="D149" i="6"/>
  <c r="H155" i="6"/>
  <c r="B162" i="6"/>
  <c r="F168" i="6"/>
  <c r="J174" i="6"/>
  <c r="D181" i="6"/>
  <c r="H187" i="6"/>
  <c r="B194" i="6"/>
  <c r="F200" i="6"/>
  <c r="A192" i="6"/>
  <c r="H138" i="6"/>
  <c r="G102" i="6"/>
  <c r="D87" i="6"/>
  <c r="C72" i="6"/>
  <c r="C57" i="6"/>
  <c r="I41" i="6"/>
  <c r="B28" i="6"/>
  <c r="I16" i="6"/>
  <c r="E5" i="6"/>
  <c r="D41" i="6"/>
  <c r="G52" i="6"/>
  <c r="B64" i="6"/>
  <c r="E75" i="6"/>
  <c r="I86" i="6"/>
  <c r="C98" i="6"/>
  <c r="C114" i="6"/>
  <c r="A150" i="6"/>
  <c r="A190" i="6"/>
  <c r="E125" i="6"/>
  <c r="I154" i="6"/>
  <c r="B185" i="6"/>
  <c r="G107" i="6"/>
  <c r="A118" i="6"/>
  <c r="G129" i="6"/>
  <c r="A145" i="6"/>
  <c r="A160" i="6"/>
  <c r="B175" i="6"/>
  <c r="E191" i="6"/>
  <c r="I4" i="6"/>
  <c r="D13" i="6"/>
  <c r="J22" i="6"/>
  <c r="F32" i="6"/>
  <c r="B42" i="6"/>
  <c r="C52" i="6"/>
  <c r="I61" i="6"/>
  <c r="E71" i="6"/>
  <c r="G81" i="6"/>
  <c r="C91" i="6"/>
  <c r="I100" i="6"/>
  <c r="E110" i="6"/>
  <c r="I123" i="6"/>
  <c r="E139" i="6"/>
  <c r="C160" i="6"/>
  <c r="C179" i="6"/>
  <c r="I201" i="6"/>
  <c r="G123" i="6"/>
  <c r="D138" i="6"/>
  <c r="C156" i="6"/>
  <c r="J173" i="6"/>
  <c r="D190" i="6"/>
  <c r="B46" i="6"/>
  <c r="F54" i="6"/>
  <c r="G43" i="6"/>
  <c r="A82" i="6"/>
  <c r="C102" i="6"/>
  <c r="G224" i="6"/>
  <c r="E283" i="6"/>
  <c r="H209" i="6"/>
  <c r="D261" i="6"/>
  <c r="C393" i="6"/>
  <c r="I381" i="6"/>
  <c r="F370" i="6"/>
  <c r="A359" i="6"/>
  <c r="C349" i="6"/>
  <c r="E341" i="6"/>
  <c r="A334" i="6"/>
  <c r="E326" i="6"/>
  <c r="I318" i="6"/>
  <c r="G392" i="6"/>
  <c r="H377" i="6"/>
  <c r="G362" i="6"/>
  <c r="J348" i="6"/>
  <c r="A339" i="6"/>
  <c r="G328" i="6"/>
  <c r="F318" i="6"/>
  <c r="E311" i="6"/>
  <c r="I305" i="6"/>
  <c r="B300" i="6"/>
  <c r="E294" i="6"/>
  <c r="I288" i="6"/>
  <c r="A283" i="6"/>
  <c r="D277" i="6"/>
  <c r="H271" i="6"/>
  <c r="D267" i="6"/>
  <c r="A263" i="6"/>
  <c r="I258" i="6"/>
  <c r="F254" i="6"/>
  <c r="C250" i="6"/>
  <c r="A246" i="6"/>
  <c r="H397" i="6"/>
  <c r="A377" i="6"/>
  <c r="C357" i="6"/>
  <c r="A342" i="6"/>
  <c r="F328" i="6"/>
  <c r="C315" i="6"/>
  <c r="G307" i="6"/>
  <c r="A300" i="6"/>
  <c r="F292" i="6"/>
  <c r="I284" i="6"/>
  <c r="C277" i="6"/>
  <c r="B270" i="6"/>
  <c r="E264" i="6"/>
  <c r="G258" i="6"/>
  <c r="A253" i="6"/>
  <c r="D247" i="6"/>
  <c r="A242" i="6"/>
  <c r="H237" i="6"/>
  <c r="E233" i="6"/>
  <c r="C229" i="6"/>
  <c r="J224" i="6"/>
  <c r="G220" i="6"/>
  <c r="E216" i="6"/>
  <c r="B212" i="6"/>
  <c r="I207" i="6"/>
  <c r="G203" i="6"/>
  <c r="C386" i="6"/>
  <c r="D359" i="6"/>
  <c r="C339" i="6"/>
  <c r="D273" i="6"/>
  <c r="I296" i="6"/>
  <c r="I391" i="6"/>
  <c r="E380" i="6"/>
  <c r="A369" i="6"/>
  <c r="H357" i="6"/>
  <c r="C348" i="6"/>
  <c r="G340" i="6"/>
  <c r="J332" i="6"/>
  <c r="E325" i="6"/>
  <c r="I317" i="6"/>
  <c r="A391" i="6"/>
  <c r="G375" i="6"/>
  <c r="G360" i="6"/>
  <c r="H347" i="6"/>
  <c r="G337" i="6"/>
  <c r="G327" i="6"/>
  <c r="D317" i="6"/>
  <c r="I310" i="6"/>
  <c r="A305" i="6"/>
  <c r="E299" i="6"/>
  <c r="H293" i="6"/>
  <c r="A288" i="6"/>
  <c r="E282" i="6"/>
  <c r="G276" i="6"/>
  <c r="A271" i="6"/>
  <c r="I266" i="6"/>
  <c r="F262" i="6"/>
  <c r="C258" i="6"/>
  <c r="A254" i="6"/>
  <c r="H249" i="6"/>
  <c r="E245" i="6"/>
  <c r="D395" i="6"/>
  <c r="J374" i="6"/>
  <c r="C354" i="6"/>
  <c r="E340" i="6"/>
  <c r="J326" i="6"/>
  <c r="B314" i="6"/>
  <c r="G306" i="6"/>
  <c r="A299" i="6"/>
  <c r="E291" i="6"/>
  <c r="A284" i="6"/>
  <c r="C276" i="6"/>
  <c r="D269" i="6"/>
  <c r="H263" i="6"/>
  <c r="A258" i="6"/>
  <c r="C252" i="6"/>
  <c r="G246" i="6"/>
  <c r="E241" i="6"/>
  <c r="C237" i="6"/>
  <c r="J232" i="6"/>
  <c r="G228" i="6"/>
  <c r="E224" i="6"/>
  <c r="B220" i="6"/>
  <c r="I215" i="6"/>
  <c r="G211" i="6"/>
  <c r="D207" i="6"/>
  <c r="A203" i="6"/>
  <c r="I382" i="6"/>
  <c r="H355" i="6"/>
  <c r="I204" i="6"/>
  <c r="G252" i="6"/>
  <c r="A221" i="6"/>
  <c r="J398" i="6"/>
  <c r="G387" i="6"/>
  <c r="B376" i="6"/>
  <c r="I364" i="6"/>
  <c r="E353" i="6"/>
  <c r="E345" i="6"/>
  <c r="H337" i="6"/>
  <c r="B330" i="6"/>
  <c r="G322" i="6"/>
  <c r="F400" i="6"/>
  <c r="E385" i="6"/>
  <c r="A370" i="6"/>
  <c r="A355" i="6"/>
  <c r="A344" i="6"/>
  <c r="H333" i="6"/>
  <c r="H323" i="6"/>
  <c r="E314" i="6"/>
  <c r="G308" i="6"/>
  <c r="J302" i="6"/>
  <c r="D297" i="6"/>
  <c r="G291" i="6"/>
  <c r="I285" i="6"/>
  <c r="C280" i="6"/>
  <c r="F274" i="6"/>
  <c r="E269" i="6"/>
  <c r="C265" i="6"/>
  <c r="J260" i="6"/>
  <c r="G256" i="6"/>
  <c r="E252" i="6"/>
  <c r="B248" i="6"/>
  <c r="I243" i="6"/>
  <c r="H387" i="6"/>
  <c r="A367" i="6"/>
  <c r="G348" i="6"/>
  <c r="E335" i="6"/>
  <c r="A322" i="6"/>
  <c r="D311" i="6"/>
  <c r="I303" i="6"/>
  <c r="C296" i="6"/>
  <c r="F288" i="6"/>
  <c r="A281" i="6"/>
  <c r="E273" i="6"/>
  <c r="C267" i="6"/>
  <c r="G261" i="6"/>
  <c r="I255" i="6"/>
  <c r="B250" i="6"/>
  <c r="F244" i="6"/>
  <c r="I239" i="6"/>
  <c r="G235" i="6"/>
  <c r="D231" i="6"/>
  <c r="A227" i="6"/>
  <c r="I222" i="6"/>
  <c r="F218" i="6"/>
  <c r="C214" i="6"/>
  <c r="A210" i="6"/>
  <c r="H205" i="6"/>
  <c r="G399" i="6"/>
  <c r="I372" i="6"/>
  <c r="I347" i="6"/>
  <c r="H329" i="6"/>
  <c r="E313" i="6"/>
  <c r="D303" i="6"/>
  <c r="C293" i="6"/>
  <c r="C283" i="6"/>
  <c r="J272" i="6"/>
  <c r="J264" i="6"/>
  <c r="E257" i="6"/>
  <c r="G385" i="6"/>
  <c r="I350" i="6"/>
  <c r="F326" i="6"/>
  <c r="B308" i="6"/>
  <c r="I294" i="6"/>
  <c r="D281" i="6"/>
  <c r="F268" i="6"/>
  <c r="F258" i="6"/>
  <c r="G249" i="6"/>
  <c r="C242" i="6"/>
  <c r="F236" i="6"/>
  <c r="J230" i="6"/>
  <c r="C225" i="6"/>
  <c r="E219" i="6"/>
  <c r="I213" i="6"/>
  <c r="B208" i="6"/>
  <c r="E202" i="6"/>
  <c r="J366" i="6"/>
  <c r="A338" i="6"/>
  <c r="F314" i="6"/>
  <c r="C301" i="6"/>
  <c r="E287" i="6"/>
  <c r="A274" i="6"/>
  <c r="D263" i="6"/>
  <c r="C253" i="6"/>
  <c r="G245" i="6"/>
  <c r="C239" i="6"/>
  <c r="G233" i="6"/>
  <c r="I227" i="6"/>
  <c r="B222" i="6"/>
  <c r="F216" i="6"/>
  <c r="I210" i="6"/>
  <c r="A205" i="6"/>
  <c r="A384" i="6"/>
  <c r="D349" i="6"/>
  <c r="I324" i="6"/>
  <c r="E307" i="6"/>
  <c r="I293" i="6"/>
  <c r="E280" i="6"/>
  <c r="B268" i="6"/>
  <c r="I257" i="6"/>
  <c r="A249" i="6"/>
  <c r="I241" i="6"/>
  <c r="C236" i="6"/>
  <c r="F230" i="6"/>
  <c r="I224" i="6"/>
  <c r="C219" i="6"/>
  <c r="E213" i="6"/>
  <c r="H207" i="6"/>
  <c r="A245" i="6"/>
  <c r="C270" i="6"/>
  <c r="A236" i="6"/>
  <c r="B386" i="6"/>
  <c r="G367" i="6"/>
  <c r="A351" i="6"/>
  <c r="G338" i="6"/>
  <c r="D327" i="6"/>
  <c r="E398" i="6"/>
  <c r="A374" i="6"/>
  <c r="E351" i="6"/>
  <c r="A335" i="6"/>
  <c r="A320" i="6"/>
  <c r="A308" i="6"/>
  <c r="G298" i="6"/>
  <c r="B290" i="6"/>
  <c r="J280" i="6"/>
  <c r="E272" i="6"/>
  <c r="G264" i="6"/>
  <c r="H257" i="6"/>
  <c r="D251" i="6"/>
  <c r="E244" i="6"/>
  <c r="I379" i="6"/>
  <c r="A347" i="6"/>
  <c r="C325" i="6"/>
  <c r="G309" i="6"/>
  <c r="A297" i="6"/>
  <c r="H285" i="6"/>
  <c r="F272" i="6"/>
  <c r="J262" i="6"/>
  <c r="E254" i="6"/>
  <c r="C245" i="6"/>
  <c r="C238" i="6"/>
  <c r="I230" i="6"/>
  <c r="I223" i="6"/>
  <c r="E217" i="6"/>
  <c r="F210" i="6"/>
  <c r="B204" i="6"/>
  <c r="C369" i="6"/>
  <c r="F336" i="6"/>
  <c r="E316" i="6"/>
  <c r="F304" i="6"/>
  <c r="A292" i="6"/>
  <c r="F280" i="6"/>
  <c r="H269" i="6"/>
  <c r="C261" i="6"/>
  <c r="A399" i="6"/>
  <c r="E358" i="6"/>
  <c r="E329" i="6"/>
  <c r="E306" i="6"/>
  <c r="C291" i="6"/>
  <c r="B276" i="6"/>
  <c r="E263" i="6"/>
  <c r="F252" i="6"/>
  <c r="E210" i="6"/>
  <c r="C240" i="6"/>
  <c r="H401" i="6"/>
  <c r="G384" i="6"/>
  <c r="C366" i="6"/>
  <c r="A350" i="6"/>
  <c r="J336" i="6"/>
  <c r="E324" i="6"/>
  <c r="I396" i="6"/>
  <c r="B372" i="6"/>
  <c r="E350" i="6"/>
  <c r="G332" i="6"/>
  <c r="C316" i="6"/>
  <c r="C307" i="6"/>
  <c r="A298" i="6"/>
  <c r="E289" i="6"/>
  <c r="E279" i="6"/>
  <c r="F270" i="6"/>
  <c r="B264" i="6"/>
  <c r="C257" i="6"/>
  <c r="I250" i="6"/>
  <c r="D243" i="6"/>
  <c r="G372" i="6"/>
  <c r="G345" i="6"/>
  <c r="D323" i="6"/>
  <c r="F308" i="6"/>
  <c r="D295" i="6"/>
  <c r="J282" i="6"/>
  <c r="E271" i="6"/>
  <c r="C262" i="6"/>
  <c r="H253" i="6"/>
  <c r="H243" i="6"/>
  <c r="G236" i="6"/>
  <c r="C230" i="6"/>
  <c r="D223" i="6"/>
  <c r="J216" i="6"/>
  <c r="E209" i="6"/>
  <c r="F202" i="6"/>
  <c r="H365" i="6"/>
  <c r="E334" i="6"/>
  <c r="G314" i="6"/>
  <c r="B302" i="6"/>
  <c r="G290" i="6"/>
  <c r="D279" i="6"/>
  <c r="I268" i="6"/>
  <c r="C260" i="6"/>
  <c r="B394" i="6"/>
  <c r="B354" i="6"/>
  <c r="B324" i="6"/>
  <c r="J304" i="6"/>
  <c r="I289" i="6"/>
  <c r="G274" i="6"/>
  <c r="E262" i="6"/>
  <c r="E251" i="6"/>
  <c r="B226" i="6"/>
  <c r="G262" i="6"/>
  <c r="G229" i="6"/>
  <c r="E400" i="6"/>
  <c r="D383" i="6"/>
  <c r="D363" i="6"/>
  <c r="C347" i="6"/>
  <c r="I335" i="6"/>
  <c r="G323" i="6"/>
  <c r="I394" i="6"/>
  <c r="E368" i="6"/>
  <c r="F346" i="6"/>
  <c r="D331" i="6"/>
  <c r="A315" i="6"/>
  <c r="F306" i="6"/>
  <c r="F296" i="6"/>
  <c r="D287" i="6"/>
  <c r="I278" i="6"/>
  <c r="A270" i="6"/>
  <c r="G263" i="6"/>
  <c r="B256" i="6"/>
  <c r="C249" i="6"/>
  <c r="A401" i="6"/>
  <c r="H369" i="6"/>
  <c r="G343" i="6"/>
  <c r="B320" i="6"/>
  <c r="G305" i="6"/>
  <c r="C294" i="6"/>
  <c r="A282" i="6"/>
  <c r="I270" i="6"/>
  <c r="I260" i="6"/>
  <c r="G251" i="6"/>
  <c r="A243" i="6"/>
  <c r="B236" i="6"/>
  <c r="H229" i="6"/>
  <c r="C222" i="6"/>
  <c r="D215" i="6"/>
  <c r="J208" i="6"/>
  <c r="A202" i="6"/>
  <c r="I362" i="6"/>
  <c r="C332" i="6"/>
  <c r="A312" i="6"/>
  <c r="G300" i="6"/>
  <c r="D289" i="6"/>
  <c r="I277" i="6"/>
  <c r="H267" i="6"/>
  <c r="C259" i="6"/>
  <c r="F390" i="6"/>
  <c r="G347" i="6"/>
  <c r="F320" i="6"/>
  <c r="C303" i="6"/>
  <c r="I287" i="6"/>
  <c r="I272" i="6"/>
  <c r="A261" i="6"/>
  <c r="F250" i="6"/>
  <c r="G241" i="6"/>
  <c r="C235" i="6"/>
  <c r="I228" i="6"/>
  <c r="E222" i="6"/>
  <c r="A216" i="6"/>
  <c r="G209" i="6"/>
  <c r="C203" i="6"/>
  <c r="E361" i="6"/>
  <c r="G331" i="6"/>
  <c r="C309" i="6"/>
  <c r="B294" i="6"/>
  <c r="J278" i="6"/>
  <c r="G265" i="6"/>
  <c r="C254" i="6"/>
  <c r="G244" i="6"/>
  <c r="I237" i="6"/>
  <c r="E231" i="6"/>
  <c r="A225" i="6"/>
  <c r="G218" i="6"/>
  <c r="C212" i="6"/>
  <c r="I205" i="6"/>
  <c r="F378" i="6"/>
  <c r="J342" i="6"/>
  <c r="H315" i="6"/>
  <c r="F300" i="6"/>
  <c r="D285" i="6"/>
  <c r="E270" i="6"/>
  <c r="A259" i="6"/>
  <c r="C248" i="6"/>
  <c r="F240" i="6"/>
  <c r="B234" i="6"/>
  <c r="H227" i="6"/>
  <c r="D221" i="6"/>
  <c r="J214" i="6"/>
  <c r="F208" i="6"/>
  <c r="B202" i="6"/>
  <c r="H301" i="6"/>
  <c r="I253" i="6"/>
  <c r="C228" i="6"/>
  <c r="E205" i="6"/>
  <c r="F298" i="6"/>
  <c r="H241" i="6"/>
  <c r="I211" i="6"/>
  <c r="F232" i="6"/>
  <c r="C300" i="6"/>
  <c r="B364" i="6"/>
  <c r="A285" i="6"/>
  <c r="G214" i="6"/>
  <c r="I247" i="6"/>
  <c r="B396" i="6"/>
  <c r="G377" i="6"/>
  <c r="F360" i="6"/>
  <c r="E344" i="6"/>
  <c r="B332" i="6"/>
  <c r="G320" i="6"/>
  <c r="A387" i="6"/>
  <c r="C364" i="6"/>
  <c r="I342" i="6"/>
  <c r="C326" i="6"/>
  <c r="J312" i="6"/>
  <c r="H303" i="6"/>
  <c r="C295" i="6"/>
  <c r="C285" i="6"/>
  <c r="A276" i="6"/>
  <c r="E268" i="6"/>
  <c r="E261" i="6"/>
  <c r="A255" i="6"/>
  <c r="G247" i="6"/>
  <c r="F392" i="6"/>
  <c r="B362" i="6"/>
  <c r="A337" i="6"/>
  <c r="G316" i="6"/>
  <c r="I302" i="6"/>
  <c r="F290" i="6"/>
  <c r="C279" i="6"/>
  <c r="A268" i="6"/>
  <c r="E259" i="6"/>
  <c r="E249" i="6"/>
  <c r="J240" i="6"/>
  <c r="F234" i="6"/>
  <c r="G227" i="6"/>
  <c r="C221" i="6"/>
  <c r="H213" i="6"/>
  <c r="I206" i="6"/>
  <c r="E393" i="6"/>
  <c r="I349" i="6"/>
  <c r="H325" i="6"/>
  <c r="H309" i="6"/>
  <c r="E298" i="6"/>
  <c r="J286" i="6"/>
  <c r="G275" i="6"/>
  <c r="A266" i="6"/>
  <c r="E256" i="6"/>
  <c r="J376" i="6"/>
  <c r="I341" i="6"/>
  <c r="J314" i="6"/>
  <c r="H299" i="6"/>
  <c r="G284" i="6"/>
  <c r="I269" i="6"/>
  <c r="A257" i="6"/>
  <c r="C310" i="6"/>
  <c r="I311" i="6"/>
  <c r="E227" i="6"/>
  <c r="J218" i="6"/>
  <c r="G257" i="6"/>
  <c r="E348" i="6"/>
  <c r="H219" i="6"/>
  <c r="B246" i="6"/>
  <c r="J294" i="6"/>
  <c r="I202" i="6"/>
  <c r="I209" i="6"/>
  <c r="A217" i="6"/>
  <c r="B224" i="6"/>
  <c r="A232" i="6"/>
  <c r="A239" i="6"/>
  <c r="C247" i="6"/>
  <c r="F260" i="6"/>
  <c r="G273" i="6"/>
  <c r="E290" i="6"/>
  <c r="A309" i="6"/>
  <c r="C334" i="6"/>
  <c r="G370" i="6"/>
  <c r="E204" i="6"/>
  <c r="J212" i="6"/>
  <c r="A220" i="6"/>
  <c r="C227" i="6"/>
  <c r="J234" i="6"/>
  <c r="B242" i="6"/>
  <c r="C251" i="6"/>
  <c r="F264" i="6"/>
  <c r="I280" i="6"/>
  <c r="G297" i="6"/>
  <c r="C317" i="6"/>
  <c r="I346" i="6"/>
  <c r="E388" i="6"/>
  <c r="E207" i="6"/>
  <c r="C215" i="6"/>
  <c r="A223" i="6"/>
  <c r="B230" i="6"/>
  <c r="A238" i="6"/>
  <c r="H245" i="6"/>
  <c r="I264" i="6"/>
  <c r="I292" i="6"/>
  <c r="I332" i="6"/>
  <c r="G253" i="6"/>
  <c r="G270" i="6"/>
  <c r="G294" i="6"/>
  <c r="A319" i="6"/>
  <c r="E376" i="6"/>
  <c r="A211" i="6"/>
  <c r="E225" i="6"/>
  <c r="I238" i="6"/>
  <c r="C255" i="6"/>
  <c r="E274" i="6"/>
  <c r="B298" i="6"/>
  <c r="F330" i="6"/>
  <c r="F382" i="6"/>
  <c r="I251" i="6"/>
  <c r="H265" i="6"/>
  <c r="G281" i="6"/>
  <c r="I300" i="6"/>
  <c r="C321" i="6"/>
  <c r="J352" i="6"/>
  <c r="I315" i="6"/>
  <c r="H339" i="6"/>
  <c r="I371" i="6"/>
  <c r="B216" i="6"/>
  <c r="C401" i="6"/>
  <c r="E286" i="6"/>
  <c r="I221" i="6"/>
  <c r="C223" i="6"/>
  <c r="D265" i="6"/>
  <c r="E373" i="6"/>
  <c r="F222" i="6"/>
  <c r="I249" i="6"/>
  <c r="I308" i="6"/>
  <c r="E203" i="6"/>
  <c r="G210" i="6"/>
  <c r="H217" i="6"/>
  <c r="G225" i="6"/>
  <c r="G232" i="6"/>
  <c r="H239" i="6"/>
  <c r="A250" i="6"/>
  <c r="H261" i="6"/>
  <c r="A275" i="6"/>
  <c r="B292" i="6"/>
  <c r="G310" i="6"/>
  <c r="C337" i="6"/>
  <c r="C374" i="6"/>
  <c r="F206" i="6"/>
  <c r="G213" i="6"/>
  <c r="I220" i="6"/>
  <c r="F228" i="6"/>
  <c r="H235" i="6"/>
  <c r="I242" i="6"/>
  <c r="B252" i="6"/>
  <c r="A267" i="6"/>
  <c r="F282" i="6"/>
  <c r="C299" i="6"/>
  <c r="E319" i="6"/>
  <c r="H349" i="6"/>
  <c r="A394" i="6"/>
  <c r="I208" i="6"/>
  <c r="G216" i="6"/>
  <c r="H223" i="6"/>
  <c r="G231" i="6"/>
  <c r="G238" i="6"/>
  <c r="I246" i="6"/>
  <c r="B266" i="6"/>
  <c r="E296" i="6"/>
  <c r="G335" i="6"/>
  <c r="G254" i="6"/>
  <c r="I271" i="6"/>
  <c r="H295" i="6"/>
  <c r="J320" i="6"/>
  <c r="C379" i="6"/>
  <c r="G212" i="6"/>
  <c r="A226" i="6"/>
  <c r="D239" i="6"/>
  <c r="F256" i="6"/>
  <c r="E275" i="6"/>
  <c r="A301" i="6"/>
  <c r="I331" i="6"/>
  <c r="J384" i="6"/>
  <c r="J252" i="6"/>
  <c r="C266" i="6"/>
  <c r="H283" i="6"/>
  <c r="G301" i="6"/>
  <c r="C322" i="6"/>
  <c r="J356" i="6"/>
  <c r="J316" i="6"/>
  <c r="F342" i="6"/>
  <c r="D373" i="6"/>
  <c r="B206" i="6"/>
  <c r="J254" i="6"/>
  <c r="C342" i="6"/>
  <c r="F276" i="6"/>
  <c r="G217" i="6"/>
  <c r="I226" i="6"/>
  <c r="D271" i="6"/>
  <c r="G395" i="6"/>
  <c r="D225" i="6"/>
  <c r="J258" i="6"/>
  <c r="G315" i="6"/>
  <c r="C204" i="6"/>
  <c r="D211" i="6"/>
  <c r="E218" i="6"/>
  <c r="C226" i="6"/>
  <c r="D233" i="6"/>
  <c r="C241" i="6"/>
  <c r="A251" i="6"/>
  <c r="I262" i="6"/>
  <c r="A277" i="6"/>
  <c r="E295" i="6"/>
  <c r="F312" i="6"/>
  <c r="I339" i="6"/>
  <c r="C388" i="6"/>
  <c r="C207" i="6"/>
  <c r="E214" i="6"/>
  <c r="E221" i="6"/>
  <c r="D229" i="6"/>
  <c r="E236" i="6"/>
  <c r="G243" i="6"/>
  <c r="H255" i="6"/>
  <c r="C268" i="6"/>
  <c r="B284" i="6"/>
  <c r="G302" i="6"/>
  <c r="I322" i="6"/>
  <c r="G353" i="6"/>
  <c r="C398" i="6"/>
  <c r="C210" i="6"/>
  <c r="D217" i="6"/>
  <c r="F224" i="6"/>
  <c r="C232" i="6"/>
  <c r="E239" i="6"/>
  <c r="H247" i="6"/>
  <c r="E267" i="6"/>
  <c r="I297" i="6"/>
  <c r="C338" i="6"/>
  <c r="E255" i="6"/>
  <c r="B274" i="6"/>
  <c r="J296" i="6"/>
  <c r="A323" i="6"/>
  <c r="H389" i="6"/>
  <c r="C213" i="6"/>
  <c r="F226" i="6"/>
  <c r="E240" i="6"/>
  <c r="D257" i="6"/>
  <c r="C278" i="6"/>
  <c r="I301" i="6"/>
  <c r="E333" i="6"/>
  <c r="I389" i="6"/>
  <c r="E253" i="6"/>
  <c r="I267" i="6"/>
  <c r="F284" i="6"/>
  <c r="C302" i="6"/>
  <c r="J324" i="6"/>
  <c r="F358" i="6"/>
  <c r="I319" i="6"/>
  <c r="E343" i="6"/>
  <c r="I374" i="6"/>
  <c r="D235" i="6"/>
  <c r="J249" i="3"/>
  <c r="B244" i="3"/>
  <c r="E238" i="3"/>
  <c r="I232" i="3"/>
  <c r="B227" i="3"/>
  <c r="D221" i="3"/>
  <c r="A215" i="3"/>
  <c r="H206" i="3"/>
  <c r="F352" i="3"/>
  <c r="D349" i="3"/>
  <c r="B346" i="3"/>
  <c r="J342" i="3"/>
  <c r="H339" i="3"/>
  <c r="F336" i="3"/>
  <c r="D333" i="3"/>
  <c r="B330" i="3"/>
  <c r="J326" i="3"/>
  <c r="H323" i="3"/>
  <c r="F320" i="3"/>
  <c r="D317" i="3"/>
  <c r="B314" i="3"/>
  <c r="J310" i="3"/>
  <c r="H307" i="3"/>
  <c r="F304" i="3"/>
  <c r="D301" i="3"/>
  <c r="B298" i="3"/>
  <c r="J294" i="3"/>
  <c r="H291" i="3"/>
  <c r="F288" i="3"/>
  <c r="H284" i="3"/>
  <c r="F280" i="3"/>
  <c r="C276" i="3"/>
  <c r="J271" i="3"/>
  <c r="B267" i="3"/>
  <c r="H260" i="3"/>
  <c r="J252" i="3"/>
  <c r="G247" i="3"/>
  <c r="H241" i="3"/>
  <c r="J235" i="3"/>
  <c r="F230" i="3"/>
  <c r="H224" i="3"/>
  <c r="I218" i="3"/>
  <c r="A212" i="3"/>
  <c r="E202" i="3"/>
  <c r="D257" i="3"/>
  <c r="C252" i="3"/>
  <c r="I247" i="3"/>
  <c r="E243" i="3"/>
  <c r="E239" i="3"/>
  <c r="A235" i="3"/>
  <c r="G230" i="3"/>
  <c r="G226" i="3"/>
  <c r="C222" i="3"/>
  <c r="I217" i="3"/>
  <c r="E212" i="3"/>
  <c r="G205" i="3"/>
  <c r="H215" i="3"/>
  <c r="H211" i="3"/>
  <c r="F206" i="3"/>
  <c r="G208" i="3"/>
  <c r="G204" i="3"/>
  <c r="I398" i="3"/>
  <c r="A394" i="3"/>
  <c r="A389" i="3"/>
  <c r="C384" i="3"/>
  <c r="E379" i="3"/>
  <c r="E374" i="3"/>
  <c r="G369" i="3"/>
  <c r="I364" i="3"/>
  <c r="A360" i="3"/>
  <c r="I354" i="3"/>
  <c r="G348" i="3"/>
  <c r="C342" i="3"/>
  <c r="F335" i="3"/>
  <c r="B329" i="3"/>
  <c r="H322" i="3"/>
  <c r="D316" i="3"/>
  <c r="A309" i="3"/>
  <c r="E300" i="3"/>
  <c r="J291" i="3"/>
  <c r="B281" i="3"/>
  <c r="H269" i="3"/>
  <c r="J256" i="3"/>
  <c r="I240" i="3"/>
  <c r="H219" i="3"/>
  <c r="H247" i="3"/>
  <c r="A242" i="3"/>
  <c r="D236" i="3"/>
  <c r="H230" i="3"/>
  <c r="J224" i="3"/>
  <c r="C219" i="3"/>
  <c r="C212" i="3"/>
  <c r="J202" i="3"/>
  <c r="D351" i="3"/>
  <c r="B348" i="3"/>
  <c r="J344" i="3"/>
  <c r="H341" i="3"/>
  <c r="F338" i="3"/>
  <c r="D335" i="3"/>
  <c r="B332" i="3"/>
  <c r="J328" i="3"/>
  <c r="H325" i="3"/>
  <c r="F322" i="3"/>
  <c r="D319" i="3"/>
  <c r="B316" i="3"/>
  <c r="J312" i="3"/>
  <c r="H309" i="3"/>
  <c r="F306" i="3"/>
  <c r="D303" i="3"/>
  <c r="B300" i="3"/>
  <c r="J296" i="3"/>
  <c r="H293" i="3"/>
  <c r="F290" i="3"/>
  <c r="D287" i="3"/>
  <c r="B283" i="3"/>
  <c r="J278" i="3"/>
  <c r="G274" i="3"/>
  <c r="D270" i="3"/>
  <c r="A265" i="3"/>
  <c r="J257" i="3"/>
  <c r="I250" i="3"/>
  <c r="F245" i="3"/>
  <c r="G239" i="3"/>
  <c r="H233" i="3"/>
  <c r="E228" i="3"/>
  <c r="F222" i="3"/>
  <c r="D216" i="3"/>
  <c r="J208" i="3"/>
  <c r="A261" i="3"/>
  <c r="B255" i="3"/>
  <c r="G250" i="3"/>
  <c r="C246" i="3"/>
  <c r="I241" i="3"/>
  <c r="I237" i="3"/>
  <c r="E233" i="3"/>
  <c r="A229" i="3"/>
  <c r="A225" i="3"/>
  <c r="G220" i="3"/>
  <c r="G215" i="3"/>
  <c r="D210" i="3"/>
  <c r="H202" i="3"/>
  <c r="B214" i="3"/>
  <c r="B210" i="3"/>
  <c r="E204" i="3"/>
  <c r="A207" i="3"/>
  <c r="A203" i="3"/>
  <c r="G401" i="3"/>
  <c r="I396" i="3"/>
  <c r="A392" i="3"/>
  <c r="I386" i="3"/>
  <c r="A382" i="3"/>
  <c r="C377" i="3"/>
  <c r="C372" i="3"/>
  <c r="E367" i="3"/>
  <c r="G362" i="3"/>
  <c r="I357" i="3"/>
  <c r="D352" i="3"/>
  <c r="J345" i="3"/>
  <c r="F339" i="3"/>
  <c r="G332" i="3"/>
  <c r="C326" i="3"/>
  <c r="I319" i="3"/>
  <c r="E313" i="3"/>
  <c r="A305" i="3"/>
  <c r="E296" i="3"/>
  <c r="J287" i="3"/>
  <c r="F276" i="3"/>
  <c r="B265" i="3"/>
  <c r="H250" i="3"/>
  <c r="E232" i="3"/>
  <c r="D207" i="3"/>
  <c r="D241" i="3"/>
  <c r="G235" i="3"/>
  <c r="J229" i="3"/>
  <c r="D224" i="3"/>
  <c r="F218" i="3"/>
  <c r="B211" i="3"/>
  <c r="B354" i="3"/>
  <c r="J350" i="3"/>
  <c r="H347" i="3"/>
  <c r="F344" i="3"/>
  <c r="D341" i="3"/>
  <c r="B338" i="3"/>
  <c r="J334" i="3"/>
  <c r="H331" i="3"/>
  <c r="F328" i="3"/>
  <c r="D325" i="3"/>
  <c r="B322" i="3"/>
  <c r="J318" i="3"/>
  <c r="H315" i="3"/>
  <c r="F312" i="3"/>
  <c r="D309" i="3"/>
  <c r="B306" i="3"/>
  <c r="J302" i="3"/>
  <c r="H299" i="3"/>
  <c r="F296" i="3"/>
  <c r="D293" i="3"/>
  <c r="B290" i="3"/>
  <c r="J286" i="3"/>
  <c r="G282" i="3"/>
  <c r="D278" i="3"/>
  <c r="B274" i="3"/>
  <c r="I269" i="3"/>
  <c r="J263" i="3"/>
  <c r="B257" i="3"/>
  <c r="D250" i="3"/>
  <c r="E244" i="3"/>
  <c r="B239" i="3"/>
  <c r="C233" i="3"/>
  <c r="D227" i="3"/>
  <c r="A222" i="3"/>
  <c r="F215" i="3"/>
  <c r="C207" i="3"/>
  <c r="F260" i="3"/>
  <c r="G254" i="3"/>
  <c r="I249" i="3"/>
  <c r="I245" i="3"/>
  <c r="E241" i="3"/>
  <c r="A237" i="3"/>
  <c r="A233" i="3"/>
  <c r="G228" i="3"/>
  <c r="C224" i="3"/>
  <c r="C220" i="3"/>
  <c r="B215" i="3"/>
  <c r="B209" i="3"/>
  <c r="A202" i="3"/>
  <c r="H213" i="3"/>
  <c r="C209" i="3"/>
  <c r="J203" i="3"/>
  <c r="G206" i="3"/>
  <c r="C202" i="3"/>
  <c r="C401" i="3"/>
  <c r="E396" i="3"/>
  <c r="E391" i="3"/>
  <c r="G386" i="3"/>
  <c r="I381" i="3"/>
  <c r="A377" i="3"/>
  <c r="A372" i="3"/>
  <c r="C367" i="3"/>
  <c r="E362" i="3"/>
  <c r="C357" i="3"/>
  <c r="I351" i="3"/>
  <c r="E345" i="3"/>
  <c r="A339" i="3"/>
  <c r="D332" i="3"/>
  <c r="J325" i="3"/>
  <c r="F319" i="3"/>
  <c r="I312" i="3"/>
  <c r="H304" i="3"/>
  <c r="C296" i="3"/>
  <c r="G287" i="3"/>
  <c r="E275" i="3"/>
  <c r="B264" i="3"/>
  <c r="D249" i="3"/>
  <c r="B230" i="3"/>
  <c r="F202" i="3"/>
  <c r="F211" i="3"/>
  <c r="E222" i="3"/>
  <c r="E230" i="3"/>
  <c r="A240" i="3"/>
  <c r="A248" i="3"/>
  <c r="F254" i="3"/>
  <c r="D261" i="3"/>
  <c r="J266" i="3"/>
  <c r="H271" i="3"/>
  <c r="J276" i="3"/>
  <c r="C282" i="3"/>
  <c r="H286" i="3"/>
  <c r="I290" i="3"/>
  <c r="H294" i="3"/>
  <c r="D298" i="3"/>
  <c r="C302" i="3"/>
  <c r="A306" i="3"/>
  <c r="G309" i="3"/>
  <c r="B313" i="3"/>
  <c r="A316" i="3"/>
  <c r="H318" i="3"/>
  <c r="G321" i="3"/>
  <c r="G324" i="3"/>
  <c r="C327" i="3"/>
  <c r="C330" i="3"/>
  <c r="B333" i="3"/>
  <c r="I335" i="3"/>
  <c r="H338" i="3"/>
  <c r="G341" i="3"/>
  <c r="D344" i="3"/>
  <c r="C347" i="3"/>
  <c r="C350" i="3"/>
  <c r="I352" i="3"/>
  <c r="E355" i="3"/>
  <c r="G357" i="3"/>
  <c r="G359" i="3"/>
  <c r="I361" i="3"/>
  <c r="A364" i="3"/>
  <c r="A366" i="3"/>
  <c r="C368" i="3"/>
  <c r="E370" i="3"/>
  <c r="E372" i="3"/>
  <c r="G374" i="3"/>
  <c r="I376" i="3"/>
  <c r="I378" i="3"/>
  <c r="A381" i="3"/>
  <c r="C383" i="3"/>
  <c r="C385" i="3"/>
  <c r="E387" i="3"/>
  <c r="G389" i="3"/>
  <c r="G391" i="3"/>
  <c r="I393" i="3"/>
  <c r="A396" i="3"/>
  <c r="A398" i="3"/>
  <c r="C400" i="3"/>
  <c r="E210" i="3"/>
  <c r="J222" i="3"/>
  <c r="B233" i="3"/>
  <c r="C243" i="3"/>
  <c r="B251" i="3"/>
  <c r="H258" i="3"/>
  <c r="E265" i="3"/>
  <c r="B271" i="3"/>
  <c r="E277" i="3"/>
  <c r="A283" i="3"/>
  <c r="D288" i="3"/>
  <c r="G292" i="3"/>
  <c r="I296" i="3"/>
  <c r="B301" i="3"/>
  <c r="E305" i="3"/>
  <c r="D310" i="3"/>
  <c r="J313" i="3"/>
  <c r="B317" i="3"/>
  <c r="D320" i="3"/>
  <c r="F323" i="3"/>
  <c r="H326" i="3"/>
  <c r="J329" i="3"/>
  <c r="E333" i="3"/>
  <c r="G336" i="3"/>
  <c r="I339" i="3"/>
  <c r="A343" i="3"/>
  <c r="C346" i="3"/>
  <c r="E349" i="3"/>
  <c r="G352" i="3"/>
  <c r="G355" i="3"/>
  <c r="A358" i="3"/>
  <c r="E360" i="3"/>
  <c r="I362" i="3"/>
  <c r="C365" i="3"/>
  <c r="G367" i="3"/>
  <c r="A370" i="3"/>
  <c r="I372" i="3"/>
  <c r="C375" i="3"/>
  <c r="G377" i="3"/>
  <c r="A380" i="3"/>
  <c r="E382" i="3"/>
  <c r="I384" i="3"/>
  <c r="C387" i="3"/>
  <c r="I389" i="3"/>
  <c r="C392" i="3"/>
  <c r="G394" i="3"/>
  <c r="A397" i="3"/>
  <c r="E399" i="3"/>
  <c r="I401" i="3"/>
  <c r="G212" i="3"/>
  <c r="J223" i="3"/>
  <c r="A234" i="3"/>
  <c r="D244" i="3"/>
  <c r="H251" i="3"/>
  <c r="F259" i="3"/>
  <c r="J265" i="3"/>
  <c r="G272" i="3"/>
  <c r="C278" i="3"/>
  <c r="J283" i="3"/>
  <c r="A289" i="3"/>
  <c r="C293" i="3"/>
  <c r="F297" i="3"/>
  <c r="I301" i="3"/>
  <c r="E306" i="3"/>
  <c r="H310" i="3"/>
  <c r="C314" i="3"/>
  <c r="E317" i="3"/>
  <c r="G320" i="3"/>
  <c r="I323" i="3"/>
  <c r="A327" i="3"/>
  <c r="E330" i="3"/>
  <c r="G333" i="3"/>
  <c r="I336" i="3"/>
  <c r="A340" i="3"/>
  <c r="C343" i="3"/>
  <c r="E346" i="3"/>
  <c r="G349" i="3"/>
  <c r="E353" i="3"/>
  <c r="A356" i="3"/>
  <c r="E358" i="3"/>
  <c r="I360" i="3"/>
  <c r="C363" i="3"/>
  <c r="G365" i="3"/>
  <c r="A368" i="3"/>
  <c r="G370" i="3"/>
  <c r="A373" i="3"/>
  <c r="E375" i="3"/>
  <c r="I377" i="3"/>
  <c r="C380" i="3"/>
  <c r="G382" i="3"/>
  <c r="A385" i="3"/>
  <c r="G387" i="3"/>
  <c r="A390" i="3"/>
  <c r="E392" i="3"/>
  <c r="I394" i="3"/>
  <c r="C397" i="3"/>
  <c r="G399" i="3"/>
  <c r="E214" i="3"/>
  <c r="F225" i="3"/>
  <c r="H235" i="3"/>
  <c r="D245" i="3"/>
  <c r="B253" i="3"/>
  <c r="G260" i="3"/>
  <c r="E267" i="3"/>
  <c r="B273" i="3"/>
  <c r="H278" i="3"/>
  <c r="F284" i="3"/>
  <c r="E289" i="3"/>
  <c r="G293" i="3"/>
  <c r="J297" i="3"/>
  <c r="G302" i="3"/>
  <c r="I306" i="3"/>
  <c r="B311" i="3"/>
  <c r="E314" i="3"/>
  <c r="G317" i="3"/>
  <c r="I320" i="3"/>
  <c r="A324" i="3"/>
  <c r="I327" i="3"/>
  <c r="A331" i="3"/>
  <c r="C334" i="3"/>
  <c r="E337" i="3"/>
  <c r="G340" i="3"/>
  <c r="I343" i="3"/>
  <c r="A347" i="3"/>
  <c r="E350" i="3"/>
  <c r="G353" i="3"/>
  <c r="C356" i="3"/>
  <c r="G358" i="3"/>
  <c r="A361" i="3"/>
  <c r="E363" i="3"/>
  <c r="I365" i="3"/>
  <c r="E368" i="3"/>
  <c r="I370" i="3"/>
  <c r="C373" i="3"/>
  <c r="G375" i="3"/>
  <c r="A378" i="3"/>
  <c r="E380" i="3"/>
  <c r="I382" i="3"/>
  <c r="G385" i="3"/>
  <c r="A388" i="3"/>
  <c r="E390" i="3"/>
  <c r="I392" i="3"/>
  <c r="C395" i="3"/>
  <c r="G397" i="3"/>
  <c r="A400" i="3"/>
  <c r="F204" i="3"/>
  <c r="J218" i="3"/>
  <c r="B229" i="3"/>
  <c r="J238" i="3"/>
  <c r="I248" i="3"/>
  <c r="D256" i="3"/>
  <c r="H263" i="3"/>
  <c r="E269" i="3"/>
  <c r="A275" i="3"/>
  <c r="H280" i="3"/>
  <c r="F286" i="3"/>
  <c r="B291" i="3"/>
  <c r="E295" i="3"/>
  <c r="G299" i="3"/>
  <c r="J303" i="3"/>
  <c r="C308" i="3"/>
  <c r="D312" i="3"/>
  <c r="F315" i="3"/>
  <c r="C319" i="3"/>
  <c r="E322" i="3"/>
  <c r="G325" i="3"/>
  <c r="I328" i="3"/>
  <c r="A332" i="3"/>
  <c r="C335" i="3"/>
  <c r="E338" i="3"/>
  <c r="J341" i="3"/>
  <c r="B345" i="3"/>
  <c r="D348" i="3"/>
  <c r="F351" i="3"/>
  <c r="G354" i="3"/>
  <c r="A357" i="3"/>
  <c r="E359" i="3"/>
  <c r="A362" i="3"/>
  <c r="E364" i="3"/>
  <c r="I366" i="3"/>
  <c r="C369" i="3"/>
  <c r="G371" i="3"/>
  <c r="A374" i="3"/>
  <c r="E376" i="3"/>
  <c r="C379" i="3"/>
  <c r="G381" i="3"/>
  <c r="A384" i="3"/>
  <c r="E386" i="3"/>
  <c r="I388" i="3"/>
  <c r="C391" i="3"/>
  <c r="G393" i="3"/>
  <c r="C396" i="3"/>
  <c r="G398" i="3"/>
  <c r="A401" i="3"/>
  <c r="I122" i="3"/>
  <c r="A116" i="3"/>
  <c r="A108" i="3"/>
  <c r="A100" i="3"/>
  <c r="I92" i="3"/>
  <c r="I84" i="3"/>
  <c r="G77" i="3"/>
  <c r="D69" i="3"/>
  <c r="C59" i="3"/>
  <c r="A48" i="3"/>
  <c r="I36" i="3"/>
  <c r="F21" i="3"/>
  <c r="G6" i="3"/>
  <c r="B153" i="3"/>
  <c r="D144" i="3"/>
  <c r="J135" i="3"/>
  <c r="D126" i="3"/>
  <c r="J117" i="3"/>
  <c r="B109" i="3"/>
  <c r="H100" i="3"/>
  <c r="D92" i="3"/>
  <c r="F83" i="3"/>
  <c r="B75" i="3"/>
  <c r="D63" i="3"/>
  <c r="B52" i="3"/>
  <c r="E40" i="3"/>
  <c r="A27" i="3"/>
  <c r="B12" i="3"/>
  <c r="A69" i="3"/>
  <c r="G60" i="3"/>
  <c r="A51" i="3"/>
  <c r="G42" i="3"/>
  <c r="B33" i="3"/>
  <c r="J21" i="3"/>
  <c r="F6" i="3"/>
  <c r="C105" i="3"/>
  <c r="C97" i="3"/>
  <c r="E90" i="3"/>
  <c r="E82" i="3"/>
  <c r="E74" i="3"/>
  <c r="G65" i="3"/>
  <c r="J54" i="3"/>
  <c r="H43" i="3"/>
  <c r="E31" i="3"/>
  <c r="I15" i="3"/>
  <c r="D158" i="3"/>
  <c r="B149" i="3"/>
  <c r="H140" i="3"/>
  <c r="D132" i="3"/>
  <c r="F123" i="3"/>
  <c r="B115" i="3"/>
  <c r="H106" i="3"/>
  <c r="J97" i="3"/>
  <c r="J87" i="3"/>
  <c r="F79" i="3"/>
  <c r="D70" i="3"/>
  <c r="B59" i="3"/>
  <c r="J47" i="3"/>
  <c r="B36" i="3"/>
  <c r="D21" i="3"/>
  <c r="A5" i="3"/>
  <c r="E65" i="3"/>
  <c r="A57" i="3"/>
  <c r="C48" i="3"/>
  <c r="I39" i="3"/>
  <c r="J29" i="3"/>
  <c r="D4" i="3"/>
  <c r="B17" i="3"/>
  <c r="H26" i="3"/>
  <c r="A37" i="3"/>
  <c r="G44" i="3"/>
  <c r="C52" i="3"/>
  <c r="E59" i="3"/>
  <c r="E67" i="3"/>
  <c r="D6" i="3"/>
  <c r="G20" i="3"/>
  <c r="J34" i="3"/>
  <c r="B44" i="3"/>
  <c r="I54" i="3"/>
  <c r="J64" i="3"/>
  <c r="J73" i="3"/>
  <c r="F81" i="3"/>
  <c r="F89" i="3"/>
  <c r="D96" i="3"/>
  <c r="D104" i="3"/>
  <c r="D112" i="3"/>
  <c r="F119" i="3"/>
  <c r="F127" i="3"/>
  <c r="H134" i="3"/>
  <c r="D142" i="3"/>
  <c r="J149" i="3"/>
  <c r="J157" i="3"/>
  <c r="C12" i="3"/>
  <c r="F26" i="3"/>
  <c r="F39" i="3"/>
  <c r="F48" i="3"/>
  <c r="C103" i="3"/>
  <c r="G95" i="3"/>
  <c r="A88" i="3"/>
  <c r="A80" i="3"/>
  <c r="C73" i="3"/>
  <c r="J62" i="3"/>
  <c r="D52" i="3"/>
  <c r="B41" i="3"/>
  <c r="B27" i="3"/>
  <c r="F11" i="3"/>
  <c r="F155" i="3"/>
  <c r="B147" i="3"/>
  <c r="H138" i="3"/>
  <c r="J129" i="3"/>
  <c r="F121" i="3"/>
  <c r="B113" i="3"/>
  <c r="J103" i="3"/>
  <c r="F95" i="3"/>
  <c r="H86" i="3"/>
  <c r="D78" i="3"/>
  <c r="C69" i="3"/>
  <c r="F57" i="3"/>
  <c r="D46" i="3"/>
  <c r="J31" i="3"/>
  <c r="D16" i="3"/>
  <c r="I71" i="3"/>
  <c r="E63" i="3"/>
  <c r="G54" i="3"/>
  <c r="C46" i="3"/>
  <c r="I37" i="3"/>
  <c r="C26" i="3"/>
  <c r="J12" i="3"/>
  <c r="T3" i="7"/>
  <c r="R77" i="6"/>
  <c r="R177" i="6"/>
  <c r="S128" i="6"/>
  <c r="O152" i="6"/>
  <c r="Q187" i="6"/>
  <c r="M105" i="6"/>
  <c r="M140" i="6"/>
  <c r="Q197" i="6"/>
  <c r="L76" i="6"/>
  <c r="O135" i="6"/>
  <c r="N86" i="6"/>
  <c r="Q135" i="6"/>
  <c r="M152" i="6"/>
  <c r="M137" i="6"/>
  <c r="L37" i="6"/>
  <c r="M78" i="6"/>
  <c r="T137" i="6"/>
  <c r="O49" i="6"/>
  <c r="S200" i="6"/>
  <c r="O184" i="6"/>
  <c r="Q163" i="6"/>
  <c r="O50" i="6"/>
  <c r="M8" i="6"/>
  <c r="M124" i="6"/>
  <c r="K163" i="6"/>
  <c r="N120" i="6"/>
  <c r="P118" i="6"/>
  <c r="T16" i="6"/>
  <c r="Q138" i="6"/>
  <c r="S184" i="6"/>
  <c r="Q157" i="6"/>
  <c r="O122" i="6"/>
  <c r="M157" i="6"/>
  <c r="O144" i="6"/>
  <c r="L199" i="6"/>
  <c r="K61" i="6"/>
  <c r="O60" i="6"/>
  <c r="L110" i="6"/>
  <c r="N178" i="6"/>
  <c r="R145" i="6"/>
  <c r="P125" i="6"/>
  <c r="R85" i="6"/>
  <c r="L21" i="6"/>
  <c r="T9" i="6"/>
  <c r="P137" i="6"/>
  <c r="M46" i="6"/>
  <c r="S157" i="6"/>
  <c r="O138" i="6"/>
  <c r="S201" i="6"/>
  <c r="K146" i="6"/>
  <c r="R74" i="6"/>
  <c r="P35" i="6"/>
  <c r="K149" i="6"/>
  <c r="O9" i="6"/>
  <c r="S60" i="6"/>
  <c r="M17" i="6"/>
  <c r="L96" i="6"/>
  <c r="R55" i="6"/>
  <c r="R83" i="6"/>
  <c r="R47" i="6"/>
  <c r="R104" i="6"/>
  <c r="K81" i="6"/>
  <c r="L201" i="6"/>
  <c r="L183" i="6"/>
  <c r="S149" i="6"/>
  <c r="Q150" i="6"/>
  <c r="M123" i="6"/>
  <c r="P74" i="6"/>
  <c r="T177" i="6"/>
  <c r="O100" i="6"/>
  <c r="L134" i="6"/>
  <c r="O172" i="6"/>
  <c r="N156" i="6"/>
  <c r="N87" i="6"/>
  <c r="O17" i="6"/>
  <c r="K43" i="6"/>
  <c r="K107" i="6"/>
  <c r="N52" i="6"/>
  <c r="Q120" i="6"/>
  <c r="K27" i="6"/>
  <c r="P143" i="6"/>
  <c r="N8" i="6"/>
  <c r="L101" i="6"/>
  <c r="M170" i="6"/>
  <c r="N16" i="6"/>
  <c r="N63" i="6"/>
  <c r="R28" i="6"/>
  <c r="P76" i="6"/>
  <c r="O5" i="6"/>
  <c r="L117" i="6"/>
  <c r="M56" i="6"/>
  <c r="T54" i="6"/>
  <c r="K190" i="6"/>
  <c r="T129" i="6"/>
  <c r="R185" i="6"/>
  <c r="T144" i="6"/>
  <c r="P112" i="6"/>
  <c r="L192" i="6"/>
  <c r="P157" i="6"/>
  <c r="O140" i="6"/>
  <c r="S178" i="6"/>
  <c r="M70" i="6"/>
  <c r="N140" i="6"/>
  <c r="L60" i="6"/>
  <c r="R102" i="6"/>
  <c r="T64" i="6"/>
  <c r="N143" i="6"/>
  <c r="Q52" i="6"/>
  <c r="P82" i="6"/>
  <c r="K155" i="6"/>
  <c r="O161" i="6"/>
  <c r="M98" i="6"/>
  <c r="M180" i="6"/>
  <c r="K59" i="6"/>
  <c r="K135" i="6"/>
  <c r="T169" i="6"/>
  <c r="L156" i="6"/>
  <c r="T181" i="6"/>
  <c r="K172" i="6"/>
  <c r="S152" i="6"/>
  <c r="S144" i="6"/>
  <c r="M127" i="6"/>
  <c r="P54" i="6"/>
  <c r="T104" i="6"/>
  <c r="R41" i="6"/>
  <c r="S14" i="6"/>
  <c r="R48" i="6"/>
  <c r="L5" i="6"/>
  <c r="R125" i="6"/>
  <c r="K103" i="6"/>
  <c r="T75" i="6"/>
  <c r="N85" i="6"/>
  <c r="N188" i="6"/>
  <c r="Q198" i="6"/>
  <c r="L164" i="6"/>
  <c r="Q93" i="6"/>
  <c r="O131" i="6"/>
  <c r="K152" i="6"/>
  <c r="Q114" i="6"/>
  <c r="S197" i="6"/>
  <c r="M113" i="6"/>
  <c r="R159" i="6"/>
  <c r="Q191" i="6"/>
  <c r="N103" i="6"/>
  <c r="K187" i="6"/>
  <c r="K183" i="6"/>
  <c r="N111" i="6"/>
  <c r="N72" i="6"/>
  <c r="P178" i="6"/>
  <c r="P174" i="6"/>
  <c r="R86" i="6"/>
  <c r="Q160" i="6"/>
  <c r="P43" i="6"/>
  <c r="L184" i="6"/>
  <c r="S7" i="6"/>
  <c r="P67" i="6"/>
  <c r="L93" i="6"/>
  <c r="R140" i="6"/>
  <c r="N15" i="6"/>
  <c r="O193" i="6"/>
  <c r="M191" i="6"/>
  <c r="M167" i="6"/>
  <c r="Q141" i="6"/>
  <c r="Q125" i="6"/>
  <c r="L191" i="6"/>
  <c r="R89" i="6"/>
  <c r="R194" i="6"/>
  <c r="K178" i="6"/>
  <c r="O168" i="6"/>
  <c r="S150" i="6"/>
  <c r="M125" i="6"/>
  <c r="M184" i="6"/>
  <c r="N201" i="6"/>
  <c r="M165" i="6"/>
  <c r="S167" i="6"/>
  <c r="Q165" i="6"/>
  <c r="Q189" i="6"/>
  <c r="R198" i="6"/>
  <c r="T157" i="6"/>
  <c r="K200" i="6"/>
  <c r="P147" i="6"/>
  <c r="K191" i="6"/>
  <c r="N26" i="6"/>
  <c r="T71" i="6"/>
  <c r="N12" i="6"/>
  <c r="R3" i="6"/>
  <c r="M35" i="6"/>
  <c r="O48" i="6"/>
  <c r="O94" i="6"/>
  <c r="R128" i="6"/>
  <c r="Q69" i="6"/>
  <c r="M76" i="6"/>
  <c r="O39" i="6"/>
  <c r="R157" i="6"/>
  <c r="S65" i="6"/>
  <c r="T18" i="6"/>
  <c r="L20" i="6"/>
  <c r="S59" i="6"/>
  <c r="L57" i="6"/>
  <c r="P39" i="6"/>
  <c r="Q60" i="6"/>
  <c r="L47" i="6"/>
  <c r="Q162" i="6"/>
  <c r="T38" i="6"/>
  <c r="P57" i="6"/>
  <c r="R99" i="6"/>
  <c r="M79" i="6"/>
  <c r="P142" i="6"/>
  <c r="S115" i="6"/>
  <c r="T68" i="6"/>
  <c r="R178" i="6"/>
  <c r="T13" i="6"/>
  <c r="N104" i="6"/>
  <c r="R7" i="6"/>
  <c r="P53" i="6"/>
  <c r="S81" i="6"/>
  <c r="T98" i="6"/>
  <c r="M134" i="6"/>
  <c r="O31" i="6"/>
  <c r="S69" i="6"/>
  <c r="K89" i="6"/>
  <c r="O12" i="6"/>
  <c r="R179" i="6"/>
  <c r="L150" i="6"/>
  <c r="O187" i="6"/>
  <c r="N99" i="6"/>
  <c r="P85" i="6"/>
  <c r="K80" i="6"/>
  <c r="M3" i="6"/>
  <c r="K68" i="6"/>
  <c r="O119" i="6"/>
  <c r="O87" i="6"/>
  <c r="L35" i="6"/>
  <c r="K117" i="6"/>
  <c r="N25" i="6"/>
  <c r="R9" i="6"/>
  <c r="P130" i="6"/>
  <c r="P31" i="6"/>
  <c r="R32" i="6"/>
  <c r="O115" i="6"/>
  <c r="P16" i="6"/>
  <c r="N61" i="6"/>
  <c r="O44" i="6"/>
  <c r="P159" i="6"/>
  <c r="P111" i="6"/>
  <c r="S51" i="6"/>
  <c r="O37" i="6"/>
  <c r="R13" i="6"/>
  <c r="O19" i="6"/>
  <c r="T58" i="6"/>
  <c r="L122" i="6"/>
  <c r="R19" i="6"/>
  <c r="T39" i="6"/>
  <c r="P96" i="6"/>
  <c r="N145" i="6"/>
  <c r="P141" i="6"/>
  <c r="T195" i="6"/>
  <c r="M186" i="6"/>
  <c r="R195" i="6"/>
  <c r="L190" i="6"/>
  <c r="S156" i="6"/>
  <c r="P182" i="6"/>
  <c r="K165" i="6"/>
  <c r="S170" i="6"/>
  <c r="T190" i="6"/>
  <c r="L194" i="6"/>
  <c r="N158" i="6"/>
  <c r="N195" i="6"/>
  <c r="L114" i="6"/>
  <c r="K143" i="6"/>
  <c r="O191" i="6"/>
  <c r="O106" i="6"/>
  <c r="K116" i="6"/>
  <c r="R135" i="6"/>
  <c r="S169" i="6"/>
  <c r="O126" i="6"/>
  <c r="Q145" i="6"/>
  <c r="K184" i="6"/>
  <c r="O189" i="6"/>
  <c r="L157" i="6"/>
  <c r="N136" i="6"/>
  <c r="P167" i="6"/>
  <c r="K121" i="6"/>
  <c r="N152" i="6"/>
  <c r="P166" i="6"/>
  <c r="K94" i="6"/>
  <c r="Q119" i="6"/>
  <c r="Q142" i="6"/>
  <c r="N153" i="6"/>
  <c r="N170" i="6"/>
  <c r="T178" i="6"/>
  <c r="L198" i="6"/>
  <c r="S130" i="6"/>
  <c r="O156" i="6"/>
  <c r="M169" i="6"/>
  <c r="K198" i="6"/>
  <c r="O113" i="6"/>
  <c r="P10" i="6"/>
  <c r="R45" i="6"/>
  <c r="R78" i="6"/>
  <c r="S111" i="6"/>
  <c r="T152" i="6"/>
  <c r="P6" i="6"/>
  <c r="Q40" i="6"/>
  <c r="T76" i="6"/>
  <c r="T108" i="6"/>
  <c r="N150" i="6"/>
  <c r="K193" i="6"/>
  <c r="L13" i="6"/>
  <c r="M30" i="6"/>
  <c r="N47" i="6"/>
  <c r="N64" i="6"/>
  <c r="O81" i="6"/>
  <c r="P98" i="6"/>
  <c r="P115" i="6"/>
  <c r="P136" i="6"/>
  <c r="N159" i="6"/>
  <c r="Q12" i="6"/>
  <c r="S47" i="6"/>
  <c r="T80" i="6"/>
  <c r="T113" i="6"/>
  <c r="R155" i="6"/>
  <c r="Q8" i="6"/>
  <c r="R42" i="6"/>
  <c r="K79" i="6"/>
  <c r="K111" i="6"/>
  <c r="L153" i="6"/>
  <c r="P194" i="6"/>
  <c r="T153" i="6"/>
  <c r="N9" i="6"/>
  <c r="R97" i="6"/>
  <c r="Q62" i="6"/>
  <c r="M73" i="6"/>
  <c r="K48" i="6"/>
  <c r="O80" i="6"/>
  <c r="O26" i="6"/>
  <c r="Q71" i="6"/>
  <c r="O4" i="6"/>
  <c r="S175" i="6"/>
  <c r="T55" i="6"/>
  <c r="R11" i="6"/>
  <c r="M104" i="6"/>
  <c r="L70" i="6"/>
  <c r="R31" i="6"/>
  <c r="N71" i="6"/>
  <c r="S75" i="6"/>
  <c r="Q112" i="6"/>
  <c r="K23" i="6"/>
  <c r="N134" i="6"/>
  <c r="M24" i="6"/>
  <c r="T83" i="6"/>
  <c r="S139" i="6"/>
  <c r="N30" i="6"/>
  <c r="R68" i="6"/>
  <c r="T102" i="6"/>
  <c r="S18" i="6"/>
  <c r="K133" i="6"/>
  <c r="L131" i="6"/>
  <c r="T85" i="6"/>
  <c r="N43" i="6"/>
  <c r="L9" i="6"/>
  <c r="L48" i="6"/>
  <c r="L69" i="6"/>
  <c r="T10" i="6"/>
  <c r="N33" i="6"/>
  <c r="R64" i="6"/>
  <c r="N90" i="6"/>
  <c r="T115" i="6"/>
  <c r="S5" i="6"/>
  <c r="M28" i="6"/>
  <c r="L58" i="6"/>
  <c r="M100" i="6"/>
  <c r="Q21" i="6"/>
  <c r="M89" i="6"/>
  <c r="R170" i="6"/>
  <c r="L167" i="6"/>
  <c r="S154" i="6"/>
  <c r="R133" i="6"/>
  <c r="L186" i="6"/>
  <c r="Q178" i="6"/>
  <c r="M160" i="6"/>
  <c r="Q137" i="6"/>
  <c r="S188" i="6"/>
  <c r="M188" i="6"/>
  <c r="N179" i="6"/>
  <c r="R160" i="6"/>
  <c r="M145" i="6"/>
  <c r="O196" i="6"/>
  <c r="P162" i="6"/>
  <c r="T159" i="6"/>
  <c r="P135" i="6"/>
  <c r="Q152" i="6"/>
  <c r="L181" i="6"/>
  <c r="S109" i="6"/>
  <c r="L123" i="6"/>
  <c r="T145" i="6"/>
  <c r="S165" i="6"/>
  <c r="Q188" i="6"/>
  <c r="K100" i="6"/>
  <c r="M111" i="6"/>
  <c r="T122" i="6"/>
  <c r="T139" i="6"/>
  <c r="R152" i="6"/>
  <c r="R167" i="6"/>
  <c r="M192" i="6"/>
  <c r="K136" i="6"/>
  <c r="O158" i="6"/>
  <c r="M187" i="6"/>
  <c r="T127" i="6"/>
  <c r="L195" i="6"/>
  <c r="T168" i="6"/>
  <c r="S127" i="6"/>
  <c r="R147" i="6"/>
  <c r="S17" i="6"/>
  <c r="P132" i="6"/>
  <c r="T37" i="6"/>
  <c r="T107" i="6"/>
  <c r="L45" i="6"/>
  <c r="O14" i="6"/>
  <c r="Q35" i="6"/>
  <c r="K4" i="6"/>
  <c r="S58" i="6"/>
  <c r="K128" i="6"/>
  <c r="L107" i="6"/>
  <c r="O47" i="6"/>
  <c r="Q194" i="6"/>
  <c r="T99" i="6"/>
  <c r="O59" i="6"/>
  <c r="Q14" i="6"/>
  <c r="N88" i="6"/>
  <c r="P103" i="6"/>
  <c r="P78" i="6"/>
  <c r="N133" i="6"/>
  <c r="S95" i="6"/>
  <c r="Q38" i="6"/>
  <c r="P92" i="6"/>
  <c r="T7" i="6"/>
  <c r="Q42" i="6"/>
  <c r="P72" i="6"/>
  <c r="Q106" i="6"/>
  <c r="Q53" i="6"/>
  <c r="L28" i="6"/>
  <c r="L120" i="6"/>
  <c r="O77" i="6"/>
  <c r="R34" i="6"/>
  <c r="P127" i="6"/>
  <c r="N3" i="6"/>
  <c r="P58" i="6"/>
  <c r="P13" i="6"/>
  <c r="K45" i="6"/>
  <c r="Q70" i="6"/>
  <c r="K93" i="6"/>
  <c r="N126" i="6"/>
  <c r="P8" i="6"/>
  <c r="R36" i="6"/>
  <c r="L74" i="6"/>
  <c r="T103" i="6"/>
  <c r="K38" i="6"/>
  <c r="K160" i="6"/>
  <c r="M182" i="6"/>
  <c r="O171" i="6"/>
  <c r="K174" i="6"/>
  <c r="P158" i="6"/>
  <c r="O197" i="6"/>
  <c r="O201" i="6"/>
  <c r="R168" i="6"/>
  <c r="O150" i="6"/>
  <c r="R134" i="6"/>
  <c r="T193" i="6"/>
  <c r="R190" i="6"/>
  <c r="N169" i="6"/>
  <c r="Q151" i="6"/>
  <c r="R197" i="6"/>
  <c r="O145" i="6"/>
  <c r="Q148" i="6"/>
  <c r="P138" i="6"/>
  <c r="L161" i="6"/>
  <c r="T183" i="6"/>
  <c r="T111" i="6"/>
  <c r="R131" i="6"/>
  <c r="P151" i="6"/>
  <c r="Q168" i="6"/>
  <c r="T199" i="6"/>
  <c r="M103" i="6"/>
  <c r="S112" i="6"/>
  <c r="L127" i="6"/>
  <c r="L142" i="6"/>
  <c r="K157" i="6"/>
  <c r="L174" i="6"/>
  <c r="R200" i="6"/>
  <c r="M139" i="6"/>
  <c r="S164" i="6"/>
  <c r="S196" i="6"/>
  <c r="L92" i="6"/>
  <c r="N172" i="6"/>
  <c r="Q144" i="6"/>
  <c r="O133" i="6"/>
  <c r="M156" i="6"/>
  <c r="N173" i="6"/>
  <c r="L196" i="6"/>
  <c r="S123" i="6"/>
  <c r="S143" i="6"/>
  <c r="R163" i="6"/>
  <c r="N189" i="6"/>
  <c r="S98" i="6"/>
  <c r="K110" i="6"/>
  <c r="O123" i="6"/>
  <c r="M136" i="6"/>
  <c r="L151" i="6"/>
  <c r="T163" i="6"/>
  <c r="Q174" i="6"/>
  <c r="S193" i="6"/>
  <c r="K134" i="6"/>
  <c r="K150" i="6"/>
  <c r="K166" i="6"/>
  <c r="M185" i="6"/>
  <c r="Q180" i="6"/>
  <c r="Q72" i="6"/>
  <c r="L53" i="6"/>
  <c r="R94" i="6"/>
  <c r="O141" i="6"/>
  <c r="K15" i="6"/>
  <c r="R58" i="6"/>
  <c r="N100" i="6"/>
  <c r="R161" i="6"/>
  <c r="Q4" i="6"/>
  <c r="T25" i="6"/>
  <c r="P51" i="6"/>
  <c r="T72" i="6"/>
  <c r="M94" i="6"/>
  <c r="S119" i="6"/>
  <c r="S147" i="6"/>
  <c r="L4" i="6"/>
  <c r="N55" i="6"/>
  <c r="T96" i="6"/>
  <c r="N144" i="6"/>
  <c r="L17" i="6"/>
  <c r="T60" i="6"/>
  <c r="P102" i="6"/>
  <c r="Q164" i="6"/>
  <c r="R5" i="6"/>
  <c r="R22" i="6"/>
  <c r="S39" i="6"/>
  <c r="T56" i="6"/>
  <c r="T73" i="6"/>
  <c r="K91" i="6"/>
  <c r="L108" i="6"/>
  <c r="P126" i="6"/>
  <c r="N149" i="6"/>
  <c r="L172" i="6"/>
  <c r="O25" i="6"/>
  <c r="P59" i="6"/>
  <c r="Q92" i="6"/>
  <c r="Q128" i="6"/>
  <c r="R172" i="6"/>
  <c r="T12" i="6"/>
  <c r="K47" i="6"/>
  <c r="N83" i="6"/>
  <c r="N115" i="6"/>
  <c r="T158" i="6"/>
  <c r="P3" i="6"/>
  <c r="Q20" i="6"/>
  <c r="R37" i="6"/>
  <c r="R54" i="6"/>
  <c r="S71" i="6"/>
  <c r="T88" i="6"/>
  <c r="T105" i="6"/>
  <c r="R123" i="6"/>
  <c r="P146" i="6"/>
  <c r="L169" i="6"/>
  <c r="S125" i="6"/>
  <c r="L81" i="6"/>
  <c r="N32" i="6"/>
  <c r="Q100" i="6"/>
  <c r="N176" i="6"/>
  <c r="K199" i="6"/>
  <c r="O194" i="6"/>
  <c r="K188" i="6"/>
  <c r="Q181" i="6"/>
  <c r="M175" i="6"/>
  <c r="S168" i="6"/>
  <c r="O162" i="6"/>
  <c r="K156" i="6"/>
  <c r="Q149" i="6"/>
  <c r="M143" i="6"/>
  <c r="S136" i="6"/>
  <c r="O130" i="6"/>
  <c r="K124" i="6"/>
  <c r="P197" i="6"/>
  <c r="T186" i="6"/>
  <c r="K67" i="6"/>
  <c r="N19" i="6"/>
  <c r="O167" i="6"/>
  <c r="R53" i="6"/>
  <c r="M122" i="6"/>
  <c r="O183" i="6"/>
  <c r="S198" i="6"/>
  <c r="O192" i="6"/>
  <c r="K186" i="6"/>
  <c r="Q179" i="6"/>
  <c r="M173" i="6"/>
  <c r="S166" i="6"/>
  <c r="O160" i="6"/>
  <c r="K154" i="6"/>
  <c r="Q147" i="6"/>
  <c r="M141" i="6"/>
  <c r="S134" i="6"/>
  <c r="O128" i="6"/>
  <c r="K122" i="6"/>
  <c r="T194" i="6"/>
  <c r="N186" i="6"/>
  <c r="L182" i="6"/>
  <c r="R192" i="6"/>
  <c r="S174" i="6"/>
  <c r="S182" i="6"/>
  <c r="S190" i="6"/>
  <c r="P200" i="6"/>
  <c r="R184" i="6"/>
  <c r="R199" i="6"/>
  <c r="O170" i="6"/>
  <c r="O178" i="6"/>
  <c r="O186" i="6"/>
  <c r="K196" i="6"/>
  <c r="R187" i="6"/>
  <c r="M190" i="6"/>
  <c r="P195" i="6"/>
  <c r="T201" i="6"/>
  <c r="P201" i="6"/>
  <c r="S199" i="6"/>
  <c r="Q170" i="6"/>
  <c r="T191" i="6"/>
  <c r="Q175" i="6"/>
  <c r="K181" i="6"/>
  <c r="L166" i="6"/>
  <c r="K175" i="6"/>
  <c r="Q184" i="6"/>
  <c r="K159" i="6"/>
  <c r="S179" i="6"/>
  <c r="M171" i="6"/>
  <c r="N161" i="6"/>
  <c r="L177" i="6"/>
  <c r="P192" i="6"/>
  <c r="K147" i="6"/>
  <c r="N160" i="6"/>
  <c r="O164" i="6"/>
  <c r="T147" i="6"/>
  <c r="P191" i="6"/>
  <c r="N177" i="6"/>
  <c r="P161" i="6"/>
  <c r="S186" i="6"/>
  <c r="N199" i="6"/>
  <c r="K171" i="6"/>
  <c r="M150" i="6"/>
  <c r="R162" i="6"/>
  <c r="Q10" i="6"/>
  <c r="R154" i="6"/>
  <c r="L118" i="6"/>
  <c r="R103" i="6"/>
  <c r="S89" i="6"/>
  <c r="R72" i="6"/>
  <c r="N58" i="6"/>
  <c r="T43" i="6"/>
  <c r="T26" i="6"/>
  <c r="K13" i="6"/>
  <c r="S15" i="6"/>
  <c r="L84" i="6"/>
  <c r="R165" i="6"/>
  <c r="M50" i="6"/>
  <c r="O117" i="6"/>
  <c r="P14" i="6"/>
  <c r="L40" i="6"/>
  <c r="O61" i="6"/>
  <c r="R82" i="6"/>
  <c r="N108" i="6"/>
  <c r="Q132" i="6"/>
  <c r="S141" i="6"/>
  <c r="T93" i="6"/>
  <c r="S43" i="6"/>
  <c r="N198" i="6"/>
  <c r="P106" i="6"/>
  <c r="M54" i="6"/>
  <c r="P11" i="6"/>
  <c r="N10" i="6"/>
  <c r="L23" i="6"/>
  <c r="S33" i="6"/>
  <c r="P44" i="6"/>
  <c r="N57" i="6"/>
  <c r="T67" i="6"/>
  <c r="Q78" i="6"/>
  <c r="O91" i="6"/>
  <c r="L102" i="6"/>
  <c r="R112" i="6"/>
  <c r="L129" i="6"/>
  <c r="N163" i="6"/>
  <c r="P9" i="6"/>
  <c r="M20" i="6"/>
  <c r="T30" i="6"/>
  <c r="R44" i="6"/>
  <c r="S61" i="6"/>
  <c r="T78" i="6"/>
  <c r="S101" i="6"/>
  <c r="L148" i="6"/>
  <c r="Q37" i="6"/>
  <c r="S88" i="6"/>
  <c r="R150" i="6"/>
  <c r="T192" i="6"/>
  <c r="O20" i="6"/>
  <c r="S42" i="6"/>
  <c r="O68" i="6"/>
  <c r="S122" i="6"/>
  <c r="P73" i="6"/>
  <c r="S117" i="6"/>
  <c r="K52" i="6"/>
  <c r="Q121" i="6"/>
  <c r="Q27" i="6"/>
  <c r="O56" i="6"/>
  <c r="K82" i="6"/>
  <c r="T170" i="6"/>
  <c r="S12" i="6"/>
  <c r="O38" i="6"/>
  <c r="K72" i="6"/>
  <c r="M115" i="6"/>
  <c r="L175" i="6"/>
  <c r="R100" i="6"/>
  <c r="P40" i="6"/>
  <c r="R122" i="6"/>
  <c r="P68" i="6"/>
  <c r="Q22" i="6"/>
  <c r="S11" i="6"/>
  <c r="R33" i="6"/>
  <c r="T101" i="6"/>
  <c r="P160" i="6"/>
  <c r="P62" i="6"/>
  <c r="P100" i="6"/>
  <c r="T100" i="6"/>
  <c r="L24" i="6"/>
  <c r="R30" i="6"/>
  <c r="O109" i="6"/>
  <c r="T23" i="6"/>
  <c r="R4" i="6"/>
  <c r="L132" i="6"/>
  <c r="M112" i="6"/>
  <c r="L95" i="6"/>
  <c r="N81" i="6"/>
  <c r="T66" i="6"/>
  <c r="S49" i="6"/>
  <c r="O35" i="6"/>
  <c r="P21" i="6"/>
  <c r="P4" i="6"/>
  <c r="T48" i="6"/>
  <c r="Q108" i="6"/>
  <c r="T28" i="6"/>
  <c r="M82" i="6"/>
  <c r="T5" i="6"/>
  <c r="N27" i="6"/>
  <c r="Q48" i="6"/>
  <c r="M74" i="6"/>
  <c r="P95" i="6"/>
  <c r="T116" i="6"/>
  <c r="S163" i="6"/>
  <c r="L112" i="6"/>
  <c r="N68" i="6"/>
  <c r="R26" i="6"/>
  <c r="N124" i="6"/>
  <c r="S79" i="6"/>
  <c r="L36" i="6"/>
  <c r="L6" i="6"/>
  <c r="R16" i="6"/>
  <c r="O27" i="6"/>
  <c r="M40" i="6"/>
  <c r="T50" i="6"/>
  <c r="P61" i="6"/>
  <c r="N74" i="6"/>
  <c r="K85" i="6"/>
  <c r="R95" i="6"/>
  <c r="P108" i="6"/>
  <c r="L119" i="6"/>
  <c r="Q140" i="6"/>
  <c r="L3" i="6"/>
  <c r="S13" i="6"/>
  <c r="Q26" i="6"/>
  <c r="N37" i="6"/>
  <c r="Q50" i="6"/>
  <c r="K73" i="6"/>
  <c r="L90" i="6"/>
  <c r="T110" i="6"/>
  <c r="O18" i="6"/>
  <c r="M63" i="6"/>
  <c r="O110" i="6"/>
  <c r="R141" i="6"/>
  <c r="Q7" i="6"/>
  <c r="M33" i="6"/>
  <c r="Q55" i="6"/>
  <c r="S94" i="6"/>
  <c r="N54" i="6"/>
  <c r="P88" i="6"/>
  <c r="M23" i="6"/>
  <c r="O74" i="6"/>
  <c r="Q11" i="6"/>
  <c r="M37" i="6"/>
  <c r="O72" i="6"/>
  <c r="Q115" i="6"/>
  <c r="T40" i="6"/>
  <c r="M27" i="6"/>
  <c r="Q57" i="6"/>
  <c r="M83" i="6"/>
  <c r="Q166" i="6"/>
  <c r="O66" i="6"/>
  <c r="T70" i="6"/>
  <c r="N6" i="6"/>
  <c r="Q102" i="6"/>
  <c r="T42" i="6"/>
  <c r="T65" i="6"/>
  <c r="O101" i="6"/>
  <c r="L72" i="6"/>
  <c r="Q85" i="6"/>
  <c r="L100" i="6"/>
  <c r="M41" i="6"/>
  <c r="O53" i="6"/>
  <c r="N45" i="6"/>
  <c r="R12" i="6"/>
  <c r="M60" i="6"/>
  <c r="N32" i="3"/>
  <c r="P44" i="3"/>
  <c r="P76" i="3"/>
  <c r="T83" i="3"/>
  <c r="T91" i="3"/>
  <c r="L99" i="3"/>
  <c r="P104" i="3"/>
  <c r="N107" i="3"/>
  <c r="M109" i="3"/>
  <c r="N111" i="3"/>
  <c r="O113" i="3"/>
  <c r="K115" i="3"/>
  <c r="O116" i="3"/>
  <c r="N118" i="3"/>
  <c r="T119" i="3"/>
  <c r="S121" i="3"/>
  <c r="P123" i="3"/>
  <c r="K125" i="3"/>
  <c r="R126" i="3"/>
  <c r="K128" i="3"/>
  <c r="O129" i="3"/>
  <c r="O130" i="3"/>
  <c r="S131" i="3"/>
  <c r="L133" i="3"/>
  <c r="N134" i="3"/>
  <c r="Q135" i="3"/>
  <c r="O136" i="3"/>
  <c r="N137" i="3"/>
  <c r="O138" i="3"/>
  <c r="N139" i="3"/>
  <c r="L140" i="3"/>
  <c r="M141" i="3"/>
  <c r="L142" i="3"/>
  <c r="K143" i="3"/>
  <c r="K144" i="3"/>
  <c r="Q144" i="3"/>
  <c r="N145" i="3"/>
  <c r="L146" i="3"/>
  <c r="S146" i="3"/>
  <c r="O147" i="3"/>
  <c r="M148" i="3"/>
  <c r="T148" i="3"/>
  <c r="Q149" i="3"/>
  <c r="O150" i="3"/>
  <c r="K151" i="3"/>
  <c r="R151" i="3"/>
  <c r="P152" i="3"/>
  <c r="M153" i="3"/>
  <c r="S153" i="3"/>
  <c r="P154" i="3"/>
  <c r="K155" i="3"/>
  <c r="P155" i="3"/>
  <c r="L156" i="3"/>
  <c r="Q156" i="3"/>
  <c r="L157" i="3"/>
  <c r="R157" i="3"/>
  <c r="M158" i="3"/>
  <c r="R158" i="3"/>
  <c r="N159" i="3"/>
  <c r="S159" i="3"/>
  <c r="N160" i="3"/>
  <c r="T160" i="3"/>
  <c r="O161" i="3"/>
  <c r="T161" i="3"/>
  <c r="P162" i="3"/>
  <c r="T162" i="3"/>
  <c r="N163" i="3"/>
  <c r="R163" i="3"/>
  <c r="L164" i="3"/>
  <c r="P164" i="3"/>
  <c r="T164" i="3"/>
  <c r="N165" i="3"/>
  <c r="R165" i="3"/>
  <c r="L166" i="3"/>
  <c r="P166" i="3"/>
  <c r="T166" i="3"/>
  <c r="N167" i="3"/>
  <c r="R167" i="3"/>
  <c r="L168" i="3"/>
  <c r="P168" i="3"/>
  <c r="T168" i="3"/>
  <c r="N169" i="3"/>
  <c r="R169" i="3"/>
  <c r="L170" i="3"/>
  <c r="P170" i="3"/>
  <c r="T170" i="3"/>
  <c r="Q4" i="3"/>
  <c r="N78" i="3"/>
  <c r="O88" i="3"/>
  <c r="S97" i="3"/>
  <c r="P105" i="3"/>
  <c r="L108" i="3"/>
  <c r="L111" i="3"/>
  <c r="P113" i="3"/>
  <c r="K116" i="3"/>
  <c r="S117" i="3"/>
  <c r="N120" i="3"/>
  <c r="Q122" i="3"/>
  <c r="R124" i="3"/>
  <c r="M127" i="3"/>
  <c r="Q128" i="3"/>
  <c r="M130" i="3"/>
  <c r="M132" i="3"/>
  <c r="S133" i="3"/>
  <c r="M135" i="3"/>
  <c r="Q136" i="3"/>
  <c r="S137" i="3"/>
  <c r="K139" i="3"/>
  <c r="P140" i="3"/>
  <c r="Q141" i="3"/>
  <c r="S142" i="3"/>
  <c r="L144" i="3"/>
  <c r="K145" i="3"/>
  <c r="S145" i="3"/>
  <c r="T146" i="3"/>
  <c r="S147" i="3"/>
  <c r="S148" i="3"/>
  <c r="S149" i="3"/>
  <c r="Q150" i="3"/>
  <c r="Q151" i="3"/>
  <c r="Q152" i="3"/>
  <c r="Q153" i="3"/>
  <c r="N154" i="3"/>
  <c r="L155" i="3"/>
  <c r="S155" i="3"/>
  <c r="P156" i="3"/>
  <c r="N157" i="3"/>
  <c r="T157" i="3"/>
  <c r="Q158" i="3"/>
  <c r="O159" i="3"/>
  <c r="L160" i="3"/>
  <c r="R160" i="3"/>
  <c r="P161" i="3"/>
  <c r="M162" i="3"/>
  <c r="S162" i="3"/>
  <c r="O163" i="3"/>
  <c r="T163" i="3"/>
  <c r="O164" i="3"/>
  <c r="K165" i="3"/>
  <c r="P165" i="3"/>
  <c r="K166" i="3"/>
  <c r="Q166" i="3"/>
  <c r="L167" i="3"/>
  <c r="Q167" i="3"/>
  <c r="M168" i="3"/>
  <c r="R168" i="3"/>
  <c r="M169" i="3"/>
  <c r="S169" i="3"/>
  <c r="N170" i="3"/>
  <c r="S170" i="3"/>
  <c r="N171" i="3"/>
  <c r="R171" i="3"/>
  <c r="L172" i="3"/>
  <c r="P172" i="3"/>
  <c r="T172" i="3"/>
  <c r="N173" i="3"/>
  <c r="R173" i="3"/>
  <c r="L174" i="3"/>
  <c r="P174" i="3"/>
  <c r="T174" i="3"/>
  <c r="N175" i="3"/>
  <c r="R175" i="3"/>
  <c r="L176" i="3"/>
  <c r="P176" i="3"/>
  <c r="T176" i="3"/>
  <c r="N177" i="3"/>
  <c r="R177" i="3"/>
  <c r="L178" i="3"/>
  <c r="P178" i="3"/>
  <c r="T178" i="3"/>
  <c r="N179" i="3"/>
  <c r="L48" i="3"/>
  <c r="S81" i="3"/>
  <c r="N90" i="3"/>
  <c r="T99" i="3"/>
  <c r="L106" i="3"/>
  <c r="T108" i="3"/>
  <c r="M112" i="3"/>
  <c r="K114" i="3"/>
  <c r="M116" i="3"/>
  <c r="S118" i="3"/>
  <c r="K121" i="3"/>
  <c r="S122" i="3"/>
  <c r="P125" i="3"/>
  <c r="O127" i="3"/>
  <c r="K129" i="3"/>
  <c r="K131" i="3"/>
  <c r="N132" i="3"/>
  <c r="T133" i="3"/>
  <c r="R135" i="3"/>
  <c r="T136" i="3"/>
  <c r="K138" i="3"/>
  <c r="O139" i="3"/>
  <c r="Q140" i="3"/>
  <c r="K142" i="3"/>
  <c r="N143" i="3"/>
  <c r="M144" i="3"/>
  <c r="M145" i="3"/>
  <c r="M146" i="3"/>
  <c r="M147" i="3"/>
  <c r="K148" i="3"/>
  <c r="K149" i="3"/>
  <c r="K150" i="3"/>
  <c r="T150" i="3"/>
  <c r="K152" i="3"/>
  <c r="S152" i="3"/>
  <c r="R153" i="3"/>
  <c r="Q154" i="3"/>
  <c r="N155" i="3"/>
  <c r="T155" i="3"/>
  <c r="R156" i="3"/>
  <c r="O157" i="3"/>
  <c r="L158" i="3"/>
  <c r="T158" i="3"/>
  <c r="P159" i="3"/>
  <c r="M160" i="3"/>
  <c r="K161" i="3"/>
  <c r="R161" i="3"/>
  <c r="N162" i="3"/>
  <c r="K163" i="3"/>
  <c r="P163" i="3"/>
  <c r="K164" i="3"/>
  <c r="Q164" i="3"/>
  <c r="L165" i="3"/>
  <c r="Q165" i="3"/>
  <c r="M166" i="3"/>
  <c r="R166" i="3"/>
  <c r="M167" i="3"/>
  <c r="S167" i="3"/>
  <c r="N168" i="3"/>
  <c r="S168" i="3"/>
  <c r="O169" i="3"/>
  <c r="T169" i="3"/>
  <c r="O170" i="3"/>
  <c r="K171" i="3"/>
  <c r="O171" i="3"/>
  <c r="S171" i="3"/>
  <c r="M172" i="3"/>
  <c r="Q172" i="3"/>
  <c r="K173" i="3"/>
  <c r="O173" i="3"/>
  <c r="S173" i="3"/>
  <c r="M174" i="3"/>
  <c r="Q174" i="3"/>
  <c r="K175" i="3"/>
  <c r="O175" i="3"/>
  <c r="S175" i="3"/>
  <c r="M176" i="3"/>
  <c r="Q176" i="3"/>
  <c r="K177" i="3"/>
  <c r="O177" i="3"/>
  <c r="S177" i="3"/>
  <c r="M178" i="3"/>
  <c r="Q178" i="3"/>
  <c r="K179" i="3"/>
  <c r="O179" i="3"/>
  <c r="S179" i="3"/>
  <c r="M180" i="3"/>
  <c r="Q180" i="3"/>
  <c r="K181" i="3"/>
  <c r="O181" i="3"/>
  <c r="S181" i="3"/>
  <c r="M182" i="3"/>
  <c r="Q182" i="3"/>
  <c r="K183" i="3"/>
  <c r="O183" i="3"/>
  <c r="S183" i="3"/>
  <c r="M184" i="3"/>
  <c r="Q184" i="3"/>
  <c r="K185" i="3"/>
  <c r="O185" i="3"/>
  <c r="S185" i="3"/>
  <c r="M186" i="3"/>
  <c r="Q186" i="3"/>
  <c r="K187" i="3"/>
  <c r="O187" i="3"/>
  <c r="S187" i="3"/>
  <c r="M188" i="3"/>
  <c r="Q188" i="3"/>
  <c r="K189" i="3"/>
  <c r="O189" i="3"/>
  <c r="S189" i="3"/>
  <c r="M190" i="3"/>
  <c r="Q190" i="3"/>
  <c r="K191" i="3"/>
  <c r="O191" i="3"/>
  <c r="S191" i="3"/>
  <c r="M192" i="3"/>
  <c r="Q192" i="3"/>
  <c r="K193" i="3"/>
  <c r="O193" i="3"/>
  <c r="S193" i="3"/>
  <c r="M194" i="3"/>
  <c r="Q194" i="3"/>
  <c r="K195" i="3"/>
  <c r="O195" i="3"/>
  <c r="S195" i="3"/>
  <c r="M196" i="3"/>
  <c r="Q196" i="3"/>
  <c r="K197" i="3"/>
  <c r="O197" i="3"/>
  <c r="S197" i="3"/>
  <c r="M198" i="3"/>
  <c r="Q198" i="3"/>
  <c r="K199" i="3"/>
  <c r="O199" i="3"/>
  <c r="S199" i="3"/>
  <c r="M200" i="3"/>
  <c r="Q200" i="3"/>
  <c r="K201" i="3"/>
  <c r="O201" i="3"/>
  <c r="S201" i="3"/>
  <c r="O59" i="3"/>
  <c r="K94" i="3"/>
  <c r="N106" i="3"/>
  <c r="O112" i="3"/>
  <c r="L117" i="3"/>
  <c r="M121" i="3"/>
  <c r="K126" i="3"/>
  <c r="P129" i="3"/>
  <c r="S132" i="3"/>
  <c r="S135" i="3"/>
  <c r="P138" i="3"/>
  <c r="T140" i="3"/>
  <c r="Q143" i="3"/>
  <c r="Q145" i="3"/>
  <c r="N147" i="3"/>
  <c r="N149" i="3"/>
  <c r="M151" i="3"/>
  <c r="K153" i="3"/>
  <c r="R154" i="3"/>
  <c r="M156" i="3"/>
  <c r="P157" i="3"/>
  <c r="K159" i="3"/>
  <c r="P160" i="3"/>
  <c r="S161" i="3"/>
  <c r="L163" i="3"/>
  <c r="M164" i="3"/>
  <c r="M165" i="3"/>
  <c r="N166" i="3"/>
  <c r="O167" i="3"/>
  <c r="O168" i="3"/>
  <c r="P169" i="3"/>
  <c r="Q170" i="3"/>
  <c r="P171" i="3"/>
  <c r="N172" i="3"/>
  <c r="L173" i="3"/>
  <c r="T173" i="3"/>
  <c r="R174" i="3"/>
  <c r="P175" i="3"/>
  <c r="N176" i="3"/>
  <c r="L177" i="3"/>
  <c r="T177" i="3"/>
  <c r="R178" i="3"/>
  <c r="P179" i="3"/>
  <c r="K180" i="3"/>
  <c r="P180" i="3"/>
  <c r="L181" i="3"/>
  <c r="Q181" i="3"/>
  <c r="L182" i="3"/>
  <c r="R182" i="3"/>
  <c r="M183" i="3"/>
  <c r="R183" i="3"/>
  <c r="N184" i="3"/>
  <c r="S184" i="3"/>
  <c r="N185" i="3"/>
  <c r="T185" i="3"/>
  <c r="O186" i="3"/>
  <c r="T186" i="3"/>
  <c r="P187" i="3"/>
  <c r="K188" i="3"/>
  <c r="P188" i="3"/>
  <c r="L189" i="3"/>
  <c r="Q189" i="3"/>
  <c r="L190" i="3"/>
  <c r="R190" i="3"/>
  <c r="M191" i="3"/>
  <c r="R191" i="3"/>
  <c r="N192" i="3"/>
  <c r="S192" i="3"/>
  <c r="N193" i="3"/>
  <c r="T193" i="3"/>
  <c r="O194" i="3"/>
  <c r="T194" i="3"/>
  <c r="P195" i="3"/>
  <c r="K196" i="3"/>
  <c r="P196" i="3"/>
  <c r="L197" i="3"/>
  <c r="Q197" i="3"/>
  <c r="L198" i="3"/>
  <c r="R198" i="3"/>
  <c r="M199" i="3"/>
  <c r="R199" i="3"/>
  <c r="N200" i="3"/>
  <c r="S200" i="3"/>
  <c r="N201" i="3"/>
  <c r="T201" i="3"/>
  <c r="M72" i="3"/>
  <c r="Q95" i="3"/>
  <c r="Q107" i="3"/>
  <c r="R112" i="3"/>
  <c r="P117" i="3"/>
  <c r="K122" i="3"/>
  <c r="N126" i="3"/>
  <c r="K130" i="3"/>
  <c r="M133" i="3"/>
  <c r="M136" i="3"/>
  <c r="S138" i="3"/>
  <c r="O141" i="3"/>
  <c r="R143" i="3"/>
  <c r="R145" i="3"/>
  <c r="R147" i="3"/>
  <c r="O149" i="3"/>
  <c r="O151" i="3"/>
  <c r="N153" i="3"/>
  <c r="T154" i="3"/>
  <c r="N156" i="3"/>
  <c r="S157" i="3"/>
  <c r="L159" i="3"/>
  <c r="Q160" i="3"/>
  <c r="L162" i="3"/>
  <c r="M163" i="3"/>
  <c r="N164" i="3"/>
  <c r="O165" i="3"/>
  <c r="O166" i="3"/>
  <c r="P167" i="3"/>
  <c r="Q168" i="3"/>
  <c r="Q169" i="3"/>
  <c r="R170" i="3"/>
  <c r="Q171" i="3"/>
  <c r="O172" i="3"/>
  <c r="M173" i="3"/>
  <c r="K174" i="3"/>
  <c r="S174" i="3"/>
  <c r="Q175" i="3"/>
  <c r="O176" i="3"/>
  <c r="M177" i="3"/>
  <c r="K178" i="3"/>
  <c r="S178" i="3"/>
  <c r="Q179" i="3"/>
  <c r="L180" i="3"/>
  <c r="R180" i="3"/>
  <c r="M181" i="3"/>
  <c r="R181" i="3"/>
  <c r="N182" i="3"/>
  <c r="S182" i="3"/>
  <c r="N183" i="3"/>
  <c r="T183" i="3"/>
  <c r="O184" i="3"/>
  <c r="T184" i="3"/>
  <c r="P185" i="3"/>
  <c r="K186" i="3"/>
  <c r="P186" i="3"/>
  <c r="L187" i="3"/>
  <c r="Q187" i="3"/>
  <c r="L188" i="3"/>
  <c r="R188" i="3"/>
  <c r="M189" i="3"/>
  <c r="R189" i="3"/>
  <c r="N190" i="3"/>
  <c r="S190" i="3"/>
  <c r="N191" i="3"/>
  <c r="T191" i="3"/>
  <c r="O192" i="3"/>
  <c r="T192" i="3"/>
  <c r="P193" i="3"/>
  <c r="K194" i="3"/>
  <c r="P194" i="3"/>
  <c r="L195" i="3"/>
  <c r="Q195" i="3"/>
  <c r="L196" i="3"/>
  <c r="R196" i="3"/>
  <c r="M197" i="3"/>
  <c r="R197" i="3"/>
  <c r="N198" i="3"/>
  <c r="S198" i="3"/>
  <c r="N199" i="3"/>
  <c r="T199" i="3"/>
  <c r="O200" i="3"/>
  <c r="T200" i="3"/>
  <c r="P201" i="3"/>
  <c r="R83" i="3"/>
  <c r="T109" i="3"/>
  <c r="L119" i="3"/>
  <c r="P127" i="3"/>
  <c r="R134" i="3"/>
  <c r="S139" i="3"/>
  <c r="P144" i="3"/>
  <c r="O148" i="3"/>
  <c r="L152" i="3"/>
  <c r="O155" i="3"/>
  <c r="N158" i="3"/>
  <c r="L161" i="3"/>
  <c r="Q163" i="3"/>
  <c r="S165" i="3"/>
  <c r="T167" i="3"/>
  <c r="K170" i="3"/>
  <c r="T171" i="3"/>
  <c r="P173" i="3"/>
  <c r="L175" i="3"/>
  <c r="R176" i="3"/>
  <c r="N178" i="3"/>
  <c r="R179" i="3"/>
  <c r="S180" i="3"/>
  <c r="T181" i="3"/>
  <c r="T182" i="3"/>
  <c r="K184" i="3"/>
  <c r="L185" i="3"/>
  <c r="L186" i="3"/>
  <c r="M187" i="3"/>
  <c r="N188" i="3"/>
  <c r="N189" i="3"/>
  <c r="O190" i="3"/>
  <c r="P191" i="3"/>
  <c r="P192" i="3"/>
  <c r="Q193" i="3"/>
  <c r="R194" i="3"/>
  <c r="R195" i="3"/>
  <c r="S196" i="3"/>
  <c r="T197" i="3"/>
  <c r="T198" i="3"/>
  <c r="K200" i="3"/>
  <c r="L201" i="3"/>
  <c r="L103" i="3"/>
  <c r="Q114" i="3"/>
  <c r="T123" i="3"/>
  <c r="L131" i="3"/>
  <c r="M137" i="3"/>
  <c r="M142" i="3"/>
  <c r="O146" i="3"/>
  <c r="L150" i="3"/>
  <c r="L154" i="3"/>
  <c r="T156" i="3"/>
  <c r="R159" i="3"/>
  <c r="Q162" i="3"/>
  <c r="R164" i="3"/>
  <c r="S166" i="3"/>
  <c r="K169" i="3"/>
  <c r="L171" i="3"/>
  <c r="R172" i="3"/>
  <c r="N174" i="3"/>
  <c r="T175" i="3"/>
  <c r="P177" i="3"/>
  <c r="L179" i="3"/>
  <c r="N180" i="3"/>
  <c r="N181" i="3"/>
  <c r="O182" i="3"/>
  <c r="P183" i="3"/>
  <c r="P184" i="3"/>
  <c r="Q185" i="3"/>
  <c r="R186" i="3"/>
  <c r="R187" i="3"/>
  <c r="S188" i="3"/>
  <c r="T189" i="3"/>
  <c r="T190" i="3"/>
  <c r="K192" i="3"/>
  <c r="L193" i="3"/>
  <c r="L194" i="3"/>
  <c r="M195" i="3"/>
  <c r="N196" i="3"/>
  <c r="N197" i="3"/>
  <c r="O198" i="3"/>
  <c r="P199" i="3"/>
  <c r="P200" i="3"/>
  <c r="Q201" i="3"/>
  <c r="M201" i="3"/>
  <c r="L199" i="3"/>
  <c r="T196" i="3"/>
  <c r="S194" i="3"/>
  <c r="R192" i="3"/>
  <c r="P190" i="3"/>
  <c r="O188" i="3"/>
  <c r="N186" i="3"/>
  <c r="L184" i="3"/>
  <c r="K182" i="3"/>
  <c r="T179" i="3"/>
  <c r="S176" i="3"/>
  <c r="Q173" i="3"/>
  <c r="M170" i="3"/>
  <c r="T165" i="3"/>
  <c r="N161" i="3"/>
  <c r="R155" i="3"/>
  <c r="P148" i="3"/>
  <c r="K140" i="3"/>
  <c r="N128" i="3"/>
  <c r="O110" i="3"/>
  <c r="S110" i="6"/>
  <c r="L188" i="6"/>
  <c r="K29" i="6"/>
  <c r="L41" i="6"/>
  <c r="O83" i="6"/>
  <c r="L91" i="6"/>
  <c r="T36" i="6"/>
  <c r="L86" i="6"/>
  <c r="O181" i="6"/>
  <c r="T121" i="6"/>
  <c r="P117" i="6"/>
  <c r="O92" i="6"/>
  <c r="R49" i="6"/>
  <c r="S63" i="6"/>
  <c r="Q54" i="6"/>
  <c r="L154" i="6"/>
  <c r="L98" i="6"/>
  <c r="T133" i="6"/>
  <c r="N28" i="6"/>
  <c r="N7" i="6"/>
  <c r="M80" i="6"/>
  <c r="Q18" i="6"/>
  <c r="Q15" i="6"/>
  <c r="P169" i="6"/>
  <c r="K119" i="6"/>
  <c r="T84" i="6"/>
  <c r="K55" i="6"/>
  <c r="O29" i="6"/>
  <c r="K139" i="6"/>
  <c r="P55" i="6"/>
  <c r="N127" i="6"/>
  <c r="T32" i="6"/>
  <c r="O11" i="6"/>
  <c r="L31" i="6"/>
  <c r="L54" i="6"/>
  <c r="S73" i="6"/>
  <c r="T90" i="6"/>
  <c r="S113" i="6"/>
  <c r="N151" i="6"/>
  <c r="M12" i="6"/>
  <c r="Q34" i="6"/>
  <c r="O55" i="6"/>
  <c r="Q82" i="6"/>
  <c r="L115" i="6"/>
  <c r="Q31" i="6"/>
  <c r="S82" i="6"/>
  <c r="P107" i="6"/>
  <c r="M147" i="6"/>
  <c r="Q134" i="6"/>
  <c r="Q105" i="6"/>
  <c r="Q89" i="6"/>
  <c r="O78" i="6"/>
  <c r="Q65" i="6"/>
  <c r="O54" i="6"/>
  <c r="S44" i="6"/>
  <c r="K32" i="6"/>
  <c r="S20" i="6"/>
  <c r="Q9" i="6"/>
  <c r="S27" i="6"/>
  <c r="Q153" i="6"/>
  <c r="L135" i="6"/>
  <c r="K106" i="6"/>
  <c r="O88" i="6"/>
  <c r="S78" i="6"/>
  <c r="K66" i="6"/>
  <c r="S54" i="6"/>
  <c r="Q43" i="6"/>
  <c r="S30" i="6"/>
  <c r="M21" i="6"/>
  <c r="K10" i="6"/>
  <c r="M62" i="6"/>
  <c r="K120" i="6"/>
  <c r="M87" i="6"/>
  <c r="Q61" i="6"/>
  <c r="M39" i="6"/>
  <c r="S16" i="6"/>
  <c r="L145" i="6"/>
  <c r="P113" i="6"/>
  <c r="K97" i="6"/>
  <c r="T79" i="6"/>
  <c r="K65" i="6"/>
  <c r="M52" i="6"/>
  <c r="T57" i="6"/>
  <c r="O120" i="6"/>
  <c r="O84" i="6"/>
  <c r="T51" i="6"/>
  <c r="Q6" i="6"/>
  <c r="M120" i="6"/>
  <c r="R73" i="6"/>
  <c r="S105" i="6"/>
  <c r="K60" i="6"/>
  <c r="P121" i="6"/>
  <c r="K109" i="6"/>
  <c r="S66" i="6"/>
  <c r="O3" i="6"/>
  <c r="N21" i="6"/>
  <c r="Q176" i="6"/>
  <c r="P15" i="6"/>
  <c r="T17" i="6"/>
  <c r="P77" i="6"/>
  <c r="L27" i="6"/>
  <c r="N117" i="6"/>
  <c r="R113" i="6"/>
  <c r="P86" i="6"/>
  <c r="R23" i="6"/>
  <c r="T91" i="6"/>
  <c r="K41" i="6"/>
  <c r="S50" i="6"/>
  <c r="M148" i="6"/>
  <c r="M106" i="6"/>
  <c r="Q80" i="6"/>
  <c r="R50" i="6"/>
  <c r="Q16" i="6"/>
  <c r="M114" i="6"/>
  <c r="T45" i="6"/>
  <c r="M102" i="6"/>
  <c r="M22" i="6"/>
  <c r="N17" i="6"/>
  <c r="R39" i="6"/>
  <c r="R56" i="6"/>
  <c r="K77" i="6"/>
  <c r="O99" i="6"/>
  <c r="R119" i="6"/>
  <c r="S159" i="6"/>
  <c r="P17" i="6"/>
  <c r="S37" i="6"/>
  <c r="O63" i="6"/>
  <c r="S93" i="6"/>
  <c r="O127" i="6"/>
  <c r="S40" i="6"/>
  <c r="P124" i="6"/>
  <c r="K11" i="6"/>
  <c r="M131" i="6"/>
  <c r="L126" i="6"/>
  <c r="O102" i="6"/>
  <c r="O86" i="6"/>
  <c r="Q73" i="6"/>
  <c r="K64" i="6"/>
  <c r="S52" i="6"/>
  <c r="K40" i="6"/>
  <c r="S28" i="6"/>
  <c r="M19" i="6"/>
  <c r="O6" i="6"/>
  <c r="R6" i="6"/>
  <c r="K126" i="6"/>
  <c r="N122" i="6"/>
  <c r="S102" i="6"/>
  <c r="S86" i="6"/>
  <c r="K74" i="6"/>
  <c r="S62" i="6"/>
  <c r="M53" i="6"/>
  <c r="O40" i="6"/>
  <c r="M29" i="6"/>
  <c r="K18" i="6"/>
  <c r="M5" i="6"/>
  <c r="Q185" i="6"/>
  <c r="Q113" i="6"/>
  <c r="Q77" i="6"/>
  <c r="M55" i="6"/>
  <c r="K36" i="6"/>
  <c r="O10" i="6"/>
  <c r="P139" i="6"/>
  <c r="R107" i="6"/>
  <c r="Q90" i="6"/>
  <c r="S77" i="6"/>
  <c r="T62" i="6"/>
  <c r="S45" i="6"/>
  <c r="S140" i="6"/>
  <c r="K114" i="6"/>
  <c r="K78" i="6"/>
  <c r="T74" i="6"/>
  <c r="T109" i="6"/>
  <c r="L15" i="6"/>
  <c r="K71" i="6"/>
  <c r="T63" i="6"/>
  <c r="R71" i="6"/>
  <c r="S83" i="6"/>
  <c r="O43" i="6"/>
  <c r="R52" i="6"/>
  <c r="O45" i="6"/>
  <c r="K69" i="6"/>
  <c r="T86" i="6"/>
  <c r="L124" i="6"/>
  <c r="P63" i="6"/>
  <c r="S3" i="6"/>
  <c r="K177" i="6"/>
  <c r="R8" i="6"/>
  <c r="P45" i="6"/>
  <c r="M88" i="6"/>
  <c r="O143" i="6"/>
  <c r="L26" i="6"/>
  <c r="N78" i="6"/>
  <c r="M15" i="6"/>
  <c r="L116" i="6"/>
  <c r="P149" i="6"/>
  <c r="M91" i="6"/>
  <c r="O70" i="6"/>
  <c r="O46" i="6"/>
  <c r="O22" i="6"/>
  <c r="P198" i="6"/>
  <c r="O139" i="6"/>
  <c r="Q91" i="6"/>
  <c r="M69" i="6"/>
  <c r="S46" i="6"/>
  <c r="S22" i="6"/>
  <c r="K2" i="6"/>
  <c r="O90" i="6"/>
  <c r="O42" i="6"/>
  <c r="L187" i="6"/>
  <c r="L99" i="6"/>
  <c r="N69" i="6"/>
  <c r="O41" i="6"/>
  <c r="S90" i="6"/>
  <c r="R200" i="3"/>
  <c r="P198" i="3"/>
  <c r="O196" i="3"/>
  <c r="N194" i="3"/>
  <c r="L192" i="3"/>
  <c r="K190" i="3"/>
  <c r="T187" i="3"/>
  <c r="R185" i="3"/>
  <c r="Q183" i="3"/>
  <c r="P181" i="3"/>
  <c r="M179" i="3"/>
  <c r="K176" i="3"/>
  <c r="S172" i="3"/>
  <c r="L169" i="3"/>
  <c r="S164" i="3"/>
  <c r="T159" i="3"/>
  <c r="M154" i="3"/>
  <c r="Q146" i="3"/>
  <c r="R137" i="3"/>
  <c r="K124" i="3"/>
  <c r="N103" i="3"/>
  <c r="R201" i="3"/>
  <c r="Q199" i="3"/>
  <c r="P197" i="3"/>
  <c r="N195" i="3"/>
  <c r="M193" i="3"/>
  <c r="L191" i="3"/>
  <c r="T188" i="3"/>
  <c r="S186" i="3"/>
  <c r="R184" i="3"/>
  <c r="P182" i="3"/>
  <c r="O180" i="3"/>
  <c r="Q177" i="3"/>
  <c r="O174" i="3"/>
  <c r="M171" i="3"/>
  <c r="K167" i="3"/>
  <c r="R162" i="3"/>
  <c r="K157" i="3"/>
  <c r="P150" i="3"/>
  <c r="Q142" i="3"/>
  <c r="P131" i="3"/>
  <c r="O115" i="3"/>
  <c r="O200" i="6"/>
  <c r="O195" i="6"/>
  <c r="M199" i="6"/>
  <c r="S195" i="6"/>
  <c r="N197" i="6"/>
  <c r="S189" i="6"/>
  <c r="T196" i="6"/>
  <c r="M201" i="6"/>
  <c r="O188" i="6"/>
  <c r="P189" i="6"/>
  <c r="Q200" i="6"/>
  <c r="P186" i="6"/>
  <c r="N190" i="6"/>
  <c r="N191" i="6"/>
  <c r="L200" i="6"/>
  <c r="S183" i="6"/>
  <c r="O190" i="6"/>
  <c r="O174" i="6"/>
  <c r="R183" i="6"/>
  <c r="L197" i="6"/>
  <c r="L180" i="6"/>
  <c r="R186" i="6"/>
  <c r="Q172" i="6"/>
  <c r="N171" i="6"/>
  <c r="P184" i="6"/>
  <c r="L168" i="6"/>
  <c r="Q196" i="6"/>
  <c r="M177" i="6"/>
  <c r="S177" i="6"/>
  <c r="K185" i="6"/>
  <c r="L171" i="6"/>
  <c r="L179" i="6"/>
  <c r="K176" i="6"/>
  <c r="K173" i="6"/>
  <c r="N184" i="6"/>
  <c r="R174" i="6"/>
  <c r="O180" i="6"/>
  <c r="R175" i="6"/>
  <c r="N154" i="6"/>
  <c r="P193" i="6"/>
  <c r="O159" i="6"/>
  <c r="T173" i="6"/>
  <c r="S151" i="6"/>
  <c r="N182" i="6"/>
  <c r="P177" i="6"/>
  <c r="Q154" i="6"/>
  <c r="M138" i="6"/>
  <c r="T165" i="6"/>
  <c r="T151" i="6"/>
  <c r="M130" i="6"/>
  <c r="S133" i="6"/>
  <c r="R136" i="6"/>
  <c r="S172" i="6"/>
  <c r="T180" i="6"/>
  <c r="N131" i="6"/>
  <c r="P123" i="6"/>
  <c r="R137" i="6"/>
  <c r="L200" i="3"/>
  <c r="K198" i="3"/>
  <c r="T195" i="3"/>
  <c r="R193" i="3"/>
  <c r="Q191" i="3"/>
  <c r="P189" i="3"/>
  <c r="N187" i="3"/>
  <c r="M185" i="3"/>
  <c r="L183" i="3"/>
  <c r="T180" i="3"/>
  <c r="O178" i="3"/>
  <c r="M175" i="3"/>
  <c r="K172" i="3"/>
  <c r="K168" i="3"/>
  <c r="S163" i="3"/>
  <c r="P158" i="3"/>
  <c r="M152" i="3"/>
  <c r="S144" i="3"/>
  <c r="K135" i="3"/>
  <c r="S119" i="3"/>
  <c r="Q87" i="3"/>
  <c r="O162" i="3"/>
  <c r="K162" i="3"/>
  <c r="Q161" i="3"/>
  <c r="M161" i="3"/>
  <c r="S160" i="3"/>
  <c r="O160" i="3"/>
  <c r="K160" i="3"/>
  <c r="Q159" i="3"/>
  <c r="M159" i="3"/>
  <c r="S158" i="3"/>
  <c r="O158" i="3"/>
  <c r="K158" i="3"/>
  <c r="Q157" i="3"/>
  <c r="M157" i="3"/>
  <c r="S156" i="3"/>
  <c r="O156" i="3"/>
  <c r="K156" i="3"/>
  <c r="Q155" i="3"/>
  <c r="M155" i="3"/>
  <c r="S154" i="3"/>
  <c r="O154" i="3"/>
  <c r="K154" i="3"/>
  <c r="O153" i="3"/>
  <c r="T152" i="3"/>
  <c r="O152" i="3"/>
  <c r="S151" i="3"/>
  <c r="N151" i="3"/>
  <c r="S150" i="3"/>
  <c r="M150" i="3"/>
  <c r="R149" i="3"/>
  <c r="M149" i="3"/>
  <c r="Q148" i="3"/>
  <c r="L148" i="3"/>
  <c r="Q147" i="3"/>
  <c r="K147" i="3"/>
  <c r="P146" i="3"/>
  <c r="K146" i="3"/>
  <c r="O145" i="3"/>
  <c r="T144" i="3"/>
  <c r="O144" i="3"/>
  <c r="S143" i="3"/>
  <c r="M143" i="3"/>
  <c r="P142" i="3"/>
  <c r="R141" i="3"/>
  <c r="K141" i="3"/>
  <c r="O140" i="3"/>
  <c r="Q139" i="3"/>
  <c r="T138" i="3"/>
  <c r="M138" i="3"/>
  <c r="O137" i="3"/>
  <c r="S136" i="3"/>
  <c r="L136" i="3"/>
  <c r="N135" i="3"/>
  <c r="O134" i="3"/>
  <c r="Q133" i="3"/>
  <c r="Q132" i="3"/>
  <c r="Q131" i="3"/>
  <c r="R130" i="3"/>
  <c r="Q129" i="3"/>
  <c r="S128" i="3"/>
  <c r="T127" i="3"/>
  <c r="S126" i="3"/>
  <c r="Q125" i="3"/>
  <c r="Q124" i="3"/>
  <c r="L123" i="3"/>
  <c r="T121" i="3"/>
  <c r="R120" i="3"/>
  <c r="M119" i="3"/>
  <c r="M118" i="3"/>
  <c r="K117" i="3"/>
  <c r="P115" i="3"/>
  <c r="N114" i="3"/>
  <c r="M113" i="3"/>
  <c r="S111" i="3"/>
  <c r="N110" i="3"/>
  <c r="O108" i="3"/>
  <c r="R106" i="3"/>
  <c r="M105" i="3"/>
  <c r="P101" i="3"/>
  <c r="T95" i="3"/>
  <c r="Q91" i="3"/>
  <c r="N86" i="3"/>
  <c r="K79" i="3"/>
  <c r="K69" i="3"/>
  <c r="Q14" i="3"/>
  <c r="R34" i="3"/>
  <c r="M50" i="3"/>
  <c r="R64" i="3"/>
  <c r="R74" i="3"/>
  <c r="T76" i="3"/>
  <c r="R79" i="3"/>
  <c r="M82" i="3"/>
  <c r="R84" i="3"/>
  <c r="L87" i="3"/>
  <c r="R88" i="3"/>
  <c r="Q90" i="3"/>
  <c r="R92" i="3"/>
  <c r="Q94" i="3"/>
  <c r="M96" i="3"/>
  <c r="N98" i="3"/>
  <c r="M100" i="3"/>
  <c r="K102" i="3"/>
  <c r="T103" i="3"/>
  <c r="R104" i="3"/>
  <c r="N18" i="3"/>
  <c r="O40" i="3"/>
  <c r="T55" i="3"/>
  <c r="N66" i="3"/>
  <c r="L75" i="3"/>
  <c r="T77" i="3"/>
  <c r="P80" i="3"/>
  <c r="Q82" i="3"/>
  <c r="O85" i="3"/>
  <c r="O87" i="3"/>
  <c r="M89" i="3"/>
  <c r="O91" i="3"/>
  <c r="K93" i="3"/>
  <c r="S94" i="3"/>
  <c r="K97" i="3"/>
  <c r="S98" i="3"/>
  <c r="O100" i="3"/>
  <c r="Q102" i="3"/>
  <c r="K104" i="3"/>
  <c r="T104" i="3"/>
  <c r="K106" i="3"/>
  <c r="S106" i="3"/>
  <c r="R107" i="3"/>
  <c r="S108" i="3"/>
  <c r="R109" i="3"/>
  <c r="P110" i="3"/>
  <c r="Q111" i="3"/>
  <c r="N112" i="3"/>
  <c r="K113" i="3"/>
  <c r="S113" i="3"/>
  <c r="O114" i="3"/>
  <c r="L115" i="3"/>
  <c r="T115" i="3"/>
  <c r="Q116" i="3"/>
  <c r="M117" i="3"/>
  <c r="K118" i="3"/>
  <c r="R118" i="3"/>
  <c r="O119" i="3"/>
  <c r="M120" i="3"/>
  <c r="S120" i="3"/>
  <c r="P121" i="3"/>
  <c r="N122" i="3"/>
  <c r="K123" i="3"/>
  <c r="Q123" i="3"/>
  <c r="O124" i="3"/>
  <c r="L125" i="3"/>
  <c r="S125" i="3"/>
  <c r="Q126" i="3"/>
  <c r="L127" i="3"/>
  <c r="Q127" i="3"/>
  <c r="M128" i="3"/>
  <c r="R128" i="3"/>
  <c r="M129" i="3"/>
  <c r="S129" i="3"/>
  <c r="N130" i="3"/>
  <c r="S130" i="3"/>
  <c r="O131" i="3"/>
  <c r="T131" i="3"/>
  <c r="O132" i="3"/>
  <c r="K133" i="3"/>
  <c r="P133" i="3"/>
  <c r="K134" i="3"/>
  <c r="Q134" i="3"/>
  <c r="L135" i="3"/>
  <c r="P135" i="3"/>
  <c r="T135" i="3"/>
  <c r="N136" i="3"/>
  <c r="R136" i="3"/>
  <c r="L137" i="3"/>
  <c r="P137" i="3"/>
  <c r="T137" i="3"/>
  <c r="N138" i="3"/>
  <c r="R138" i="3"/>
  <c r="L139" i="3"/>
  <c r="P139" i="3"/>
  <c r="T139" i="3"/>
  <c r="N140" i="3"/>
  <c r="R140" i="3"/>
  <c r="L141" i="3"/>
  <c r="P141" i="3"/>
  <c r="T141" i="3"/>
  <c r="N142" i="3"/>
  <c r="R142" i="3"/>
  <c r="L143" i="3"/>
  <c r="P143" i="3"/>
  <c r="T153" i="3"/>
  <c r="P153" i="3"/>
  <c r="L153" i="3"/>
  <c r="R152" i="3"/>
  <c r="N152" i="3"/>
  <c r="T151" i="3"/>
  <c r="P151" i="3"/>
  <c r="L151" i="3"/>
  <c r="R150" i="3"/>
  <c r="N150" i="3"/>
  <c r="T149" i="3"/>
  <c r="P149" i="3"/>
  <c r="L149" i="3"/>
  <c r="R148" i="3"/>
  <c r="N148" i="3"/>
  <c r="T147" i="3"/>
  <c r="P147" i="3"/>
  <c r="L147" i="3"/>
  <c r="R146" i="3"/>
  <c r="N146" i="3"/>
  <c r="T145" i="3"/>
  <c r="P145" i="3"/>
  <c r="L145" i="3"/>
  <c r="R144" i="3"/>
  <c r="N144" i="3"/>
  <c r="T143" i="3"/>
  <c r="O143" i="3"/>
  <c r="T142" i="3"/>
  <c r="O142" i="3"/>
  <c r="S141" i="3"/>
  <c r="N141" i="3"/>
  <c r="S140" i="3"/>
  <c r="M140" i="3"/>
  <c r="R139" i="3"/>
  <c r="M139" i="3"/>
  <c r="Q138" i="3"/>
  <c r="L138" i="3"/>
  <c r="Q137" i="3"/>
  <c r="K137" i="3"/>
  <c r="P136" i="3"/>
  <c r="K136" i="3"/>
  <c r="O135" i="3"/>
  <c r="S134" i="3"/>
  <c r="M134" i="3"/>
  <c r="O133" i="3"/>
  <c r="R132" i="3"/>
  <c r="K132" i="3"/>
  <c r="M131" i="3"/>
  <c r="Q130" i="3"/>
  <c r="T129" i="3"/>
  <c r="L129" i="3"/>
  <c r="O128" i="3"/>
  <c r="S127" i="3"/>
  <c r="K127" i="3"/>
  <c r="M126" i="3"/>
  <c r="M125" i="3"/>
  <c r="M124" i="3"/>
  <c r="O123" i="3"/>
  <c r="O122" i="3"/>
  <c r="O121" i="3"/>
  <c r="O120" i="3"/>
  <c r="Q119" i="3"/>
  <c r="Q118" i="3"/>
  <c r="Q117" i="3"/>
  <c r="R116" i="3"/>
  <c r="Q115" i="3"/>
  <c r="S114" i="3"/>
  <c r="T113" i="3"/>
  <c r="S112" i="3"/>
  <c r="T111" i="3"/>
  <c r="T110" i="3"/>
  <c r="P109" i="3"/>
  <c r="N108" i="3"/>
  <c r="L107" i="3"/>
  <c r="Q105" i="3"/>
  <c r="L104" i="3"/>
  <c r="M101" i="3"/>
  <c r="M97" i="3"/>
  <c r="P93" i="3"/>
  <c r="S89" i="3"/>
  <c r="K86" i="3"/>
  <c r="R80" i="3"/>
  <c r="M76" i="3"/>
  <c r="L58" i="3"/>
  <c r="K22" i="3"/>
  <c r="Q192" i="6"/>
  <c r="L88" i="6"/>
  <c r="O34" i="6"/>
  <c r="S19" i="6"/>
  <c r="Q122" i="6"/>
  <c r="N109" i="6"/>
  <c r="N75" i="6"/>
  <c r="T142" i="6"/>
  <c r="P60" i="6"/>
  <c r="L10" i="6"/>
  <c r="P144" i="6"/>
  <c r="L105" i="6"/>
  <c r="L64" i="6"/>
  <c r="R40" i="6"/>
  <c r="P145" i="6"/>
  <c r="N94" i="6"/>
  <c r="N92" i="6"/>
  <c r="K31" i="6"/>
  <c r="N49" i="6"/>
  <c r="N168" i="6"/>
  <c r="L106" i="6"/>
  <c r="R139" i="6"/>
  <c r="R66" i="6"/>
  <c r="L163" i="6"/>
  <c r="R110" i="6"/>
  <c r="P20" i="6"/>
  <c r="N66" i="6"/>
  <c r="R111" i="6"/>
  <c r="O15" i="6"/>
  <c r="M68" i="6"/>
  <c r="S8" i="6"/>
  <c r="N165" i="6"/>
  <c r="P79" i="6"/>
  <c r="N11" i="6"/>
  <c r="M174" i="6"/>
  <c r="T11" i="6"/>
  <c r="S57" i="6"/>
  <c r="L103" i="6"/>
  <c r="T6" i="6"/>
  <c r="K57" i="6"/>
  <c r="K131" i="6"/>
  <c r="O179" i="6"/>
  <c r="M158" i="6"/>
  <c r="R129" i="6"/>
  <c r="P110" i="6"/>
  <c r="O93" i="6"/>
  <c r="N76" i="6"/>
  <c r="N59" i="6"/>
  <c r="M42" i="6"/>
  <c r="L25" i="6"/>
  <c r="L8" i="6"/>
  <c r="R124" i="6"/>
  <c r="T77" i="6"/>
  <c r="L33" i="6"/>
  <c r="O151" i="6"/>
  <c r="P90" i="6"/>
  <c r="P42" i="6"/>
  <c r="T2" i="6"/>
  <c r="L14" i="6"/>
  <c r="S25" i="6"/>
  <c r="K37" i="6"/>
  <c r="M48" i="6"/>
  <c r="T59" i="6"/>
  <c r="L71" i="6"/>
  <c r="N82" i="6"/>
  <c r="L94" i="6"/>
  <c r="N105" i="6"/>
  <c r="P116" i="6"/>
  <c r="K137" i="6"/>
  <c r="M166" i="6"/>
  <c r="K9" i="6"/>
  <c r="R20" i="6"/>
  <c r="T31" i="6"/>
  <c r="M44" i="6"/>
  <c r="R59" i="6"/>
  <c r="Q74" i="6"/>
  <c r="P89" i="6"/>
  <c r="K105" i="6"/>
  <c r="N142" i="6"/>
  <c r="K22" i="6"/>
  <c r="M57" i="6"/>
  <c r="K92" i="6"/>
  <c r="O166" i="6"/>
  <c r="N36" i="6"/>
  <c r="O198" i="6"/>
  <c r="S124" i="6"/>
  <c r="T138" i="6"/>
  <c r="S121" i="6"/>
  <c r="S108" i="6"/>
  <c r="K96" i="6"/>
  <c r="K88" i="6"/>
  <c r="Q81" i="6"/>
  <c r="M75" i="6"/>
  <c r="S68" i="6"/>
  <c r="O62" i="6"/>
  <c r="K56" i="6"/>
  <c r="Q49" i="6"/>
  <c r="M43" i="6"/>
  <c r="S36" i="6"/>
  <c r="O30" i="6"/>
  <c r="K24" i="6"/>
  <c r="Q17" i="6"/>
  <c r="M11" i="6"/>
  <c r="S4" i="6"/>
  <c r="K83" i="6"/>
  <c r="K75" i="6"/>
  <c r="O132" i="6"/>
  <c r="S153" i="6"/>
  <c r="Q126" i="6"/>
  <c r="O112" i="6"/>
  <c r="Q99" i="6"/>
  <c r="K90" i="6"/>
  <c r="Q83" i="6"/>
  <c r="M77" i="6"/>
  <c r="S70" i="6"/>
  <c r="O64" i="6"/>
  <c r="K58" i="6"/>
  <c r="Q51" i="6"/>
  <c r="M45" i="6"/>
  <c r="S38" i="6"/>
  <c r="O32" i="6"/>
  <c r="K26" i="6"/>
  <c r="Q19" i="6"/>
  <c r="M13" i="6"/>
  <c r="S6" i="6"/>
  <c r="T49" i="6"/>
  <c r="O134" i="6"/>
  <c r="M128" i="6"/>
  <c r="S100" i="6"/>
  <c r="K84" i="6"/>
  <c r="M71" i="6"/>
  <c r="O58" i="6"/>
  <c r="Q45" i="6"/>
  <c r="S32" i="6"/>
  <c r="K20" i="6"/>
  <c r="M7" i="6"/>
  <c r="T150" i="6"/>
  <c r="L128" i="6"/>
  <c r="N110" i="6"/>
  <c r="N101" i="6"/>
  <c r="R92" i="6"/>
  <c r="M84" i="6"/>
  <c r="R75" i="6"/>
  <c r="L67" i="6"/>
  <c r="Q58" i="6"/>
  <c r="L50" i="6"/>
  <c r="P41" i="6"/>
  <c r="K192" i="6"/>
  <c r="N137" i="6"/>
  <c r="Q107" i="6"/>
  <c r="Q87" i="6"/>
  <c r="S74" i="6"/>
  <c r="K62" i="6"/>
  <c r="M49" i="6"/>
  <c r="O36" i="6"/>
  <c r="Q23" i="6"/>
  <c r="S10" i="6"/>
  <c r="L170" i="6"/>
  <c r="T135" i="6"/>
  <c r="M2" i="6"/>
  <c r="T123" i="6"/>
  <c r="O82" i="6"/>
  <c r="S56" i="6"/>
  <c r="M31" i="6"/>
  <c r="Q5" i="6"/>
  <c r="N125" i="6"/>
  <c r="P104" i="6"/>
  <c r="N93" i="6"/>
  <c r="P81" i="6"/>
  <c r="N70" i="6"/>
  <c r="L59" i="6"/>
  <c r="N20" i="6"/>
  <c r="K49" i="6"/>
  <c r="O79" i="6"/>
  <c r="N200" i="6"/>
  <c r="K7" i="6"/>
  <c r="P37" i="6"/>
  <c r="P32" i="6"/>
  <c r="L109" i="6"/>
  <c r="R2" i="6"/>
  <c r="L63" i="6"/>
  <c r="R35" i="6"/>
  <c r="N128" i="6"/>
  <c r="M86" i="6"/>
  <c r="Q94" i="6"/>
  <c r="L75" i="6"/>
  <c r="T117" i="6"/>
  <c r="Q32" i="6"/>
  <c r="P7" i="6"/>
  <c r="M32" i="6"/>
  <c r="R88" i="6"/>
  <c r="M4" i="6"/>
  <c r="L83" i="6"/>
  <c r="O76" i="6"/>
  <c r="Q96" i="6"/>
  <c r="L136" i="6"/>
  <c r="L52" i="6"/>
  <c r="L46" i="6"/>
  <c r="N114" i="6"/>
  <c r="S29" i="6"/>
  <c r="N102" i="6"/>
  <c r="N192" i="6"/>
  <c r="L141" i="6"/>
  <c r="R114" i="6"/>
  <c r="L89" i="6"/>
  <c r="S67" i="6"/>
  <c r="P46" i="6"/>
  <c r="T20" i="6"/>
  <c r="T175" i="6"/>
  <c r="Q88" i="6"/>
  <c r="P22" i="6"/>
  <c r="T112" i="6"/>
  <c r="N56" i="6"/>
  <c r="P5" i="6"/>
  <c r="T19" i="6"/>
  <c r="N34" i="6"/>
  <c r="O51" i="6"/>
  <c r="N65" i="6"/>
  <c r="R79" i="6"/>
  <c r="R96" i="6"/>
  <c r="L111" i="6"/>
  <c r="P128" i="6"/>
  <c r="T188" i="6"/>
  <c r="T14" i="6"/>
  <c r="N29" i="6"/>
  <c r="P48" i="6"/>
  <c r="Q66" i="6"/>
  <c r="S85" i="6"/>
  <c r="R108" i="6"/>
  <c r="K6" i="6"/>
  <c r="Q47" i="6"/>
  <c r="O104" i="6"/>
  <c r="R14" i="6"/>
  <c r="N96" i="6"/>
  <c r="S185" i="6"/>
  <c r="N130" i="6"/>
  <c r="K112" i="6"/>
  <c r="S92" i="6"/>
  <c r="S84" i="6"/>
  <c r="S76" i="6"/>
  <c r="M67" i="6"/>
  <c r="M59" i="6"/>
  <c r="M51" i="6"/>
  <c r="Q41" i="6"/>
  <c r="Q33" i="6"/>
  <c r="Q25" i="6"/>
  <c r="K16" i="6"/>
  <c r="K8" i="6"/>
  <c r="M6" i="6"/>
  <c r="P190" i="6"/>
  <c r="N194" i="6"/>
  <c r="T130" i="6"/>
  <c r="M109" i="6"/>
  <c r="M93" i="6"/>
  <c r="M85" i="6"/>
  <c r="Q75" i="6"/>
  <c r="Q67" i="6"/>
  <c r="Q59" i="6"/>
  <c r="K50" i="6"/>
  <c r="K42" i="6"/>
  <c r="K34" i="6"/>
  <c r="O24" i="6"/>
  <c r="O16" i="6"/>
  <c r="O8" i="6"/>
  <c r="Q104" i="6"/>
  <c r="L158" i="6"/>
  <c r="M107" i="6"/>
  <c r="S80" i="6"/>
  <c r="S64" i="6"/>
  <c r="S48" i="6"/>
  <c r="Q29" i="6"/>
  <c r="Q13" i="6"/>
  <c r="N164" i="6"/>
  <c r="P122" i="6"/>
  <c r="P105" i="6"/>
  <c r="T94" i="6"/>
  <c r="L82" i="6"/>
  <c r="O71" i="6"/>
  <c r="R60" i="6"/>
  <c r="T47" i="6"/>
  <c r="K63" i="6"/>
  <c r="N162" i="6"/>
  <c r="M101" i="6"/>
  <c r="M81" i="6"/>
  <c r="M65" i="6"/>
  <c r="K46" i="6"/>
  <c r="K30" i="6"/>
  <c r="K14" i="6"/>
  <c r="K153" i="6"/>
  <c r="Q124" i="6"/>
  <c r="K141" i="6"/>
  <c r="K76" i="6"/>
  <c r="K44" i="6"/>
  <c r="K12" i="6"/>
  <c r="R115" i="6"/>
  <c r="Q98" i="6"/>
  <c r="R84" i="6"/>
  <c r="R67" i="6"/>
  <c r="N53" i="6"/>
  <c r="L42" i="6"/>
  <c r="K33" i="6"/>
  <c r="P24" i="6"/>
  <c r="T15" i="6"/>
  <c r="O7" i="6"/>
  <c r="S171" i="6"/>
  <c r="M146" i="6"/>
  <c r="T124" i="6"/>
  <c r="T114" i="6"/>
  <c r="N106" i="6"/>
  <c r="S97" i="6"/>
  <c r="N89" i="6"/>
  <c r="R80" i="6"/>
  <c r="M72" i="6"/>
  <c r="R63" i="6"/>
  <c r="L55" i="6"/>
  <c r="Q46" i="6"/>
  <c r="L38" i="6"/>
  <c r="P29" i="6"/>
  <c r="K21" i="6"/>
  <c r="P12" i="6"/>
  <c r="T3" i="6"/>
  <c r="Q28" i="6"/>
  <c r="R61" i="6"/>
  <c r="T97" i="6"/>
  <c r="L140" i="6"/>
  <c r="M18" i="6"/>
  <c r="N51" i="6"/>
  <c r="N84" i="6"/>
  <c r="P119" i="6"/>
  <c r="Q186" i="6"/>
  <c r="T143" i="6"/>
  <c r="L121" i="6"/>
  <c r="L104" i="6"/>
  <c r="K87" i="6"/>
  <c r="T69" i="6"/>
  <c r="T52" i="6"/>
  <c r="S35" i="6"/>
  <c r="R18" i="6"/>
  <c r="N187" i="6"/>
  <c r="S107" i="6"/>
  <c r="T61" i="6"/>
  <c r="L16" i="6"/>
  <c r="N119" i="6"/>
  <c r="O73" i="6"/>
  <c r="P26" i="6"/>
  <c r="L7" i="6"/>
  <c r="N18" i="6"/>
  <c r="L30" i="6"/>
  <c r="N41" i="6"/>
  <c r="P52" i="6"/>
  <c r="M64" i="6"/>
  <c r="O75" i="6"/>
  <c r="Q86" i="6"/>
  <c r="N98" i="6"/>
  <c r="P109" i="6"/>
  <c r="R120" i="6"/>
  <c r="N148" i="6"/>
  <c r="L2" i="6"/>
  <c r="N13" i="6"/>
  <c r="K25" i="6"/>
  <c r="M36" i="6"/>
  <c r="P49" i="6"/>
  <c r="P65" i="6"/>
  <c r="P80" i="6"/>
  <c r="O95" i="6"/>
  <c r="O111" i="6"/>
  <c r="O2" i="6"/>
  <c r="S34" i="6"/>
  <c r="K70" i="6"/>
  <c r="S116" i="6"/>
  <c r="R193" i="6"/>
  <c r="R149" i="6"/>
  <c r="O125" i="6"/>
  <c r="N107" i="6"/>
  <c r="M90" i="6"/>
  <c r="L73" i="6"/>
  <c r="L56" i="6"/>
  <c r="K39" i="6"/>
  <c r="T21" i="6"/>
  <c r="T4" i="6"/>
  <c r="N116" i="6"/>
  <c r="P70" i="6"/>
  <c r="Q24" i="6"/>
  <c r="L130" i="6"/>
  <c r="T81" i="6"/>
  <c r="K35" i="6"/>
  <c r="K5" i="6"/>
  <c r="M16" i="6"/>
  <c r="T27" i="6"/>
  <c r="L39" i="6"/>
  <c r="N50" i="6"/>
  <c r="L62" i="6"/>
  <c r="N73" i="6"/>
  <c r="P84" i="6"/>
  <c r="M96" i="6"/>
  <c r="O107" i="6"/>
  <c r="Q118" i="6"/>
  <c r="R142" i="6"/>
  <c r="N183" i="6"/>
  <c r="L11" i="6"/>
  <c r="T22" i="6"/>
  <c r="L34" i="6"/>
  <c r="T46" i="6"/>
  <c r="N62" i="6"/>
  <c r="N77" i="6"/>
  <c r="M92" i="6"/>
  <c r="M108" i="6"/>
  <c r="R153" i="6"/>
  <c r="O28" i="6"/>
  <c r="Q63" i="6"/>
  <c r="K104" i="6"/>
  <c r="S23" i="6"/>
  <c r="O185" i="6"/>
  <c r="L165" i="6"/>
  <c r="S187" i="6"/>
  <c r="S145" i="6"/>
  <c r="T162" i="6"/>
  <c r="T179" i="6"/>
  <c r="K142" i="6"/>
  <c r="Q167" i="6"/>
  <c r="M193" i="6"/>
  <c r="R188" i="6"/>
  <c r="K169" i="6"/>
  <c r="S191" i="6"/>
  <c r="N167" i="6"/>
  <c r="T189" i="6"/>
  <c r="O147" i="6"/>
  <c r="P164" i="6"/>
  <c r="P181" i="6"/>
  <c r="K144" i="6"/>
  <c r="Q169" i="6"/>
  <c r="M195" i="6"/>
  <c r="T197" i="6"/>
  <c r="T176" i="6"/>
  <c r="P199" i="6"/>
  <c r="R173" i="6"/>
  <c r="N196" i="6"/>
  <c r="P156" i="6"/>
  <c r="P173" i="6"/>
  <c r="M200" i="6"/>
  <c r="K158" i="6"/>
  <c r="Q183" i="6"/>
  <c r="T174" i="6"/>
  <c r="P179" i="6"/>
  <c r="R156" i="6"/>
  <c r="L173" i="6"/>
  <c r="R182" i="6"/>
  <c r="L137" i="6"/>
  <c r="R132" i="6"/>
  <c r="L144" i="6"/>
  <c r="P155" i="6"/>
  <c r="T166" i="6"/>
  <c r="M178" i="6"/>
  <c r="R189" i="6"/>
  <c r="K201" i="6"/>
  <c r="M116" i="6"/>
  <c r="T125" i="6"/>
  <c r="O137" i="6"/>
  <c r="R148" i="6"/>
  <c r="L160" i="6"/>
  <c r="P171" i="6"/>
  <c r="T182" i="6"/>
  <c r="M194" i="6"/>
  <c r="M95" i="6"/>
  <c r="Q101" i="6"/>
  <c r="K108" i="6"/>
  <c r="O114" i="6"/>
  <c r="S120" i="6"/>
  <c r="N129" i="6"/>
  <c r="S137" i="6"/>
  <c r="N146" i="6"/>
  <c r="T154" i="6"/>
  <c r="O163" i="6"/>
  <c r="T171" i="6"/>
  <c r="P180" i="6"/>
  <c r="P196" i="6"/>
  <c r="Q129" i="6"/>
  <c r="O142" i="6"/>
  <c r="M155" i="6"/>
  <c r="K168" i="6"/>
  <c r="S180" i="6"/>
  <c r="Q193" i="6"/>
  <c r="T184" i="6"/>
  <c r="O177" i="6"/>
  <c r="T200" i="6"/>
  <c r="L178" i="6"/>
  <c r="N155" i="6"/>
  <c r="O157" i="6"/>
  <c r="P168" i="6"/>
  <c r="Q130" i="6"/>
  <c r="T141" i="6"/>
  <c r="O153" i="6"/>
  <c r="R164" i="6"/>
  <c r="L176" i="6"/>
  <c r="P187" i="6"/>
  <c r="T198" i="6"/>
  <c r="R116" i="6"/>
  <c r="R126" i="6"/>
  <c r="L138" i="6"/>
  <c r="O149" i="6"/>
  <c r="T160" i="6"/>
  <c r="M172" i="6"/>
  <c r="P183" i="6"/>
  <c r="K195" i="6"/>
  <c r="Q95" i="6"/>
  <c r="K102" i="6"/>
  <c r="O108" i="6"/>
  <c r="S114" i="6"/>
  <c r="N121" i="6"/>
  <c r="S129" i="6"/>
  <c r="N138" i="6"/>
  <c r="T146" i="6"/>
  <c r="K7" i="3"/>
  <c r="K12" i="3"/>
  <c r="R24" i="3"/>
  <c r="Q37" i="3"/>
  <c r="Q46" i="3"/>
  <c r="S53" i="3"/>
  <c r="P61" i="3"/>
  <c r="T67" i="3"/>
  <c r="N73" i="3"/>
  <c r="S75" i="3"/>
  <c r="N77" i="3"/>
  <c r="Q78" i="3"/>
  <c r="L80" i="3"/>
  <c r="P81" i="3"/>
  <c r="T82" i="3"/>
  <c r="N84" i="3"/>
  <c r="S85" i="3"/>
  <c r="S86" i="3"/>
  <c r="T87" i="3"/>
  <c r="K89" i="3"/>
  <c r="K90" i="3"/>
  <c r="L91" i="3"/>
  <c r="M92" i="3"/>
  <c r="M93" i="3"/>
  <c r="N94" i="3"/>
  <c r="O95" i="3"/>
  <c r="O96" i="3"/>
  <c r="P97" i="3"/>
  <c r="Q98" i="3"/>
  <c r="Q99" i="3"/>
  <c r="R100" i="3"/>
  <c r="S101" i="3"/>
  <c r="S102" i="3"/>
  <c r="R103" i="3"/>
  <c r="N104" i="3"/>
  <c r="S104" i="3"/>
  <c r="N105" i="3"/>
  <c r="T105" i="3"/>
  <c r="O106" i="3"/>
  <c r="T106" i="3"/>
  <c r="P107" i="3"/>
  <c r="K108" i="3"/>
  <c r="P108" i="3"/>
  <c r="L109" i="3"/>
  <c r="Q109" i="3"/>
  <c r="L110" i="3"/>
  <c r="R110" i="3"/>
  <c r="M111" i="3"/>
  <c r="R111" i="3"/>
  <c r="L112" i="3"/>
  <c r="P112" i="3"/>
  <c r="T112" i="3"/>
  <c r="N113" i="3"/>
  <c r="R113" i="3"/>
  <c r="L114" i="3"/>
  <c r="P114" i="3"/>
  <c r="T114" i="3"/>
  <c r="N115" i="3"/>
  <c r="R115" i="3"/>
  <c r="L116" i="3"/>
  <c r="P116" i="3"/>
  <c r="T116" i="3"/>
  <c r="N117" i="3"/>
  <c r="R117" i="3"/>
  <c r="L118" i="3"/>
  <c r="P118" i="3"/>
  <c r="T118" i="3"/>
  <c r="N119" i="3"/>
  <c r="R119" i="3"/>
  <c r="L120" i="3"/>
  <c r="P120" i="3"/>
  <c r="T120" i="3"/>
  <c r="N121" i="3"/>
  <c r="R121" i="3"/>
  <c r="L122" i="3"/>
  <c r="P122" i="3"/>
  <c r="T122" i="3"/>
  <c r="N123" i="3"/>
  <c r="R123" i="3"/>
  <c r="L124" i="3"/>
  <c r="P124" i="3"/>
  <c r="T124" i="3"/>
  <c r="N125" i="3"/>
  <c r="R125" i="3"/>
  <c r="L126" i="3"/>
  <c r="P126" i="3"/>
  <c r="T134" i="3"/>
  <c r="P134" i="3"/>
  <c r="L134" i="3"/>
  <c r="R133" i="3"/>
  <c r="N133" i="3"/>
  <c r="T132" i="3"/>
  <c r="P132" i="3"/>
  <c r="L132" i="3"/>
  <c r="R131" i="3"/>
  <c r="N131" i="3"/>
  <c r="T130" i="3"/>
  <c r="P130" i="3"/>
  <c r="L130" i="3"/>
  <c r="R129" i="3"/>
  <c r="N129" i="3"/>
  <c r="T128" i="3"/>
  <c r="P128" i="3"/>
  <c r="L128" i="3"/>
  <c r="R127" i="3"/>
  <c r="N127" i="3"/>
  <c r="T126" i="3"/>
  <c r="O126" i="3"/>
  <c r="T125" i="3"/>
  <c r="O125" i="3"/>
  <c r="S124" i="3"/>
  <c r="N124" i="3"/>
  <c r="S123" i="3"/>
  <c r="M123" i="3"/>
  <c r="R122" i="3"/>
  <c r="M122" i="3"/>
  <c r="Q121" i="3"/>
  <c r="L121" i="3"/>
  <c r="Q120" i="3"/>
  <c r="K120" i="3"/>
  <c r="P119" i="3"/>
  <c r="K119" i="3"/>
  <c r="O118" i="3"/>
  <c r="T117" i="3"/>
  <c r="O117" i="3"/>
  <c r="S116" i="3"/>
  <c r="N116" i="3"/>
  <c r="S115" i="3"/>
  <c r="M115" i="3"/>
  <c r="R114" i="3"/>
  <c r="M114" i="3"/>
  <c r="Q113" i="3"/>
  <c r="L113" i="3"/>
  <c r="Q112" i="3"/>
  <c r="K112" i="3"/>
  <c r="P111" i="3"/>
  <c r="S110" i="3"/>
  <c r="K110" i="3"/>
  <c r="N109" i="3"/>
  <c r="R108" i="3"/>
  <c r="T107" i="3"/>
  <c r="M107" i="3"/>
  <c r="P106" i="3"/>
  <c r="R105" i="3"/>
  <c r="L105" i="3"/>
  <c r="O104" i="3"/>
  <c r="P103" i="3"/>
  <c r="N102" i="3"/>
  <c r="K101" i="3"/>
  <c r="O99" i="3"/>
  <c r="K98" i="3"/>
  <c r="R96" i="3"/>
  <c r="L95" i="3"/>
  <c r="S93" i="3"/>
  <c r="O92" i="3"/>
  <c r="S90" i="3"/>
  <c r="P89" i="3"/>
  <c r="M88" i="3"/>
  <c r="Q86" i="3"/>
  <c r="K85" i="3"/>
  <c r="N83" i="3"/>
  <c r="L81" i="3"/>
  <c r="O79" i="3"/>
  <c r="P77" i="3"/>
  <c r="O75" i="3"/>
  <c r="Q70" i="3"/>
  <c r="R63" i="3"/>
  <c r="N52" i="3"/>
  <c r="M42" i="3"/>
  <c r="O28" i="3"/>
  <c r="N8" i="3"/>
  <c r="Q103" i="3"/>
  <c r="M103" i="3"/>
  <c r="R102" i="3"/>
  <c r="M102" i="3"/>
  <c r="Q101" i="3"/>
  <c r="L101" i="3"/>
  <c r="Q100" i="3"/>
  <c r="K100" i="3"/>
  <c r="P99" i="3"/>
  <c r="K99" i="3"/>
  <c r="O98" i="3"/>
  <c r="T97" i="3"/>
  <c r="O97" i="3"/>
  <c r="S96" i="3"/>
  <c r="N96" i="3"/>
  <c r="S95" i="3"/>
  <c r="M95" i="3"/>
  <c r="R94" i="3"/>
  <c r="M94" i="3"/>
  <c r="Q93" i="3"/>
  <c r="L93" i="3"/>
  <c r="Q92" i="3"/>
  <c r="K92" i="3"/>
  <c r="P91" i="3"/>
  <c r="K91" i="3"/>
  <c r="O90" i="3"/>
  <c r="T89" i="3"/>
  <c r="O89" i="3"/>
  <c r="S88" i="3"/>
  <c r="N88" i="3"/>
  <c r="S87" i="3"/>
  <c r="M87" i="3"/>
  <c r="R86" i="3"/>
  <c r="M86" i="3"/>
  <c r="P85" i="3"/>
  <c r="T84" i="3"/>
  <c r="M84" i="3"/>
  <c r="O83" i="3"/>
  <c r="R82" i="3"/>
  <c r="L82" i="3"/>
  <c r="N81" i="3"/>
  <c r="Q80" i="3"/>
  <c r="T79" i="3"/>
  <c r="L79" i="3"/>
  <c r="P78" i="3"/>
  <c r="S77" i="3"/>
  <c r="K77" i="3"/>
  <c r="N76" i="3"/>
  <c r="R75" i="3"/>
  <c r="T74" i="3"/>
  <c r="R72" i="3"/>
  <c r="L70" i="3"/>
  <c r="T66" i="3"/>
  <c r="M64" i="3"/>
  <c r="T60" i="3"/>
  <c r="Q56" i="3"/>
  <c r="K53" i="3"/>
  <c r="P49" i="3"/>
  <c r="N45" i="3"/>
  <c r="O41" i="3"/>
  <c r="Q36" i="3"/>
  <c r="Q29" i="3"/>
  <c r="P23" i="3"/>
  <c r="L17" i="3"/>
  <c r="Q9" i="3"/>
  <c r="M3" i="3"/>
  <c r="O111" i="3"/>
  <c r="K111" i="3"/>
  <c r="Q110" i="3"/>
  <c r="M110" i="3"/>
  <c r="S109" i="3"/>
  <c r="O109" i="3"/>
  <c r="K109" i="3"/>
  <c r="Q108" i="3"/>
  <c r="M108" i="3"/>
  <c r="S107" i="3"/>
  <c r="O107" i="3"/>
  <c r="K107" i="3"/>
  <c r="Q106" i="3"/>
  <c r="M106" i="3"/>
  <c r="S105" i="3"/>
  <c r="O105" i="3"/>
  <c r="K105" i="3"/>
  <c r="Q104" i="3"/>
  <c r="M104" i="3"/>
  <c r="S103" i="3"/>
  <c r="O103" i="3"/>
  <c r="K103" i="3"/>
  <c r="O102" i="3"/>
  <c r="T101" i="3"/>
  <c r="O101" i="3"/>
  <c r="S100" i="3"/>
  <c r="N100" i="3"/>
  <c r="S99" i="3"/>
  <c r="M99" i="3"/>
  <c r="R98" i="3"/>
  <c r="M98" i="3"/>
  <c r="Q97" i="3"/>
  <c r="L97" i="3"/>
  <c r="Q96" i="3"/>
  <c r="K96" i="3"/>
  <c r="P95" i="3"/>
  <c r="K95" i="3"/>
  <c r="O94" i="3"/>
  <c r="T93" i="3"/>
  <c r="O93" i="3"/>
  <c r="S92" i="3"/>
  <c r="N92" i="3"/>
  <c r="S91" i="3"/>
  <c r="M91" i="3"/>
  <c r="R90" i="3"/>
  <c r="M90" i="3"/>
  <c r="Q89" i="3"/>
  <c r="L89" i="3"/>
  <c r="Q88" i="3"/>
  <c r="K88" i="3"/>
  <c r="P87" i="3"/>
  <c r="K87" i="3"/>
  <c r="O86" i="3"/>
  <c r="T85" i="3"/>
  <c r="N85" i="3"/>
  <c r="P84" i="3"/>
  <c r="S83" i="3"/>
  <c r="L83" i="3"/>
  <c r="N82" i="3"/>
  <c r="R81" i="3"/>
  <c r="K81" i="3"/>
  <c r="M80" i="3"/>
  <c r="P79" i="3"/>
  <c r="T78" i="3"/>
  <c r="L78" i="3"/>
  <c r="O77" i="3"/>
  <c r="R76" i="3"/>
  <c r="T75" i="3"/>
  <c r="N75" i="3"/>
  <c r="N74" i="3"/>
  <c r="L71" i="3"/>
  <c r="P68" i="3"/>
  <c r="S65" i="3"/>
  <c r="N62" i="3"/>
  <c r="R58" i="3"/>
  <c r="L55" i="3"/>
  <c r="T50" i="3"/>
  <c r="O47" i="3"/>
  <c r="S43" i="3"/>
  <c r="O38" i="3"/>
  <c r="O33" i="3"/>
  <c r="O27" i="3"/>
  <c r="S19" i="3"/>
  <c r="O13" i="3"/>
  <c r="M2" i="3"/>
  <c r="P3" i="3"/>
  <c r="S4" i="3"/>
  <c r="K6" i="3"/>
  <c r="P7" i="3"/>
  <c r="Q8" i="3"/>
  <c r="S9" i="3"/>
  <c r="M11" i="3"/>
  <c r="O12" i="3"/>
  <c r="P13" i="3"/>
  <c r="K15" i="3"/>
  <c r="M16" i="3"/>
  <c r="O17" i="3"/>
  <c r="S18" i="3"/>
  <c r="T19" i="3"/>
  <c r="L21" i="3"/>
  <c r="Q22" i="3"/>
  <c r="S23" i="3"/>
  <c r="S24" i="3"/>
  <c r="N26" i="3"/>
  <c r="P27" i="3"/>
  <c r="S28" i="3"/>
  <c r="M30" i="3"/>
  <c r="M31" i="3"/>
  <c r="Q32" i="3"/>
  <c r="T33" i="3"/>
  <c r="K35" i="3"/>
  <c r="S35" i="3"/>
  <c r="S36" i="3"/>
  <c r="S37" i="3"/>
  <c r="R38" i="3"/>
  <c r="S39" i="3"/>
  <c r="Q40" i="3"/>
  <c r="P41" i="3"/>
  <c r="Q42" i="3"/>
  <c r="N43" i="3"/>
  <c r="T43" i="3"/>
  <c r="R44" i="3"/>
  <c r="O45" i="3"/>
  <c r="L46" i="3"/>
  <c r="T46" i="3"/>
  <c r="P47" i="3"/>
  <c r="M48" i="3"/>
  <c r="K49" i="3"/>
  <c r="R49" i="3"/>
  <c r="N50" i="3"/>
  <c r="L51" i="3"/>
  <c r="S51" i="3"/>
  <c r="P52" i="3"/>
  <c r="N53" i="3"/>
  <c r="T53" i="3"/>
  <c r="Q54" i="3"/>
  <c r="O55" i="3"/>
  <c r="L56" i="3"/>
  <c r="R56" i="3"/>
  <c r="P57" i="3"/>
  <c r="M58" i="3"/>
  <c r="T58" i="3"/>
  <c r="R59" i="3"/>
  <c r="N60" i="3"/>
  <c r="K61" i="3"/>
  <c r="S61" i="3"/>
  <c r="P62" i="3"/>
  <c r="L63" i="3"/>
  <c r="S63" i="3"/>
  <c r="N64" i="3"/>
  <c r="T64" i="3"/>
  <c r="O65" i="3"/>
  <c r="T65" i="3"/>
  <c r="P66" i="3"/>
  <c r="K67" i="3"/>
  <c r="P67" i="3"/>
  <c r="L68" i="3"/>
  <c r="Q68" i="3"/>
  <c r="L69" i="3"/>
  <c r="R69" i="3"/>
  <c r="M70" i="3"/>
  <c r="R70" i="3"/>
  <c r="N71" i="3"/>
  <c r="S71" i="3"/>
  <c r="N72" i="3"/>
  <c r="T72" i="3"/>
  <c r="O73" i="3"/>
  <c r="T73" i="3"/>
  <c r="P74" i="3"/>
  <c r="R2" i="3"/>
  <c r="T3" i="3"/>
  <c r="K5" i="3"/>
  <c r="O6" i="3"/>
  <c r="Q7" i="3"/>
  <c r="S8" i="3"/>
  <c r="N10" i="3"/>
  <c r="O11" i="3"/>
  <c r="Q12" i="3"/>
  <c r="K14" i="3"/>
  <c r="M15" i="3"/>
  <c r="N16" i="3"/>
  <c r="S17" i="3"/>
  <c r="K19" i="3"/>
  <c r="N20" i="3"/>
  <c r="Q21" i="3"/>
  <c r="R22" i="3"/>
  <c r="K24" i="3"/>
  <c r="O25" i="3"/>
  <c r="R26" i="3"/>
  <c r="S27" i="3"/>
  <c r="L29" i="3"/>
  <c r="O30" i="3"/>
  <c r="Q31" i="3"/>
  <c r="L33" i="3"/>
  <c r="M34" i="3"/>
  <c r="L35" i="3"/>
  <c r="M36" i="3"/>
  <c r="L37" i="3"/>
  <c r="T37" i="3"/>
  <c r="K39" i="3"/>
  <c r="T39" i="3"/>
  <c r="S40" i="3"/>
  <c r="T41" i="3"/>
  <c r="R42" i="3"/>
  <c r="O43" i="3"/>
  <c r="M44" i="3"/>
  <c r="T44" i="3"/>
  <c r="P45" i="3"/>
  <c r="N46" i="3"/>
  <c r="K47" i="3"/>
  <c r="R47" i="3"/>
  <c r="P48" i="3"/>
  <c r="L49" i="3"/>
  <c r="S49" i="3"/>
  <c r="Q50" i="3"/>
  <c r="N51" i="3"/>
  <c r="T51" i="3"/>
  <c r="R52" i="3"/>
  <c r="O53" i="3"/>
  <c r="L54" i="3"/>
  <c r="T54" i="3"/>
  <c r="P55" i="3"/>
  <c r="M56" i="3"/>
  <c r="K57" i="3"/>
  <c r="R57" i="3"/>
  <c r="N58" i="3"/>
  <c r="L59" i="3"/>
  <c r="S59" i="3"/>
  <c r="P60" i="3"/>
  <c r="N61" i="3"/>
  <c r="T61" i="3"/>
  <c r="Q62" i="3"/>
  <c r="O63" i="3"/>
  <c r="T63" i="3"/>
  <c r="P64" i="3"/>
  <c r="K65" i="3"/>
  <c r="P65" i="3"/>
  <c r="L66" i="3"/>
  <c r="Q66" i="3"/>
  <c r="L67" i="3"/>
  <c r="R67" i="3"/>
  <c r="M68" i="3"/>
  <c r="R68" i="3"/>
  <c r="N69" i="3"/>
  <c r="S69" i="3"/>
  <c r="N70" i="3"/>
  <c r="T70" i="3"/>
  <c r="O71" i="3"/>
  <c r="T71" i="3"/>
  <c r="P72" i="3"/>
  <c r="K73" i="3"/>
  <c r="P73" i="3"/>
  <c r="L74" i="3"/>
  <c r="Q74" i="3"/>
  <c r="S2" i="3"/>
  <c r="K4" i="3"/>
  <c r="P5" i="3"/>
  <c r="R6" i="3"/>
  <c r="S7" i="3"/>
  <c r="M9" i="3"/>
  <c r="O10" i="3"/>
  <c r="S11" i="3"/>
  <c r="L13" i="3"/>
  <c r="M14" i="3"/>
  <c r="P15" i="3"/>
  <c r="S16" i="3"/>
  <c r="M18" i="3"/>
  <c r="M19" i="3"/>
  <c r="Q20" i="3"/>
  <c r="T21" i="3"/>
  <c r="L23" i="3"/>
  <c r="Q24" i="3"/>
  <c r="Q25" i="3"/>
  <c r="S26" i="3"/>
  <c r="N28" i="3"/>
  <c r="P29" i="3"/>
  <c r="Q30" i="3"/>
  <c r="K32" i="3"/>
  <c r="M33" i="3"/>
  <c r="O34" i="3"/>
  <c r="P35" i="3"/>
  <c r="N36" i="3"/>
  <c r="M37" i="3"/>
  <c r="N38" i="3"/>
  <c r="M39" i="3"/>
  <c r="K40" i="3"/>
  <c r="L41" i="3"/>
  <c r="K42" i="3"/>
  <c r="T42" i="3"/>
  <c r="R43" i="3"/>
  <c r="N44" i="3"/>
  <c r="K45" i="3"/>
  <c r="S45" i="3"/>
  <c r="P46" i="3"/>
  <c r="L47" i="3"/>
  <c r="T47" i="3"/>
  <c r="Q48" i="3"/>
  <c r="N49" i="3"/>
  <c r="L50" i="3"/>
  <c r="R50" i="3"/>
  <c r="O51" i="3"/>
  <c r="M52" i="3"/>
  <c r="T52" i="3"/>
  <c r="P53" i="3"/>
  <c r="N54" i="3"/>
  <c r="K55" i="3"/>
  <c r="R55" i="3"/>
  <c r="P56" i="3"/>
  <c r="L57" i="3"/>
  <c r="S57" i="3"/>
  <c r="Q58" i="3"/>
  <c r="N59" i="3"/>
  <c r="T59" i="3"/>
  <c r="R60" i="3"/>
  <c r="O61" i="3"/>
  <c r="L62" i="3"/>
  <c r="T62" i="3"/>
  <c r="P63" i="3"/>
  <c r="L64" i="3"/>
  <c r="Q64" i="3"/>
  <c r="L65" i="3"/>
  <c r="R65" i="3"/>
  <c r="M66" i="3"/>
  <c r="R66" i="3"/>
  <c r="N67" i="3"/>
  <c r="S67" i="3"/>
  <c r="N68" i="3"/>
  <c r="T68" i="3"/>
  <c r="O69" i="3"/>
  <c r="T69" i="3"/>
  <c r="P70" i="3"/>
  <c r="K71" i="3"/>
  <c r="P71" i="3"/>
  <c r="L72" i="3"/>
  <c r="Q72" i="3"/>
  <c r="L73" i="3"/>
  <c r="R73" i="3"/>
  <c r="M74" i="3"/>
  <c r="T102" i="3"/>
  <c r="P102" i="3"/>
  <c r="L102" i="3"/>
  <c r="R101" i="3"/>
  <c r="N101" i="3"/>
  <c r="T100" i="3"/>
  <c r="P100" i="3"/>
  <c r="L100" i="3"/>
  <c r="R99" i="3"/>
  <c r="N99" i="3"/>
  <c r="T98" i="3"/>
  <c r="P98" i="3"/>
  <c r="L98" i="3"/>
  <c r="R97" i="3"/>
  <c r="N97" i="3"/>
  <c r="T96" i="3"/>
  <c r="P96" i="3"/>
  <c r="L96" i="3"/>
  <c r="R95" i="3"/>
  <c r="N95" i="3"/>
  <c r="T94" i="3"/>
  <c r="P94" i="3"/>
  <c r="L94" i="3"/>
  <c r="R93" i="3"/>
  <c r="N93" i="3"/>
  <c r="T92" i="3"/>
  <c r="P92" i="3"/>
  <c r="L92" i="3"/>
  <c r="R91" i="3"/>
  <c r="N91" i="3"/>
  <c r="T90" i="3"/>
  <c r="P90" i="3"/>
  <c r="L90" i="3"/>
  <c r="R89" i="3"/>
  <c r="N89" i="3"/>
  <c r="T88" i="3"/>
  <c r="P88" i="3"/>
  <c r="L88" i="3"/>
  <c r="R87" i="3"/>
  <c r="N87" i="3"/>
  <c r="T86" i="3"/>
  <c r="P86" i="3"/>
  <c r="L86" i="3"/>
  <c r="R85" i="3"/>
  <c r="L85" i="3"/>
  <c r="Q84" i="3"/>
  <c r="L84" i="3"/>
  <c r="P83" i="3"/>
  <c r="K83" i="3"/>
  <c r="P82" i="3"/>
  <c r="T81" i="3"/>
  <c r="O81" i="3"/>
  <c r="T80" i="3"/>
  <c r="N80" i="3"/>
  <c r="S79" i="3"/>
  <c r="N79" i="3"/>
  <c r="R78" i="3"/>
  <c r="M78" i="3"/>
  <c r="R77" i="3"/>
  <c r="L77" i="3"/>
  <c r="Q76" i="3"/>
  <c r="L76" i="3"/>
  <c r="P75" i="3"/>
  <c r="K75" i="3"/>
  <c r="S73" i="3"/>
  <c r="R71" i="3"/>
  <c r="P69" i="3"/>
  <c r="O67" i="3"/>
  <c r="N65" i="3"/>
  <c r="K63" i="3"/>
  <c r="M60" i="3"/>
  <c r="N57" i="3"/>
  <c r="P54" i="3"/>
  <c r="R51" i="3"/>
  <c r="R48" i="3"/>
  <c r="T45" i="3"/>
  <c r="L43" i="3"/>
  <c r="O39" i="3"/>
  <c r="Q35" i="3"/>
  <c r="L31" i="3"/>
  <c r="T25" i="3"/>
  <c r="K21" i="3"/>
  <c r="K16" i="3"/>
  <c r="R10" i="3"/>
  <c r="Q5" i="3"/>
  <c r="J1" i="11"/>
  <c r="H6" i="3"/>
  <c r="I13" i="3"/>
  <c r="D22" i="3"/>
  <c r="F29" i="3"/>
  <c r="E36" i="3"/>
  <c r="I42" i="3"/>
  <c r="B48" i="3"/>
  <c r="F53" i="3"/>
  <c r="J59" i="3"/>
  <c r="C65" i="3"/>
  <c r="F70" i="3"/>
  <c r="H75" i="3"/>
  <c r="H79" i="3"/>
  <c r="H83" i="3"/>
  <c r="F88" i="3"/>
  <c r="F92" i="3"/>
  <c r="F96" i="3"/>
  <c r="D101" i="3"/>
  <c r="D105" i="3"/>
  <c r="D109" i="3"/>
  <c r="B114" i="3"/>
  <c r="B118" i="3"/>
  <c r="B122" i="3"/>
  <c r="J126" i="3"/>
  <c r="J130" i="3"/>
  <c r="J134" i="3"/>
  <c r="H139" i="3"/>
  <c r="H143" i="3"/>
  <c r="H147" i="3"/>
  <c r="F152" i="3"/>
  <c r="F156" i="3"/>
  <c r="J159" i="3"/>
  <c r="B163" i="3"/>
  <c r="I165" i="3"/>
  <c r="F168" i="3"/>
  <c r="H171" i="3"/>
  <c r="D174" i="3"/>
  <c r="A177" i="3"/>
  <c r="C180" i="3"/>
  <c r="J182" i="3"/>
  <c r="F185" i="3"/>
  <c r="H188" i="3"/>
  <c r="E191" i="3"/>
  <c r="B194" i="3"/>
  <c r="D197" i="3"/>
  <c r="J199" i="3"/>
  <c r="D155" i="3"/>
  <c r="H7" i="3"/>
  <c r="H14" i="3"/>
  <c r="I21" i="3"/>
  <c r="D30" i="3"/>
  <c r="B37" i="3"/>
  <c r="E42" i="3"/>
  <c r="I48" i="3"/>
  <c r="B54" i="3"/>
  <c r="F59" i="3"/>
  <c r="J65" i="3"/>
  <c r="C71" i="3"/>
  <c r="E75" i="3"/>
  <c r="C80" i="3"/>
  <c r="C84" i="3"/>
  <c r="C88" i="3"/>
  <c r="A93" i="3"/>
  <c r="A97" i="3"/>
  <c r="A101" i="3"/>
  <c r="I105" i="3"/>
  <c r="I109" i="3"/>
  <c r="I113" i="3"/>
  <c r="G118" i="3"/>
  <c r="G122" i="3"/>
  <c r="G126" i="3"/>
  <c r="E131" i="3"/>
  <c r="E135" i="3"/>
  <c r="E139" i="3"/>
  <c r="C144" i="3"/>
  <c r="C148" i="3"/>
  <c r="C152" i="3"/>
  <c r="A157" i="3"/>
  <c r="D160" i="3"/>
  <c r="A163" i="3"/>
  <c r="C166" i="3"/>
  <c r="J168" i="3"/>
  <c r="F171" i="3"/>
  <c r="H174" i="3"/>
  <c r="E177" i="3"/>
  <c r="B180" i="3"/>
  <c r="D183" i="3"/>
  <c r="J185" i="3"/>
  <c r="G188" i="3"/>
  <c r="I191" i="3"/>
  <c r="F194" i="3"/>
  <c r="B197" i="3"/>
  <c r="D200" i="3"/>
  <c r="B4" i="3"/>
  <c r="B11" i="3"/>
  <c r="H19" i="3"/>
  <c r="J26" i="3"/>
  <c r="J33" i="3"/>
  <c r="I40" i="3"/>
  <c r="B46" i="3"/>
  <c r="F51" i="3"/>
  <c r="J57" i="3"/>
  <c r="C63" i="3"/>
  <c r="F68" i="3"/>
  <c r="C74" i="3"/>
  <c r="C78" i="3"/>
  <c r="C82" i="3"/>
  <c r="A87" i="3"/>
  <c r="A91" i="3"/>
  <c r="A95" i="3"/>
  <c r="I99" i="3"/>
  <c r="I103" i="3"/>
  <c r="I107" i="3"/>
  <c r="G112" i="3"/>
  <c r="G116" i="3"/>
  <c r="G120" i="3"/>
  <c r="E125" i="3"/>
  <c r="E129" i="3"/>
  <c r="E133" i="3"/>
  <c r="C138" i="3"/>
  <c r="C142" i="3"/>
  <c r="C146" i="3"/>
  <c r="A151" i="3"/>
  <c r="A155" i="3"/>
  <c r="A159" i="3"/>
  <c r="C162" i="3"/>
  <c r="J164" i="3"/>
  <c r="F167" i="3"/>
  <c r="H170" i="3"/>
  <c r="E173" i="3"/>
  <c r="B176" i="3"/>
  <c r="D179" i="3"/>
  <c r="J181" i="3"/>
  <c r="G184" i="3"/>
  <c r="I187" i="3"/>
  <c r="F190" i="3"/>
  <c r="B193" i="3"/>
  <c r="D196" i="3"/>
  <c r="A199" i="3"/>
  <c r="H201" i="3"/>
  <c r="D10" i="3"/>
  <c r="E17" i="3"/>
  <c r="F24" i="3"/>
  <c r="A33" i="3"/>
  <c r="B39" i="3"/>
  <c r="E44" i="3"/>
  <c r="I50" i="3"/>
  <c r="B56" i="3"/>
  <c r="F61" i="3"/>
  <c r="A70" i="3"/>
  <c r="D75" i="3"/>
  <c r="J80" i="3"/>
  <c r="D87" i="3"/>
  <c r="J92" i="3"/>
  <c r="H97" i="3"/>
  <c r="J104" i="3"/>
  <c r="F110" i="3"/>
  <c r="B116" i="3"/>
  <c r="F122" i="3"/>
  <c r="D127" i="3"/>
  <c r="J132" i="3"/>
  <c r="D139" i="3"/>
  <c r="J144" i="3"/>
  <c r="H149" i="3"/>
  <c r="J156" i="3"/>
  <c r="D161" i="3"/>
  <c r="A165" i="3"/>
  <c r="D169" i="3"/>
  <c r="F172" i="3"/>
  <c r="C176" i="3"/>
  <c r="F180" i="3"/>
  <c r="H184" i="3"/>
  <c r="J187" i="3"/>
  <c r="C192" i="3"/>
  <c r="J195" i="3"/>
  <c r="C200" i="3"/>
  <c r="A200" i="3"/>
  <c r="G197" i="3"/>
  <c r="I194" i="3"/>
  <c r="G191" i="3"/>
  <c r="I188" i="3"/>
  <c r="E186" i="3"/>
  <c r="C183" i="3"/>
  <c r="E180" i="3"/>
  <c r="G177" i="3"/>
  <c r="E174" i="3"/>
  <c r="A172" i="3"/>
  <c r="C169" i="3"/>
  <c r="A166" i="3"/>
  <c r="C163" i="3"/>
  <c r="I160" i="3"/>
  <c r="G157" i="3"/>
  <c r="I154" i="3"/>
  <c r="A152" i="3"/>
  <c r="I148" i="3"/>
  <c r="E146" i="3"/>
  <c r="G143" i="3"/>
  <c r="E140" i="3"/>
  <c r="G137" i="3"/>
  <c r="C135" i="3"/>
  <c r="A132" i="3"/>
  <c r="C129" i="3"/>
  <c r="E126" i="3"/>
  <c r="C123" i="3"/>
  <c r="I120" i="3"/>
  <c r="A118" i="3"/>
  <c r="I114" i="3"/>
  <c r="A112" i="3"/>
  <c r="G109" i="3"/>
  <c r="E106" i="3"/>
  <c r="G103" i="3"/>
  <c r="I100" i="3"/>
  <c r="G97" i="3"/>
  <c r="C95" i="3"/>
  <c r="E92" i="3"/>
  <c r="C89" i="3"/>
  <c r="E86" i="3"/>
  <c r="A84" i="3"/>
  <c r="I80" i="3"/>
  <c r="A78" i="3"/>
  <c r="C75" i="3"/>
  <c r="A72" i="3"/>
  <c r="I68" i="3"/>
  <c r="B65" i="3"/>
  <c r="I60" i="3"/>
  <c r="B57" i="3"/>
  <c r="J53" i="3"/>
  <c r="G49" i="3"/>
  <c r="J45" i="3"/>
  <c r="B42" i="3"/>
  <c r="J37" i="3"/>
  <c r="D34" i="3"/>
  <c r="D29" i="3"/>
  <c r="H23" i="3"/>
  <c r="G18" i="3"/>
  <c r="D14" i="3"/>
  <c r="H8" i="3"/>
  <c r="H3" i="3"/>
  <c r="B157" i="3"/>
  <c r="J153" i="3"/>
  <c r="F151" i="3"/>
  <c r="H148" i="3"/>
  <c r="F145" i="3"/>
  <c r="H142" i="3"/>
  <c r="D140" i="3"/>
  <c r="B137" i="3"/>
  <c r="D134" i="3"/>
  <c r="F131" i="3"/>
  <c r="D128" i="3"/>
  <c r="J125" i="3"/>
  <c r="B123" i="3"/>
  <c r="J119" i="3"/>
  <c r="B117" i="3"/>
  <c r="H114" i="3"/>
  <c r="F111" i="3"/>
  <c r="H108" i="3"/>
  <c r="J105" i="3"/>
  <c r="H102" i="3"/>
  <c r="D100" i="3"/>
  <c r="F97" i="3"/>
  <c r="D94" i="3"/>
  <c r="F91" i="3"/>
  <c r="B89" i="3"/>
  <c r="J85" i="3"/>
  <c r="B83" i="3"/>
  <c r="D80" i="3"/>
  <c r="B77" i="3"/>
  <c r="H74" i="3"/>
  <c r="J71" i="3"/>
  <c r="G67" i="3"/>
  <c r="J63" i="3"/>
  <c r="H60" i="3"/>
  <c r="E56" i="3"/>
  <c r="H52" i="3"/>
  <c r="J48" i="3"/>
  <c r="H44" i="3"/>
  <c r="F41" i="3"/>
  <c r="H37" i="3"/>
  <c r="H32" i="3"/>
  <c r="H27" i="3"/>
  <c r="E23" i="3"/>
  <c r="I17" i="3"/>
  <c r="H12" i="3"/>
  <c r="I7" i="3"/>
  <c r="B2" i="3"/>
  <c r="I69" i="3"/>
  <c r="A67" i="3"/>
  <c r="I63" i="3"/>
  <c r="A61" i="3"/>
  <c r="G58" i="3"/>
  <c r="E55" i="3"/>
  <c r="G52" i="3"/>
  <c r="I49" i="3"/>
  <c r="G46" i="3"/>
  <c r="C44" i="3"/>
  <c r="E41" i="3"/>
  <c r="C38" i="3"/>
  <c r="D35" i="3"/>
  <c r="B32" i="3"/>
  <c r="I27" i="3"/>
  <c r="B24" i="3"/>
  <c r="D20" i="3"/>
  <c r="A15" i="3"/>
  <c r="H9" i="3"/>
  <c r="H2" i="3"/>
  <c r="J4" i="3"/>
  <c r="A7" i="3"/>
  <c r="B9" i="3"/>
  <c r="D11" i="3"/>
  <c r="E13" i="3"/>
  <c r="F15" i="3"/>
  <c r="H17" i="3"/>
  <c r="A2" i="3"/>
  <c r="I3" i="3"/>
  <c r="J5" i="3"/>
  <c r="B8" i="3"/>
  <c r="C10" i="3"/>
  <c r="D12" i="3"/>
  <c r="F14" i="3"/>
  <c r="G16" i="3"/>
  <c r="H18" i="3"/>
  <c r="J20" i="3"/>
  <c r="A23" i="3"/>
  <c r="B25" i="3"/>
  <c r="D27" i="3"/>
  <c r="E29" i="3"/>
  <c r="F31" i="3"/>
  <c r="H33" i="3"/>
  <c r="I35" i="3"/>
  <c r="E37" i="3"/>
  <c r="A39" i="3"/>
  <c r="G40" i="3"/>
  <c r="C42" i="3"/>
  <c r="I43" i="3"/>
  <c r="E45" i="3"/>
  <c r="A47" i="3"/>
  <c r="G48" i="3"/>
  <c r="C50" i="3"/>
  <c r="I51" i="3"/>
  <c r="E53" i="3"/>
  <c r="A55" i="3"/>
  <c r="G56" i="3"/>
  <c r="C58" i="3"/>
  <c r="I59" i="3"/>
  <c r="E61" i="3"/>
  <c r="A63" i="3"/>
  <c r="G64" i="3"/>
  <c r="C66" i="3"/>
  <c r="I67" i="3"/>
  <c r="E69" i="3"/>
  <c r="A71" i="3"/>
  <c r="J2" i="3"/>
  <c r="H5" i="3"/>
  <c r="F8" i="3"/>
  <c r="E11" i="3"/>
  <c r="C14" i="3"/>
  <c r="A17" i="3"/>
  <c r="J19" i="3"/>
  <c r="H22" i="3"/>
  <c r="F25" i="3"/>
  <c r="F28" i="3"/>
  <c r="D31" i="3"/>
  <c r="B34" i="3"/>
  <c r="H36" i="3"/>
  <c r="I38" i="3"/>
  <c r="J40" i="3"/>
  <c r="B43" i="3"/>
  <c r="C45" i="3"/>
  <c r="D47" i="3"/>
  <c r="F49" i="3"/>
  <c r="G51" i="3"/>
  <c r="H53" i="3"/>
  <c r="J55" i="3"/>
  <c r="A58" i="3"/>
  <c r="B60" i="3"/>
  <c r="D62" i="3"/>
  <c r="E64" i="3"/>
  <c r="F66" i="3"/>
  <c r="H68" i="3"/>
  <c r="I70" i="3"/>
  <c r="H72" i="3"/>
  <c r="D74" i="3"/>
  <c r="J75" i="3"/>
  <c r="F77" i="3"/>
  <c r="B79" i="3"/>
  <c r="H80" i="3"/>
  <c r="D82" i="3"/>
  <c r="J83" i="3"/>
  <c r="F85" i="3"/>
  <c r="B87" i="3"/>
  <c r="H88" i="3"/>
  <c r="D90" i="3"/>
  <c r="J91" i="3"/>
  <c r="F93" i="3"/>
  <c r="B95" i="3"/>
  <c r="H96" i="3"/>
  <c r="D98" i="3"/>
  <c r="J99" i="3"/>
  <c r="F101" i="3"/>
  <c r="B103" i="3"/>
  <c r="H104" i="3"/>
  <c r="D106" i="3"/>
  <c r="J107" i="3"/>
  <c r="F109" i="3"/>
  <c r="B111" i="3"/>
  <c r="H112" i="3"/>
  <c r="D114" i="3"/>
  <c r="J115" i="3"/>
  <c r="F117" i="3"/>
  <c r="B119" i="3"/>
  <c r="H120" i="3"/>
  <c r="D122" i="3"/>
  <c r="J123" i="3"/>
  <c r="F125" i="3"/>
  <c r="B127" i="3"/>
  <c r="H128" i="3"/>
  <c r="D130" i="3"/>
  <c r="J131" i="3"/>
  <c r="F133" i="3"/>
  <c r="B135" i="3"/>
  <c r="H136" i="3"/>
  <c r="D138" i="3"/>
  <c r="J139" i="3"/>
  <c r="F141" i="3"/>
  <c r="B143" i="3"/>
  <c r="H144" i="3"/>
  <c r="D146" i="3"/>
  <c r="J147" i="3"/>
  <c r="F149" i="3"/>
  <c r="B151" i="3"/>
  <c r="H152" i="3"/>
  <c r="D154" i="3"/>
  <c r="J155" i="3"/>
  <c r="F157" i="3"/>
  <c r="D2" i="3"/>
  <c r="B5" i="3"/>
  <c r="J7" i="3"/>
  <c r="J10" i="3"/>
  <c r="H13" i="3"/>
  <c r="F16" i="3"/>
  <c r="E19" i="3"/>
  <c r="C22" i="3"/>
  <c r="A25" i="3"/>
  <c r="J27" i="3"/>
  <c r="H30" i="3"/>
  <c r="F33" i="3"/>
  <c r="D36" i="3"/>
  <c r="E38" i="3"/>
  <c r="F40" i="3"/>
  <c r="H42" i="3"/>
  <c r="I44" i="3"/>
  <c r="J46" i="3"/>
  <c r="B49" i="3"/>
  <c r="C51" i="3"/>
  <c r="D53" i="3"/>
  <c r="F55" i="3"/>
  <c r="G57" i="3"/>
  <c r="H59" i="3"/>
  <c r="J61" i="3"/>
  <c r="A64" i="3"/>
  <c r="B66" i="3"/>
  <c r="D68" i="3"/>
  <c r="E70" i="3"/>
  <c r="E72" i="3"/>
  <c r="A74" i="3"/>
  <c r="G75" i="3"/>
  <c r="C77" i="3"/>
  <c r="I78" i="3"/>
  <c r="E80" i="3"/>
  <c r="A82" i="3"/>
  <c r="G83" i="3"/>
  <c r="C85" i="3"/>
  <c r="I86" i="3"/>
  <c r="E88" i="3"/>
  <c r="A90" i="3"/>
  <c r="G91" i="3"/>
  <c r="C93" i="3"/>
  <c r="I94" i="3"/>
  <c r="E96" i="3"/>
  <c r="A98" i="3"/>
  <c r="G99" i="3"/>
  <c r="C101" i="3"/>
  <c r="I102" i="3"/>
  <c r="E104" i="3"/>
  <c r="A106" i="3"/>
  <c r="G107" i="3"/>
  <c r="C109" i="3"/>
  <c r="I110" i="3"/>
  <c r="E112" i="3"/>
  <c r="A114" i="3"/>
  <c r="G115" i="3"/>
  <c r="C117" i="3"/>
  <c r="I118" i="3"/>
  <c r="E120" i="3"/>
  <c r="A122" i="3"/>
  <c r="G123" i="3"/>
  <c r="C125" i="3"/>
  <c r="I126" i="3"/>
  <c r="E128" i="3"/>
  <c r="A130" i="3"/>
  <c r="G131" i="3"/>
  <c r="C133" i="3"/>
  <c r="I134" i="3"/>
  <c r="E136" i="3"/>
  <c r="A138" i="3"/>
  <c r="G139" i="3"/>
  <c r="C141" i="3"/>
  <c r="I142" i="3"/>
  <c r="E144" i="3"/>
  <c r="A146" i="3"/>
  <c r="G147" i="3"/>
  <c r="C149" i="3"/>
  <c r="I150" i="3"/>
  <c r="E152" i="3"/>
  <c r="A154" i="3"/>
  <c r="G155" i="3"/>
  <c r="C157" i="3"/>
  <c r="I158" i="3"/>
  <c r="E160" i="3"/>
  <c r="A162" i="3"/>
  <c r="G163" i="3"/>
  <c r="C165" i="3"/>
  <c r="I166" i="3"/>
  <c r="E168" i="3"/>
  <c r="A170" i="3"/>
  <c r="G171" i="3"/>
  <c r="C173" i="3"/>
  <c r="I174" i="3"/>
  <c r="E176" i="3"/>
  <c r="A178" i="3"/>
  <c r="G179" i="3"/>
  <c r="C181" i="3"/>
  <c r="I182" i="3"/>
  <c r="E184" i="3"/>
  <c r="A186" i="3"/>
  <c r="G187" i="3"/>
  <c r="C189" i="3"/>
  <c r="I190" i="3"/>
  <c r="E192" i="3"/>
  <c r="A194" i="3"/>
  <c r="G195" i="3"/>
  <c r="C197" i="3"/>
  <c r="I198" i="3"/>
  <c r="E200" i="3"/>
  <c r="I201" i="3"/>
  <c r="H199" i="3"/>
  <c r="F197" i="3"/>
  <c r="J194" i="3"/>
  <c r="H192" i="3"/>
  <c r="G190" i="3"/>
  <c r="F188" i="3"/>
  <c r="D186" i="3"/>
  <c r="C184" i="3"/>
  <c r="F181" i="3"/>
  <c r="E179" i="3"/>
  <c r="D177" i="3"/>
  <c r="B175" i="3"/>
  <c r="A173" i="3"/>
  <c r="J170" i="3"/>
  <c r="H168" i="3"/>
  <c r="G166" i="3"/>
  <c r="F164" i="3"/>
  <c r="D162" i="3"/>
  <c r="C160" i="3"/>
  <c r="H157" i="3"/>
  <c r="H153" i="3"/>
  <c r="F150" i="3"/>
  <c r="D147" i="3"/>
  <c r="B144" i="3"/>
  <c r="J140" i="3"/>
  <c r="H137" i="3"/>
  <c r="F134" i="3"/>
  <c r="D131" i="3"/>
  <c r="B128" i="3"/>
  <c r="J124" i="3"/>
  <c r="H121" i="3"/>
  <c r="F118" i="3"/>
  <c r="D115" i="3"/>
  <c r="B112" i="3"/>
  <c r="J108" i="3"/>
  <c r="H105" i="3"/>
  <c r="H101" i="3"/>
  <c r="F98" i="3"/>
  <c r="D95" i="3"/>
  <c r="B92" i="3"/>
  <c r="J88" i="3"/>
  <c r="H85" i="3"/>
  <c r="F82" i="3"/>
  <c r="D79" i="3"/>
  <c r="B76" i="3"/>
  <c r="J72" i="3"/>
  <c r="J68" i="3"/>
  <c r="H64" i="3"/>
  <c r="D3" i="3"/>
  <c r="F7" i="3"/>
  <c r="I11" i="3"/>
  <c r="B16" i="3"/>
  <c r="I19" i="3"/>
  <c r="F22" i="3"/>
  <c r="H25" i="3"/>
  <c r="D28" i="3"/>
  <c r="A31" i="3"/>
  <c r="C34" i="3"/>
  <c r="G36" i="3"/>
  <c r="G38" i="3"/>
  <c r="A41" i="3"/>
  <c r="A43" i="3"/>
  <c r="A45" i="3"/>
  <c r="E47" i="3"/>
  <c r="E49" i="3"/>
  <c r="E51" i="3"/>
  <c r="I53" i="3"/>
  <c r="I55" i="3"/>
  <c r="I57" i="3"/>
  <c r="C60" i="3"/>
  <c r="C62" i="3"/>
  <c r="C64" i="3"/>
  <c r="G66" i="3"/>
  <c r="G68" i="3"/>
  <c r="G70" i="3"/>
  <c r="F3" i="3"/>
  <c r="B7" i="3"/>
  <c r="G10" i="3"/>
  <c r="J14" i="3"/>
  <c r="F18" i="3"/>
  <c r="B22" i="3"/>
  <c r="D26" i="3"/>
  <c r="I29" i="3"/>
  <c r="E33" i="3"/>
  <c r="C37" i="3"/>
  <c r="J39" i="3"/>
  <c r="F42" i="3"/>
  <c r="H45" i="3"/>
  <c r="E48" i="3"/>
  <c r="B51" i="3"/>
  <c r="D54" i="3"/>
  <c r="J56" i="3"/>
  <c r="G59" i="3"/>
  <c r="I62" i="3"/>
  <c r="F65" i="3"/>
  <c r="B68" i="3"/>
  <c r="D71" i="3"/>
  <c r="F73" i="3"/>
  <c r="F75" i="3"/>
  <c r="J77" i="3"/>
  <c r="J79" i="3"/>
  <c r="J81" i="3"/>
  <c r="D84" i="3"/>
  <c r="D86" i="3"/>
  <c r="D88" i="3"/>
  <c r="H90" i="3"/>
  <c r="H92" i="3"/>
  <c r="H94" i="3"/>
  <c r="B97" i="3"/>
  <c r="B99" i="3"/>
  <c r="B101" i="3"/>
  <c r="F103" i="3"/>
  <c r="F105" i="3"/>
  <c r="F107" i="3"/>
  <c r="J109" i="3"/>
  <c r="J111" i="3"/>
  <c r="J113" i="3"/>
  <c r="D116" i="3"/>
  <c r="D118" i="3"/>
  <c r="D120" i="3"/>
  <c r="H122" i="3"/>
  <c r="H124" i="3"/>
  <c r="H126" i="3"/>
  <c r="B129" i="3"/>
  <c r="B131" i="3"/>
  <c r="B133" i="3"/>
  <c r="F135" i="3"/>
  <c r="F137" i="3"/>
  <c r="F139" i="3"/>
  <c r="J141" i="3"/>
  <c r="J143" i="3"/>
  <c r="J145" i="3"/>
  <c r="D148" i="3"/>
  <c r="D150" i="3"/>
  <c r="D152" i="3"/>
  <c r="H154" i="3"/>
  <c r="H156" i="3"/>
  <c r="H158" i="3"/>
  <c r="I5" i="3"/>
  <c r="E9" i="3"/>
  <c r="A13" i="3"/>
  <c r="D17" i="3"/>
  <c r="H20" i="3"/>
  <c r="D24" i="3"/>
  <c r="G28" i="3"/>
  <c r="C32" i="3"/>
  <c r="H35" i="3"/>
  <c r="J38" i="3"/>
  <c r="G41" i="3"/>
  <c r="D44" i="3"/>
  <c r="F47" i="3"/>
  <c r="B50" i="3"/>
  <c r="I52" i="3"/>
  <c r="A56" i="3"/>
  <c r="H58" i="3"/>
  <c r="D61" i="3"/>
  <c r="F64" i="3"/>
  <c r="C67" i="3"/>
  <c r="J69" i="3"/>
  <c r="I72" i="3"/>
  <c r="I74" i="3"/>
  <c r="I76" i="3"/>
  <c r="C79" i="3"/>
  <c r="C81" i="3"/>
  <c r="C83" i="3"/>
  <c r="G85" i="3"/>
  <c r="G87" i="3"/>
  <c r="G89" i="3"/>
  <c r="A92" i="3"/>
  <c r="A94" i="3"/>
  <c r="A96" i="3"/>
  <c r="E98" i="3"/>
  <c r="E100" i="3"/>
  <c r="E102" i="3"/>
  <c r="I104" i="3"/>
  <c r="I106" i="3"/>
  <c r="I108" i="3"/>
  <c r="C111" i="3"/>
  <c r="C113" i="3"/>
  <c r="C115" i="3"/>
  <c r="G117" i="3"/>
  <c r="G119" i="3"/>
  <c r="G121" i="3"/>
  <c r="A124" i="3"/>
  <c r="A126" i="3"/>
  <c r="A128" i="3"/>
  <c r="E130" i="3"/>
  <c r="E132" i="3"/>
  <c r="E134" i="3"/>
  <c r="I136" i="3"/>
  <c r="I138" i="3"/>
  <c r="I140" i="3"/>
  <c r="C143" i="3"/>
  <c r="C145" i="3"/>
  <c r="C147" i="3"/>
  <c r="G149" i="3"/>
  <c r="G151" i="3"/>
  <c r="G153" i="3"/>
  <c r="A156" i="3"/>
  <c r="A158" i="3"/>
  <c r="A160" i="3"/>
  <c r="E162" i="3"/>
  <c r="E164" i="3"/>
  <c r="E166" i="3"/>
  <c r="I168" i="3"/>
  <c r="I170" i="3"/>
  <c r="I172" i="3"/>
  <c r="C175" i="3"/>
  <c r="C177" i="3"/>
  <c r="C179" i="3"/>
  <c r="G181" i="3"/>
  <c r="G183" i="3"/>
  <c r="G185" i="3"/>
  <c r="A188" i="3"/>
  <c r="A190" i="3"/>
  <c r="A192" i="3"/>
  <c r="E194" i="3"/>
  <c r="E196" i="3"/>
  <c r="E198" i="3"/>
  <c r="I200" i="3"/>
  <c r="H200" i="3"/>
  <c r="B198" i="3"/>
  <c r="D194" i="3"/>
  <c r="H191" i="3"/>
  <c r="A189" i="3"/>
  <c r="I185" i="3"/>
  <c r="B183" i="3"/>
  <c r="J179" i="3"/>
  <c r="H176" i="3"/>
  <c r="B174" i="3"/>
  <c r="E171" i="3"/>
  <c r="C168" i="3"/>
  <c r="F165" i="3"/>
  <c r="J162" i="3"/>
  <c r="H159" i="3"/>
  <c r="B156" i="3"/>
  <c r="D151" i="3"/>
  <c r="F146" i="3"/>
  <c r="F142" i="3"/>
  <c r="F138" i="3"/>
  <c r="H133" i="3"/>
  <c r="H129" i="3"/>
  <c r="H125" i="3"/>
  <c r="J120" i="3"/>
  <c r="J116" i="3"/>
  <c r="J112" i="3"/>
  <c r="B108" i="3"/>
  <c r="D103" i="3"/>
  <c r="D99" i="3"/>
  <c r="F94" i="3"/>
  <c r="F90" i="3"/>
  <c r="F86" i="3"/>
  <c r="H81" i="3"/>
  <c r="H77" i="3"/>
  <c r="H73" i="3"/>
  <c r="J67" i="3"/>
  <c r="F62" i="3"/>
  <c r="D58" i="3"/>
  <c r="A54" i="3"/>
  <c r="H49" i="3"/>
  <c r="F45" i="3"/>
  <c r="C41" i="3"/>
  <c r="J36" i="3"/>
  <c r="H31" i="3"/>
  <c r="J25" i="3"/>
  <c r="C20" i="3"/>
  <c r="G14" i="3"/>
  <c r="J8" i="3"/>
  <c r="B3" i="3"/>
  <c r="B200" i="3"/>
  <c r="J197" i="3"/>
  <c r="I195" i="3"/>
  <c r="H193" i="3"/>
  <c r="F191" i="3"/>
  <c r="E189" i="3"/>
  <c r="D187" i="3"/>
  <c r="B185" i="3"/>
  <c r="A183" i="3"/>
  <c r="J180" i="3"/>
  <c r="H178" i="3"/>
  <c r="G176" i="3"/>
  <c r="F174" i="3"/>
  <c r="D172" i="3"/>
  <c r="C170" i="3"/>
  <c r="B168" i="3"/>
  <c r="J165" i="3"/>
  <c r="I163" i="3"/>
  <c r="H161" i="3"/>
  <c r="F159" i="3"/>
  <c r="G156" i="3"/>
  <c r="E153" i="3"/>
  <c r="C150" i="3"/>
  <c r="A147" i="3"/>
  <c r="I143" i="3"/>
  <c r="G140" i="3"/>
  <c r="E137" i="3"/>
  <c r="C134" i="3"/>
  <c r="A131" i="3"/>
  <c r="I127" i="3"/>
  <c r="G124" i="3"/>
  <c r="E121" i="3"/>
  <c r="C118" i="3"/>
  <c r="A115" i="3"/>
  <c r="I111" i="3"/>
  <c r="G108" i="3"/>
  <c r="E105" i="3"/>
  <c r="C102" i="3"/>
  <c r="A99" i="3"/>
  <c r="I95" i="3"/>
  <c r="G92" i="3"/>
  <c r="E89" i="3"/>
  <c r="C86" i="3"/>
  <c r="A83" i="3"/>
  <c r="I79" i="3"/>
  <c r="G76" i="3"/>
  <c r="E73" i="3"/>
  <c r="G69" i="3"/>
  <c r="D65" i="3"/>
  <c r="B61" i="3"/>
  <c r="I56" i="3"/>
  <c r="F52" i="3"/>
  <c r="D48" i="3"/>
  <c r="A44" i="3"/>
  <c r="H39" i="3"/>
  <c r="E35" i="3"/>
  <c r="H29" i="3"/>
  <c r="J23" i="3"/>
  <c r="D18" i="3"/>
  <c r="G12" i="3"/>
  <c r="J6" i="3"/>
  <c r="J201" i="3"/>
  <c r="I199" i="3"/>
  <c r="H197" i="3"/>
  <c r="F195" i="3"/>
  <c r="E193" i="3"/>
  <c r="D191" i="3"/>
  <c r="B189" i="3"/>
  <c r="A187" i="3"/>
  <c r="J184" i="3"/>
  <c r="H182" i="3"/>
  <c r="G180" i="3"/>
  <c r="F178" i="3"/>
  <c r="D176" i="3"/>
  <c r="C174" i="3"/>
  <c r="B172" i="3"/>
  <c r="J169" i="3"/>
  <c r="I167" i="3"/>
  <c r="H165" i="3"/>
  <c r="F163" i="3"/>
  <c r="E161" i="3"/>
  <c r="D159" i="3"/>
  <c r="C156" i="3"/>
  <c r="A153" i="3"/>
  <c r="I149" i="3"/>
  <c r="G146" i="3"/>
  <c r="E143" i="3"/>
  <c r="C140" i="3"/>
  <c r="A137" i="3"/>
  <c r="I133" i="3"/>
  <c r="G130" i="3"/>
  <c r="E127" i="3"/>
  <c r="C124" i="3"/>
  <c r="A121" i="3"/>
  <c r="I117" i="3"/>
  <c r="G114" i="3"/>
  <c r="E111" i="3"/>
  <c r="C108" i="3"/>
  <c r="A105" i="3"/>
  <c r="I101" i="3"/>
  <c r="G98" i="3"/>
  <c r="E95" i="3"/>
  <c r="C92" i="3"/>
  <c r="A89" i="3"/>
  <c r="I85" i="3"/>
  <c r="G82" i="3"/>
  <c r="E79" i="3"/>
  <c r="C76" i="3"/>
  <c r="A73" i="3"/>
  <c r="B69" i="3"/>
  <c r="I64" i="3"/>
  <c r="F60" i="3"/>
  <c r="D56" i="3"/>
  <c r="A52" i="3"/>
  <c r="H47" i="3"/>
  <c r="F43" i="3"/>
  <c r="C39" i="3"/>
  <c r="G34" i="3"/>
  <c r="A29" i="3"/>
  <c r="D23" i="3"/>
  <c r="F17" i="3"/>
  <c r="J11" i="3"/>
  <c r="C6" i="3"/>
  <c r="B182" i="3"/>
  <c r="A201" i="3"/>
  <c r="J198" i="3"/>
  <c r="H196" i="3"/>
  <c r="G194" i="3"/>
  <c r="F192" i="3"/>
  <c r="D190" i="3"/>
  <c r="C188" i="3"/>
  <c r="B186" i="3"/>
  <c r="J183" i="3"/>
  <c r="I181" i="3"/>
  <c r="H179" i="3"/>
  <c r="F177" i="3"/>
  <c r="E175" i="3"/>
  <c r="D173" i="3"/>
  <c r="B171" i="3"/>
  <c r="A169" i="3"/>
  <c r="J166" i="3"/>
  <c r="H164" i="3"/>
  <c r="G162" i="3"/>
  <c r="F160" i="3"/>
  <c r="B158" i="3"/>
  <c r="J154" i="3"/>
  <c r="H151" i="3"/>
  <c r="F148" i="3"/>
  <c r="D145" i="3"/>
  <c r="B142" i="3"/>
  <c r="J138" i="3"/>
  <c r="H135" i="3"/>
  <c r="F132" i="3"/>
  <c r="D129" i="3"/>
  <c r="B126" i="3"/>
  <c r="J122" i="3"/>
  <c r="H119" i="3"/>
  <c r="F116" i="3"/>
  <c r="D113" i="3"/>
  <c r="B110" i="3"/>
  <c r="J106" i="3"/>
  <c r="H103" i="3"/>
  <c r="F100" i="3"/>
  <c r="D97" i="3"/>
  <c r="B94" i="3"/>
  <c r="J90" i="3"/>
  <c r="H87" i="3"/>
  <c r="F84" i="3"/>
  <c r="D81" i="3"/>
  <c r="B78" i="3"/>
  <c r="J74" i="3"/>
  <c r="G71" i="3"/>
  <c r="D67" i="3"/>
  <c r="B63" i="3"/>
  <c r="I58" i="3"/>
  <c r="F54" i="3"/>
  <c r="D50" i="3"/>
  <c r="A46" i="3"/>
  <c r="H41" i="3"/>
  <c r="F37" i="3"/>
  <c r="D32" i="3"/>
  <c r="G26" i="3"/>
  <c r="A21" i="3"/>
  <c r="D15" i="3"/>
  <c r="F9" i="3"/>
  <c r="J3" i="3"/>
  <c r="H268" i="3"/>
  <c r="G266" i="3"/>
  <c r="F264" i="3"/>
  <c r="C262" i="3"/>
  <c r="D259" i="3"/>
  <c r="F256" i="3"/>
  <c r="H253" i="3"/>
  <c r="D251" i="3"/>
  <c r="C249" i="3"/>
  <c r="B247" i="3"/>
  <c r="J244" i="3"/>
  <c r="I242" i="3"/>
  <c r="H240" i="3"/>
  <c r="F238" i="3"/>
  <c r="E236" i="3"/>
  <c r="D234" i="3"/>
  <c r="B232" i="3"/>
  <c r="A230" i="3"/>
  <c r="J227" i="3"/>
  <c r="H225" i="3"/>
  <c r="G223" i="3"/>
  <c r="F221" i="3"/>
  <c r="D219" i="3"/>
  <c r="A217" i="3"/>
  <c r="C214" i="3"/>
  <c r="C211" i="3"/>
  <c r="A208" i="3"/>
  <c r="D204" i="3"/>
  <c r="B262" i="3"/>
  <c r="J259" i="3"/>
  <c r="I257" i="3"/>
  <c r="H255" i="3"/>
  <c r="F253" i="3"/>
  <c r="I251" i="3"/>
  <c r="C250" i="3"/>
  <c r="G248" i="3"/>
  <c r="A247" i="3"/>
  <c r="E245" i="3"/>
  <c r="I243" i="3"/>
  <c r="C242" i="3"/>
  <c r="G240" i="3"/>
  <c r="A239" i="3"/>
  <c r="E237" i="3"/>
  <c r="I235" i="3"/>
  <c r="C234" i="3"/>
  <c r="G232" i="3"/>
  <c r="A231" i="3"/>
  <c r="E229" i="3"/>
  <c r="I227" i="3"/>
  <c r="C226" i="3"/>
  <c r="G224" i="3"/>
  <c r="A223" i="3"/>
  <c r="E221" i="3"/>
  <c r="I219" i="3"/>
  <c r="C218" i="3"/>
  <c r="C216" i="3"/>
  <c r="A214" i="3"/>
  <c r="J211" i="3"/>
  <c r="I209" i="3"/>
  <c r="J206" i="3"/>
  <c r="B204" i="3"/>
  <c r="H217" i="3"/>
  <c r="B216" i="3"/>
  <c r="F214" i="3"/>
  <c r="J212" i="3"/>
  <c r="D211" i="3"/>
  <c r="H209" i="3"/>
  <c r="G207" i="3"/>
  <c r="F205" i="3"/>
  <c r="D203" i="3"/>
  <c r="A209" i="3"/>
  <c r="E207" i="3"/>
  <c r="I205" i="3"/>
  <c r="C204" i="3"/>
  <c r="G202" i="3"/>
  <c r="E401" i="3"/>
  <c r="G400" i="3"/>
  <c r="I399" i="3"/>
  <c r="A399" i="3"/>
  <c r="C398" i="3"/>
  <c r="E397" i="3"/>
  <c r="G396" i="3"/>
  <c r="I395" i="3"/>
  <c r="A395" i="3"/>
  <c r="C394" i="3"/>
  <c r="E393" i="3"/>
  <c r="G392" i="3"/>
  <c r="I391" i="3"/>
  <c r="A391" i="3"/>
  <c r="C390" i="3"/>
  <c r="E389" i="3"/>
  <c r="G388" i="3"/>
  <c r="I387" i="3"/>
  <c r="A387" i="3"/>
  <c r="C386" i="3"/>
  <c r="E385" i="3"/>
  <c r="G384" i="3"/>
  <c r="I383" i="3"/>
  <c r="A383" i="3"/>
  <c r="C382" i="3"/>
  <c r="E381" i="3"/>
  <c r="G380" i="3"/>
  <c r="I379" i="3"/>
  <c r="A379" i="3"/>
  <c r="C378" i="3"/>
  <c r="E377" i="3"/>
  <c r="G376" i="3"/>
  <c r="I375" i="3"/>
  <c r="A375" i="3"/>
  <c r="C374" i="3"/>
  <c r="E373" i="3"/>
  <c r="G372" i="3"/>
  <c r="I371" i="3"/>
  <c r="A371" i="3"/>
  <c r="C370" i="3"/>
  <c r="E369" i="3"/>
  <c r="G368" i="3"/>
  <c r="I367" i="3"/>
  <c r="A367" i="3"/>
  <c r="C366" i="3"/>
  <c r="E365" i="3"/>
  <c r="G364" i="3"/>
  <c r="I363" i="3"/>
  <c r="A363" i="3"/>
  <c r="C362" i="3"/>
  <c r="E361" i="3"/>
  <c r="G360" i="3"/>
  <c r="I359" i="3"/>
  <c r="A359" i="3"/>
  <c r="C358" i="3"/>
  <c r="E357" i="3"/>
  <c r="G356" i="3"/>
  <c r="I355" i="3"/>
  <c r="A355" i="3"/>
  <c r="C354" i="3"/>
  <c r="B353" i="3"/>
  <c r="A352" i="3"/>
  <c r="A351" i="3"/>
  <c r="J349" i="3"/>
  <c r="I348" i="3"/>
  <c r="I347" i="3"/>
  <c r="H346" i="3"/>
  <c r="G345" i="3"/>
  <c r="G344" i="3"/>
  <c r="F343" i="3"/>
  <c r="E342" i="3"/>
  <c r="E341" i="3"/>
  <c r="D340" i="3"/>
  <c r="C339" i="3"/>
  <c r="C338" i="3"/>
  <c r="B337" i="3"/>
  <c r="A336" i="3"/>
  <c r="A335" i="3"/>
  <c r="J333" i="3"/>
  <c r="I332" i="3"/>
  <c r="I331" i="3"/>
  <c r="H330" i="3"/>
  <c r="G329" i="3"/>
  <c r="G328" i="3"/>
  <c r="F327" i="3"/>
  <c r="E326" i="3"/>
  <c r="E325" i="3"/>
  <c r="D324" i="3"/>
  <c r="C323" i="3"/>
  <c r="C322" i="3"/>
  <c r="B321" i="3"/>
  <c r="A320" i="3"/>
  <c r="A319" i="3"/>
  <c r="J317" i="3"/>
  <c r="I316" i="3"/>
  <c r="I315" i="3"/>
  <c r="H314" i="3"/>
  <c r="G313" i="3"/>
  <c r="G312" i="3"/>
  <c r="E311" i="3"/>
  <c r="A310" i="3"/>
  <c r="G308" i="3"/>
  <c r="B307" i="3"/>
  <c r="I305" i="3"/>
  <c r="D304" i="3"/>
  <c r="I302" i="3"/>
  <c r="F301" i="3"/>
  <c r="A300" i="3"/>
  <c r="G298" i="3"/>
  <c r="C297" i="3"/>
  <c r="I295" i="3"/>
  <c r="D294" i="3"/>
  <c r="A293" i="3"/>
  <c r="F291" i="3"/>
  <c r="A290" i="3"/>
  <c r="H288" i="3"/>
  <c r="C287" i="3"/>
  <c r="E285" i="3"/>
  <c r="F283" i="3"/>
  <c r="H281" i="3"/>
  <c r="H279" i="3"/>
  <c r="J277" i="3"/>
  <c r="J275" i="3"/>
  <c r="J273" i="3"/>
  <c r="C272" i="3"/>
  <c r="C270" i="3"/>
  <c r="D268" i="3"/>
  <c r="F266" i="3"/>
  <c r="G264" i="3"/>
  <c r="F262" i="3"/>
  <c r="C260" i="3"/>
  <c r="F257" i="3"/>
  <c r="J254" i="3"/>
  <c r="F252" i="3"/>
  <c r="A250" i="3"/>
  <c r="D247" i="3"/>
  <c r="B245" i="3"/>
  <c r="G241" i="3"/>
  <c r="B238" i="3"/>
  <c r="B235" i="3"/>
  <c r="F231" i="3"/>
  <c r="B228" i="3"/>
  <c r="I224" i="3"/>
  <c r="G221" i="3"/>
  <c r="A218" i="3"/>
  <c r="I213" i="3"/>
  <c r="I208" i="3"/>
  <c r="B203" i="3"/>
  <c r="H204" i="3"/>
  <c r="E206" i="3"/>
  <c r="D208" i="3"/>
  <c r="G209" i="3"/>
  <c r="A211" i="3"/>
  <c r="D212" i="3"/>
  <c r="G213" i="3"/>
  <c r="H214" i="3"/>
  <c r="A216" i="3"/>
  <c r="E217" i="3"/>
  <c r="E218" i="3"/>
  <c r="F219" i="3"/>
  <c r="D220" i="3"/>
  <c r="C221" i="3"/>
  <c r="D222" i="3"/>
  <c r="C223" i="3"/>
  <c r="A224" i="3"/>
  <c r="B225" i="3"/>
  <c r="A226" i="3"/>
  <c r="J226" i="3"/>
  <c r="A228" i="3"/>
  <c r="I228" i="3"/>
  <c r="H229" i="3"/>
  <c r="I230" i="3"/>
  <c r="H231" i="3"/>
  <c r="F232" i="3"/>
  <c r="G233" i="3"/>
  <c r="F234" i="3"/>
  <c r="F235" i="3"/>
  <c r="F236" i="3"/>
  <c r="D237" i="3"/>
  <c r="D238" i="3"/>
  <c r="D239" i="3"/>
  <c r="D240" i="3"/>
  <c r="B241" i="3"/>
  <c r="B242" i="3"/>
  <c r="B243" i="3"/>
  <c r="A244" i="3"/>
  <c r="G203" i="3"/>
  <c r="H205" i="3"/>
  <c r="F207" i="3"/>
  <c r="A210" i="3"/>
  <c r="G211" i="3"/>
  <c r="C213" i="3"/>
  <c r="C215" i="3"/>
  <c r="G216" i="3"/>
  <c r="B218" i="3"/>
  <c r="G219" i="3"/>
  <c r="I220" i="3"/>
  <c r="J221" i="3"/>
  <c r="D223" i="3"/>
  <c r="F224" i="3"/>
  <c r="J225" i="3"/>
  <c r="C227" i="3"/>
  <c r="D228" i="3"/>
  <c r="G229" i="3"/>
  <c r="J230" i="3"/>
  <c r="D232" i="3"/>
  <c r="D233" i="3"/>
  <c r="H234" i="3"/>
  <c r="A236" i="3"/>
  <c r="C237" i="3"/>
  <c r="H238" i="3"/>
  <c r="H239" i="3"/>
  <c r="J240" i="3"/>
  <c r="E242" i="3"/>
  <c r="G243" i="3"/>
  <c r="H244" i="3"/>
  <c r="H245" i="3"/>
  <c r="H246" i="3"/>
  <c r="F247" i="3"/>
  <c r="F248" i="3"/>
  <c r="F249" i="3"/>
  <c r="E250" i="3"/>
  <c r="F251" i="3"/>
  <c r="D252" i="3"/>
  <c r="D253" i="3"/>
  <c r="C254" i="3"/>
  <c r="D255" i="3"/>
  <c r="B256" i="3"/>
  <c r="A257" i="3"/>
  <c r="B258" i="3"/>
  <c r="A259" i="3"/>
  <c r="I259" i="3"/>
  <c r="J260" i="3"/>
  <c r="I261" i="3"/>
  <c r="H262" i="3"/>
  <c r="F263" i="3"/>
  <c r="C264" i="3"/>
  <c r="J264" i="3"/>
  <c r="H265" i="3"/>
  <c r="D266" i="3"/>
  <c r="A267" i="3"/>
  <c r="I267" i="3"/>
  <c r="F268" i="3"/>
  <c r="B269" i="3"/>
  <c r="J269" i="3"/>
  <c r="G270" i="3"/>
  <c r="D271" i="3"/>
  <c r="B272" i="3"/>
  <c r="H272" i="3"/>
  <c r="E273" i="3"/>
  <c r="C274" i="3"/>
  <c r="J274" i="3"/>
  <c r="F275" i="3"/>
  <c r="D276" i="3"/>
  <c r="A277" i="3"/>
  <c r="H277" i="3"/>
  <c r="F278" i="3"/>
  <c r="B279" i="3"/>
  <c r="I279" i="3"/>
  <c r="G280" i="3"/>
  <c r="D281" i="3"/>
  <c r="J281" i="3"/>
  <c r="H282" i="3"/>
  <c r="E283" i="3"/>
  <c r="B284" i="3"/>
  <c r="J284" i="3"/>
  <c r="F285" i="3"/>
  <c r="C286" i="3"/>
  <c r="A287" i="3"/>
  <c r="F287" i="3"/>
  <c r="A288" i="3"/>
  <c r="G288" i="3"/>
  <c r="B289" i="3"/>
  <c r="G289" i="3"/>
  <c r="C290" i="3"/>
  <c r="H290" i="3"/>
  <c r="C291" i="3"/>
  <c r="I291" i="3"/>
  <c r="D292" i="3"/>
  <c r="I292" i="3"/>
  <c r="E293" i="3"/>
  <c r="J293" i="3"/>
  <c r="E294" i="3"/>
  <c r="A295" i="3"/>
  <c r="F295" i="3"/>
  <c r="A296" i="3"/>
  <c r="G296" i="3"/>
  <c r="B297" i="3"/>
  <c r="G297" i="3"/>
  <c r="C298" i="3"/>
  <c r="H298" i="3"/>
  <c r="C299" i="3"/>
  <c r="I299" i="3"/>
  <c r="D300" i="3"/>
  <c r="I300" i="3"/>
  <c r="E301" i="3"/>
  <c r="J301" i="3"/>
  <c r="E302" i="3"/>
  <c r="A303" i="3"/>
  <c r="F303" i="3"/>
  <c r="A304" i="3"/>
  <c r="G304" i="3"/>
  <c r="B305" i="3"/>
  <c r="G305" i="3"/>
  <c r="C306" i="3"/>
  <c r="H306" i="3"/>
  <c r="C307" i="3"/>
  <c r="I307" i="3"/>
  <c r="D308" i="3"/>
  <c r="I308" i="3"/>
  <c r="E309" i="3"/>
  <c r="J309" i="3"/>
  <c r="E310" i="3"/>
  <c r="A311" i="3"/>
  <c r="F311" i="3"/>
  <c r="H203" i="3"/>
  <c r="I206" i="3"/>
  <c r="F209" i="3"/>
  <c r="I211" i="3"/>
  <c r="D214" i="3"/>
  <c r="E216" i="3"/>
  <c r="H218" i="3"/>
  <c r="B220" i="3"/>
  <c r="H221" i="3"/>
  <c r="H223" i="3"/>
  <c r="D225" i="3"/>
  <c r="H226" i="3"/>
  <c r="H228" i="3"/>
  <c r="D230" i="3"/>
  <c r="J231" i="3"/>
  <c r="J233" i="3"/>
  <c r="C235" i="3"/>
  <c r="I236" i="3"/>
  <c r="I238" i="3"/>
  <c r="E240" i="3"/>
  <c r="J241" i="3"/>
  <c r="H243" i="3"/>
  <c r="C245" i="3"/>
  <c r="E246" i="3"/>
  <c r="J247" i="3"/>
  <c r="J248" i="3"/>
  <c r="B250" i="3"/>
  <c r="G251" i="3"/>
  <c r="I252" i="3"/>
  <c r="J253" i="3"/>
  <c r="E255" i="3"/>
  <c r="G256" i="3"/>
  <c r="H257" i="3"/>
  <c r="B259" i="3"/>
  <c r="D260" i="3"/>
  <c r="H261" i="3"/>
  <c r="A263" i="3"/>
  <c r="I263" i="3"/>
  <c r="H264" i="3"/>
  <c r="I265" i="3"/>
  <c r="H266" i="3"/>
  <c r="F267" i="3"/>
  <c r="G268" i="3"/>
  <c r="F269" i="3"/>
  <c r="F270" i="3"/>
  <c r="F271" i="3"/>
  <c r="D272" i="3"/>
  <c r="D273" i="3"/>
  <c r="D274" i="3"/>
  <c r="D275" i="3"/>
  <c r="B276" i="3"/>
  <c r="B277" i="3"/>
  <c r="B278" i="3"/>
  <c r="A279" i="3"/>
  <c r="B280" i="3"/>
  <c r="J280" i="3"/>
  <c r="I281" i="3"/>
  <c r="J282" i="3"/>
  <c r="I283" i="3"/>
  <c r="G284" i="3"/>
  <c r="H285" i="3"/>
  <c r="G286" i="3"/>
  <c r="E287" i="3"/>
  <c r="C288" i="3"/>
  <c r="I288" i="3"/>
  <c r="F289" i="3"/>
  <c r="D290" i="3"/>
  <c r="A291" i="3"/>
  <c r="G291" i="3"/>
  <c r="E292" i="3"/>
  <c r="B293" i="3"/>
  <c r="I293" i="3"/>
  <c r="G294" i="3"/>
  <c r="C295" i="3"/>
  <c r="J295" i="3"/>
  <c r="H296" i="3"/>
  <c r="E297" i="3"/>
  <c r="A298" i="3"/>
  <c r="I298" i="3"/>
  <c r="F299" i="3"/>
  <c r="C300" i="3"/>
  <c r="A301" i="3"/>
  <c r="G301" i="3"/>
  <c r="D302" i="3"/>
  <c r="B303" i="3"/>
  <c r="I303" i="3"/>
  <c r="E304" i="3"/>
  <c r="C305" i="3"/>
  <c r="J305" i="3"/>
  <c r="G306" i="3"/>
  <c r="E307" i="3"/>
  <c r="A308" i="3"/>
  <c r="H308" i="3"/>
  <c r="F309" i="3"/>
  <c r="C310" i="3"/>
  <c r="I310" i="3"/>
  <c r="G311" i="3"/>
  <c r="C312" i="3"/>
  <c r="H312" i="3"/>
  <c r="C313" i="3"/>
  <c r="I313" i="3"/>
  <c r="D314" i="3"/>
  <c r="I314" i="3"/>
  <c r="E315" i="3"/>
  <c r="J315" i="3"/>
  <c r="E316" i="3"/>
  <c r="A317" i="3"/>
  <c r="F317" i="3"/>
  <c r="A318" i="3"/>
  <c r="G318" i="3"/>
  <c r="B319" i="3"/>
  <c r="G319" i="3"/>
  <c r="C320" i="3"/>
  <c r="H320" i="3"/>
  <c r="C321" i="3"/>
  <c r="I321" i="3"/>
  <c r="D322" i="3"/>
  <c r="I322" i="3"/>
  <c r="E323" i="3"/>
  <c r="J323" i="3"/>
  <c r="E324" i="3"/>
  <c r="A325" i="3"/>
  <c r="F325" i="3"/>
  <c r="A326" i="3"/>
  <c r="G326" i="3"/>
  <c r="B327" i="3"/>
  <c r="G327" i="3"/>
  <c r="C328" i="3"/>
  <c r="H328" i="3"/>
  <c r="C329" i="3"/>
  <c r="I329" i="3"/>
  <c r="D330" i="3"/>
  <c r="I330" i="3"/>
  <c r="E331" i="3"/>
  <c r="J331" i="3"/>
  <c r="E332" i="3"/>
  <c r="A333" i="3"/>
  <c r="F333" i="3"/>
  <c r="A334" i="3"/>
  <c r="G334" i="3"/>
  <c r="B335" i="3"/>
  <c r="G335" i="3"/>
  <c r="C336" i="3"/>
  <c r="H336" i="3"/>
  <c r="C337" i="3"/>
  <c r="I337" i="3"/>
  <c r="D338" i="3"/>
  <c r="I338" i="3"/>
  <c r="E339" i="3"/>
  <c r="J339" i="3"/>
  <c r="E340" i="3"/>
  <c r="A341" i="3"/>
  <c r="F341" i="3"/>
  <c r="A342" i="3"/>
  <c r="G342" i="3"/>
  <c r="B343" i="3"/>
  <c r="G343" i="3"/>
  <c r="C344" i="3"/>
  <c r="H344" i="3"/>
  <c r="C345" i="3"/>
  <c r="I345" i="3"/>
  <c r="D346" i="3"/>
  <c r="I346" i="3"/>
  <c r="E347" i="3"/>
  <c r="J347" i="3"/>
  <c r="E348" i="3"/>
  <c r="A349" i="3"/>
  <c r="F349" i="3"/>
  <c r="A350" i="3"/>
  <c r="G350" i="3"/>
  <c r="B351" i="3"/>
  <c r="G351" i="3"/>
  <c r="C352" i="3"/>
  <c r="H352" i="3"/>
  <c r="C353" i="3"/>
  <c r="I353" i="3"/>
  <c r="D354" i="3"/>
  <c r="H354" i="3"/>
  <c r="B355" i="3"/>
  <c r="F355" i="3"/>
  <c r="J355" i="3"/>
  <c r="D356" i="3"/>
  <c r="H356" i="3"/>
  <c r="B357" i="3"/>
  <c r="F357" i="3"/>
  <c r="J357" i="3"/>
  <c r="D358" i="3"/>
  <c r="H358" i="3"/>
  <c r="B359" i="3"/>
  <c r="F359" i="3"/>
  <c r="J359" i="3"/>
  <c r="D360" i="3"/>
  <c r="H360" i="3"/>
  <c r="B361" i="3"/>
  <c r="F361" i="3"/>
  <c r="J361" i="3"/>
  <c r="D362" i="3"/>
  <c r="H362" i="3"/>
  <c r="B363" i="3"/>
  <c r="F363" i="3"/>
  <c r="J363" i="3"/>
  <c r="D364" i="3"/>
  <c r="H364" i="3"/>
  <c r="B365" i="3"/>
  <c r="F365" i="3"/>
  <c r="J365" i="3"/>
  <c r="D366" i="3"/>
  <c r="H366" i="3"/>
  <c r="B367" i="3"/>
  <c r="F367" i="3"/>
  <c r="J367" i="3"/>
  <c r="D368" i="3"/>
  <c r="H368" i="3"/>
  <c r="B369" i="3"/>
  <c r="F369" i="3"/>
  <c r="J369" i="3"/>
  <c r="D370" i="3"/>
  <c r="H370" i="3"/>
  <c r="B371" i="3"/>
  <c r="F371" i="3"/>
  <c r="J371" i="3"/>
  <c r="D372" i="3"/>
  <c r="H372" i="3"/>
  <c r="B373" i="3"/>
  <c r="F373" i="3"/>
  <c r="J373" i="3"/>
  <c r="D374" i="3"/>
  <c r="H374" i="3"/>
  <c r="B375" i="3"/>
  <c r="F375" i="3"/>
  <c r="J375" i="3"/>
  <c r="D376" i="3"/>
  <c r="H376" i="3"/>
  <c r="B377" i="3"/>
  <c r="F377" i="3"/>
  <c r="J377" i="3"/>
  <c r="D378" i="3"/>
  <c r="H378" i="3"/>
  <c r="B379" i="3"/>
  <c r="F379" i="3"/>
  <c r="J379" i="3"/>
  <c r="D380" i="3"/>
  <c r="H380" i="3"/>
  <c r="B381" i="3"/>
  <c r="F381" i="3"/>
  <c r="J381" i="3"/>
  <c r="D382" i="3"/>
  <c r="H382" i="3"/>
  <c r="B383" i="3"/>
  <c r="F383" i="3"/>
  <c r="J383" i="3"/>
  <c r="D384" i="3"/>
  <c r="H384" i="3"/>
  <c r="B385" i="3"/>
  <c r="F385" i="3"/>
  <c r="J385" i="3"/>
  <c r="D386" i="3"/>
  <c r="H386" i="3"/>
  <c r="B387" i="3"/>
  <c r="F387" i="3"/>
  <c r="J387" i="3"/>
  <c r="D388" i="3"/>
  <c r="H388" i="3"/>
  <c r="B389" i="3"/>
  <c r="F389" i="3"/>
  <c r="J389" i="3"/>
  <c r="D390" i="3"/>
  <c r="H390" i="3"/>
  <c r="B391" i="3"/>
  <c r="F391" i="3"/>
  <c r="J391" i="3"/>
  <c r="D392" i="3"/>
  <c r="H392" i="3"/>
  <c r="B393" i="3"/>
  <c r="F393" i="3"/>
  <c r="J393" i="3"/>
  <c r="D394" i="3"/>
  <c r="H394" i="3"/>
  <c r="B395" i="3"/>
  <c r="F395" i="3"/>
  <c r="J395" i="3"/>
  <c r="D396" i="3"/>
  <c r="H396" i="3"/>
  <c r="B397" i="3"/>
  <c r="F397" i="3"/>
  <c r="J397" i="3"/>
  <c r="D398" i="3"/>
  <c r="H398" i="3"/>
  <c r="B399" i="3"/>
  <c r="F399" i="3"/>
  <c r="J399" i="3"/>
  <c r="D400" i="3"/>
  <c r="H400" i="3"/>
  <c r="B401" i="3"/>
  <c r="F401" i="3"/>
  <c r="J401" i="3"/>
  <c r="B202" i="3"/>
  <c r="B205" i="3"/>
  <c r="F208" i="3"/>
  <c r="H210" i="3"/>
  <c r="I212" i="3"/>
  <c r="E215" i="3"/>
  <c r="F217" i="3"/>
  <c r="B219" i="3"/>
  <c r="B221" i="3"/>
  <c r="H222" i="3"/>
  <c r="E224" i="3"/>
  <c r="B226" i="3"/>
  <c r="G227" i="3"/>
  <c r="D229" i="3"/>
  <c r="C231" i="3"/>
  <c r="J232" i="3"/>
  <c r="E234" i="3"/>
  <c r="B236" i="3"/>
  <c r="J237" i="3"/>
  <c r="F239" i="3"/>
  <c r="F241" i="3"/>
  <c r="J242" i="3"/>
  <c r="F244" i="3"/>
  <c r="J245" i="3"/>
  <c r="C247" i="3"/>
  <c r="D248" i="3"/>
  <c r="G249" i="3"/>
  <c r="J250" i="3"/>
  <c r="B252" i="3"/>
  <c r="E253" i="3"/>
  <c r="H254" i="3"/>
  <c r="J255" i="3"/>
  <c r="E257" i="3"/>
  <c r="F258" i="3"/>
  <c r="H259" i="3"/>
  <c r="B261" i="3"/>
  <c r="D262" i="3"/>
  <c r="D263" i="3"/>
  <c r="D264" i="3"/>
  <c r="D265" i="3"/>
  <c r="C266" i="3"/>
  <c r="D267" i="3"/>
  <c r="B268" i="3"/>
  <c r="A269" i="3"/>
  <c r="B270" i="3"/>
  <c r="A271" i="3"/>
  <c r="I271" i="3"/>
  <c r="J272" i="3"/>
  <c r="I273" i="3"/>
  <c r="H274" i="3"/>
  <c r="I275" i="3"/>
  <c r="G276" i="3"/>
  <c r="F277" i="3"/>
  <c r="G278" i="3"/>
  <c r="F279" i="3"/>
  <c r="D280" i="3"/>
  <c r="E281" i="3"/>
  <c r="D282" i="3"/>
  <c r="D283" i="3"/>
  <c r="D284" i="3"/>
  <c r="B285" i="3"/>
  <c r="B286" i="3"/>
  <c r="B287" i="3"/>
  <c r="I287" i="3"/>
  <c r="E288" i="3"/>
  <c r="C289" i="3"/>
  <c r="J289" i="3"/>
  <c r="G290" i="3"/>
  <c r="E291" i="3"/>
  <c r="A292" i="3"/>
  <c r="H292" i="3"/>
  <c r="F293" i="3"/>
  <c r="C294" i="3"/>
  <c r="I294" i="3"/>
  <c r="G295" i="3"/>
  <c r="D296" i="3"/>
  <c r="A297" i="3"/>
  <c r="I297" i="3"/>
  <c r="E298" i="3"/>
  <c r="B299" i="3"/>
  <c r="J299" i="3"/>
  <c r="G300" i="3"/>
  <c r="C301" i="3"/>
  <c r="A302" i="3"/>
  <c r="H302" i="3"/>
  <c r="E303" i="3"/>
  <c r="C304" i="3"/>
  <c r="I304" i="3"/>
  <c r="F305" i="3"/>
  <c r="D306" i="3"/>
  <c r="A307" i="3"/>
  <c r="G307" i="3"/>
  <c r="E308" i="3"/>
  <c r="B309" i="3"/>
  <c r="I309" i="3"/>
  <c r="G310" i="3"/>
  <c r="C311" i="3"/>
  <c r="J311" i="3"/>
  <c r="E312" i="3"/>
  <c r="A313" i="3"/>
  <c r="F313" i="3"/>
  <c r="A314" i="3"/>
  <c r="G314" i="3"/>
  <c r="B315" i="3"/>
  <c r="G315" i="3"/>
  <c r="C316" i="3"/>
  <c r="H316" i="3"/>
  <c r="C317" i="3"/>
  <c r="I317" i="3"/>
  <c r="D318" i="3"/>
  <c r="I318" i="3"/>
  <c r="E319" i="3"/>
  <c r="J319" i="3"/>
  <c r="E320" i="3"/>
  <c r="A321" i="3"/>
  <c r="F321" i="3"/>
  <c r="A322" i="3"/>
  <c r="G322" i="3"/>
  <c r="B323" i="3"/>
  <c r="G323" i="3"/>
  <c r="C324" i="3"/>
  <c r="H324" i="3"/>
  <c r="C325" i="3"/>
  <c r="I325" i="3"/>
  <c r="D326" i="3"/>
  <c r="I326" i="3"/>
  <c r="E327" i="3"/>
  <c r="J327" i="3"/>
  <c r="E328" i="3"/>
  <c r="A329" i="3"/>
  <c r="F329" i="3"/>
  <c r="A330" i="3"/>
  <c r="G330" i="3"/>
  <c r="B331" i="3"/>
  <c r="G331" i="3"/>
  <c r="C332" i="3"/>
  <c r="H332" i="3"/>
  <c r="C333" i="3"/>
  <c r="I333" i="3"/>
  <c r="D334" i="3"/>
  <c r="I334" i="3"/>
  <c r="E335" i="3"/>
  <c r="J335" i="3"/>
  <c r="E336" i="3"/>
  <c r="A337" i="3"/>
  <c r="F337" i="3"/>
  <c r="A338" i="3"/>
  <c r="G338" i="3"/>
  <c r="B339" i="3"/>
  <c r="G339" i="3"/>
  <c r="C340" i="3"/>
  <c r="H340" i="3"/>
  <c r="C341" i="3"/>
  <c r="I341" i="3"/>
  <c r="D342" i="3"/>
  <c r="I342" i="3"/>
  <c r="E343" i="3"/>
  <c r="J343" i="3"/>
  <c r="E344" i="3"/>
  <c r="A345" i="3"/>
  <c r="F345" i="3"/>
  <c r="A346" i="3"/>
  <c r="G346" i="3"/>
  <c r="B347" i="3"/>
  <c r="G347" i="3"/>
  <c r="C348" i="3"/>
  <c r="H348" i="3"/>
  <c r="C349" i="3"/>
  <c r="I349" i="3"/>
  <c r="D350" i="3"/>
  <c r="I350" i="3"/>
  <c r="E351" i="3"/>
  <c r="J351" i="3"/>
  <c r="E352" i="3"/>
  <c r="A353" i="3"/>
  <c r="F353" i="3"/>
  <c r="A354" i="3"/>
  <c r="F354" i="3"/>
  <c r="J354" i="3"/>
  <c r="D355" i="3"/>
  <c r="H355" i="3"/>
  <c r="B356" i="3"/>
  <c r="F356" i="3"/>
  <c r="J356" i="3"/>
  <c r="D357" i="3"/>
  <c r="H357" i="3"/>
  <c r="B358" i="3"/>
  <c r="F358" i="3"/>
  <c r="J358" i="3"/>
  <c r="D359" i="3"/>
  <c r="H359" i="3"/>
  <c r="B360" i="3"/>
  <c r="F360" i="3"/>
  <c r="J360" i="3"/>
  <c r="D361" i="3"/>
  <c r="H361" i="3"/>
  <c r="B362" i="3"/>
  <c r="F362" i="3"/>
  <c r="J362" i="3"/>
  <c r="D363" i="3"/>
  <c r="H363" i="3"/>
  <c r="B364" i="3"/>
  <c r="F364" i="3"/>
  <c r="J364" i="3"/>
  <c r="D365" i="3"/>
  <c r="H365" i="3"/>
  <c r="B366" i="3"/>
  <c r="F366" i="3"/>
  <c r="J366" i="3"/>
  <c r="D367" i="3"/>
  <c r="H367" i="3"/>
  <c r="B368" i="3"/>
  <c r="F368" i="3"/>
  <c r="J368" i="3"/>
  <c r="D369" i="3"/>
  <c r="H369" i="3"/>
  <c r="B370" i="3"/>
  <c r="F370" i="3"/>
  <c r="J370" i="3"/>
  <c r="D371" i="3"/>
  <c r="H371" i="3"/>
  <c r="B372" i="3"/>
  <c r="F372" i="3"/>
  <c r="J372" i="3"/>
  <c r="D373" i="3"/>
  <c r="H373" i="3"/>
  <c r="B374" i="3"/>
  <c r="F374" i="3"/>
  <c r="J374" i="3"/>
  <c r="D375" i="3"/>
  <c r="H375" i="3"/>
  <c r="B376" i="3"/>
  <c r="F376" i="3"/>
  <c r="J376" i="3"/>
  <c r="D377" i="3"/>
  <c r="H377" i="3"/>
  <c r="B378" i="3"/>
  <c r="F378" i="3"/>
  <c r="J378" i="3"/>
  <c r="D379" i="3"/>
  <c r="H379" i="3"/>
  <c r="B380" i="3"/>
  <c r="F380" i="3"/>
  <c r="J380" i="3"/>
  <c r="D381" i="3"/>
  <c r="H381" i="3"/>
  <c r="B382" i="3"/>
  <c r="F382" i="3"/>
  <c r="J382" i="3"/>
  <c r="D383" i="3"/>
  <c r="H383" i="3"/>
  <c r="B384" i="3"/>
  <c r="F384" i="3"/>
  <c r="J384" i="3"/>
  <c r="D385" i="3"/>
  <c r="H385" i="3"/>
  <c r="B386" i="3"/>
  <c r="F386" i="3"/>
  <c r="J386" i="3"/>
  <c r="D387" i="3"/>
  <c r="H387" i="3"/>
  <c r="B388" i="3"/>
  <c r="F388" i="3"/>
  <c r="J388" i="3"/>
  <c r="D389" i="3"/>
  <c r="H389" i="3"/>
  <c r="B390" i="3"/>
  <c r="F390" i="3"/>
  <c r="J390" i="3"/>
  <c r="D391" i="3"/>
  <c r="H391" i="3"/>
  <c r="B392" i="3"/>
  <c r="F392" i="3"/>
  <c r="J392" i="3"/>
  <c r="D393" i="3"/>
  <c r="H393" i="3"/>
  <c r="B394" i="3"/>
  <c r="F394" i="3"/>
  <c r="J394" i="3"/>
  <c r="D395" i="3"/>
  <c r="H395" i="3"/>
  <c r="B396" i="3"/>
  <c r="F396" i="3"/>
  <c r="J396" i="3"/>
  <c r="D397" i="3"/>
  <c r="H397" i="3"/>
  <c r="B398" i="3"/>
  <c r="F398" i="3"/>
  <c r="J398" i="3"/>
  <c r="D399" i="3"/>
  <c r="H399" i="3"/>
  <c r="B400" i="3"/>
  <c r="F400" i="3"/>
  <c r="J400" i="3"/>
  <c r="D401" i="3"/>
  <c r="H401" i="3"/>
  <c r="A4" i="6"/>
  <c r="A3" i="6"/>
  <c r="F100" i="6"/>
  <c r="G53" i="6"/>
  <c r="H7" i="6"/>
  <c r="F197" i="6"/>
  <c r="A28" i="6"/>
  <c r="H93" i="6"/>
  <c r="D15" i="7"/>
  <c r="L2" i="3"/>
  <c r="P2" i="3"/>
  <c r="T2" i="3"/>
  <c r="N3" i="3"/>
  <c r="R3" i="3"/>
  <c r="L4" i="3"/>
  <c r="P4" i="3"/>
  <c r="T4" i="3"/>
  <c r="N5" i="3"/>
  <c r="R5" i="3"/>
  <c r="L6" i="3"/>
  <c r="P6" i="3"/>
  <c r="T6" i="3"/>
  <c r="N7" i="3"/>
  <c r="R7" i="3"/>
  <c r="L8" i="3"/>
  <c r="P8" i="3"/>
  <c r="T8" i="3"/>
  <c r="N9" i="3"/>
  <c r="R9" i="3"/>
  <c r="L10" i="3"/>
  <c r="P10" i="3"/>
  <c r="T10" i="3"/>
  <c r="N11" i="3"/>
  <c r="R11" i="3"/>
  <c r="L12" i="3"/>
  <c r="P12" i="3"/>
  <c r="T12" i="3"/>
  <c r="N13" i="3"/>
  <c r="R13" i="3"/>
  <c r="L14" i="3"/>
  <c r="P14" i="3"/>
  <c r="T14" i="3"/>
  <c r="N15" i="3"/>
  <c r="R15" i="3"/>
  <c r="L16" i="3"/>
  <c r="P16" i="3"/>
  <c r="T16" i="3"/>
  <c r="N17" i="3"/>
  <c r="R17" i="3"/>
  <c r="L18" i="3"/>
  <c r="P18" i="3"/>
  <c r="T18" i="3"/>
  <c r="N19" i="3"/>
  <c r="R19" i="3"/>
  <c r="L20" i="3"/>
  <c r="P20" i="3"/>
  <c r="T20" i="3"/>
  <c r="N21" i="3"/>
  <c r="R21" i="3"/>
  <c r="L22" i="3"/>
  <c r="P22" i="3"/>
  <c r="T22" i="3"/>
  <c r="N23" i="3"/>
  <c r="R23" i="3"/>
  <c r="L24" i="3"/>
  <c r="P24" i="3"/>
  <c r="T24" i="3"/>
  <c r="N25" i="3"/>
  <c r="R25" i="3"/>
  <c r="L26" i="3"/>
  <c r="P26" i="3"/>
  <c r="T26" i="3"/>
  <c r="N27" i="3"/>
  <c r="R27" i="3"/>
  <c r="L28" i="3"/>
  <c r="P28" i="3"/>
  <c r="T28" i="3"/>
  <c r="N29" i="3"/>
  <c r="R29" i="3"/>
  <c r="L30" i="3"/>
  <c r="P30" i="3"/>
  <c r="T30" i="3"/>
  <c r="N31" i="3"/>
  <c r="R31" i="3"/>
  <c r="L32" i="3"/>
  <c r="P32" i="3"/>
  <c r="T32" i="3"/>
  <c r="N33" i="3"/>
  <c r="R33" i="3"/>
  <c r="L34" i="3"/>
  <c r="K2" i="3"/>
  <c r="Q2" i="3"/>
  <c r="L3" i="3"/>
  <c r="Q3" i="3"/>
  <c r="M4" i="3"/>
  <c r="R4" i="3"/>
  <c r="M5" i="3"/>
  <c r="S5" i="3"/>
  <c r="N6" i="3"/>
  <c r="S6" i="3"/>
  <c r="O7" i="3"/>
  <c r="T7" i="3"/>
  <c r="O8" i="3"/>
  <c r="K9" i="3"/>
  <c r="P9" i="3"/>
  <c r="K10" i="3"/>
  <c r="Q10" i="3"/>
  <c r="L11" i="3"/>
  <c r="Q11" i="3"/>
  <c r="M12" i="3"/>
  <c r="R12" i="3"/>
  <c r="M13" i="3"/>
  <c r="S13" i="3"/>
  <c r="N14" i="3"/>
  <c r="S14" i="3"/>
  <c r="O15" i="3"/>
  <c r="T15" i="3"/>
  <c r="O16" i="3"/>
  <c r="K17" i="3"/>
  <c r="P17" i="3"/>
  <c r="K18" i="3"/>
  <c r="Q18" i="3"/>
  <c r="L19" i="3"/>
  <c r="Q19" i="3"/>
  <c r="M20" i="3"/>
  <c r="R20" i="3"/>
  <c r="M21" i="3"/>
  <c r="S21" i="3"/>
  <c r="N22" i="3"/>
  <c r="S22" i="3"/>
  <c r="O23" i="3"/>
  <c r="T23" i="3"/>
  <c r="O24" i="3"/>
  <c r="K25" i="3"/>
  <c r="P25" i="3"/>
  <c r="K26" i="3"/>
  <c r="Q26" i="3"/>
  <c r="L27" i="3"/>
  <c r="Q27" i="3"/>
  <c r="M28" i="3"/>
  <c r="R28" i="3"/>
  <c r="M29" i="3"/>
  <c r="S29" i="3"/>
  <c r="N30" i="3"/>
  <c r="S30" i="3"/>
  <c r="O31" i="3"/>
  <c r="T31" i="3"/>
  <c r="O32" i="3"/>
  <c r="K33" i="3"/>
  <c r="P33" i="3"/>
  <c r="K34" i="3"/>
  <c r="P34" i="3"/>
  <c r="T34" i="3"/>
  <c r="N35" i="3"/>
  <c r="R35" i="3"/>
  <c r="L36" i="3"/>
  <c r="P36" i="3"/>
  <c r="T36" i="3"/>
  <c r="N37" i="3"/>
  <c r="R37" i="3"/>
  <c r="L38" i="3"/>
  <c r="P38" i="3"/>
  <c r="T38" i="3"/>
  <c r="N39" i="3"/>
  <c r="R39" i="3"/>
  <c r="L40" i="3"/>
  <c r="P40" i="3"/>
  <c r="T40" i="3"/>
  <c r="N41" i="3"/>
  <c r="R41" i="3"/>
  <c r="L42" i="3"/>
  <c r="P42" i="3"/>
  <c r="N2" i="3"/>
  <c r="K3" i="3"/>
  <c r="S3" i="3"/>
  <c r="O4" i="3"/>
  <c r="L5" i="3"/>
  <c r="T5" i="3"/>
  <c r="Q6" i="3"/>
  <c r="M7" i="3"/>
  <c r="K8" i="3"/>
  <c r="R8" i="3"/>
  <c r="O9" i="3"/>
  <c r="M10" i="3"/>
  <c r="S10" i="3"/>
  <c r="P11" i="3"/>
  <c r="N12" i="3"/>
  <c r="K13" i="3"/>
  <c r="Q13" i="3"/>
  <c r="O14" i="3"/>
  <c r="L15" i="3"/>
  <c r="S15" i="3"/>
  <c r="Q16" i="3"/>
  <c r="M17" i="3"/>
  <c r="T17" i="3"/>
  <c r="R18" i="3"/>
  <c r="O19" i="3"/>
  <c r="K20" i="3"/>
  <c r="S20" i="3"/>
  <c r="P21" i="3"/>
  <c r="M22" i="3"/>
  <c r="K23" i="3"/>
  <c r="Q23" i="3"/>
  <c r="N24" i="3"/>
  <c r="L25" i="3"/>
  <c r="S25" i="3"/>
  <c r="O26" i="3"/>
  <c r="M27" i="3"/>
  <c r="T27" i="3"/>
  <c r="Q28" i="3"/>
  <c r="O29" i="3"/>
  <c r="K30" i="3"/>
  <c r="R30" i="3"/>
  <c r="P31" i="3"/>
  <c r="M32" i="3"/>
  <c r="S32" i="3"/>
  <c r="Q33" i="3"/>
  <c r="N34" i="3"/>
  <c r="S34" i="3"/>
  <c r="O35" i="3"/>
  <c r="T35" i="3"/>
  <c r="O36" i="3"/>
  <c r="K37" i="3"/>
  <c r="P37" i="3"/>
  <c r="K38" i="3"/>
  <c r="Q38" i="3"/>
  <c r="L39" i="3"/>
  <c r="Q39" i="3"/>
  <c r="M40" i="3"/>
  <c r="R40" i="3"/>
  <c r="M41" i="3"/>
  <c r="S41" i="3"/>
  <c r="N42" i="3"/>
  <c r="S42" i="3"/>
  <c r="M43" i="3"/>
  <c r="Q43" i="3"/>
  <c r="K44" i="3"/>
  <c r="O44" i="3"/>
  <c r="S44" i="3"/>
  <c r="M45" i="3"/>
  <c r="Q45" i="3"/>
  <c r="K46" i="3"/>
  <c r="O46" i="3"/>
  <c r="S46" i="3"/>
  <c r="M47" i="3"/>
  <c r="Q47" i="3"/>
  <c r="K48" i="3"/>
  <c r="O48" i="3"/>
  <c r="S48" i="3"/>
  <c r="M49" i="3"/>
  <c r="Q49" i="3"/>
  <c r="K50" i="3"/>
  <c r="O50" i="3"/>
  <c r="S50" i="3"/>
  <c r="M51" i="3"/>
  <c r="Q51" i="3"/>
  <c r="K52" i="3"/>
  <c r="O52" i="3"/>
  <c r="S52" i="3"/>
  <c r="M53" i="3"/>
  <c r="Q53" i="3"/>
  <c r="K54" i="3"/>
  <c r="O54" i="3"/>
  <c r="S54" i="3"/>
  <c r="M55" i="3"/>
  <c r="Q55" i="3"/>
  <c r="K56" i="3"/>
  <c r="O56" i="3"/>
  <c r="S56" i="3"/>
  <c r="M57" i="3"/>
  <c r="Q57" i="3"/>
  <c r="K58" i="3"/>
  <c r="O58" i="3"/>
  <c r="S58" i="3"/>
  <c r="M59" i="3"/>
  <c r="Q59" i="3"/>
  <c r="K60" i="3"/>
  <c r="O60" i="3"/>
  <c r="S60" i="3"/>
  <c r="M61" i="3"/>
  <c r="Q61" i="3"/>
  <c r="K62" i="3"/>
  <c r="O62" i="3"/>
  <c r="S62" i="3"/>
  <c r="M63" i="3"/>
  <c r="Q63" i="3"/>
  <c r="K64" i="3"/>
  <c r="O64" i="3"/>
  <c r="S64" i="3"/>
  <c r="M65" i="3"/>
  <c r="Q65" i="3"/>
  <c r="K66" i="3"/>
  <c r="O66" i="3"/>
  <c r="S66" i="3"/>
  <c r="M67" i="3"/>
  <c r="Q67" i="3"/>
  <c r="K68" i="3"/>
  <c r="O68" i="3"/>
  <c r="S68" i="3"/>
  <c r="M69" i="3"/>
  <c r="Q69" i="3"/>
  <c r="K70" i="3"/>
  <c r="O70" i="3"/>
  <c r="S70" i="3"/>
  <c r="M71" i="3"/>
  <c r="Q71" i="3"/>
  <c r="K72" i="3"/>
  <c r="O72" i="3"/>
  <c r="S72" i="3"/>
  <c r="M73" i="3"/>
  <c r="Q73" i="3"/>
  <c r="K74" i="3"/>
  <c r="O74" i="3"/>
  <c r="S74" i="3"/>
  <c r="M75" i="3"/>
  <c r="Q75" i="3"/>
  <c r="K76" i="3"/>
  <c r="O76" i="3"/>
  <c r="S76" i="3"/>
  <c r="M77" i="3"/>
  <c r="Q77" i="3"/>
  <c r="K78" i="3"/>
  <c r="O78" i="3"/>
  <c r="S78" i="3"/>
  <c r="M79" i="3"/>
  <c r="Q79" i="3"/>
  <c r="K80" i="3"/>
  <c r="O80" i="3"/>
  <c r="S80" i="3"/>
  <c r="M81" i="3"/>
  <c r="Q81" i="3"/>
  <c r="K82" i="3"/>
  <c r="O82" i="3"/>
  <c r="S82" i="3"/>
  <c r="M83" i="3"/>
  <c r="Q83" i="3"/>
  <c r="K84" i="3"/>
  <c r="O84" i="3"/>
  <c r="S84" i="3"/>
  <c r="M85" i="3"/>
  <c r="Q85" i="3"/>
  <c r="N63" i="3"/>
  <c r="R62" i="3"/>
  <c r="M62" i="3"/>
  <c r="R61" i="3"/>
  <c r="L61" i="3"/>
  <c r="Q60" i="3"/>
  <c r="L60" i="3"/>
  <c r="P59" i="3"/>
  <c r="K59" i="3"/>
  <c r="P58" i="3"/>
  <c r="T57" i="3"/>
  <c r="O57" i="3"/>
  <c r="T56" i="3"/>
  <c r="N56" i="3"/>
  <c r="S55" i="3"/>
  <c r="N55" i="3"/>
  <c r="R54" i="3"/>
  <c r="M54" i="3"/>
  <c r="R53" i="3"/>
  <c r="L53" i="3"/>
  <c r="Q52" i="3"/>
  <c r="L52" i="3"/>
  <c r="P51" i="3"/>
  <c r="K51" i="3"/>
  <c r="P50" i="3"/>
  <c r="T49" i="3"/>
  <c r="O49" i="3"/>
  <c r="T48" i="3"/>
  <c r="N48" i="3"/>
  <c r="S47" i="3"/>
  <c r="N47" i="3"/>
  <c r="R46" i="3"/>
  <c r="M46" i="3"/>
  <c r="R45" i="3"/>
  <c r="L45" i="3"/>
  <c r="Q44" i="3"/>
  <c r="L44" i="3"/>
  <c r="P43" i="3"/>
  <c r="K43" i="3"/>
  <c r="O42" i="3"/>
  <c r="Q41" i="3"/>
  <c r="K41" i="3"/>
  <c r="N40" i="3"/>
  <c r="P39" i="3"/>
  <c r="S38" i="3"/>
  <c r="M38" i="3"/>
  <c r="O37" i="3"/>
  <c r="R36" i="3"/>
  <c r="K36" i="3"/>
  <c r="M35" i="3"/>
  <c r="Q34" i="3"/>
  <c r="S33" i="3"/>
  <c r="R32" i="3"/>
  <c r="S31" i="3"/>
  <c r="K31" i="3"/>
  <c r="T29" i="3"/>
  <c r="K29" i="3"/>
  <c r="K28" i="3"/>
  <c r="K27" i="3"/>
  <c r="M26" i="3"/>
  <c r="M25" i="3"/>
  <c r="M24" i="3"/>
  <c r="M23" i="3"/>
  <c r="O22" i="3"/>
  <c r="O21" i="3"/>
  <c r="O20" i="3"/>
  <c r="P19" i="3"/>
  <c r="O18" i="3"/>
  <c r="Q17" i="3"/>
  <c r="R16" i="3"/>
  <c r="Q15" i="3"/>
  <c r="R14" i="3"/>
  <c r="T13" i="3"/>
  <c r="S12" i="3"/>
  <c r="T11" i="3"/>
  <c r="K11" i="3"/>
  <c r="T9" i="3"/>
  <c r="L9" i="3"/>
  <c r="M8" i="3"/>
  <c r="L7" i="3"/>
  <c r="M6" i="3"/>
  <c r="O5" i="3"/>
  <c r="N4" i="3"/>
  <c r="O3" i="3"/>
  <c r="O2" i="3"/>
  <c r="Q143" i="6" l="1"/>
  <c r="T131" i="6"/>
  <c r="N135" i="6"/>
  <c r="R181" i="6"/>
  <c r="T187" i="6"/>
  <c r="O98" i="6"/>
  <c r="O175" i="6"/>
  <c r="S138" i="6"/>
  <c r="T155" i="6"/>
  <c r="R196" i="6"/>
  <c r="O165" i="6"/>
  <c r="R93" i="6"/>
  <c r="K98" i="6"/>
  <c r="P69" i="6"/>
  <c r="Q44" i="6"/>
  <c r="S24" i="6"/>
  <c r="P97" i="6"/>
  <c r="P176" i="6"/>
  <c r="L51" i="6"/>
  <c r="O67" i="6"/>
  <c r="L80" i="6"/>
  <c r="M129" i="6"/>
  <c r="S21" i="6"/>
  <c r="M10" i="6"/>
  <c r="N42" i="6"/>
  <c r="Q136" i="6"/>
  <c r="S118" i="6"/>
  <c r="N38" i="6"/>
  <c r="P170" i="6"/>
  <c r="K189" i="6"/>
  <c r="K197" i="6"/>
  <c r="M189" i="6"/>
  <c r="Q133" i="6"/>
  <c r="R117" i="6"/>
  <c r="O33" i="6"/>
  <c r="T120" i="6"/>
  <c r="T164" i="6"/>
  <c r="K19" i="6"/>
  <c r="L155" i="6"/>
  <c r="P134" i="6"/>
  <c r="T156" i="6"/>
  <c r="T126" i="6"/>
  <c r="P19" i="6"/>
  <c r="S160" i="6"/>
  <c r="P163" i="6"/>
  <c r="P38" i="6"/>
  <c r="P18" i="6"/>
  <c r="R21" i="6"/>
  <c r="N185" i="6"/>
  <c r="L147" i="6"/>
  <c r="Q156" i="6"/>
  <c r="P30" i="6"/>
  <c r="S26" i="6"/>
  <c r="R106" i="6"/>
  <c r="Q116" i="6"/>
  <c r="K167" i="6"/>
  <c r="R171" i="6"/>
  <c r="S146" i="6"/>
  <c r="Q146" i="6"/>
  <c r="M119" i="6"/>
  <c r="R151" i="6"/>
  <c r="N24" i="6"/>
  <c r="P152" i="6"/>
  <c r="M25" i="6"/>
  <c r="P91" i="6"/>
  <c r="O154" i="6"/>
  <c r="N4" i="6"/>
  <c r="K129" i="6"/>
  <c r="S104" i="6"/>
  <c r="K3" i="6"/>
  <c r="Q171" i="6"/>
  <c r="N139" i="6"/>
  <c r="S103" i="6"/>
  <c r="S194" i="6"/>
  <c r="T172" i="6"/>
  <c r="O118" i="6"/>
  <c r="L189" i="6"/>
  <c r="O57" i="6"/>
  <c r="M14" i="6"/>
  <c r="R144" i="6"/>
  <c r="P25" i="6"/>
  <c r="N60" i="6"/>
  <c r="S135" i="6"/>
  <c r="L49" i="6"/>
  <c r="K130" i="6"/>
  <c r="K170" i="6"/>
  <c r="S148" i="6"/>
  <c r="L143" i="6"/>
  <c r="T136" i="6"/>
  <c r="O96" i="6"/>
  <c r="L65" i="6"/>
  <c r="N95" i="6"/>
  <c r="O89" i="6"/>
  <c r="T92" i="6"/>
  <c r="O124" i="6"/>
  <c r="T118" i="6"/>
  <c r="S96" i="6"/>
  <c r="O199" i="6"/>
  <c r="R90" i="6"/>
  <c r="T35" i="6"/>
  <c r="N44" i="6"/>
  <c r="O146" i="6"/>
  <c r="S176" i="6"/>
  <c r="L68" i="6"/>
  <c r="P131" i="6"/>
  <c r="R169" i="6"/>
  <c r="T95" i="6"/>
  <c r="K194" i="6"/>
  <c r="T44" i="6"/>
  <c r="L44" i="6"/>
  <c r="R176" i="6"/>
  <c r="R121" i="6"/>
  <c r="T53" i="6"/>
  <c r="P2" i="6"/>
  <c r="R101" i="6"/>
  <c r="M34" i="6"/>
  <c r="M97" i="6"/>
  <c r="R24" i="6"/>
  <c r="R191" i="6"/>
  <c r="M197" i="6"/>
  <c r="K95" i="6"/>
  <c r="N180" i="6"/>
  <c r="Q139" i="6"/>
  <c r="Q111" i="6"/>
  <c r="R201" i="6"/>
  <c r="L97" i="6"/>
  <c r="L159" i="6"/>
  <c r="N174" i="6"/>
  <c r="N141" i="6"/>
  <c r="R143" i="6"/>
  <c r="S155" i="6"/>
  <c r="M47" i="6"/>
  <c r="P101" i="6"/>
  <c r="R105" i="6"/>
  <c r="T119" i="6"/>
  <c r="M38" i="6"/>
  <c r="K53" i="6"/>
  <c r="O52" i="6"/>
  <c r="M66" i="6"/>
  <c r="M117" i="6"/>
  <c r="K17" i="6"/>
  <c r="P36" i="6"/>
  <c r="M26" i="6"/>
  <c r="K28" i="6"/>
  <c r="T106" i="6"/>
  <c r="S99" i="6"/>
  <c r="L87" i="6"/>
  <c r="N147" i="6"/>
  <c r="M99" i="6"/>
  <c r="N40" i="6"/>
  <c r="M168" i="6"/>
  <c r="Q195" i="6"/>
  <c r="M133" i="6"/>
  <c r="K145" i="6"/>
  <c r="M151" i="6"/>
  <c r="R10" i="6"/>
  <c r="M126" i="6"/>
  <c r="L61" i="6"/>
  <c r="Q68" i="6"/>
  <c r="M153" i="6"/>
  <c r="T161" i="6"/>
  <c r="L185" i="6"/>
  <c r="N2" i="6"/>
  <c r="N22" i="6"/>
  <c r="S31" i="6"/>
  <c r="M183" i="6"/>
  <c r="M110" i="6"/>
  <c r="L85" i="6"/>
  <c r="O69" i="6"/>
  <c r="N67" i="6"/>
  <c r="R127" i="6"/>
  <c r="P165" i="6"/>
  <c r="O148" i="6"/>
  <c r="S53" i="6"/>
  <c r="O23" i="6"/>
  <c r="O21" i="6"/>
  <c r="R69" i="6"/>
  <c r="R29" i="6"/>
  <c r="L32" i="6"/>
  <c r="P172" i="6"/>
  <c r="K179" i="6"/>
  <c r="P154" i="6"/>
  <c r="Q158" i="6"/>
  <c r="Q64" i="6"/>
  <c r="O121" i="6"/>
  <c r="L43" i="6"/>
  <c r="R70" i="6"/>
  <c r="L162" i="6"/>
  <c r="M132" i="6"/>
  <c r="N79" i="6"/>
  <c r="O182" i="6"/>
  <c r="M179" i="6"/>
  <c r="S87" i="6"/>
  <c r="O129" i="6"/>
  <c r="S131" i="6"/>
  <c r="K118" i="6"/>
  <c r="R87" i="6"/>
  <c r="P188" i="6"/>
  <c r="Q182" i="6"/>
  <c r="P50" i="6"/>
  <c r="N39" i="6"/>
  <c r="L193" i="6"/>
  <c r="R98" i="6"/>
  <c r="P129" i="6"/>
  <c r="K162" i="6"/>
  <c r="M118" i="6"/>
  <c r="O173" i="6"/>
  <c r="Q190" i="6"/>
  <c r="Q103" i="6"/>
  <c r="S181" i="6"/>
  <c r="M196" i="6"/>
  <c r="P148" i="6"/>
  <c r="N157" i="6"/>
  <c r="K127" i="6"/>
  <c r="M162" i="6"/>
  <c r="P185" i="6"/>
  <c r="R138" i="6"/>
  <c r="L79" i="6"/>
  <c r="R17" i="6"/>
  <c r="T87" i="6"/>
  <c r="P71" i="6"/>
  <c r="T82" i="6"/>
  <c r="P56" i="6"/>
  <c r="T34" i="6"/>
  <c r="K54" i="6"/>
  <c r="Q2" i="6"/>
  <c r="L22" i="6"/>
  <c r="P47" i="6"/>
  <c r="L133" i="6"/>
  <c r="L78" i="6"/>
  <c r="N175" i="6"/>
  <c r="Q110" i="6"/>
  <c r="Q39" i="6"/>
  <c r="R158" i="6"/>
  <c r="N97" i="6"/>
  <c r="Q159" i="6"/>
  <c r="M181" i="6"/>
  <c r="S142" i="6"/>
  <c r="Q36" i="6"/>
  <c r="M159" i="6"/>
  <c r="N23" i="6"/>
  <c r="Q56" i="6"/>
  <c r="N31" i="6"/>
  <c r="P34" i="6"/>
  <c r="M121" i="6"/>
  <c r="R166" i="6"/>
  <c r="T167" i="6"/>
  <c r="O13" i="6"/>
  <c r="Q97" i="6"/>
  <c r="N193" i="6"/>
  <c r="S192" i="6"/>
  <c r="Q84" i="6"/>
  <c r="T33" i="6"/>
  <c r="T132" i="6"/>
  <c r="P175" i="6"/>
  <c r="S106" i="6"/>
  <c r="Q117" i="6"/>
  <c r="Q79" i="6"/>
  <c r="K101" i="6"/>
  <c r="M58" i="6"/>
  <c r="T149" i="6"/>
  <c r="N48" i="6"/>
  <c r="M142" i="6"/>
  <c r="M164" i="6"/>
  <c r="O155" i="6"/>
  <c r="L139" i="6"/>
  <c r="N118" i="6"/>
  <c r="S72" i="6"/>
  <c r="K86" i="6"/>
  <c r="P64" i="6"/>
  <c r="P133" i="6"/>
  <c r="O176" i="6"/>
  <c r="L113" i="6"/>
  <c r="O65" i="6"/>
  <c r="Q127" i="6"/>
  <c r="S2" i="6"/>
  <c r="P75" i="6"/>
  <c r="N181" i="6"/>
  <c r="N80" i="6"/>
  <c r="K123" i="6"/>
  <c r="N132" i="6"/>
  <c r="R57" i="6"/>
  <c r="S126" i="6"/>
  <c r="K132" i="6"/>
  <c r="T148" i="6"/>
  <c r="T89" i="6"/>
  <c r="S132" i="6"/>
  <c r="R27" i="6"/>
  <c r="R62" i="6"/>
  <c r="O136" i="6"/>
  <c r="R118" i="6"/>
  <c r="S162" i="6"/>
  <c r="P66" i="6"/>
  <c r="T24" i="6"/>
  <c r="R130" i="6"/>
  <c r="K161" i="6"/>
  <c r="M9" i="6"/>
  <c r="K138" i="6"/>
  <c r="K148" i="6"/>
  <c r="T29" i="6"/>
  <c r="T8" i="6"/>
  <c r="Q109" i="6"/>
  <c r="R65" i="6"/>
  <c r="O105" i="6"/>
  <c r="P93" i="6"/>
  <c r="K164" i="6"/>
  <c r="L125" i="6"/>
  <c r="N46" i="6"/>
  <c r="K182" i="6"/>
  <c r="S161" i="6"/>
  <c r="R180" i="6"/>
  <c r="P150" i="6"/>
  <c r="Q161" i="6"/>
  <c r="K125" i="6"/>
  <c r="T128" i="6"/>
  <c r="K151" i="6"/>
  <c r="Q201" i="6"/>
  <c r="M161" i="6"/>
  <c r="L66" i="6"/>
  <c r="S41" i="6"/>
  <c r="R81" i="6"/>
  <c r="P33" i="6"/>
  <c r="N91" i="6"/>
  <c r="N5" i="6"/>
  <c r="M61" i="6"/>
  <c r="R146" i="6"/>
  <c r="K113" i="6"/>
  <c r="N113" i="6"/>
  <c r="R46" i="6"/>
  <c r="P94" i="6"/>
  <c r="R76" i="6"/>
  <c r="R15" i="6"/>
  <c r="K115" i="6"/>
  <c r="L18" i="6"/>
  <c r="O103" i="6"/>
  <c r="P28" i="6"/>
  <c r="M163" i="6"/>
  <c r="L152" i="6"/>
  <c r="Q155" i="6"/>
  <c r="S158" i="6"/>
  <c r="K99" i="6"/>
  <c r="K180" i="6"/>
  <c r="P114" i="6"/>
  <c r="R109" i="6"/>
  <c r="P87" i="6"/>
  <c r="O85" i="6"/>
  <c r="P140" i="6"/>
  <c r="M176" i="6"/>
  <c r="Q199" i="6"/>
  <c r="R91" i="6"/>
  <c r="R51" i="6"/>
  <c r="M135" i="6"/>
  <c r="P83" i="6"/>
  <c r="L29" i="6"/>
  <c r="N112" i="6"/>
  <c r="P153" i="6"/>
  <c r="L146" i="6"/>
  <c r="T140" i="6"/>
  <c r="P120" i="6"/>
  <c r="L149" i="6"/>
  <c r="N35" i="6"/>
  <c r="T41" i="6"/>
  <c r="K51" i="6"/>
  <c r="T185" i="6"/>
  <c r="L77" i="6"/>
  <c r="P27" i="6"/>
  <c r="O116" i="6"/>
  <c r="Q177" i="6"/>
  <c r="S173" i="6"/>
  <c r="N14" i="6"/>
  <c r="L19" i="6"/>
  <c r="Q3" i="6"/>
  <c r="R38" i="6"/>
  <c r="Q123" i="6"/>
  <c r="O97" i="6"/>
  <c r="R25" i="6"/>
  <c r="O169" i="6"/>
  <c r="M154" i="6"/>
  <c r="Q131" i="6"/>
  <c r="K140" i="6"/>
  <c r="S91" i="6"/>
  <c r="S55" i="6"/>
  <c r="M144" i="6"/>
  <c r="S9" i="6"/>
  <c r="M149" i="6"/>
  <c r="Q173" i="6"/>
  <c r="Q76" i="6"/>
  <c r="P23" i="6"/>
  <c r="M198" i="6"/>
  <c r="T134" i="6"/>
  <c r="N166" i="6"/>
  <c r="Q30" i="6"/>
  <c r="N123" i="6"/>
  <c r="P99" i="6"/>
  <c r="L12" i="6"/>
  <c r="K202" i="6" a="1"/>
  <c r="T204" i="6" s="1"/>
  <c r="J25" i="7"/>
  <c r="T4" i="7"/>
  <c r="N211" i="6"/>
  <c r="Q231" i="6"/>
  <c r="M264" i="6"/>
  <c r="Q296" i="6"/>
  <c r="M307" i="6"/>
  <c r="N247" i="6"/>
  <c r="M285" i="6"/>
  <c r="O298" i="6"/>
  <c r="S333" i="6"/>
  <c r="O228" i="6"/>
  <c r="S248" i="6"/>
  <c r="O311" i="6"/>
  <c r="T216" i="6"/>
  <c r="Q245" i="6"/>
  <c r="L307" i="6"/>
  <c r="O340" i="6"/>
  <c r="O350" i="6"/>
  <c r="T377" i="6"/>
  <c r="P393" i="6"/>
  <c r="R398" i="6"/>
  <c r="N321" i="6"/>
  <c r="T270" i="6"/>
  <c r="N245" i="6"/>
  <c r="N255" i="6"/>
  <c r="T323" i="6"/>
  <c r="K336" i="6"/>
  <c r="M292" i="6"/>
  <c r="S327" i="6"/>
  <c r="N336" i="6"/>
  <c r="M360" i="6"/>
  <c r="S372" i="6"/>
  <c r="P376" i="6"/>
  <c r="N389" i="6"/>
  <c r="K392" i="6"/>
  <c r="K393" i="6"/>
  <c r="M396" i="6"/>
  <c r="O398" i="6"/>
  <c r="K400" i="6"/>
  <c r="R369" i="6"/>
  <c r="T356" i="6"/>
  <c r="P354" i="6"/>
  <c r="R339" i="6"/>
  <c r="T328" i="6"/>
  <c r="T326" i="6"/>
  <c r="L312" i="6"/>
  <c r="N303" i="6"/>
  <c r="N301" i="6"/>
  <c r="O286" i="6"/>
  <c r="K272" i="6"/>
  <c r="L266" i="6"/>
  <c r="K249" i="6"/>
  <c r="P235" i="6"/>
  <c r="O220" i="6"/>
  <c r="K205" i="6"/>
  <c r="S217" i="6"/>
  <c r="S219" i="6"/>
  <c r="K233" i="6"/>
  <c r="P208" i="6"/>
  <c r="R210" i="6"/>
  <c r="Q225" i="6"/>
  <c r="L234" i="6"/>
  <c r="M236" i="6"/>
  <c r="M207" i="6"/>
  <c r="P221" i="6"/>
  <c r="L227" i="6"/>
  <c r="T237" i="6"/>
  <c r="N244" i="6"/>
  <c r="T245" i="6"/>
  <c r="N252" i="6"/>
  <c r="L257" i="6"/>
  <c r="R258" i="6"/>
  <c r="L265" i="6"/>
  <c r="T269" i="6"/>
  <c r="P271" i="6"/>
  <c r="T277" i="6"/>
  <c r="R282" i="6"/>
  <c r="N284" i="6"/>
  <c r="O232" i="6"/>
  <c r="Q251" i="6"/>
  <c r="Q256" i="6"/>
  <c r="T276" i="6"/>
  <c r="S290" i="6"/>
  <c r="Q294" i="6"/>
  <c r="Q309" i="6"/>
  <c r="K321" i="6"/>
  <c r="K325" i="6"/>
  <c r="R336" i="6"/>
  <c r="O342" i="6"/>
  <c r="S343" i="6"/>
  <c r="S348" i="6"/>
  <c r="R352" i="6"/>
  <c r="P353" i="6"/>
  <c r="P357" i="6"/>
  <c r="N360" i="6"/>
  <c r="M361" i="6"/>
  <c r="K365" i="6"/>
  <c r="S367" i="6"/>
  <c r="S368" i="6"/>
  <c r="P372" i="6"/>
  <c r="Q374" i="6"/>
  <c r="N375" i="6"/>
  <c r="M378" i="6"/>
  <c r="O380" i="6"/>
  <c r="K381" i="6"/>
  <c r="S383" i="6"/>
  <c r="K386" i="6"/>
  <c r="S386" i="6"/>
  <c r="Q389" i="6"/>
  <c r="R391" i="6"/>
  <c r="O392" i="6"/>
  <c r="M393" i="6"/>
  <c r="N395" i="6"/>
  <c r="O397" i="6"/>
  <c r="L398" i="6"/>
  <c r="S398" i="6"/>
  <c r="T400" i="6"/>
  <c r="L368" i="6"/>
  <c r="T364" i="6"/>
  <c r="L362" i="6"/>
  <c r="R353" i="6"/>
  <c r="T344" i="6"/>
  <c r="P342" i="6"/>
  <c r="N339" i="6"/>
  <c r="P330" i="6"/>
  <c r="L322" i="6"/>
  <c r="N319" i="6"/>
  <c r="T316" i="6"/>
  <c r="L308" i="6"/>
  <c r="R299" i="6"/>
  <c r="P296" i="6"/>
  <c r="R293" i="6"/>
  <c r="S284" i="6"/>
  <c r="Q273" i="6"/>
  <c r="S269" i="6"/>
  <c r="Q265" i="6"/>
  <c r="O254" i="6"/>
  <c r="K242" i="6"/>
  <c r="R237" i="6"/>
  <c r="R231" i="6"/>
  <c r="T211" i="6"/>
  <c r="Q206" i="6"/>
  <c r="S209" i="6"/>
  <c r="M212" i="6"/>
  <c r="K221" i="6"/>
  <c r="K229" i="6"/>
  <c r="K231" i="6"/>
  <c r="O233" i="6"/>
  <c r="T206" i="6"/>
  <c r="P215" i="6"/>
  <c r="L218" i="6"/>
  <c r="S220" i="6"/>
  <c r="N229" i="6"/>
  <c r="O237" i="6"/>
  <c r="S239" i="6"/>
  <c r="S241" i="6"/>
  <c r="R208" i="6"/>
  <c r="K220" i="6"/>
  <c r="Q223" i="6"/>
  <c r="T227" i="6"/>
  <c r="O238" i="6"/>
  <c r="N246" i="6"/>
  <c r="N248" i="6"/>
  <c r="N250" i="6"/>
  <c r="R256" i="6"/>
  <c r="L263" i="6"/>
  <c r="P265" i="6"/>
  <c r="P267" i="6"/>
  <c r="T273" i="6"/>
  <c r="N280" i="6"/>
  <c r="N282" i="6"/>
  <c r="R284" i="6"/>
  <c r="T220" i="6"/>
  <c r="K247" i="6"/>
  <c r="O252" i="6"/>
  <c r="N257" i="6"/>
  <c r="O272" i="6"/>
  <c r="O287" i="6"/>
  <c r="L291" i="6"/>
  <c r="L295" i="6"/>
  <c r="O306" i="6"/>
  <c r="S317" i="6"/>
  <c r="P321" i="6"/>
  <c r="M325" i="6"/>
  <c r="M334" i="6"/>
  <c r="P341" i="6"/>
  <c r="K343" i="6"/>
  <c r="M344" i="6"/>
  <c r="T347" i="6"/>
  <c r="Q351" i="6"/>
  <c r="S352" i="6"/>
  <c r="T353" i="6"/>
  <c r="R356" i="6"/>
  <c r="Q359" i="6"/>
  <c r="O360" i="6"/>
  <c r="O361" i="6"/>
  <c r="M364" i="6"/>
  <c r="L367" i="6"/>
  <c r="M368" i="6"/>
  <c r="K369" i="6"/>
  <c r="T371" i="6"/>
  <c r="L374" i="6"/>
  <c r="S374" i="6"/>
  <c r="Q375" i="6"/>
  <c r="R377" i="6"/>
  <c r="S379" i="6"/>
  <c r="P380" i="6"/>
  <c r="M381" i="6"/>
  <c r="N383" i="6"/>
  <c r="O385" i="6"/>
  <c r="M386" i="6"/>
  <c r="T386" i="6"/>
  <c r="K389" i="6"/>
  <c r="M391" i="6"/>
  <c r="S391" i="6"/>
  <c r="Q392" i="6"/>
  <c r="S394" i="6"/>
  <c r="T396" i="6"/>
  <c r="Q397" i="6"/>
  <c r="M398" i="6"/>
  <c r="O400" i="6"/>
  <c r="L370" i="6"/>
  <c r="T366" i="6"/>
  <c r="L364" i="6"/>
  <c r="R355" i="6"/>
  <c r="N347" i="6"/>
  <c r="P344" i="6"/>
  <c r="N341" i="6"/>
  <c r="T332" i="6"/>
  <c r="L324" i="6"/>
  <c r="R321" i="6"/>
  <c r="T318" i="6"/>
  <c r="P310" i="6"/>
  <c r="R301" i="6"/>
  <c r="P298" i="6"/>
  <c r="L296" i="6"/>
  <c r="N287" i="6"/>
  <c r="M276" i="6"/>
  <c r="P272" i="6"/>
  <c r="M268" i="6"/>
  <c r="K257" i="6"/>
  <c r="S245" i="6"/>
  <c r="N241" i="6"/>
  <c r="O236" i="6"/>
  <c r="R216" i="6"/>
  <c r="M204" i="6"/>
  <c r="O207" i="6"/>
  <c r="M210" i="6"/>
  <c r="Q218" i="6"/>
  <c r="O227" i="6"/>
  <c r="O229" i="6"/>
  <c r="S231" i="6"/>
  <c r="S204" i="6"/>
  <c r="N213" i="6"/>
  <c r="K216" i="6"/>
  <c r="R218" i="6"/>
  <c r="M227" i="6"/>
  <c r="R235" i="6"/>
  <c r="M238" i="6"/>
  <c r="M240" i="6"/>
  <c r="R205" i="6"/>
  <c r="M217" i="6"/>
  <c r="R220" i="6"/>
  <c r="T224" i="6"/>
  <c r="N236" i="6"/>
  <c r="R244" i="6"/>
  <c r="R246" i="6"/>
  <c r="R248" i="6"/>
  <c r="L255" i="6"/>
  <c r="P261" i="6"/>
  <c r="T263" i="6"/>
  <c r="T265" i="6"/>
  <c r="N272" i="6"/>
  <c r="R278" i="6"/>
  <c r="R280" i="6"/>
  <c r="L283" i="6"/>
  <c r="M237" i="6"/>
  <c r="O269" i="6"/>
  <c r="N279" i="6"/>
  <c r="S288" i="6"/>
  <c r="Q311" i="6"/>
  <c r="O332" i="6"/>
  <c r="M338" i="6"/>
  <c r="K342" i="6"/>
  <c r="P349" i="6"/>
  <c r="K356" i="6"/>
  <c r="S357" i="6"/>
  <c r="S359" i="6"/>
  <c r="P365" i="6"/>
  <c r="L371" i="6"/>
  <c r="T372" i="6"/>
  <c r="M374" i="6"/>
  <c r="P378" i="6"/>
  <c r="S382" i="6"/>
  <c r="M384" i="6"/>
  <c r="R385" i="6"/>
  <c r="K390" i="6"/>
  <c r="M394" i="6"/>
  <c r="Q395" i="6"/>
  <c r="K397" i="6"/>
  <c r="N401" i="6"/>
  <c r="R357" i="6"/>
  <c r="L352" i="6"/>
  <c r="P346" i="6"/>
  <c r="R329" i="6"/>
  <c r="P312" i="6"/>
  <c r="P306" i="6"/>
  <c r="T300" i="6"/>
  <c r="Q282" i="6"/>
  <c r="R267" i="6"/>
  <c r="R259" i="6"/>
  <c r="S252" i="6"/>
  <c r="S244" i="6"/>
  <c r="P234" i="6"/>
  <c r="M221" i="6"/>
  <c r="L208" i="6"/>
  <c r="O205" i="6"/>
  <c r="Q210" i="6"/>
  <c r="Q216" i="6"/>
  <c r="Q222" i="6"/>
  <c r="S227" i="6"/>
  <c r="M232" i="6"/>
  <c r="R202" i="6"/>
  <c r="K208" i="6"/>
  <c r="T213" i="6"/>
  <c r="R219" i="6"/>
  <c r="L225" i="6"/>
  <c r="T230" i="6"/>
  <c r="Q236" i="6"/>
  <c r="Q240" i="6"/>
  <c r="T202" i="6"/>
  <c r="S210" i="6"/>
  <c r="T217" i="6"/>
  <c r="R225" i="6"/>
  <c r="P233" i="6"/>
  <c r="P239" i="6"/>
  <c r="L245" i="6"/>
  <c r="P249" i="6"/>
  <c r="P253" i="6"/>
  <c r="T257" i="6"/>
  <c r="N262" i="6"/>
  <c r="N266" i="6"/>
  <c r="R270" i="6"/>
  <c r="L275" i="6"/>
  <c r="L279" i="6"/>
  <c r="P283" i="6"/>
  <c r="T225" i="6"/>
  <c r="T243" i="6"/>
  <c r="L254" i="6"/>
  <c r="L264" i="6"/>
  <c r="O274" i="6"/>
  <c r="P284" i="6"/>
  <c r="Q292" i="6"/>
  <c r="M300" i="6"/>
  <c r="T307" i="6"/>
  <c r="O315" i="6"/>
  <c r="K323" i="6"/>
  <c r="Q329" i="6"/>
  <c r="M335" i="6"/>
  <c r="N340" i="6"/>
  <c r="L343" i="6"/>
  <c r="S345" i="6"/>
  <c r="K348" i="6"/>
  <c r="R350" i="6"/>
  <c r="M353" i="6"/>
  <c r="K355" i="6"/>
  <c r="K357" i="6"/>
  <c r="S358" i="6"/>
  <c r="R360" i="6"/>
  <c r="Q362" i="6"/>
  <c r="Q364" i="6"/>
  <c r="N366" i="6"/>
  <c r="N368" i="6"/>
  <c r="N370" i="6"/>
  <c r="K372" i="6"/>
  <c r="Q373" i="6"/>
  <c r="K375" i="6"/>
  <c r="O376" i="6"/>
  <c r="S377" i="6"/>
  <c r="N379" i="6"/>
  <c r="Q380" i="6"/>
  <c r="L382" i="6"/>
  <c r="Q383" i="6"/>
  <c r="T384" i="6"/>
  <c r="O386" i="6"/>
  <c r="S387" i="6"/>
  <c r="M389" i="6"/>
  <c r="Q390" i="6"/>
  <c r="L392" i="6"/>
  <c r="O393" i="6"/>
  <c r="T394" i="6"/>
  <c r="O396" i="6"/>
  <c r="R397" i="6"/>
  <c r="M399" i="6"/>
  <c r="Q400" i="6"/>
  <c r="L372" i="6"/>
  <c r="P366" i="6"/>
  <c r="P360" i="6"/>
  <c r="N355" i="6"/>
  <c r="N349" i="6"/>
  <c r="N343" i="6"/>
  <c r="L338" i="6"/>
  <c r="L332" i="6"/>
  <c r="P326" i="6"/>
  <c r="T320" i="6"/>
  <c r="N315" i="6"/>
  <c r="N309" i="6"/>
  <c r="L304" i="6"/>
  <c r="L298" i="6"/>
  <c r="L292" i="6"/>
  <c r="T286" i="6"/>
  <c r="T278" i="6"/>
  <c r="O271" i="6"/>
  <c r="K264" i="6"/>
  <c r="P256" i="6"/>
  <c r="P248" i="6"/>
  <c r="R240" i="6"/>
  <c r="K228" i="6"/>
  <c r="R213" i="6"/>
  <c r="M202" i="6"/>
  <c r="M208" i="6"/>
  <c r="S213" i="6"/>
  <c r="O219" i="6"/>
  <c r="K225" i="6"/>
  <c r="M230" i="6"/>
  <c r="M234" i="6"/>
  <c r="N205" i="6"/>
  <c r="M211" i="6"/>
  <c r="P216" i="6"/>
  <c r="O222" i="6"/>
  <c r="N228" i="6"/>
  <c r="Q233" i="6"/>
  <c r="Q238" i="6"/>
  <c r="K243" i="6"/>
  <c r="P206" i="6"/>
  <c r="N214" i="6"/>
  <c r="L222" i="6"/>
  <c r="M229" i="6"/>
  <c r="S236" i="6"/>
  <c r="R242" i="6"/>
  <c r="L247" i="6"/>
  <c r="P251" i="6"/>
  <c r="T255" i="6"/>
  <c r="T259" i="6"/>
  <c r="N264" i="6"/>
  <c r="R268" i="6"/>
  <c r="R272" i="6"/>
  <c r="L277" i="6"/>
  <c r="P281" i="6"/>
  <c r="P285" i="6"/>
  <c r="P214" i="6"/>
  <c r="R249" i="6"/>
  <c r="R269" i="6"/>
  <c r="O289" i="6"/>
  <c r="O304" i="6"/>
  <c r="Q319" i="6"/>
  <c r="S332" i="6"/>
  <c r="M342" i="6"/>
  <c r="M347" i="6"/>
  <c r="N352" i="6"/>
  <c r="M356" i="6"/>
  <c r="T359" i="6"/>
  <c r="T363" i="6"/>
  <c r="Q367" i="6"/>
  <c r="O371" i="6"/>
  <c r="P374" i="6"/>
  <c r="N377" i="6"/>
  <c r="L380" i="6"/>
  <c r="K383" i="6"/>
  <c r="S385" i="6"/>
  <c r="Q388" i="6"/>
  <c r="Q391" i="6"/>
  <c r="O394" i="6"/>
  <c r="M397" i="6"/>
  <c r="L400" i="6"/>
  <c r="P368" i="6"/>
  <c r="N357" i="6"/>
  <c r="R345" i="6"/>
  <c r="P334" i="6"/>
  <c r="N323" i="6"/>
  <c r="N311" i="6"/>
  <c r="L300" i="6"/>
  <c r="T288" i="6"/>
  <c r="L274" i="6"/>
  <c r="M259" i="6"/>
  <c r="L244" i="6"/>
  <c r="P219" i="6"/>
  <c r="S205" i="6"/>
  <c r="K217" i="6"/>
  <c r="Q228" i="6"/>
  <c r="M203" i="6"/>
  <c r="O214" i="6"/>
  <c r="L226" i="6"/>
  <c r="K237" i="6"/>
  <c r="Q203" i="6"/>
  <c r="N219" i="6"/>
  <c r="N234" i="6"/>
  <c r="P245" i="6"/>
  <c r="N254" i="6"/>
  <c r="R262" i="6"/>
  <c r="L271" i="6"/>
  <c r="T279" i="6"/>
  <c r="P227" i="6"/>
  <c r="Q254" i="6"/>
  <c r="K275" i="6"/>
  <c r="L293" i="6"/>
  <c r="M308" i="6"/>
  <c r="P323" i="6"/>
  <c r="Q335" i="6"/>
  <c r="P343" i="6"/>
  <c r="Q348" i="6"/>
  <c r="O353" i="6"/>
  <c r="L357" i="6"/>
  <c r="K361" i="6"/>
  <c r="R364" i="6"/>
  <c r="O368" i="6"/>
  <c r="O372" i="6"/>
  <c r="M375" i="6"/>
  <c r="K378" i="6"/>
  <c r="T380" i="6"/>
  <c r="R383" i="6"/>
  <c r="P386" i="6"/>
  <c r="O389" i="6"/>
  <c r="M392" i="6"/>
  <c r="K395" i="6"/>
  <c r="K398" i="6"/>
  <c r="S400" i="6"/>
  <c r="R365" i="6"/>
  <c r="L354" i="6"/>
  <c r="T342" i="6"/>
  <c r="R331" i="6"/>
  <c r="L320" i="6"/>
  <c r="T308" i="6"/>
  <c r="R297" i="6"/>
  <c r="N285" i="6"/>
  <c r="O270" i="6"/>
  <c r="O255" i="6"/>
  <c r="P238" i="6"/>
  <c r="R212" i="6"/>
  <c r="Q208" i="6"/>
  <c r="M220" i="6"/>
  <c r="Q230" i="6"/>
  <c r="T205" i="6"/>
  <c r="Q217" i="6"/>
  <c r="S228" i="6"/>
  <c r="K239" i="6"/>
  <c r="T207" i="6"/>
  <c r="S222" i="6"/>
  <c r="N237" i="6"/>
  <c r="T247" i="6"/>
  <c r="N256" i="6"/>
  <c r="R264" i="6"/>
  <c r="P273" i="6"/>
  <c r="T281" i="6"/>
  <c r="K238" i="6"/>
  <c r="L280" i="6"/>
  <c r="M312" i="6"/>
  <c r="O338" i="6"/>
  <c r="T349" i="6"/>
  <c r="M358" i="6"/>
  <c r="Q365" i="6"/>
  <c r="K373" i="6"/>
  <c r="S378" i="6"/>
  <c r="O384" i="6"/>
  <c r="L390" i="6"/>
  <c r="S395" i="6"/>
  <c r="O401" i="6"/>
  <c r="N351" i="6"/>
  <c r="P328" i="6"/>
  <c r="L306" i="6"/>
  <c r="L282" i="6"/>
  <c r="M251" i="6"/>
  <c r="L206" i="6"/>
  <c r="K223" i="6"/>
  <c r="L209" i="6"/>
  <c r="P231" i="6"/>
  <c r="P211" i="6"/>
  <c r="P240" i="6"/>
  <c r="N258" i="6"/>
  <c r="P275" i="6"/>
  <c r="Q244" i="6"/>
  <c r="K285" i="6"/>
  <c r="T315" i="6"/>
  <c r="K341" i="6"/>
  <c r="K351" i="6"/>
  <c r="L359" i="6"/>
  <c r="R366" i="6"/>
  <c r="R373" i="6"/>
  <c r="O379" i="6"/>
  <c r="M385" i="6"/>
  <c r="S390" i="6"/>
  <c r="P396" i="6"/>
  <c r="N371" i="6"/>
  <c r="T348" i="6"/>
  <c r="R325" i="6"/>
  <c r="T302" i="6"/>
  <c r="O278" i="6"/>
  <c r="K248" i="6"/>
  <c r="O203" i="6"/>
  <c r="S225" i="6"/>
  <c r="R211" i="6"/>
  <c r="R234" i="6"/>
  <c r="L215" i="6"/>
  <c r="M243" i="6"/>
  <c r="R260" i="6"/>
  <c r="P277" i="6"/>
  <c r="S259" i="6"/>
  <c r="L327" i="6"/>
  <c r="N354" i="6"/>
  <c r="P369" i="6"/>
  <c r="Q381" i="6"/>
  <c r="T392" i="6"/>
  <c r="P362" i="6"/>
  <c r="N317" i="6"/>
  <c r="M267" i="6"/>
  <c r="S211" i="6"/>
  <c r="N220" i="6"/>
  <c r="O226" i="6"/>
  <c r="L267" i="6"/>
  <c r="S264" i="6"/>
  <c r="S296" i="6"/>
  <c r="S344" i="6"/>
  <c r="T361" i="6"/>
  <c r="S375" i="6"/>
  <c r="N387" i="6"/>
  <c r="Q398" i="6"/>
  <c r="L340" i="6"/>
  <c r="P294" i="6"/>
  <c r="R232" i="6"/>
  <c r="Q232" i="6"/>
  <c r="O241" i="6"/>
  <c r="T249" i="6"/>
  <c r="T283" i="6"/>
  <c r="R300" i="6"/>
  <c r="S362" i="6"/>
  <c r="K388" i="6"/>
  <c r="T336" i="6"/>
  <c r="T226" i="6"/>
  <c r="O243" i="6"/>
  <c r="N286" i="6"/>
  <c r="T345" i="6"/>
  <c r="Q376" i="6"/>
  <c r="N399" i="6"/>
  <c r="R291" i="6"/>
  <c r="K235" i="6"/>
  <c r="T251" i="6"/>
  <c r="O355" i="6"/>
  <c r="M382" i="6"/>
  <c r="L360" i="6"/>
  <c r="T262" i="6"/>
  <c r="T222" i="6"/>
  <c r="L269" i="6"/>
  <c r="T329" i="6"/>
  <c r="Q214" i="6"/>
  <c r="O370" i="6"/>
  <c r="R230" i="6"/>
  <c r="R393" i="6"/>
  <c r="P314" i="6"/>
  <c r="K204" i="6"/>
  <c r="K203" i="6"/>
  <c r="K1" i="11"/>
  <c r="K202" i="3" a="1"/>
  <c r="R317" i="6" l="1"/>
  <c r="R363" i="6"/>
  <c r="S392" i="6"/>
  <c r="O381" i="6"/>
  <c r="M369" i="6"/>
  <c r="K354" i="6"/>
  <c r="R326" i="6"/>
  <c r="K259" i="6"/>
  <c r="R276" i="6"/>
  <c r="P259" i="6"/>
  <c r="Q241" i="6"/>
  <c r="Q213" i="6"/>
  <c r="L233" i="6"/>
  <c r="L210" i="6"/>
  <c r="Q224" i="6"/>
  <c r="L202" i="6"/>
  <c r="L250" i="6"/>
  <c r="K280" i="6"/>
  <c r="P304" i="6"/>
  <c r="N327" i="6"/>
  <c r="R349" i="6"/>
  <c r="S401" i="6"/>
  <c r="L396" i="6"/>
  <c r="P390" i="6"/>
  <c r="S384" i="6"/>
  <c r="K379" i="6"/>
  <c r="O373" i="6"/>
  <c r="M366" i="6"/>
  <c r="Q358" i="6"/>
  <c r="Q350" i="6"/>
  <c r="T339" i="6"/>
  <c r="T313" i="6"/>
  <c r="P282" i="6"/>
  <c r="M241" i="6"/>
  <c r="N278" i="6"/>
  <c r="L261" i="6"/>
  <c r="R243" i="6"/>
  <c r="O216" i="6"/>
  <c r="M235" i="6"/>
  <c r="N212" i="6"/>
  <c r="Q226" i="6"/>
  <c r="S203" i="6"/>
  <c r="T246" i="6"/>
  <c r="S276" i="6"/>
  <c r="P302" i="6"/>
  <c r="N325" i="6"/>
  <c r="R347" i="6"/>
  <c r="P370" i="6"/>
  <c r="Q396" i="6"/>
  <c r="K391" i="6"/>
  <c r="N385" i="6"/>
  <c r="Q379" i="6"/>
  <c r="K374" i="6"/>
  <c r="S366" i="6"/>
  <c r="M359" i="6"/>
  <c r="P351" i="6"/>
  <c r="O341" i="6"/>
  <c r="M317" i="6"/>
  <c r="S286" i="6"/>
  <c r="Q246" i="6"/>
  <c r="L281" i="6"/>
  <c r="N268" i="6"/>
  <c r="P255" i="6"/>
  <c r="L242" i="6"/>
  <c r="P218" i="6"/>
  <c r="K232" i="6"/>
  <c r="K202" i="6"/>
  <c r="O213" i="6"/>
  <c r="M239" i="6"/>
  <c r="Q274" i="6"/>
  <c r="R305" i="6"/>
  <c r="N335" i="6"/>
  <c r="T360" i="6"/>
  <c r="S397" i="6"/>
  <c r="O391" i="6"/>
  <c r="O369" i="6"/>
  <c r="K315" i="6"/>
  <c r="L301" i="6"/>
  <c r="P292" i="6"/>
  <c r="T389" i="6"/>
  <c r="O333" i="6"/>
  <c r="K333" i="6"/>
  <c r="L347" i="6"/>
  <c r="S273" i="6"/>
  <c r="M290" i="6"/>
  <c r="R275" i="6"/>
  <c r="R323" i="6"/>
  <c r="T368" i="6"/>
  <c r="N391" i="6"/>
  <c r="K380" i="6"/>
  <c r="O367" i="6"/>
  <c r="K352" i="6"/>
  <c r="M319" i="6"/>
  <c r="T248" i="6"/>
  <c r="N274" i="6"/>
  <c r="P257" i="6"/>
  <c r="T238" i="6"/>
  <c r="N209" i="6"/>
  <c r="O230" i="6"/>
  <c r="P207" i="6"/>
  <c r="O221" i="6"/>
  <c r="T208" i="6"/>
  <c r="N253" i="6"/>
  <c r="M284" i="6"/>
  <c r="N307" i="6"/>
  <c r="L330" i="6"/>
  <c r="T352" i="6"/>
  <c r="M401" i="6"/>
  <c r="O395" i="6"/>
  <c r="R389" i="6"/>
  <c r="L384" i="6"/>
  <c r="O378" i="6"/>
  <c r="Q372" i="6"/>
  <c r="M365" i="6"/>
  <c r="Q357" i="6"/>
  <c r="L349" i="6"/>
  <c r="L337" i="6"/>
  <c r="M310" i="6"/>
  <c r="O277" i="6"/>
  <c r="K234" i="6"/>
  <c r="T275" i="6"/>
  <c r="L259" i="6"/>
  <c r="L241" i="6"/>
  <c r="L212" i="6"/>
  <c r="P232" i="6"/>
  <c r="Q209" i="6"/>
  <c r="O223" i="6"/>
  <c r="L204" i="6"/>
  <c r="Q250" i="6"/>
  <c r="K281" i="6"/>
  <c r="T304" i="6"/>
  <c r="L328" i="6"/>
  <c r="T350" i="6"/>
  <c r="R401" i="6"/>
  <c r="K396" i="6"/>
  <c r="M390" i="6"/>
  <c r="Q384" i="6"/>
  <c r="T378" i="6"/>
  <c r="M373" i="6"/>
  <c r="K366" i="6"/>
  <c r="N358" i="6"/>
  <c r="K350" i="6"/>
  <c r="P339" i="6"/>
  <c r="P313" i="6"/>
  <c r="S281" i="6"/>
  <c r="N240" i="6"/>
  <c r="P279" i="6"/>
  <c r="R266" i="6"/>
  <c r="T253" i="6"/>
  <c r="K240" i="6"/>
  <c r="K210" i="6"/>
  <c r="R227" i="6"/>
  <c r="Q234" i="6"/>
  <c r="O211" i="6"/>
  <c r="P243" i="6"/>
  <c r="M283" i="6"/>
  <c r="R309" i="6"/>
  <c r="R337" i="6"/>
  <c r="N363" i="6"/>
  <c r="N397" i="6"/>
  <c r="S389" i="6"/>
  <c r="O364" i="6"/>
  <c r="Q301" i="6"/>
  <c r="S280" i="6"/>
  <c r="N305" i="6"/>
  <c r="R384" i="6"/>
  <c r="N320" i="6"/>
  <c r="S320" i="6"/>
  <c r="M341" i="6"/>
  <c r="P262" i="6"/>
  <c r="O276" i="6"/>
  <c r="R289" i="6"/>
  <c r="T334" i="6"/>
  <c r="S399" i="6"/>
  <c r="P388" i="6"/>
  <c r="M377" i="6"/>
  <c r="P363" i="6"/>
  <c r="K347" i="6"/>
  <c r="T303" i="6"/>
  <c r="O212" i="6"/>
  <c r="N270" i="6"/>
  <c r="L253" i="6"/>
  <c r="L232" i="6"/>
  <c r="N202" i="6"/>
  <c r="P224" i="6"/>
  <c r="S235" i="6"/>
  <c r="M216" i="6"/>
  <c r="M223" i="6"/>
  <c r="N261" i="6"/>
  <c r="L290" i="6"/>
  <c r="T312" i="6"/>
  <c r="L336" i="6"/>
  <c r="P358" i="6"/>
  <c r="R399" i="6"/>
  <c r="K394" i="6"/>
  <c r="O388" i="6"/>
  <c r="Q382" i="6"/>
  <c r="T376" i="6"/>
  <c r="K371" i="6"/>
  <c r="O363" i="6"/>
  <c r="Q355" i="6"/>
  <c r="R346" i="6"/>
  <c r="O331" i="6"/>
  <c r="Q302" i="6"/>
  <c r="O267" i="6"/>
  <c r="N207" i="6"/>
  <c r="T271" i="6"/>
  <c r="R254" i="6"/>
  <c r="T234" i="6"/>
  <c r="L205" i="6"/>
  <c r="R226" i="6"/>
  <c r="R203" i="6"/>
  <c r="M218" i="6"/>
  <c r="P217" i="6"/>
  <c r="Q258" i="6"/>
  <c r="L288" i="6"/>
  <c r="T310" i="6"/>
  <c r="R333" i="6"/>
  <c r="L356" i="6"/>
  <c r="M400" i="6"/>
  <c r="P394" i="6"/>
  <c r="T388" i="6"/>
  <c r="M383" i="6"/>
  <c r="O377" i="6"/>
  <c r="Q371" i="6"/>
  <c r="K364" i="6"/>
  <c r="O356" i="6"/>
  <c r="S347" i="6"/>
  <c r="T333" i="6"/>
  <c r="T305" i="6"/>
  <c r="R271" i="6"/>
  <c r="Q219" i="6"/>
  <c r="N276" i="6"/>
  <c r="P263" i="6"/>
  <c r="R250" i="6"/>
  <c r="Q235" i="6"/>
  <c r="O204" i="6"/>
  <c r="M219" i="6"/>
  <c r="S229" i="6"/>
  <c r="Q202" i="6"/>
  <c r="M252" i="6"/>
  <c r="P288" i="6"/>
  <c r="P318" i="6"/>
  <c r="L344" i="6"/>
  <c r="R371" i="6"/>
  <c r="R395" i="6"/>
  <c r="M387" i="6"/>
  <c r="L355" i="6"/>
  <c r="L276" i="6"/>
  <c r="O202" i="6"/>
  <c r="T338" i="6"/>
  <c r="L373" i="6"/>
  <c r="S295" i="6"/>
  <c r="K298" i="6"/>
  <c r="K324" i="6"/>
  <c r="M231" i="6"/>
  <c r="M254" i="6"/>
  <c r="N295" i="6"/>
  <c r="T340" i="6"/>
  <c r="P398" i="6"/>
  <c r="K387" i="6"/>
  <c r="R375" i="6"/>
  <c r="S361" i="6"/>
  <c r="N344" i="6"/>
  <c r="O296" i="6"/>
  <c r="L285" i="6"/>
  <c r="T267" i="6"/>
  <c r="L251" i="6"/>
  <c r="P228" i="6"/>
  <c r="M242" i="6"/>
  <c r="T221" i="6"/>
  <c r="S233" i="6"/>
  <c r="K213" i="6"/>
  <c r="T228" i="6"/>
  <c r="K265" i="6"/>
  <c r="N293" i="6"/>
  <c r="R315" i="6"/>
  <c r="P338" i="6"/>
  <c r="R361" i="6"/>
  <c r="K399" i="6"/>
  <c r="N393" i="6"/>
  <c r="Q387" i="6"/>
  <c r="K382" i="6"/>
  <c r="M376" i="6"/>
  <c r="T369" i="6"/>
  <c r="O362" i="6"/>
  <c r="S354" i="6"/>
  <c r="M345" i="6"/>
  <c r="Q328" i="6"/>
  <c r="S298" i="6"/>
  <c r="M262" i="6"/>
  <c r="R286" i="6"/>
  <c r="P269" i="6"/>
  <c r="R252" i="6"/>
  <c r="N231" i="6"/>
  <c r="S243" i="6"/>
  <c r="K224" i="6"/>
  <c r="O235" i="6"/>
  <c r="K215" i="6"/>
  <c r="L224" i="6"/>
  <c r="S261" i="6"/>
  <c r="N291" i="6"/>
  <c r="R313" i="6"/>
  <c r="P336" i="6"/>
  <c r="N359" i="6"/>
  <c r="Q399" i="6"/>
  <c r="S393" i="6"/>
  <c r="L388" i="6"/>
  <c r="P382" i="6"/>
  <c r="S376" i="6"/>
  <c r="Q370" i="6"/>
  <c r="L363" i="6"/>
  <c r="P355" i="6"/>
  <c r="N346" i="6"/>
  <c r="K331" i="6"/>
  <c r="M302" i="6"/>
  <c r="S266" i="6"/>
  <c r="Q205" i="6"/>
  <c r="R274" i="6"/>
  <c r="T261" i="6"/>
  <c r="L249" i="6"/>
  <c r="S232" i="6"/>
  <c r="Q242" i="6"/>
  <c r="L217" i="6"/>
  <c r="M228" i="6"/>
  <c r="M205" i="6"/>
  <c r="S260" i="6"/>
  <c r="T292" i="6"/>
  <c r="P320" i="6"/>
  <c r="L346" i="6"/>
  <c r="Q401" i="6"/>
  <c r="L394" i="6"/>
  <c r="O383" i="6"/>
  <c r="O349" i="6"/>
  <c r="K261" i="6"/>
  <c r="S215" i="6"/>
  <c r="P356" i="6"/>
  <c r="K367" i="6"/>
  <c r="M278" i="6"/>
  <c r="T282" i="6"/>
  <c r="K317" i="6"/>
  <c r="N324" i="6"/>
  <c r="O242" i="6"/>
  <c r="O387" i="6"/>
  <c r="R381" i="6"/>
  <c r="L376" i="6"/>
  <c r="S369" i="6"/>
  <c r="K362" i="6"/>
  <c r="Q354" i="6"/>
  <c r="L345" i="6"/>
  <c r="M328" i="6"/>
  <c r="N298" i="6"/>
  <c r="R261" i="6"/>
  <c r="T285" i="6"/>
  <c r="L273" i="6"/>
  <c r="N260" i="6"/>
  <c r="P247" i="6"/>
  <c r="K230" i="6"/>
  <c r="K241" i="6"/>
  <c r="T214" i="6"/>
  <c r="S221" i="6"/>
  <c r="Q215" i="6"/>
  <c r="O263" i="6"/>
  <c r="T294" i="6"/>
  <c r="P322" i="6"/>
  <c r="P352" i="6"/>
  <c r="P400" i="6"/>
  <c r="Q393" i="6"/>
  <c r="M380" i="6"/>
  <c r="Q344" i="6"/>
  <c r="T242" i="6"/>
  <c r="R214" i="6"/>
  <c r="T401" i="6"/>
  <c r="K360" i="6"/>
  <c r="M263" i="6"/>
  <c r="M265" i="6"/>
  <c r="K307" i="6"/>
  <c r="L313" i="6"/>
  <c r="L223" i="6"/>
  <c r="Q385" i="6"/>
  <c r="T382" i="6"/>
  <c r="M379" i="6"/>
  <c r="K376" i="6"/>
  <c r="M372" i="6"/>
  <c r="M367" i="6"/>
  <c r="Q363" i="6"/>
  <c r="R358" i="6"/>
  <c r="O354" i="6"/>
  <c r="O348" i="6"/>
  <c r="Q341" i="6"/>
  <c r="K335" i="6"/>
  <c r="O324" i="6"/>
  <c r="K313" i="6"/>
  <c r="Q299" i="6"/>
  <c r="P286" i="6"/>
  <c r="R273" i="6"/>
  <c r="L256" i="6"/>
  <c r="R239" i="6"/>
  <c r="Q334" i="6"/>
  <c r="O312" i="6"/>
  <c r="O297" i="6"/>
  <c r="O275" i="6"/>
  <c r="Q252" i="6"/>
  <c r="O225" i="6"/>
  <c r="O209" i="6"/>
  <c r="O218" i="6"/>
  <c r="S253" i="6"/>
  <c r="M275" i="6"/>
  <c r="L294" i="6"/>
  <c r="N313" i="6"/>
  <c r="L326" i="6"/>
  <c r="R343" i="6"/>
  <c r="L358" i="6"/>
  <c r="R400" i="6"/>
  <c r="N396" i="6"/>
  <c r="L393" i="6"/>
  <c r="R388" i="6"/>
  <c r="R382" i="6"/>
  <c r="L377" i="6"/>
  <c r="S371" i="6"/>
  <c r="T365" i="6"/>
  <c r="N356" i="6"/>
  <c r="Q349" i="6"/>
  <c r="S339" i="6"/>
  <c r="Q327" i="6"/>
  <c r="Q318" i="6"/>
  <c r="M305" i="6"/>
  <c r="S293" i="6"/>
  <c r="N273" i="6"/>
  <c r="M258" i="6"/>
  <c r="P242" i="6"/>
  <c r="K340" i="6"/>
  <c r="P331" i="6"/>
  <c r="T319" i="6"/>
  <c r="R304" i="6"/>
  <c r="M295" i="6"/>
  <c r="K279" i="6"/>
  <c r="Q262" i="6"/>
  <c r="R241" i="6"/>
  <c r="O352" i="6"/>
  <c r="Q346" i="6"/>
  <c r="Q339" i="6"/>
  <c r="M332" i="6"/>
  <c r="O323" i="6"/>
  <c r="O313" i="6"/>
  <c r="N306" i="6"/>
  <c r="M294" i="6"/>
  <c r="O284" i="6"/>
  <c r="S271" i="6"/>
  <c r="S254" i="6"/>
  <c r="O245" i="6"/>
  <c r="S218" i="6"/>
  <c r="M322" i="6"/>
  <c r="K312" i="6"/>
  <c r="P303" i="6"/>
  <c r="K296" i="6"/>
  <c r="M286" i="6"/>
  <c r="T274" i="6"/>
  <c r="Q263" i="6"/>
  <c r="Q248" i="6"/>
  <c r="Q239" i="6"/>
  <c r="L219" i="6"/>
  <c r="N230" i="6"/>
  <c r="T203" i="6"/>
  <c r="S388" i="6"/>
  <c r="K385" i="6"/>
  <c r="N381" i="6"/>
  <c r="Q378" i="6"/>
  <c r="T374" i="6"/>
  <c r="P371" i="6"/>
  <c r="Q366" i="6"/>
  <c r="P361" i="6"/>
  <c r="K358" i="6"/>
  <c r="K353" i="6"/>
  <c r="O347" i="6"/>
  <c r="Q340" i="6"/>
  <c r="R330" i="6"/>
  <c r="O322" i="6"/>
  <c r="M309" i="6"/>
  <c r="T297" i="6"/>
  <c r="S283" i="6"/>
  <c r="K266" i="6"/>
  <c r="O253" i="6"/>
  <c r="L231" i="6"/>
  <c r="N330" i="6"/>
  <c r="R310" i="6"/>
  <c r="Q291" i="6"/>
  <c r="M273" i="6"/>
  <c r="S238" i="6"/>
  <c r="S223" i="6"/>
  <c r="S207" i="6"/>
  <c r="T239" i="6"/>
  <c r="L258" i="6"/>
  <c r="O279" i="6"/>
  <c r="R295" i="6"/>
  <c r="P316" i="6"/>
  <c r="P332" i="6"/>
  <c r="N345" i="6"/>
  <c r="P364" i="6"/>
  <c r="T399" i="6"/>
  <c r="T395" i="6"/>
  <c r="L391" i="6"/>
  <c r="P387" i="6"/>
  <c r="P381" i="6"/>
  <c r="N376" i="6"/>
  <c r="L369" i="6"/>
  <c r="Q361" i="6"/>
  <c r="S355" i="6"/>
  <c r="P347" i="6"/>
  <c r="Q337" i="6"/>
  <c r="K327" i="6"/>
  <c r="S313" i="6"/>
  <c r="N304" i="6"/>
  <c r="M288" i="6"/>
  <c r="M272" i="6"/>
  <c r="Q255" i="6"/>
  <c r="N223" i="6"/>
  <c r="R338" i="6"/>
  <c r="R328" i="6"/>
  <c r="S318" i="6"/>
  <c r="S302" i="6"/>
  <c r="P289" i="6"/>
  <c r="K278" i="6"/>
  <c r="O257" i="6"/>
  <c r="N238" i="6"/>
  <c r="O351" i="6"/>
  <c r="S342" i="6"/>
  <c r="P337" i="6"/>
  <c r="P329" i="6"/>
  <c r="Q322" i="6"/>
  <c r="M311" i="6"/>
  <c r="Q300" i="6"/>
  <c r="R292" i="6"/>
  <c r="O282" i="6"/>
  <c r="L268" i="6"/>
  <c r="K254" i="6"/>
  <c r="S240" i="6"/>
  <c r="L216" i="6"/>
  <c r="T317" i="6"/>
  <c r="P311" i="6"/>
  <c r="K303" i="6"/>
  <c r="M291" i="6"/>
  <c r="S282" i="6"/>
  <c r="N271" i="6"/>
  <c r="S262" i="6"/>
  <c r="M247" i="6"/>
  <c r="T231" i="6"/>
  <c r="L214" i="6"/>
  <c r="Q221" i="6"/>
  <c r="R387" i="6"/>
  <c r="P384" i="6"/>
  <c r="S380" i="6"/>
  <c r="K377" i="6"/>
  <c r="O374" i="6"/>
  <c r="K370" i="6"/>
  <c r="S365" i="6"/>
  <c r="S360" i="6"/>
  <c r="T355" i="6"/>
  <c r="M352" i="6"/>
  <c r="Q345" i="6"/>
  <c r="M339" i="6"/>
  <c r="M329" i="6"/>
  <c r="R316" i="6"/>
  <c r="O307" i="6"/>
  <c r="K294" i="6"/>
  <c r="M281" i="6"/>
  <c r="R263" i="6"/>
  <c r="K246" i="6"/>
  <c r="P210" i="6"/>
  <c r="S325" i="6"/>
  <c r="R308" i="6"/>
  <c r="R285" i="6"/>
  <c r="K258" i="6"/>
  <c r="L235" i="6"/>
  <c r="Q220" i="6"/>
  <c r="N203" i="6"/>
  <c r="S242" i="6"/>
  <c r="P264" i="6"/>
  <c r="Q281" i="6"/>
  <c r="R303" i="6"/>
  <c r="L318" i="6"/>
  <c r="L334" i="6"/>
  <c r="T354" i="6"/>
  <c r="R367" i="6"/>
  <c r="L399" i="6"/>
  <c r="P395" i="6"/>
  <c r="N390" i="6"/>
  <c r="L385" i="6"/>
  <c r="L381" i="6"/>
  <c r="R374" i="6"/>
  <c r="K368" i="6"/>
  <c r="Q360" i="6"/>
  <c r="S351" i="6"/>
  <c r="R344" i="6"/>
  <c r="K334" i="6"/>
  <c r="K326" i="6"/>
  <c r="S310" i="6"/>
  <c r="R296" i="6"/>
  <c r="K286" i="6"/>
  <c r="Q269" i="6"/>
  <c r="P250" i="6"/>
  <c r="T219" i="6"/>
  <c r="S335" i="6"/>
  <c r="K328" i="6"/>
  <c r="N312" i="6"/>
  <c r="K301" i="6"/>
  <c r="R288" i="6"/>
  <c r="Q267" i="6"/>
  <c r="P252" i="6"/>
  <c r="S234" i="6"/>
  <c r="S350" i="6"/>
  <c r="S341" i="6"/>
  <c r="N334" i="6"/>
  <c r="K329" i="6"/>
  <c r="N318" i="6"/>
  <c r="O308" i="6"/>
  <c r="T299" i="6"/>
  <c r="O288" i="6"/>
  <c r="Q277" i="6"/>
  <c r="O264" i="6"/>
  <c r="K253" i="6"/>
  <c r="N235" i="6"/>
  <c r="S324" i="6"/>
  <c r="O317" i="6"/>
  <c r="S308" i="6"/>
  <c r="S299" i="6"/>
  <c r="R290" i="6"/>
  <c r="Q280" i="6"/>
  <c r="Q270" i="6"/>
  <c r="M257" i="6"/>
  <c r="P246" i="6"/>
  <c r="P230" i="6"/>
  <c r="T232" i="6"/>
  <c r="T218" i="6"/>
  <c r="N224" i="6"/>
  <c r="M244" i="6"/>
  <c r="T229" i="6"/>
  <c r="S212" i="6"/>
  <c r="O231" i="6"/>
  <c r="O215" i="6"/>
  <c r="T209" i="6"/>
  <c r="O246" i="6"/>
  <c r="N269" i="6"/>
  <c r="P290" i="6"/>
  <c r="R307" i="6"/>
  <c r="T324" i="6"/>
  <c r="R341" i="6"/>
  <c r="T358" i="6"/>
  <c r="K401" i="6"/>
  <c r="S396" i="6"/>
  <c r="P392" i="6"/>
  <c r="M388" i="6"/>
  <c r="K384" i="6"/>
  <c r="R379" i="6"/>
  <c r="O375" i="6"/>
  <c r="S370" i="6"/>
  <c r="L365" i="6"/>
  <c r="O359" i="6"/>
  <c r="S353" i="6"/>
  <c r="O346" i="6"/>
  <c r="S337" i="6"/>
  <c r="N326" i="6"/>
  <c r="L311" i="6"/>
  <c r="T295" i="6"/>
  <c r="S278" i="6"/>
  <c r="O258" i="6"/>
  <c r="L236" i="6"/>
  <c r="P327" i="6"/>
  <c r="S306" i="6"/>
  <c r="L278" i="6"/>
  <c r="M245" i="6"/>
  <c r="M222" i="6"/>
  <c r="T210" i="6"/>
  <c r="O247" i="6"/>
  <c r="N277" i="6"/>
  <c r="P300" i="6"/>
  <c r="R319" i="6"/>
  <c r="L342" i="6"/>
  <c r="R359" i="6"/>
  <c r="P399" i="6"/>
  <c r="N394" i="6"/>
  <c r="L389" i="6"/>
  <c r="T381" i="6"/>
  <c r="T375" i="6"/>
  <c r="P367" i="6"/>
  <c r="O358" i="6"/>
  <c r="K349" i="6"/>
  <c r="R334" i="6"/>
  <c r="M324" i="6"/>
  <c r="K306" i="6"/>
  <c r="K290" i="6"/>
  <c r="S270" i="6"/>
  <c r="L248" i="6"/>
  <c r="M213" i="6"/>
  <c r="M330" i="6"/>
  <c r="N314" i="6"/>
  <c r="K299" i="6"/>
  <c r="M280" i="6"/>
  <c r="M261" i="6"/>
  <c r="P236" i="6"/>
  <c r="M349" i="6"/>
  <c r="R340" i="6"/>
  <c r="K330" i="6"/>
  <c r="M321" i="6"/>
  <c r="Q307" i="6"/>
  <c r="Q295" i="6"/>
  <c r="N283" i="6"/>
  <c r="M266" i="6"/>
  <c r="K252" i="6"/>
  <c r="L221" i="6"/>
  <c r="Q320" i="6"/>
  <c r="O309" i="6"/>
  <c r="R298" i="6"/>
  <c r="K288" i="6"/>
  <c r="M274" i="6"/>
  <c r="P258" i="6"/>
  <c r="R245" i="6"/>
  <c r="P220" i="6"/>
  <c r="L229" i="6"/>
  <c r="R215" i="6"/>
  <c r="O239" i="6"/>
  <c r="P223" i="6"/>
  <c r="O206" i="6"/>
  <c r="M226" i="6"/>
  <c r="K209" i="6"/>
  <c r="M225" i="6"/>
  <c r="T254" i="6"/>
  <c r="S277" i="6"/>
  <c r="T296" i="6"/>
  <c r="L314" i="6"/>
  <c r="N331" i="6"/>
  <c r="L348" i="6"/>
  <c r="N365" i="6"/>
  <c r="O399" i="6"/>
  <c r="M395" i="6"/>
  <c r="T390" i="6"/>
  <c r="Q386" i="6"/>
  <c r="O382" i="6"/>
  <c r="L378" i="6"/>
  <c r="S373" i="6"/>
  <c r="R368" i="6"/>
  <c r="K363" i="6"/>
  <c r="M357" i="6"/>
  <c r="M351" i="6"/>
  <c r="Q343" i="6"/>
  <c r="P333" i="6"/>
  <c r="R320" i="6"/>
  <c r="O305" i="6"/>
  <c r="N290" i="6"/>
  <c r="M271" i="6"/>
  <c r="T250" i="6"/>
  <c r="S338" i="6"/>
  <c r="K322" i="6"/>
  <c r="O295" i="6"/>
  <c r="O265" i="6"/>
  <c r="Q229" i="6"/>
  <c r="Q212" i="6"/>
  <c r="N222" i="6"/>
  <c r="M260" i="6"/>
  <c r="R287" i="6"/>
  <c r="T306" i="6"/>
  <c r="N329" i="6"/>
  <c r="T346" i="6"/>
  <c r="N369" i="6"/>
  <c r="P397" i="6"/>
  <c r="R392" i="6"/>
  <c r="T385" i="6"/>
  <c r="N380" i="6"/>
  <c r="R372" i="6"/>
  <c r="S363" i="6"/>
  <c r="M355" i="6"/>
  <c r="M343" i="6"/>
  <c r="Q332" i="6"/>
  <c r="Q316" i="6"/>
  <c r="P299" i="6"/>
  <c r="Q283" i="6"/>
  <c r="T260" i="6"/>
  <c r="T240" i="6"/>
  <c r="T337" i="6"/>
  <c r="Q325" i="6"/>
  <c r="N310" i="6"/>
  <c r="P291" i="6"/>
  <c r="N275" i="6"/>
  <c r="N251" i="6"/>
  <c r="S214" i="6"/>
  <c r="K346" i="6"/>
  <c r="O336" i="6"/>
  <c r="O328" i="6"/>
  <c r="P315" i="6"/>
  <c r="R302" i="6"/>
  <c r="O291" i="6"/>
  <c r="S275" i="6"/>
  <c r="Q261" i="6"/>
  <c r="P244" i="6"/>
  <c r="O326" i="6"/>
  <c r="S316" i="6"/>
  <c r="Q304" i="6"/>
  <c r="P295" i="6"/>
  <c r="K282" i="6"/>
  <c r="P268" i="6"/>
  <c r="Q253" i="6"/>
  <c r="O234" i="6"/>
  <c r="L213" i="6"/>
  <c r="K214" i="6"/>
  <c r="T212" i="6"/>
  <c r="S237" i="6"/>
  <c r="N221" i="6"/>
  <c r="N204" i="6"/>
  <c r="M224" i="6"/>
  <c r="K207" i="6"/>
  <c r="S230" i="6"/>
  <c r="Q257" i="6"/>
  <c r="P280" i="6"/>
  <c r="N299" i="6"/>
  <c r="L316" i="6"/>
  <c r="N333" i="6"/>
  <c r="P350" i="6"/>
  <c r="N367" i="6"/>
  <c r="T398" i="6"/>
  <c r="Q394" i="6"/>
  <c r="O390" i="6"/>
  <c r="L386" i="6"/>
  <c r="S381" i="6"/>
  <c r="Q377" i="6"/>
  <c r="N373" i="6"/>
  <c r="T367" i="6"/>
  <c r="N362" i="6"/>
  <c r="Q356" i="6"/>
  <c r="M350" i="6"/>
  <c r="R342" i="6"/>
  <c r="K332" i="6"/>
  <c r="R318" i="6"/>
  <c r="Q303" i="6"/>
  <c r="N288" i="6"/>
  <c r="Q268" i="6"/>
  <c r="O248" i="6"/>
  <c r="O337" i="6"/>
  <c r="O316" i="6"/>
  <c r="Q293" i="6"/>
  <c r="O260" i="6"/>
  <c r="P222" i="6"/>
  <c r="K211" i="6"/>
  <c r="R233" i="6"/>
  <c r="O262" i="6"/>
  <c r="T290" i="6"/>
  <c r="P308" i="6"/>
  <c r="T330" i="6"/>
  <c r="R351" i="6"/>
  <c r="T370" i="6"/>
  <c r="R396" i="6"/>
  <c r="N392" i="6"/>
  <c r="P385" i="6"/>
  <c r="R378" i="6"/>
  <c r="N372" i="6"/>
  <c r="R362" i="6"/>
  <c r="R354" i="6"/>
  <c r="T341" i="6"/>
  <c r="L329" i="6"/>
  <c r="Q314" i="6"/>
  <c r="P297" i="6"/>
  <c r="M282" i="6"/>
  <c r="O259" i="6"/>
  <c r="K236" i="6"/>
  <c r="M337" i="6"/>
  <c r="S321" i="6"/>
  <c r="Q308" i="6"/>
  <c r="O290" i="6"/>
  <c r="M270" i="6"/>
  <c r="S249" i="6"/>
  <c r="N208" i="6"/>
  <c r="P345" i="6"/>
  <c r="O335" i="6"/>
  <c r="P325" i="6"/>
  <c r="K314" i="6"/>
  <c r="M301" i="6"/>
  <c r="Q290" i="6"/>
  <c r="S274" i="6"/>
  <c r="S258" i="6"/>
  <c r="L243" i="6"/>
  <c r="O325" i="6"/>
  <c r="N316" i="6"/>
  <c r="K304" i="6"/>
  <c r="N292" i="6"/>
  <c r="N281" i="6"/>
  <c r="T264" i="6"/>
  <c r="T252" i="6"/>
  <c r="M233" i="6"/>
  <c r="M209" i="6"/>
  <c r="P212" i="6"/>
  <c r="P204" i="6"/>
  <c r="S328" i="6"/>
  <c r="O314" i="6"/>
  <c r="O299" i="6"/>
  <c r="K283" i="6"/>
  <c r="K263" i="6"/>
  <c r="N242" i="6"/>
  <c r="K227" i="6"/>
  <c r="M214" i="6"/>
  <c r="L207" i="6"/>
  <c r="L237" i="6"/>
  <c r="K256" i="6"/>
  <c r="K273" i="6"/>
  <c r="N289" i="6"/>
  <c r="L302" i="6"/>
  <c r="T314" i="6"/>
  <c r="R327" i="6"/>
  <c r="P340" i="6"/>
  <c r="N353" i="6"/>
  <c r="L366" i="6"/>
  <c r="N400" i="6"/>
  <c r="L397" i="6"/>
  <c r="T393" i="6"/>
  <c r="R390" i="6"/>
  <c r="R386" i="6"/>
  <c r="N382" i="6"/>
  <c r="N378" i="6"/>
  <c r="T373" i="6"/>
  <c r="Q368" i="6"/>
  <c r="M363" i="6"/>
  <c r="O357" i="6"/>
  <c r="L351" i="6"/>
  <c r="K344" i="6"/>
  <c r="M336" i="6"/>
  <c r="N328" i="6"/>
  <c r="O319" i="6"/>
  <c r="K309" i="6"/>
  <c r="Q298" i="6"/>
  <c r="K289" i="6"/>
  <c r="K276" i="6"/>
  <c r="K262" i="6"/>
  <c r="O249" i="6"/>
  <c r="L230" i="6"/>
  <c r="O339" i="6"/>
  <c r="N332" i="6"/>
  <c r="Q323" i="6"/>
  <c r="M313" i="6"/>
  <c r="S303" i="6"/>
  <c r="M293" i="6"/>
  <c r="R281" i="6"/>
  <c r="T268" i="6"/>
  <c r="M255" i="6"/>
  <c r="L240" i="6"/>
  <c r="K212" i="6"/>
  <c r="M348" i="6"/>
  <c r="N342" i="6"/>
  <c r="K337" i="6"/>
  <c r="L331" i="6"/>
  <c r="R324" i="6"/>
  <c r="Q317" i="6"/>
  <c r="S309" i="6"/>
  <c r="K302" i="6"/>
  <c r="S294" i="6"/>
  <c r="L287" i="6"/>
  <c r="Q276" i="6"/>
  <c r="N267" i="6"/>
  <c r="S256" i="6"/>
  <c r="M246" i="6"/>
  <c r="T233" i="6"/>
  <c r="T325" i="6"/>
  <c r="K320" i="6"/>
  <c r="Q312" i="6"/>
  <c r="L305" i="6"/>
  <c r="M299" i="6"/>
  <c r="S291" i="6"/>
  <c r="Q285" i="6"/>
  <c r="Q275" i="6"/>
  <c r="R265" i="6"/>
  <c r="S257" i="6"/>
  <c r="S247" i="6"/>
  <c r="R238" i="6"/>
  <c r="R221" i="6"/>
  <c r="S202" i="6"/>
  <c r="L220" i="6"/>
  <c r="P202" i="6"/>
  <c r="R224" i="6"/>
  <c r="L333" i="6"/>
  <c r="M320" i="6"/>
  <c r="K305" i="6"/>
  <c r="S289" i="6"/>
  <c r="P270" i="6"/>
  <c r="O250" i="6"/>
  <c r="T215" i="6"/>
  <c r="K219" i="6"/>
  <c r="M206" i="6"/>
  <c r="K226" i="6"/>
  <c r="Q249" i="6"/>
  <c r="Q266" i="6"/>
  <c r="R283" i="6"/>
  <c r="N297" i="6"/>
  <c r="L310" i="6"/>
  <c r="T322" i="6"/>
  <c r="R335" i="6"/>
  <c r="P348" i="6"/>
  <c r="N361" i="6"/>
  <c r="P401" i="6"/>
  <c r="N398" i="6"/>
  <c r="L395" i="6"/>
  <c r="T391" i="6"/>
  <c r="N388" i="6"/>
  <c r="N384" i="6"/>
  <c r="P379" i="6"/>
  <c r="P375" i="6"/>
  <c r="M371" i="6"/>
  <c r="S364" i="6"/>
  <c r="P359" i="6"/>
  <c r="M354" i="6"/>
  <c r="M346" i="6"/>
  <c r="K339" i="6"/>
  <c r="T331" i="6"/>
  <c r="N322" i="6"/>
  <c r="S312" i="6"/>
  <c r="M303" i="6"/>
  <c r="T291" i="6"/>
  <c r="T280" i="6"/>
  <c r="O268" i="6"/>
  <c r="M253" i="6"/>
  <c r="L239" i="6"/>
  <c r="R209" i="6"/>
  <c r="O334" i="6"/>
  <c r="M327" i="6"/>
  <c r="K318" i="6"/>
  <c r="Q306" i="6"/>
  <c r="M297" i="6"/>
  <c r="Q287" i="6"/>
  <c r="Q272" i="6"/>
  <c r="L260" i="6"/>
  <c r="Q247" i="6"/>
  <c r="K222" i="6"/>
  <c r="N350" i="6"/>
  <c r="K345" i="6"/>
  <c r="Q338" i="6"/>
  <c r="M333" i="6"/>
  <c r="T327" i="6"/>
  <c r="S319" i="6"/>
  <c r="R312" i="6"/>
  <c r="P305" i="6"/>
  <c r="K297" i="6"/>
  <c r="T289" i="6"/>
  <c r="O281" i="6"/>
  <c r="L270" i="6"/>
  <c r="P260" i="6"/>
  <c r="K251" i="6"/>
  <c r="L238" i="6"/>
  <c r="P213" i="6"/>
  <c r="Q321" i="6"/>
  <c r="S315" i="6"/>
  <c r="N308" i="6"/>
  <c r="S300" i="6"/>
  <c r="K295" i="6"/>
  <c r="P287" i="6"/>
  <c r="S279" i="6"/>
  <c r="K270" i="6"/>
  <c r="K260" i="6"/>
  <c r="L252" i="6"/>
  <c r="P241" i="6"/>
  <c r="P229" i="6"/>
  <c r="Q211" i="6"/>
  <c r="T223" i="6"/>
  <c r="N210" i="6"/>
  <c r="N217" i="6"/>
  <c r="S331" i="6"/>
  <c r="M318" i="6"/>
  <c r="L303" i="6"/>
  <c r="T287" i="6"/>
  <c r="K268" i="6"/>
  <c r="R247" i="6"/>
  <c r="P209" i="6"/>
  <c r="O217" i="6"/>
  <c r="Q204" i="6"/>
  <c r="R229" i="6"/>
  <c r="R251" i="6"/>
  <c r="S268" i="6"/>
  <c r="S285" i="6"/>
  <c r="T298" i="6"/>
  <c r="R311" i="6"/>
  <c r="P324" i="6"/>
  <c r="N337" i="6"/>
  <c r="L350" i="6"/>
  <c r="T362" i="6"/>
  <c r="L401" i="6"/>
  <c r="T397" i="6"/>
  <c r="R394" i="6"/>
  <c r="P391" i="6"/>
  <c r="T387" i="6"/>
  <c r="P383" i="6"/>
  <c r="L379" i="6"/>
  <c r="L375" i="6"/>
  <c r="M370" i="6"/>
  <c r="N364" i="6"/>
  <c r="K359" i="6"/>
  <c r="L353" i="6"/>
  <c r="O345" i="6"/>
  <c r="N338" i="6"/>
  <c r="O330" i="6"/>
  <c r="O321" i="6"/>
  <c r="S311" i="6"/>
  <c r="P301" i="6"/>
  <c r="K291" i="6"/>
  <c r="R279" i="6"/>
  <c r="S265" i="6"/>
  <c r="S251" i="6"/>
  <c r="P237" i="6"/>
  <c r="L203" i="6"/>
  <c r="Q333" i="6"/>
  <c r="Q326" i="6"/>
  <c r="K316" i="6"/>
  <c r="S305" i="6"/>
  <c r="M296" i="6"/>
  <c r="O285" i="6"/>
  <c r="Q271" i="6"/>
  <c r="T258" i="6"/>
  <c r="T244" i="6"/>
  <c r="N218" i="6"/>
  <c r="S349" i="6"/>
  <c r="T343" i="6"/>
  <c r="K338" i="6"/>
  <c r="R332" i="6"/>
  <c r="S326" i="6"/>
  <c r="L319" i="6"/>
  <c r="T311" i="6"/>
  <c r="M304" i="6"/>
  <c r="N296" i="6"/>
  <c r="M289" i="6"/>
  <c r="Q279" i="6"/>
  <c r="K269" i="6"/>
  <c r="Q259" i="6"/>
  <c r="M249" i="6"/>
  <c r="T236" i="6"/>
  <c r="L211" i="6"/>
  <c r="L321" i="6"/>
  <c r="Q313" i="6"/>
  <c r="S307" i="6"/>
  <c r="N300" i="6"/>
  <c r="O294" i="6"/>
  <c r="K287" i="6"/>
  <c r="K277" i="6"/>
  <c r="M269" i="6"/>
  <c r="N259" i="6"/>
  <c r="O251" i="6"/>
  <c r="O240" i="6"/>
  <c r="O224" i="6"/>
  <c r="O210" i="6"/>
  <c r="R222" i="6"/>
  <c r="S208" i="6"/>
  <c r="L387" i="6"/>
  <c r="T383" i="6"/>
  <c r="R380" i="6"/>
  <c r="P377" i="6"/>
  <c r="N374" i="6"/>
  <c r="R370" i="6"/>
  <c r="O366" i="6"/>
  <c r="M362" i="6"/>
  <c r="T357" i="6"/>
  <c r="Q353" i="6"/>
  <c r="N348" i="6"/>
  <c r="Q342" i="6"/>
  <c r="S336" i="6"/>
  <c r="M331" i="6"/>
  <c r="L325" i="6"/>
  <c r="P317" i="6"/>
  <c r="K310" i="6"/>
  <c r="N302" i="6"/>
  <c r="R294" i="6"/>
  <c r="M287" i="6"/>
  <c r="M277" i="6"/>
  <c r="T266" i="6"/>
  <c r="T256" i="6"/>
  <c r="S246" i="6"/>
  <c r="N233" i="6"/>
  <c r="S206" i="6"/>
  <c r="Q336" i="6"/>
  <c r="S330" i="6"/>
  <c r="Q324" i="6"/>
  <c r="L317" i="6"/>
  <c r="P309" i="6"/>
  <c r="S301" i="6"/>
  <c r="N294" i="6"/>
  <c r="Q286" i="6"/>
  <c r="P276" i="6"/>
  <c r="P266" i="6"/>
  <c r="M256" i="6"/>
  <c r="L246" i="6"/>
  <c r="N232" i="6"/>
  <c r="R204" i="6"/>
  <c r="R348" i="6"/>
  <c r="O344" i="6"/>
  <c r="M340" i="6"/>
  <c r="T335" i="6"/>
  <c r="Q331" i="6"/>
  <c r="O327" i="6"/>
  <c r="T321" i="6"/>
  <c r="M316" i="6"/>
  <c r="Q310" i="6"/>
  <c r="S304" i="6"/>
  <c r="L299" i="6"/>
  <c r="P293" i="6"/>
  <c r="S287" i="6"/>
  <c r="O280" i="6"/>
  <c r="T272" i="6"/>
  <c r="N265" i="6"/>
  <c r="R257" i="6"/>
  <c r="M250" i="6"/>
  <c r="T241" i="6"/>
  <c r="R228" i="6"/>
  <c r="O208" i="6"/>
  <c r="S323" i="6"/>
  <c r="P319" i="6"/>
  <c r="M315" i="6"/>
  <c r="K311" i="6"/>
  <c r="R306" i="6"/>
  <c r="O302" i="6"/>
  <c r="M298" i="6"/>
  <c r="T293" i="6"/>
  <c r="Q289" i="6"/>
  <c r="T284" i="6"/>
  <c r="M279" i="6"/>
  <c r="O273" i="6"/>
  <c r="S267" i="6"/>
  <c r="L262" i="6"/>
  <c r="O256" i="6"/>
  <c r="S250" i="6"/>
  <c r="K245" i="6"/>
  <c r="Q237" i="6"/>
  <c r="L228" i="6"/>
  <c r="K218" i="6"/>
  <c r="R207" i="6"/>
  <c r="Q227" i="6"/>
  <c r="R217" i="6"/>
  <c r="Q207" i="6"/>
  <c r="N226" i="6"/>
  <c r="K206" i="6"/>
  <c r="M323" i="6"/>
  <c r="K319" i="6"/>
  <c r="R314" i="6"/>
  <c r="O310" i="6"/>
  <c r="M306" i="6"/>
  <c r="T301" i="6"/>
  <c r="Q297" i="6"/>
  <c r="O293" i="6"/>
  <c r="L289" i="6"/>
  <c r="L284" i="6"/>
  <c r="P278" i="6"/>
  <c r="S272" i="6"/>
  <c r="K267" i="6"/>
  <c r="O261" i="6"/>
  <c r="R255" i="6"/>
  <c r="K250" i="6"/>
  <c r="O244" i="6"/>
  <c r="R236" i="6"/>
  <c r="S226" i="6"/>
  <c r="S216" i="6"/>
  <c r="R206" i="6"/>
  <c r="P226" i="6"/>
  <c r="N216" i="6"/>
  <c r="N206" i="6"/>
  <c r="P389" i="6"/>
  <c r="N386" i="6"/>
  <c r="L383" i="6"/>
  <c r="T379" i="6"/>
  <c r="R376" i="6"/>
  <c r="P373" i="6"/>
  <c r="Q369" i="6"/>
  <c r="O365" i="6"/>
  <c r="L361" i="6"/>
  <c r="S356" i="6"/>
  <c r="Q352" i="6"/>
  <c r="S346" i="6"/>
  <c r="L341" i="6"/>
  <c r="P335" i="6"/>
  <c r="S329" i="6"/>
  <c r="L323" i="6"/>
  <c r="Q315" i="6"/>
  <c r="K308" i="6"/>
  <c r="O300" i="6"/>
  <c r="K293" i="6"/>
  <c r="Q284" i="6"/>
  <c r="P274" i="6"/>
  <c r="Q264" i="6"/>
  <c r="P254" i="6"/>
  <c r="K244" i="6"/>
  <c r="N227" i="6"/>
  <c r="S340" i="6"/>
  <c r="L335" i="6"/>
  <c r="O329" i="6"/>
  <c r="S322" i="6"/>
  <c r="L315" i="6"/>
  <c r="P307" i="6"/>
  <c r="K300" i="6"/>
  <c r="O292" i="6"/>
  <c r="K284" i="6"/>
  <c r="K274" i="6"/>
  <c r="S263" i="6"/>
  <c r="R253" i="6"/>
  <c r="Q243" i="6"/>
  <c r="S224" i="6"/>
  <c r="T351" i="6"/>
  <c r="Q347" i="6"/>
  <c r="O343" i="6"/>
  <c r="L339" i="6"/>
  <c r="S334" i="6"/>
  <c r="Q330" i="6"/>
  <c r="M326" i="6"/>
  <c r="O320" i="6"/>
  <c r="S314" i="6"/>
  <c r="L309" i="6"/>
  <c r="O303" i="6"/>
  <c r="S297" i="6"/>
  <c r="K292" i="6"/>
  <c r="L286" i="6"/>
  <c r="Q278" i="6"/>
  <c r="K271" i="6"/>
  <c r="N263" i="6"/>
  <c r="S255" i="6"/>
  <c r="M248" i="6"/>
  <c r="N239" i="6"/>
  <c r="R223" i="6"/>
  <c r="P203" i="6"/>
  <c r="R322" i="6"/>
  <c r="O318" i="6"/>
  <c r="M314" i="6"/>
  <c r="T309" i="6"/>
  <c r="Q305" i="6"/>
  <c r="O301" i="6"/>
  <c r="L297" i="6"/>
  <c r="S292" i="6"/>
  <c r="Q288" i="6"/>
  <c r="O283" i="6"/>
  <c r="R277" i="6"/>
  <c r="L272" i="6"/>
  <c r="O266" i="6"/>
  <c r="Q260" i="6"/>
  <c r="K255" i="6"/>
  <c r="N249" i="6"/>
  <c r="N243" i="6"/>
  <c r="T235" i="6"/>
  <c r="P225" i="6"/>
  <c r="N215" i="6"/>
  <c r="P205" i="6"/>
  <c r="N225" i="6"/>
  <c r="M215" i="6"/>
  <c r="T5" i="7"/>
  <c r="R210" i="3"/>
  <c r="P223" i="3"/>
  <c r="N236" i="3"/>
  <c r="L249" i="3"/>
  <c r="T261" i="3"/>
  <c r="R274" i="3"/>
  <c r="P287" i="3"/>
  <c r="N300" i="3"/>
  <c r="L313" i="3"/>
  <c r="T325" i="3"/>
  <c r="R338" i="3"/>
  <c r="P351" i="3"/>
  <c r="N364" i="3"/>
  <c r="L377" i="3"/>
  <c r="T389" i="3"/>
  <c r="K397" i="3"/>
  <c r="R202" i="3"/>
  <c r="P219" i="3"/>
  <c r="L237" i="3"/>
  <c r="T253" i="3"/>
  <c r="R270" i="3"/>
  <c r="N288" i="3"/>
  <c r="L305" i="3"/>
  <c r="T321" i="3"/>
  <c r="P339" i="3"/>
  <c r="N356" i="3"/>
  <c r="L373" i="3"/>
  <c r="R390" i="3"/>
  <c r="O399" i="3"/>
  <c r="R214" i="3"/>
  <c r="T237" i="3"/>
  <c r="N260" i="3"/>
  <c r="R282" i="3"/>
  <c r="T305" i="3"/>
  <c r="N328" i="3"/>
  <c r="R350" i="3"/>
  <c r="R374" i="3"/>
  <c r="M394" i="3"/>
  <c r="N212" i="3"/>
  <c r="T241" i="3"/>
  <c r="L273" i="3"/>
  <c r="R302" i="3"/>
  <c r="L333" i="3"/>
  <c r="P363" i="3"/>
  <c r="Q392" i="3"/>
  <c r="T217" i="3"/>
  <c r="P259" i="3"/>
  <c r="R298" i="3"/>
  <c r="T337" i="3"/>
  <c r="L381" i="3"/>
  <c r="N216" i="3"/>
  <c r="T269" i="3"/>
  <c r="N324" i="3"/>
  <c r="N376" i="3"/>
  <c r="R222" i="3"/>
  <c r="N276" i="3"/>
  <c r="P331" i="3"/>
  <c r="N384" i="3"/>
  <c r="L261" i="3"/>
  <c r="R366" i="3"/>
  <c r="P267" i="3"/>
  <c r="P375" i="3"/>
  <c r="T273" i="3"/>
  <c r="R382" i="3"/>
  <c r="P307" i="3"/>
  <c r="N388" i="3"/>
  <c r="T396" i="3"/>
  <c r="S389" i="3"/>
  <c r="K377" i="3"/>
  <c r="M364" i="3"/>
  <c r="O351" i="3"/>
  <c r="Q338" i="3"/>
  <c r="S325" i="3"/>
  <c r="K313" i="3"/>
  <c r="M300" i="3"/>
  <c r="O287" i="3"/>
  <c r="Q274" i="3"/>
  <c r="S261" i="3"/>
  <c r="K249" i="3"/>
  <c r="M236" i="3"/>
  <c r="O223" i="3"/>
  <c r="Q210" i="3"/>
  <c r="Q399" i="3"/>
  <c r="M393" i="3"/>
  <c r="N382" i="3"/>
  <c r="P369" i="3"/>
  <c r="R356" i="3"/>
  <c r="T343" i="3"/>
  <c r="L331" i="3"/>
  <c r="N318" i="3"/>
  <c r="P305" i="3"/>
  <c r="R292" i="3"/>
  <c r="T279" i="3"/>
  <c r="L267" i="3"/>
  <c r="N254" i="3"/>
  <c r="P241" i="3"/>
  <c r="R228" i="3"/>
  <c r="T215" i="3"/>
  <c r="L203" i="3"/>
  <c r="K208" i="3"/>
  <c r="O214" i="3"/>
  <c r="S220" i="3"/>
  <c r="M227" i="3"/>
  <c r="Q233" i="3"/>
  <c r="K240" i="3"/>
  <c r="O246" i="3"/>
  <c r="S252" i="3"/>
  <c r="M259" i="3"/>
  <c r="Q265" i="3"/>
  <c r="K272" i="3"/>
  <c r="O278" i="3"/>
  <c r="S284" i="3"/>
  <c r="M291" i="3"/>
  <c r="Q297" i="3"/>
  <c r="K304" i="3"/>
  <c r="O310" i="3"/>
  <c r="S316" i="3"/>
  <c r="M323" i="3"/>
  <c r="Q329" i="3"/>
  <c r="K336" i="3"/>
  <c r="O342" i="3"/>
  <c r="S348" i="3"/>
  <c r="M355" i="3"/>
  <c r="Q361" i="3"/>
  <c r="K368" i="3"/>
  <c r="O374" i="3"/>
  <c r="S380" i="3"/>
  <c r="M387" i="3"/>
  <c r="L204" i="3"/>
  <c r="P210" i="3"/>
  <c r="T216" i="3"/>
  <c r="N223" i="3"/>
  <c r="R229" i="3"/>
  <c r="L236" i="3"/>
  <c r="P242" i="3"/>
  <c r="T248" i="3"/>
  <c r="N255" i="3"/>
  <c r="R261" i="3"/>
  <c r="L268" i="3"/>
  <c r="P274" i="3"/>
  <c r="T280" i="3"/>
  <c r="N287" i="3"/>
  <c r="R293" i="3"/>
  <c r="L300" i="3"/>
  <c r="P306" i="3"/>
  <c r="T312" i="3"/>
  <c r="N319" i="3"/>
  <c r="R325" i="3"/>
  <c r="L332" i="3"/>
  <c r="P338" i="3"/>
  <c r="T344" i="3"/>
  <c r="N351" i="3"/>
  <c r="R357" i="3"/>
  <c r="L364" i="3"/>
  <c r="P370" i="3"/>
  <c r="T376" i="3"/>
  <c r="N383" i="3"/>
  <c r="R389" i="3"/>
  <c r="L397" i="3"/>
  <c r="M390" i="3"/>
  <c r="O377" i="3"/>
  <c r="Q364" i="3"/>
  <c r="S351" i="3"/>
  <c r="K339" i="3"/>
  <c r="M326" i="3"/>
  <c r="O313" i="3"/>
  <c r="Q300" i="3"/>
  <c r="S287" i="3"/>
  <c r="K275" i="3"/>
  <c r="M262" i="3"/>
  <c r="O249" i="3"/>
  <c r="Q236" i="3"/>
  <c r="S223" i="3"/>
  <c r="K211" i="3"/>
  <c r="R399" i="3"/>
  <c r="N393" i="3"/>
  <c r="Q382" i="3"/>
  <c r="S369" i="3"/>
  <c r="K357" i="3"/>
  <c r="M344" i="3"/>
  <c r="O331" i="3"/>
  <c r="Q318" i="3"/>
  <c r="S305" i="3"/>
  <c r="K293" i="3"/>
  <c r="M280" i="3"/>
  <c r="O267" i="3"/>
  <c r="Q254" i="3"/>
  <c r="S241" i="3"/>
  <c r="K229" i="3"/>
  <c r="M216" i="3"/>
  <c r="O203" i="3"/>
  <c r="K396" i="3"/>
  <c r="T387" i="3"/>
  <c r="L375" i="3"/>
  <c r="N362" i="3"/>
  <c r="P349" i="3"/>
  <c r="R336" i="3"/>
  <c r="T323" i="3"/>
  <c r="L311" i="3"/>
  <c r="N298" i="3"/>
  <c r="P285" i="3"/>
  <c r="R272" i="3"/>
  <c r="T259" i="3"/>
  <c r="L247" i="3"/>
  <c r="N234" i="3"/>
  <c r="P221" i="3"/>
  <c r="R208" i="3"/>
  <c r="M205" i="3"/>
  <c r="Q211" i="3"/>
  <c r="K218" i="3"/>
  <c r="O224" i="3"/>
  <c r="S230" i="3"/>
  <c r="M237" i="3"/>
  <c r="Q243" i="3"/>
  <c r="K250" i="3"/>
  <c r="O256" i="3"/>
  <c r="S262" i="3"/>
  <c r="M269" i="3"/>
  <c r="Q275" i="3"/>
  <c r="K282" i="3"/>
  <c r="O288" i="3"/>
  <c r="S294" i="3"/>
  <c r="M301" i="3"/>
  <c r="Q307" i="3"/>
  <c r="K314" i="3"/>
  <c r="O320" i="3"/>
  <c r="S326" i="3"/>
  <c r="M333" i="3"/>
  <c r="Q339" i="3"/>
  <c r="K346" i="3"/>
  <c r="O352" i="3"/>
  <c r="S358" i="3"/>
  <c r="M365" i="3"/>
  <c r="Q371" i="3"/>
  <c r="K378" i="3"/>
  <c r="O384" i="3"/>
  <c r="S390" i="3"/>
  <c r="R207" i="3"/>
  <c r="L214" i="3"/>
  <c r="P220" i="3"/>
  <c r="T226" i="3"/>
  <c r="N233" i="3"/>
  <c r="R239" i="3"/>
  <c r="L246" i="3"/>
  <c r="P252" i="3"/>
  <c r="T258" i="3"/>
  <c r="N265" i="3"/>
  <c r="R271" i="3"/>
  <c r="L278" i="3"/>
  <c r="P284" i="3"/>
  <c r="T290" i="3"/>
  <c r="N297" i="3"/>
  <c r="R303" i="3"/>
  <c r="L310" i="3"/>
  <c r="P316" i="3"/>
  <c r="T322" i="3"/>
  <c r="N329" i="3"/>
  <c r="R335" i="3"/>
  <c r="L342" i="3"/>
  <c r="P348" i="3"/>
  <c r="T354" i="3"/>
  <c r="N361" i="3"/>
  <c r="R367" i="3"/>
  <c r="L374" i="3"/>
  <c r="P380" i="3"/>
  <c r="T386" i="3"/>
  <c r="T399" i="3"/>
  <c r="P393" i="3"/>
  <c r="K383" i="3"/>
  <c r="M370" i="3"/>
  <c r="O357" i="3"/>
  <c r="Q344" i="3"/>
  <c r="S331" i="3"/>
  <c r="K319" i="3"/>
  <c r="M306" i="3"/>
  <c r="O293" i="3"/>
  <c r="Q280" i="3"/>
  <c r="S267" i="3"/>
  <c r="K255" i="3"/>
  <c r="M242" i="3"/>
  <c r="O229" i="3"/>
  <c r="Q216" i="3"/>
  <c r="S203" i="3"/>
  <c r="O387" i="3"/>
  <c r="S361" i="3"/>
  <c r="M336" i="3"/>
  <c r="Q310" i="3"/>
  <c r="K285" i="3"/>
  <c r="O259" i="3"/>
  <c r="S233" i="3"/>
  <c r="M208" i="3"/>
  <c r="K392" i="3"/>
  <c r="L367" i="3"/>
  <c r="P341" i="3"/>
  <c r="T315" i="3"/>
  <c r="N290" i="3"/>
  <c r="R264" i="3"/>
  <c r="L239" i="3"/>
  <c r="P213" i="3"/>
  <c r="M209" i="3"/>
  <c r="K222" i="3"/>
  <c r="S234" i="3"/>
  <c r="Q247" i="3"/>
  <c r="O260" i="3"/>
  <c r="M273" i="3"/>
  <c r="K286" i="3"/>
  <c r="S298" i="3"/>
  <c r="Q311" i="3"/>
  <c r="O324" i="3"/>
  <c r="M337" i="3"/>
  <c r="K350" i="3"/>
  <c r="S362" i="3"/>
  <c r="Q375" i="3"/>
  <c r="O388" i="3"/>
  <c r="R211" i="3"/>
  <c r="P224" i="3"/>
  <c r="N237" i="3"/>
  <c r="L250" i="3"/>
  <c r="T262" i="3"/>
  <c r="R275" i="3"/>
  <c r="P288" i="3"/>
  <c r="N301" i="3"/>
  <c r="L314" i="3"/>
  <c r="T326" i="3"/>
  <c r="Q378" i="3"/>
  <c r="S345" i="3"/>
  <c r="O311" i="3"/>
  <c r="M276" i="3"/>
  <c r="O243" i="3"/>
  <c r="K209" i="3"/>
  <c r="T383" i="3"/>
  <c r="L351" i="3"/>
  <c r="R316" i="3"/>
  <c r="P281" i="3"/>
  <c r="R248" i="3"/>
  <c r="N214" i="3"/>
  <c r="Q213" i="3"/>
  <c r="K230" i="3"/>
  <c r="M247" i="3"/>
  <c r="S264" i="3"/>
  <c r="M281" i="3"/>
  <c r="O298" i="3"/>
  <c r="K316" i="3"/>
  <c r="O332" i="3"/>
  <c r="Q349" i="3"/>
  <c r="M367" i="3"/>
  <c r="Q383" i="3"/>
  <c r="N211" i="3"/>
  <c r="T228" i="3"/>
  <c r="N245" i="3"/>
  <c r="P262" i="3"/>
  <c r="L280" i="3"/>
  <c r="P296" i="3"/>
  <c r="R313" i="3"/>
  <c r="L330" i="3"/>
  <c r="T342" i="3"/>
  <c r="R355" i="3"/>
  <c r="P368" i="3"/>
  <c r="N381" i="3"/>
  <c r="L399" i="3"/>
  <c r="O381" i="3"/>
  <c r="S355" i="3"/>
  <c r="M330" i="3"/>
  <c r="Q304" i="3"/>
  <c r="K279" i="3"/>
  <c r="O253" i="3"/>
  <c r="S227" i="3"/>
  <c r="M202" i="3"/>
  <c r="M384" i="3"/>
  <c r="S349" i="3"/>
  <c r="Q314" i="3"/>
  <c r="S281" i="3"/>
  <c r="O247" i="3"/>
  <c r="M212" i="3"/>
  <c r="P389" i="3"/>
  <c r="L355" i="3"/>
  <c r="T319" i="3"/>
  <c r="L287" i="3"/>
  <c r="R252" i="3"/>
  <c r="P217" i="3"/>
  <c r="S210" i="3"/>
  <c r="K228" i="3"/>
  <c r="Q245" i="3"/>
  <c r="K262" i="3"/>
  <c r="M279" i="3"/>
  <c r="S296" i="3"/>
  <c r="M313" i="3"/>
  <c r="O330" i="3"/>
  <c r="K348" i="3"/>
  <c r="O364" i="3"/>
  <c r="Q381" i="3"/>
  <c r="R209" i="3"/>
  <c r="L226" i="3"/>
  <c r="N243" i="3"/>
  <c r="T260" i="3"/>
  <c r="N277" i="3"/>
  <c r="P294" i="3"/>
  <c r="L312" i="3"/>
  <c r="P328" i="3"/>
  <c r="N341" i="3"/>
  <c r="L354" i="3"/>
  <c r="T366" i="3"/>
  <c r="R379" i="3"/>
  <c r="R400" i="3"/>
  <c r="Q384" i="3"/>
  <c r="K359" i="3"/>
  <c r="O333" i="3"/>
  <c r="S307" i="3"/>
  <c r="M282" i="3"/>
  <c r="Q256" i="3"/>
  <c r="K231" i="3"/>
  <c r="O205" i="3"/>
  <c r="M352" i="3"/>
  <c r="Q282" i="3"/>
  <c r="O215" i="3"/>
  <c r="P357" i="3"/>
  <c r="T287" i="3"/>
  <c r="R220" i="3"/>
  <c r="S226" i="3"/>
  <c r="Q261" i="3"/>
  <c r="M295" i="3"/>
  <c r="M329" i="3"/>
  <c r="K364" i="3"/>
  <c r="L208" i="3"/>
  <c r="L242" i="3"/>
  <c r="T276" i="3"/>
  <c r="P310" i="3"/>
  <c r="T340" i="3"/>
  <c r="P366" i="3"/>
  <c r="L401" i="3"/>
  <c r="S359" i="3"/>
  <c r="Q308" i="3"/>
  <c r="O257" i="3"/>
  <c r="M206" i="3"/>
  <c r="O359" i="3"/>
  <c r="M292" i="3"/>
  <c r="M224" i="3"/>
  <c r="R364" i="3"/>
  <c r="P297" i="3"/>
  <c r="P229" i="3"/>
  <c r="M223" i="3"/>
  <c r="S256" i="3"/>
  <c r="S290" i="3"/>
  <c r="Q325" i="3"/>
  <c r="M359" i="3"/>
  <c r="R203" i="3"/>
  <c r="P238" i="3"/>
  <c r="L272" i="3"/>
  <c r="L306" i="3"/>
  <c r="R337" i="3"/>
  <c r="N363" i="3"/>
  <c r="T388" i="3"/>
  <c r="M366" i="3"/>
  <c r="K315" i="3"/>
  <c r="S263" i="3"/>
  <c r="Q212" i="3"/>
  <c r="M356" i="3"/>
  <c r="M288" i="3"/>
  <c r="Q218" i="3"/>
  <c r="P361" i="3"/>
  <c r="P293" i="3"/>
  <c r="T223" i="3"/>
  <c r="S224" i="3"/>
  <c r="S258" i="3"/>
  <c r="Q293" i="3"/>
  <c r="M327" i="3"/>
  <c r="M361" i="3"/>
  <c r="P206" i="3"/>
  <c r="M244" i="3"/>
  <c r="K212" i="3"/>
  <c r="O348" i="3"/>
  <c r="R257" i="3"/>
  <c r="N325" i="3"/>
  <c r="R377" i="3"/>
  <c r="O337" i="3"/>
  <c r="K235" i="3"/>
  <c r="M228" i="3"/>
  <c r="O220" i="3"/>
  <c r="Q357" i="3"/>
  <c r="N261" i="3"/>
  <c r="R329" i="3"/>
  <c r="T380" i="3"/>
  <c r="K331" i="3"/>
  <c r="Q228" i="3"/>
  <c r="O211" i="3"/>
  <c r="Q229" i="3"/>
  <c r="Q365" i="3"/>
  <c r="R265" i="3"/>
  <c r="T332" i="3"/>
  <c r="L384" i="3"/>
  <c r="Q324" i="3"/>
  <c r="M222" i="3"/>
  <c r="M397" i="3"/>
  <c r="Q237" i="3"/>
  <c r="K374" i="3"/>
  <c r="P270" i="3"/>
  <c r="L336" i="3"/>
  <c r="N387" i="3"/>
  <c r="M318" i="3"/>
  <c r="S215" i="3"/>
  <c r="N202" i="3"/>
  <c r="T213" i="3"/>
  <c r="R226" i="3"/>
  <c r="P239" i="3"/>
  <c r="N252" i="3"/>
  <c r="L265" i="3"/>
  <c r="T277" i="3"/>
  <c r="R290" i="3"/>
  <c r="P303" i="3"/>
  <c r="N316" i="3"/>
  <c r="L329" i="3"/>
  <c r="T341" i="3"/>
  <c r="R354" i="3"/>
  <c r="P367" i="3"/>
  <c r="N380" i="3"/>
  <c r="M392" i="3"/>
  <c r="Q398" i="3"/>
  <c r="R206" i="3"/>
  <c r="N224" i="3"/>
  <c r="L241" i="3"/>
  <c r="T257" i="3"/>
  <c r="P275" i="3"/>
  <c r="N292" i="3"/>
  <c r="L309" i="3"/>
  <c r="R326" i="3"/>
  <c r="P343" i="3"/>
  <c r="N360" i="3"/>
  <c r="T377" i="3"/>
  <c r="K393" i="3"/>
  <c r="O401" i="3"/>
  <c r="L221" i="3"/>
  <c r="P243" i="3"/>
  <c r="T265" i="3"/>
  <c r="L289" i="3"/>
  <c r="P311" i="3"/>
  <c r="T333" i="3"/>
  <c r="L357" i="3"/>
  <c r="P379" i="3"/>
  <c r="Q396" i="3"/>
  <c r="R218" i="3"/>
  <c r="R250" i="3"/>
  <c r="N280" i="3"/>
  <c r="R310" i="3"/>
  <c r="L341" i="3"/>
  <c r="P371" i="3"/>
  <c r="M396" i="3"/>
  <c r="L229" i="3"/>
  <c r="L269" i="3"/>
  <c r="N308" i="3"/>
  <c r="T349" i="3"/>
  <c r="L389" i="3"/>
  <c r="R230" i="3"/>
  <c r="L285" i="3"/>
  <c r="L337" i="3"/>
  <c r="S391" i="3"/>
  <c r="P235" i="3"/>
  <c r="P291" i="3"/>
  <c r="N344" i="3"/>
  <c r="Q394" i="3"/>
  <c r="T285" i="3"/>
  <c r="O393" i="3"/>
  <c r="L293" i="3"/>
  <c r="S397" i="3"/>
  <c r="T301" i="3"/>
  <c r="K399" i="3"/>
  <c r="L253" i="3"/>
  <c r="R401" i="3"/>
  <c r="N395" i="3"/>
  <c r="Q386" i="3"/>
  <c r="S373" i="3"/>
  <c r="K361" i="3"/>
  <c r="M348" i="3"/>
  <c r="O335" i="3"/>
  <c r="Q322" i="3"/>
  <c r="S309" i="3"/>
  <c r="K297" i="3"/>
  <c r="M284" i="3"/>
  <c r="O271" i="3"/>
  <c r="Q258" i="3"/>
  <c r="S245" i="3"/>
  <c r="K233" i="3"/>
  <c r="M220" i="3"/>
  <c r="O207" i="3"/>
  <c r="K398" i="3"/>
  <c r="Q391" i="3"/>
  <c r="L379" i="3"/>
  <c r="N366" i="3"/>
  <c r="P353" i="3"/>
  <c r="R340" i="3"/>
  <c r="T327" i="3"/>
  <c r="L315" i="3"/>
  <c r="N302" i="3"/>
  <c r="P289" i="3"/>
  <c r="R276" i="3"/>
  <c r="T263" i="3"/>
  <c r="L251" i="3"/>
  <c r="N238" i="3"/>
  <c r="P225" i="3"/>
  <c r="R212" i="3"/>
  <c r="M203" i="3"/>
  <c r="Q209" i="3"/>
  <c r="K216" i="3"/>
  <c r="O222" i="3"/>
  <c r="S228" i="3"/>
  <c r="M235" i="3"/>
  <c r="Q241" i="3"/>
  <c r="K248" i="3"/>
  <c r="O254" i="3"/>
  <c r="S260" i="3"/>
  <c r="M267" i="3"/>
  <c r="Q273" i="3"/>
  <c r="K280" i="3"/>
  <c r="O286" i="3"/>
  <c r="S292" i="3"/>
  <c r="M299" i="3"/>
  <c r="Q305" i="3"/>
  <c r="K312" i="3"/>
  <c r="O318" i="3"/>
  <c r="S324" i="3"/>
  <c r="M331" i="3"/>
  <c r="Q337" i="3"/>
  <c r="K344" i="3"/>
  <c r="O350" i="3"/>
  <c r="S356" i="3"/>
  <c r="M363" i="3"/>
  <c r="Q369" i="3"/>
  <c r="K376" i="3"/>
  <c r="O382" i="3"/>
  <c r="S388" i="3"/>
  <c r="R205" i="3"/>
  <c r="L212" i="3"/>
  <c r="P218" i="3"/>
  <c r="T224" i="3"/>
  <c r="N231" i="3"/>
  <c r="R237" i="3"/>
  <c r="L244" i="3"/>
  <c r="P250" i="3"/>
  <c r="T256" i="3"/>
  <c r="N263" i="3"/>
  <c r="R269" i="3"/>
  <c r="L276" i="3"/>
  <c r="P282" i="3"/>
  <c r="T288" i="3"/>
  <c r="N295" i="3"/>
  <c r="R301" i="3"/>
  <c r="L308" i="3"/>
  <c r="P314" i="3"/>
  <c r="T320" i="3"/>
  <c r="N327" i="3"/>
  <c r="R333" i="3"/>
  <c r="L340" i="3"/>
  <c r="P346" i="3"/>
  <c r="T352" i="3"/>
  <c r="N359" i="3"/>
  <c r="R365" i="3"/>
  <c r="L372" i="3"/>
  <c r="P378" i="3"/>
  <c r="T384" i="3"/>
  <c r="T401" i="3"/>
  <c r="P395" i="3"/>
  <c r="K387" i="3"/>
  <c r="M374" i="3"/>
  <c r="O361" i="3"/>
  <c r="Q348" i="3"/>
  <c r="S335" i="3"/>
  <c r="K323" i="3"/>
  <c r="M310" i="3"/>
  <c r="O297" i="3"/>
  <c r="Q284" i="3"/>
  <c r="S271" i="3"/>
  <c r="K259" i="3"/>
  <c r="M246" i="3"/>
  <c r="O233" i="3"/>
  <c r="Q220" i="3"/>
  <c r="S207" i="3"/>
  <c r="L398" i="3"/>
  <c r="R391" i="3"/>
  <c r="O379" i="3"/>
  <c r="Q366" i="3"/>
  <c r="S353" i="3"/>
  <c r="K341" i="3"/>
  <c r="M328" i="3"/>
  <c r="O315" i="3"/>
  <c r="Q302" i="3"/>
  <c r="S289" i="3"/>
  <c r="K277" i="3"/>
  <c r="M264" i="3"/>
  <c r="O251" i="3"/>
  <c r="Q238" i="3"/>
  <c r="S225" i="3"/>
  <c r="K213" i="3"/>
  <c r="S400" i="3"/>
  <c r="O394" i="3"/>
  <c r="R384" i="3"/>
  <c r="T371" i="3"/>
  <c r="L359" i="3"/>
  <c r="N346" i="3"/>
  <c r="P333" i="3"/>
  <c r="R320" i="3"/>
  <c r="T307" i="3"/>
  <c r="L295" i="3"/>
  <c r="N282" i="3"/>
  <c r="P269" i="3"/>
  <c r="R256" i="3"/>
  <c r="T243" i="3"/>
  <c r="L231" i="3"/>
  <c r="N218" i="3"/>
  <c r="P205" i="3"/>
  <c r="S206" i="3"/>
  <c r="M213" i="3"/>
  <c r="Q219" i="3"/>
  <c r="K226" i="3"/>
  <c r="O232" i="3"/>
  <c r="S238" i="3"/>
  <c r="M245" i="3"/>
  <c r="Q251" i="3"/>
  <c r="K258" i="3"/>
  <c r="O264" i="3"/>
  <c r="S270" i="3"/>
  <c r="M277" i="3"/>
  <c r="Q283" i="3"/>
  <c r="K290" i="3"/>
  <c r="O296" i="3"/>
  <c r="S302" i="3"/>
  <c r="M309" i="3"/>
  <c r="Q315" i="3"/>
  <c r="K322" i="3"/>
  <c r="O328" i="3"/>
  <c r="S334" i="3"/>
  <c r="M341" i="3"/>
  <c r="Q347" i="3"/>
  <c r="K354" i="3"/>
  <c r="O360" i="3"/>
  <c r="S366" i="3"/>
  <c r="M373" i="3"/>
  <c r="Q379" i="3"/>
  <c r="K386" i="3"/>
  <c r="T202" i="3"/>
  <c r="N209" i="3"/>
  <c r="R215" i="3"/>
  <c r="L222" i="3"/>
  <c r="P228" i="3"/>
  <c r="T234" i="3"/>
  <c r="N241" i="3"/>
  <c r="R247" i="3"/>
  <c r="L254" i="3"/>
  <c r="P260" i="3"/>
  <c r="T266" i="3"/>
  <c r="N273" i="3"/>
  <c r="R279" i="3"/>
  <c r="L286" i="3"/>
  <c r="P292" i="3"/>
  <c r="T298" i="3"/>
  <c r="N305" i="3"/>
  <c r="R311" i="3"/>
  <c r="L318" i="3"/>
  <c r="P324" i="3"/>
  <c r="T330" i="3"/>
  <c r="N337" i="3"/>
  <c r="R343" i="3"/>
  <c r="L350" i="3"/>
  <c r="P356" i="3"/>
  <c r="T362" i="3"/>
  <c r="N369" i="3"/>
  <c r="R375" i="3"/>
  <c r="L382" i="3"/>
  <c r="P388" i="3"/>
  <c r="N398" i="3"/>
  <c r="T391" i="3"/>
  <c r="S379" i="3"/>
  <c r="K367" i="3"/>
  <c r="M354" i="3"/>
  <c r="O341" i="3"/>
  <c r="Q328" i="3"/>
  <c r="S315" i="3"/>
  <c r="K303" i="3"/>
  <c r="M290" i="3"/>
  <c r="O277" i="3"/>
  <c r="Q264" i="3"/>
  <c r="S251" i="3"/>
  <c r="K239" i="3"/>
  <c r="M226" i="3"/>
  <c r="O213" i="3"/>
  <c r="T398" i="3"/>
  <c r="K381" i="3"/>
  <c r="O355" i="3"/>
  <c r="S329" i="3"/>
  <c r="M304" i="3"/>
  <c r="Q278" i="3"/>
  <c r="K253" i="3"/>
  <c r="O227" i="3"/>
  <c r="Q401" i="3"/>
  <c r="N386" i="3"/>
  <c r="R360" i="3"/>
  <c r="L335" i="3"/>
  <c r="P309" i="3"/>
  <c r="T283" i="3"/>
  <c r="N258" i="3"/>
  <c r="R232" i="3"/>
  <c r="L207" i="3"/>
  <c r="O212" i="3"/>
  <c r="M225" i="3"/>
  <c r="K238" i="3"/>
  <c r="S250" i="3"/>
  <c r="Q263" i="3"/>
  <c r="O276" i="3"/>
  <c r="M289" i="3"/>
  <c r="K302" i="3"/>
  <c r="S314" i="3"/>
  <c r="Q327" i="3"/>
  <c r="O340" i="3"/>
  <c r="M353" i="3"/>
  <c r="K366" i="3"/>
  <c r="S378" i="3"/>
  <c r="L202" i="3"/>
  <c r="T214" i="3"/>
  <c r="R227" i="3"/>
  <c r="P240" i="3"/>
  <c r="N253" i="3"/>
  <c r="L266" i="3"/>
  <c r="T278" i="3"/>
  <c r="R291" i="3"/>
  <c r="P304" i="3"/>
  <c r="N317" i="3"/>
  <c r="R397" i="3"/>
  <c r="O371" i="3"/>
  <c r="K337" i="3"/>
  <c r="S301" i="3"/>
  <c r="K269" i="3"/>
  <c r="Q234" i="3"/>
  <c r="O400" i="3"/>
  <c r="R376" i="3"/>
  <c r="N342" i="3"/>
  <c r="L307" i="3"/>
  <c r="N274" i="3"/>
  <c r="T239" i="3"/>
  <c r="R204" i="3"/>
  <c r="M217" i="3"/>
  <c r="O234" i="3"/>
  <c r="K252" i="3"/>
  <c r="O268" i="3"/>
  <c r="Q285" i="3"/>
  <c r="M303" i="3"/>
  <c r="Q319" i="3"/>
  <c r="S336" i="3"/>
  <c r="O354" i="3"/>
  <c r="S370" i="3"/>
  <c r="K388" i="3"/>
  <c r="L216" i="3"/>
  <c r="P232" i="3"/>
  <c r="R249" i="3"/>
  <c r="N267" i="3"/>
  <c r="R283" i="3"/>
  <c r="T300" i="3"/>
  <c r="P318" i="3"/>
  <c r="N333" i="3"/>
  <c r="L346" i="3"/>
  <c r="T358" i="3"/>
  <c r="R371" i="3"/>
  <c r="P384" i="3"/>
  <c r="T395" i="3"/>
  <c r="K375" i="3"/>
  <c r="O349" i="3"/>
  <c r="S323" i="3"/>
  <c r="M298" i="3"/>
  <c r="Q272" i="3"/>
  <c r="K247" i="3"/>
  <c r="O221" i="3"/>
  <c r="P400" i="3"/>
  <c r="O375" i="3"/>
  <c r="M340" i="3"/>
  <c r="O307" i="3"/>
  <c r="K273" i="3"/>
  <c r="S237" i="3"/>
  <c r="K205" i="3"/>
  <c r="R380" i="3"/>
  <c r="P345" i="3"/>
  <c r="R312" i="3"/>
  <c r="N278" i="3"/>
  <c r="L243" i="3"/>
  <c r="N210" i="3"/>
  <c r="M215" i="3"/>
  <c r="S232" i="3"/>
  <c r="M249" i="3"/>
  <c r="O266" i="3"/>
  <c r="K284" i="3"/>
  <c r="O300" i="3"/>
  <c r="Q317" i="3"/>
  <c r="M335" i="3"/>
  <c r="Q351" i="3"/>
  <c r="S368" i="3"/>
  <c r="O386" i="3"/>
  <c r="N213" i="3"/>
  <c r="P230" i="3"/>
  <c r="L248" i="3"/>
  <c r="P264" i="3"/>
  <c r="R281" i="3"/>
  <c r="N299" i="3"/>
  <c r="R315" i="3"/>
  <c r="R331" i="3"/>
  <c r="P344" i="3"/>
  <c r="N357" i="3"/>
  <c r="L370" i="3"/>
  <c r="T382" i="3"/>
  <c r="P397" i="3"/>
  <c r="M378" i="3"/>
  <c r="Q352" i="3"/>
  <c r="K327" i="3"/>
  <c r="O301" i="3"/>
  <c r="S275" i="3"/>
  <c r="M250" i="3"/>
  <c r="Q224" i="3"/>
  <c r="N397" i="3"/>
  <c r="S333" i="3"/>
  <c r="Q266" i="3"/>
  <c r="K400" i="3"/>
  <c r="L339" i="3"/>
  <c r="T271" i="3"/>
  <c r="T203" i="3"/>
  <c r="K236" i="3"/>
  <c r="Q269" i="3"/>
  <c r="Q303" i="3"/>
  <c r="O338" i="3"/>
  <c r="K372" i="3"/>
  <c r="P216" i="3"/>
  <c r="N251" i="3"/>
  <c r="T284" i="3"/>
  <c r="T318" i="3"/>
  <c r="N347" i="3"/>
  <c r="T372" i="3"/>
  <c r="R394" i="3"/>
  <c r="K347" i="3"/>
  <c r="S295" i="3"/>
  <c r="Q244" i="3"/>
  <c r="T400" i="3"/>
  <c r="O343" i="3"/>
  <c r="O275" i="3"/>
  <c r="S205" i="3"/>
  <c r="R348" i="3"/>
  <c r="R280" i="3"/>
  <c r="L211" i="3"/>
  <c r="M231" i="3"/>
  <c r="M265" i="3"/>
  <c r="K300" i="3"/>
  <c r="Q333" i="3"/>
  <c r="Q367" i="3"/>
  <c r="T212" i="3"/>
  <c r="P246" i="3"/>
  <c r="P280" i="3"/>
  <c r="N315" i="3"/>
  <c r="L344" i="3"/>
  <c r="R369" i="3"/>
  <c r="T397" i="3"/>
  <c r="O353" i="3"/>
  <c r="M302" i="3"/>
  <c r="K251" i="3"/>
  <c r="N399" i="3"/>
  <c r="O339" i="3"/>
  <c r="S269" i="3"/>
  <c r="Q202" i="3"/>
  <c r="R344" i="3"/>
  <c r="L275" i="3"/>
  <c r="T207" i="3"/>
  <c r="M233" i="3"/>
  <c r="K268" i="3"/>
  <c r="Q301" i="3"/>
  <c r="Q335" i="3"/>
  <c r="O370" i="3"/>
  <c r="P214" i="3"/>
  <c r="L387" i="3"/>
  <c r="K246" i="3"/>
  <c r="M383" i="3"/>
  <c r="L274" i="3"/>
  <c r="N339" i="3"/>
  <c r="P390" i="3"/>
  <c r="S311" i="3"/>
  <c r="O209" i="3"/>
  <c r="N370" i="3"/>
  <c r="M255" i="3"/>
  <c r="M391" i="3"/>
  <c r="P278" i="3"/>
  <c r="P342" i="3"/>
  <c r="P399" i="3"/>
  <c r="O305" i="3"/>
  <c r="K203" i="3"/>
  <c r="T351" i="3"/>
  <c r="M263" i="3"/>
  <c r="L210" i="3"/>
  <c r="N283" i="3"/>
  <c r="R345" i="3"/>
  <c r="N396" i="3"/>
  <c r="K299" i="3"/>
  <c r="P394" i="3"/>
  <c r="T335" i="3"/>
  <c r="Q271" i="3"/>
  <c r="N219" i="3"/>
  <c r="T286" i="3"/>
  <c r="T348" i="3"/>
  <c r="L393" i="3"/>
  <c r="Q292" i="3"/>
  <c r="P207" i="3"/>
  <c r="L233" i="3"/>
  <c r="R258" i="3"/>
  <c r="N284" i="3"/>
  <c r="T309" i="3"/>
  <c r="P335" i="3"/>
  <c r="L361" i="3"/>
  <c r="R386" i="3"/>
  <c r="S401" i="3"/>
  <c r="N232" i="3"/>
  <c r="R266" i="3"/>
  <c r="L301" i="3"/>
  <c r="R334" i="3"/>
  <c r="L369" i="3"/>
  <c r="O397" i="3"/>
  <c r="P231" i="3"/>
  <c r="L277" i="3"/>
  <c r="P323" i="3"/>
  <c r="N368" i="3"/>
  <c r="L205" i="3"/>
  <c r="N264" i="3"/>
  <c r="L325" i="3"/>
  <c r="P387" i="3"/>
  <c r="P247" i="3"/>
  <c r="T329" i="3"/>
  <c r="K401" i="3"/>
  <c r="N312" i="3"/>
  <c r="T209" i="3"/>
  <c r="P315" i="3"/>
  <c r="T233" i="3"/>
  <c r="N240" i="3"/>
  <c r="R246" i="3"/>
  <c r="N336" i="3"/>
  <c r="P398" i="3"/>
  <c r="M380" i="3"/>
  <c r="Q354" i="3"/>
  <c r="K329" i="3"/>
  <c r="O303" i="3"/>
  <c r="S277" i="3"/>
  <c r="M252" i="3"/>
  <c r="Q226" i="3"/>
  <c r="M401" i="3"/>
  <c r="P385" i="3"/>
  <c r="T359" i="3"/>
  <c r="N334" i="3"/>
  <c r="R308" i="3"/>
  <c r="L283" i="3"/>
  <c r="P257" i="3"/>
  <c r="T231" i="3"/>
  <c r="N206" i="3"/>
  <c r="S212" i="3"/>
  <c r="Q225" i="3"/>
  <c r="O238" i="3"/>
  <c r="M251" i="3"/>
  <c r="K264" i="3"/>
  <c r="S276" i="3"/>
  <c r="Q289" i="3"/>
  <c r="O302" i="3"/>
  <c r="M315" i="3"/>
  <c r="K328" i="3"/>
  <c r="S340" i="3"/>
  <c r="Q353" i="3"/>
  <c r="O366" i="3"/>
  <c r="M379" i="3"/>
  <c r="P202" i="3"/>
  <c r="N215" i="3"/>
  <c r="L228" i="3"/>
  <c r="T240" i="3"/>
  <c r="R253" i="3"/>
  <c r="P266" i="3"/>
  <c r="N279" i="3"/>
  <c r="L292" i="3"/>
  <c r="T304" i="3"/>
  <c r="R317" i="3"/>
  <c r="P330" i="3"/>
  <c r="N343" i="3"/>
  <c r="L356" i="3"/>
  <c r="T368" i="3"/>
  <c r="R381" i="3"/>
  <c r="R398" i="3"/>
  <c r="Q380" i="3"/>
  <c r="K355" i="3"/>
  <c r="O329" i="3"/>
  <c r="S303" i="3"/>
  <c r="M278" i="3"/>
  <c r="Q252" i="3"/>
  <c r="K227" i="3"/>
  <c r="N401" i="3"/>
  <c r="S385" i="3"/>
  <c r="M360" i="3"/>
  <c r="Q334" i="3"/>
  <c r="K309" i="3"/>
  <c r="O283" i="3"/>
  <c r="S257" i="3"/>
  <c r="M232" i="3"/>
  <c r="Q206" i="3"/>
  <c r="L391" i="3"/>
  <c r="P365" i="3"/>
  <c r="T339" i="3"/>
  <c r="N314" i="3"/>
  <c r="R288" i="3"/>
  <c r="L263" i="3"/>
  <c r="P237" i="3"/>
  <c r="T211" i="3"/>
  <c r="K210" i="3"/>
  <c r="S222" i="3"/>
  <c r="Q235" i="3"/>
  <c r="O248" i="3"/>
  <c r="M261" i="3"/>
  <c r="K274" i="3"/>
  <c r="S286" i="3"/>
  <c r="Q299" i="3"/>
  <c r="O312" i="3"/>
  <c r="M325" i="3"/>
  <c r="K338" i="3"/>
  <c r="S350" i="3"/>
  <c r="Q363" i="3"/>
  <c r="O376" i="3"/>
  <c r="M389" i="3"/>
  <c r="P212" i="3"/>
  <c r="N225" i="3"/>
  <c r="L238" i="3"/>
  <c r="T250" i="3"/>
  <c r="R263" i="3"/>
  <c r="P276" i="3"/>
  <c r="N289" i="3"/>
  <c r="L302" i="3"/>
  <c r="T314" i="3"/>
  <c r="R327" i="3"/>
  <c r="P340" i="3"/>
  <c r="N353" i="3"/>
  <c r="L366" i="3"/>
  <c r="T378" i="3"/>
  <c r="P401" i="3"/>
  <c r="M386" i="3"/>
  <c r="Q360" i="3"/>
  <c r="K335" i="3"/>
  <c r="O309" i="3"/>
  <c r="S283" i="3"/>
  <c r="M258" i="3"/>
  <c r="Q232" i="3"/>
  <c r="K207" i="3"/>
  <c r="M368" i="3"/>
  <c r="K317" i="3"/>
  <c r="S265" i="3"/>
  <c r="Q214" i="3"/>
  <c r="P373" i="3"/>
  <c r="N322" i="3"/>
  <c r="L271" i="3"/>
  <c r="T219" i="3"/>
  <c r="S218" i="3"/>
  <c r="O244" i="3"/>
  <c r="K270" i="3"/>
  <c r="Q295" i="3"/>
  <c r="M321" i="3"/>
  <c r="S346" i="3"/>
  <c r="O372" i="3"/>
  <c r="P208" i="3"/>
  <c r="L234" i="3"/>
  <c r="R259" i="3"/>
  <c r="N285" i="3"/>
  <c r="T310" i="3"/>
  <c r="M388" i="3"/>
  <c r="M320" i="3"/>
  <c r="Q250" i="3"/>
  <c r="O392" i="3"/>
  <c r="P325" i="3"/>
  <c r="T255" i="3"/>
  <c r="S208" i="3"/>
  <c r="S242" i="3"/>
  <c r="Q277" i="3"/>
  <c r="M311" i="3"/>
  <c r="M345" i="3"/>
  <c r="K380" i="3"/>
  <c r="L224" i="3"/>
  <c r="L258" i="3"/>
  <c r="T292" i="3"/>
  <c r="P326" i="3"/>
  <c r="P352" i="3"/>
  <c r="L378" i="3"/>
  <c r="S387" i="3"/>
  <c r="Q336" i="3"/>
  <c r="O285" i="3"/>
  <c r="M234" i="3"/>
  <c r="N391" i="3"/>
  <c r="M324" i="3"/>
  <c r="M256" i="3"/>
  <c r="K394" i="3"/>
  <c r="P329" i="3"/>
  <c r="P261" i="3"/>
  <c r="M207" i="3"/>
  <c r="S240" i="3"/>
  <c r="S274" i="3"/>
  <c r="Q309" i="3"/>
  <c r="M343" i="3"/>
  <c r="M377" i="3"/>
  <c r="P222" i="3"/>
  <c r="L256" i="3"/>
  <c r="L290" i="3"/>
  <c r="T324" i="3"/>
  <c r="T350" i="3"/>
  <c r="P376" i="3"/>
  <c r="K391" i="3"/>
  <c r="S339" i="3"/>
  <c r="Q288" i="3"/>
  <c r="O237" i="3"/>
  <c r="K369" i="3"/>
  <c r="O231" i="3"/>
  <c r="N306" i="3"/>
  <c r="O218" i="3"/>
  <c r="M287" i="3"/>
  <c r="S354" i="3"/>
  <c r="R233" i="3"/>
  <c r="P302" i="3"/>
  <c r="L360" i="3"/>
  <c r="Q372" i="3"/>
  <c r="M270" i="3"/>
  <c r="S377" i="3"/>
  <c r="K241" i="3"/>
  <c r="P313" i="3"/>
  <c r="K214" i="3"/>
  <c r="O282" i="3"/>
  <c r="M351" i="3"/>
  <c r="N229" i="3"/>
  <c r="R297" i="3"/>
  <c r="T356" i="3"/>
  <c r="K379" i="3"/>
  <c r="Q276" i="3"/>
  <c r="M372" i="3"/>
  <c r="K237" i="3"/>
  <c r="N310" i="3"/>
  <c r="S216" i="3"/>
  <c r="O284" i="3"/>
  <c r="S352" i="3"/>
  <c r="S313" i="3"/>
  <c r="O314" i="3"/>
  <c r="T308" i="3"/>
  <c r="K363" i="3"/>
  <c r="O295" i="3"/>
  <c r="S322" i="3"/>
  <c r="P312" i="3"/>
  <c r="Q356" i="3"/>
  <c r="O279" i="3"/>
  <c r="K332" i="3"/>
  <c r="T316" i="3"/>
  <c r="M350" i="3"/>
  <c r="Q262" i="3"/>
  <c r="K340" i="3"/>
  <c r="R321" i="3"/>
  <c r="S343" i="3"/>
  <c r="L217" i="3"/>
  <c r="T245" i="3"/>
  <c r="L281" i="3"/>
  <c r="P319" i="3"/>
  <c r="N348" i="3"/>
  <c r="P383" i="3"/>
  <c r="P211" i="3"/>
  <c r="T249" i="3"/>
  <c r="N296" i="3"/>
  <c r="P347" i="3"/>
  <c r="T385" i="3"/>
  <c r="T225" i="3"/>
  <c r="R294" i="3"/>
  <c r="T345" i="3"/>
  <c r="S399" i="3"/>
  <c r="R286" i="3"/>
  <c r="P355" i="3"/>
  <c r="R238" i="3"/>
  <c r="P359" i="3"/>
  <c r="N256" i="3"/>
  <c r="M398" i="3"/>
  <c r="R358" i="3"/>
  <c r="R342" i="3"/>
  <c r="T221" i="3"/>
  <c r="T361" i="3"/>
  <c r="L392" i="3"/>
  <c r="S357" i="3"/>
  <c r="O319" i="3"/>
  <c r="Q290" i="3"/>
  <c r="O255" i="3"/>
  <c r="K217" i="3"/>
  <c r="S394" i="3"/>
  <c r="L363" i="3"/>
  <c r="R324" i="3"/>
  <c r="T295" i="3"/>
  <c r="R260" i="3"/>
  <c r="N222" i="3"/>
  <c r="O206" i="3"/>
  <c r="K224" i="3"/>
  <c r="M243" i="3"/>
  <c r="Q257" i="3"/>
  <c r="M275" i="3"/>
  <c r="O294" i="3"/>
  <c r="S308" i="3"/>
  <c r="O326" i="3"/>
  <c r="Q345" i="3"/>
  <c r="K360" i="3"/>
  <c r="Q377" i="3"/>
  <c r="N207" i="3"/>
  <c r="R221" i="3"/>
  <c r="N239" i="3"/>
  <c r="P258" i="3"/>
  <c r="T272" i="3"/>
  <c r="P290" i="3"/>
  <c r="R309" i="3"/>
  <c r="L324" i="3"/>
  <c r="R341" i="3"/>
  <c r="T360" i="3"/>
  <c r="N375" i="3"/>
  <c r="N400" i="3"/>
  <c r="K371" i="3"/>
  <c r="M342" i="3"/>
  <c r="K307" i="3"/>
  <c r="Q268" i="3"/>
  <c r="S239" i="3"/>
  <c r="Q204" i="3"/>
  <c r="M376" i="3"/>
  <c r="O347" i="3"/>
  <c r="M312" i="3"/>
  <c r="S273" i="3"/>
  <c r="K245" i="3"/>
  <c r="S209" i="3"/>
  <c r="P381" i="3"/>
  <c r="R352" i="3"/>
  <c r="P317" i="3"/>
  <c r="L279" i="3"/>
  <c r="N250" i="3"/>
  <c r="L215" i="3"/>
  <c r="S214" i="3"/>
  <c r="M229" i="3"/>
  <c r="S246" i="3"/>
  <c r="K266" i="3"/>
  <c r="O280" i="3"/>
  <c r="K298" i="3"/>
  <c r="M317" i="3"/>
  <c r="Q331" i="3"/>
  <c r="M349" i="3"/>
  <c r="O368" i="3"/>
  <c r="S382" i="3"/>
  <c r="T210" i="3"/>
  <c r="L230" i="3"/>
  <c r="P244" i="3"/>
  <c r="L262" i="3"/>
  <c r="N281" i="3"/>
  <c r="R295" i="3"/>
  <c r="N313" i="3"/>
  <c r="P332" i="3"/>
  <c r="T346" i="3"/>
  <c r="P364" i="3"/>
  <c r="R383" i="3"/>
  <c r="L395" i="3"/>
  <c r="S363" i="3"/>
  <c r="O325" i="3"/>
  <c r="Q296" i="3"/>
  <c r="O261" i="3"/>
  <c r="K223" i="3"/>
  <c r="P392" i="3"/>
  <c r="O323" i="3"/>
  <c r="Q246" i="3"/>
  <c r="M395" i="3"/>
  <c r="R328" i="3"/>
  <c r="T251" i="3"/>
  <c r="K206" i="3"/>
  <c r="M241" i="3"/>
  <c r="Q279" i="3"/>
  <c r="O308" i="3"/>
  <c r="Q343" i="3"/>
  <c r="K382" i="3"/>
  <c r="N221" i="3"/>
  <c r="P256" i="3"/>
  <c r="T294" i="3"/>
  <c r="R323" i="3"/>
  <c r="O327" i="3"/>
  <c r="K225" i="3"/>
  <c r="N358" i="3"/>
  <c r="P265" i="3"/>
  <c r="Q221" i="3"/>
  <c r="K260" i="3"/>
  <c r="S306" i="3"/>
  <c r="K358" i="3"/>
  <c r="T206" i="3"/>
  <c r="P254" i="3"/>
  <c r="R305" i="3"/>
  <c r="R339" i="3"/>
  <c r="T374" i="3"/>
  <c r="Q368" i="3"/>
  <c r="K311" i="3"/>
  <c r="Q240" i="3"/>
  <c r="S365" i="3"/>
  <c r="K289" i="3"/>
  <c r="S398" i="3"/>
  <c r="T303" i="3"/>
  <c r="L227" i="3"/>
  <c r="O236" i="3"/>
  <c r="Q287" i="3"/>
  <c r="K326" i="3"/>
  <c r="Q373" i="3"/>
  <c r="N235" i="3"/>
  <c r="R273" i="3"/>
  <c r="L320" i="3"/>
  <c r="P360" i="3"/>
  <c r="N389" i="3"/>
  <c r="M346" i="3"/>
  <c r="O269" i="3"/>
  <c r="S211" i="3"/>
  <c r="S249" i="3"/>
  <c r="L255" i="3"/>
  <c r="O252" i="3"/>
  <c r="O346" i="3"/>
  <c r="N259" i="3"/>
  <c r="P334" i="3"/>
  <c r="O385" i="3"/>
  <c r="S231" i="3"/>
  <c r="M308" i="3"/>
  <c r="T331" i="3"/>
  <c r="Q239" i="3"/>
  <c r="O316" i="3"/>
  <c r="T220" i="3"/>
  <c r="N323" i="3"/>
  <c r="P382" i="3"/>
  <c r="O289" i="3"/>
  <c r="K321" i="3"/>
  <c r="P377" i="3"/>
  <c r="Q207" i="3"/>
  <c r="K310" i="3"/>
  <c r="S386" i="3"/>
  <c r="S280" i="3"/>
  <c r="L352" i="3"/>
  <c r="Q260" i="3"/>
  <c r="S288" i="3"/>
  <c r="N355" i="3"/>
  <c r="M254" i="3"/>
  <c r="M297" i="3"/>
  <c r="P358" i="3"/>
  <c r="S247" i="3"/>
  <c r="O306" i="3"/>
  <c r="R361" i="3"/>
  <c r="O241" i="3"/>
  <c r="T229" i="3"/>
  <c r="N268" i="3"/>
  <c r="L297" i="3"/>
  <c r="N332" i="3"/>
  <c r="R370" i="3"/>
  <c r="O395" i="3"/>
  <c r="N228" i="3"/>
  <c r="P279" i="3"/>
  <c r="T317" i="3"/>
  <c r="L365" i="3"/>
  <c r="P203" i="3"/>
  <c r="R254" i="3"/>
  <c r="L317" i="3"/>
  <c r="L385" i="3"/>
  <c r="R234" i="3"/>
  <c r="R318" i="3"/>
  <c r="Q400" i="3"/>
  <c r="T289" i="3"/>
  <c r="S395" i="3"/>
  <c r="L353" i="3"/>
  <c r="P263" i="3"/>
  <c r="T205" i="3"/>
  <c r="L321" i="3"/>
  <c r="T353" i="3"/>
  <c r="L400" i="3"/>
  <c r="Q370" i="3"/>
  <c r="S341" i="3"/>
  <c r="Q306" i="3"/>
  <c r="M268" i="3"/>
  <c r="O239" i="3"/>
  <c r="M204" i="3"/>
  <c r="T375" i="3"/>
  <c r="L347" i="3"/>
  <c r="T311" i="3"/>
  <c r="P273" i="3"/>
  <c r="R244" i="3"/>
  <c r="P209" i="3"/>
  <c r="Q217" i="3"/>
  <c r="K232" i="3"/>
  <c r="Q249" i="3"/>
  <c r="S268" i="3"/>
  <c r="M283" i="3"/>
  <c r="S300" i="3"/>
  <c r="K320" i="3"/>
  <c r="O334" i="3"/>
  <c r="K352" i="3"/>
  <c r="M371" i="3"/>
  <c r="Q385" i="3"/>
  <c r="R213" i="3"/>
  <c r="T232" i="3"/>
  <c r="N247" i="3"/>
  <c r="T264" i="3"/>
  <c r="L284" i="3"/>
  <c r="P298" i="3"/>
  <c r="L316" i="3"/>
  <c r="N335" i="3"/>
  <c r="R349" i="3"/>
  <c r="N367" i="3"/>
  <c r="P386" i="3"/>
  <c r="N392" i="3"/>
  <c r="M358" i="3"/>
  <c r="S319" i="3"/>
  <c r="K291" i="3"/>
  <c r="S255" i="3"/>
  <c r="O217" i="3"/>
  <c r="T394" i="3"/>
  <c r="O363" i="3"/>
  <c r="K325" i="3"/>
  <c r="M296" i="3"/>
  <c r="K261" i="3"/>
  <c r="Q222" i="3"/>
  <c r="Q397" i="3"/>
  <c r="R368" i="3"/>
  <c r="N330" i="3"/>
  <c r="P301" i="3"/>
  <c r="N266" i="3"/>
  <c r="T227" i="3"/>
  <c r="Q203" i="3"/>
  <c r="M221" i="3"/>
  <c r="O240" i="3"/>
  <c r="S254" i="3"/>
  <c r="O272" i="3"/>
  <c r="Q291" i="3"/>
  <c r="K306" i="3"/>
  <c r="Q323" i="3"/>
  <c r="S342" i="3"/>
  <c r="M357" i="3"/>
  <c r="S374" i="3"/>
  <c r="P204" i="3"/>
  <c r="T218" i="3"/>
  <c r="P236" i="3"/>
  <c r="R255" i="3"/>
  <c r="L270" i="3"/>
  <c r="R287" i="3"/>
  <c r="T306" i="3"/>
  <c r="N321" i="3"/>
  <c r="T338" i="3"/>
  <c r="L358" i="3"/>
  <c r="P372" i="3"/>
  <c r="L390" i="3"/>
  <c r="Q376" i="3"/>
  <c r="S347" i="3"/>
  <c r="Q312" i="3"/>
  <c r="M274" i="3"/>
  <c r="O245" i="3"/>
  <c r="M210" i="3"/>
  <c r="K349" i="3"/>
  <c r="O291" i="3"/>
  <c r="K221" i="3"/>
  <c r="N354" i="3"/>
  <c r="R296" i="3"/>
  <c r="N226" i="3"/>
  <c r="O228" i="3"/>
  <c r="M257" i="3"/>
  <c r="O292" i="3"/>
  <c r="S330" i="3"/>
  <c r="Q359" i="3"/>
  <c r="N205" i="3"/>
  <c r="R243" i="3"/>
  <c r="P272" i="3"/>
  <c r="R307" i="3"/>
  <c r="Q362" i="3"/>
  <c r="S285" i="3"/>
  <c r="S396" i="3"/>
  <c r="T299" i="3"/>
  <c r="L223" i="3"/>
  <c r="M239" i="3"/>
  <c r="O290" i="3"/>
  <c r="S328" i="3"/>
  <c r="M375" i="3"/>
  <c r="T236" i="3"/>
  <c r="N275" i="3"/>
  <c r="L322" i="3"/>
  <c r="L362" i="3"/>
  <c r="T390" i="3"/>
  <c r="K343" i="3"/>
  <c r="M266" i="3"/>
  <c r="Q208" i="3"/>
  <c r="K333" i="3"/>
  <c r="Q230" i="3"/>
  <c r="T363" i="3"/>
  <c r="R268" i="3"/>
  <c r="K220" i="3"/>
  <c r="O258" i="3"/>
  <c r="S304" i="3"/>
  <c r="K356" i="3"/>
  <c r="T204" i="3"/>
  <c r="R251" i="3"/>
  <c r="T302" i="3"/>
  <c r="L338" i="3"/>
  <c r="N373" i="3"/>
  <c r="S371" i="3"/>
  <c r="M314" i="3"/>
  <c r="S243" i="3"/>
  <c r="S317" i="3"/>
  <c r="N374" i="3"/>
  <c r="O210" i="3"/>
  <c r="S312" i="3"/>
  <c r="Q389" i="3"/>
  <c r="N293" i="3"/>
  <c r="N379" i="3"/>
  <c r="O321" i="3"/>
  <c r="T392" i="3"/>
  <c r="Q395" i="3"/>
  <c r="N246" i="3"/>
  <c r="O274" i="3"/>
  <c r="S376" i="3"/>
  <c r="L264" i="3"/>
  <c r="P350" i="3"/>
  <c r="Q340" i="3"/>
  <c r="O225" i="3"/>
  <c r="S253" i="3"/>
  <c r="L259" i="3"/>
  <c r="O250" i="3"/>
  <c r="S344" i="3"/>
  <c r="L319" i="3"/>
  <c r="L240" i="3"/>
  <c r="Q388" i="3"/>
  <c r="R300" i="3"/>
  <c r="T244" i="3"/>
  <c r="M382" i="3"/>
  <c r="R284" i="3"/>
  <c r="P248" i="3"/>
  <c r="S375" i="3"/>
  <c r="T267" i="3"/>
  <c r="T252" i="3"/>
  <c r="O369" i="3"/>
  <c r="N204" i="3"/>
  <c r="R242" i="3"/>
  <c r="P271" i="3"/>
  <c r="R306" i="3"/>
  <c r="L345" i="3"/>
  <c r="T373" i="3"/>
  <c r="M400" i="3"/>
  <c r="L245" i="3"/>
  <c r="P283" i="3"/>
  <c r="R330" i="3"/>
  <c r="T381" i="3"/>
  <c r="L209" i="3"/>
  <c r="N272" i="3"/>
  <c r="N340" i="3"/>
  <c r="O391" i="3"/>
  <c r="L257" i="3"/>
  <c r="L349" i="3"/>
  <c r="N208" i="3"/>
  <c r="N320" i="3"/>
  <c r="N244" i="3"/>
  <c r="T365" i="3"/>
  <c r="N304" i="3"/>
  <c r="R314" i="3"/>
  <c r="R346" i="3"/>
  <c r="L225" i="3"/>
  <c r="R393" i="3"/>
  <c r="O367" i="3"/>
  <c r="M332" i="3"/>
  <c r="S293" i="3"/>
  <c r="K265" i="3"/>
  <c r="S229" i="3"/>
  <c r="O396" i="3"/>
  <c r="R372" i="3"/>
  <c r="P337" i="3"/>
  <c r="L299" i="3"/>
  <c r="N270" i="3"/>
  <c r="L235" i="3"/>
  <c r="S204" i="3"/>
  <c r="M219" i="3"/>
  <c r="S236" i="3"/>
  <c r="K256" i="3"/>
  <c r="O270" i="3"/>
  <c r="K288" i="3"/>
  <c r="M307" i="3"/>
  <c r="Q321" i="3"/>
  <c r="M339" i="3"/>
  <c r="O358" i="3"/>
  <c r="S372" i="3"/>
  <c r="O390" i="3"/>
  <c r="L220" i="3"/>
  <c r="P234" i="3"/>
  <c r="L252" i="3"/>
  <c r="N271" i="3"/>
  <c r="R285" i="3"/>
  <c r="N303" i="3"/>
  <c r="P322" i="3"/>
  <c r="T336" i="3"/>
  <c r="P354" i="3"/>
  <c r="R373" i="3"/>
  <c r="L388" i="3"/>
  <c r="S383" i="3"/>
  <c r="O345" i="3"/>
  <c r="Q316" i="3"/>
  <c r="O281" i="3"/>
  <c r="K243" i="3"/>
  <c r="M214" i="3"/>
  <c r="K389" i="3"/>
  <c r="Q350" i="3"/>
  <c r="S321" i="3"/>
  <c r="Q286" i="3"/>
  <c r="M248" i="3"/>
  <c r="O219" i="3"/>
  <c r="S392" i="3"/>
  <c r="T355" i="3"/>
  <c r="L327" i="3"/>
  <c r="T291" i="3"/>
  <c r="P253" i="3"/>
  <c r="R224" i="3"/>
  <c r="O208" i="3"/>
  <c r="N220" i="3"/>
  <c r="T357" i="3"/>
  <c r="T313" i="3"/>
  <c r="P299" i="3"/>
  <c r="R378" i="3"/>
  <c r="P251" i="3"/>
  <c r="T281" i="3"/>
  <c r="K281" i="3"/>
  <c r="N350" i="3"/>
  <c r="L219" i="3"/>
  <c r="O262" i="3"/>
  <c r="S332" i="3"/>
  <c r="T208" i="3"/>
  <c r="R277" i="3"/>
  <c r="L348" i="3"/>
  <c r="S367" i="3"/>
  <c r="M230" i="3"/>
  <c r="O299" i="3"/>
  <c r="N378" i="3"/>
  <c r="R240" i="3"/>
  <c r="K234" i="3"/>
  <c r="Q267" i="3"/>
  <c r="O304" i="3"/>
  <c r="O336" i="3"/>
  <c r="K370" i="3"/>
  <c r="N217" i="3"/>
  <c r="N249" i="3"/>
  <c r="T282" i="3"/>
  <c r="R319" i="3"/>
  <c r="R351" i="3"/>
  <c r="N385" i="3"/>
  <c r="K351" i="3"/>
  <c r="K287" i="3"/>
  <c r="S219" i="3"/>
  <c r="S297" i="3"/>
  <c r="T379" i="3"/>
  <c r="P245" i="3"/>
  <c r="K254" i="3"/>
  <c r="K318" i="3"/>
  <c r="M385" i="3"/>
  <c r="N269" i="3"/>
  <c r="L394" i="3"/>
  <c r="S217" i="3"/>
  <c r="N230" i="3"/>
  <c r="S272" i="3"/>
  <c r="O362" i="3"/>
  <c r="T270" i="3"/>
  <c r="N349" i="3"/>
  <c r="M362" i="3"/>
  <c r="K215" i="3"/>
  <c r="O263" i="3"/>
  <c r="N294" i="3"/>
  <c r="Q253" i="3"/>
  <c r="S338" i="3"/>
  <c r="T238" i="3"/>
  <c r="T334" i="3"/>
  <c r="N394" i="3"/>
  <c r="K263" i="3"/>
  <c r="N390" i="3"/>
  <c r="K278" i="3"/>
  <c r="R267" i="3"/>
  <c r="M334" i="3"/>
  <c r="K257" i="3"/>
  <c r="S248" i="3"/>
  <c r="T254" i="3"/>
  <c r="P391" i="3"/>
  <c r="K305" i="3"/>
  <c r="O242" i="3"/>
  <c r="S381" i="3"/>
  <c r="T364" i="3"/>
  <c r="N227" i="3"/>
  <c r="Q346" i="3"/>
  <c r="N371" i="3"/>
  <c r="R235" i="3"/>
  <c r="P255" i="3"/>
  <c r="S393" i="3"/>
  <c r="N352" i="3"/>
  <c r="R362" i="3"/>
  <c r="R278" i="3"/>
  <c r="N372" i="3"/>
  <c r="O383" i="3"/>
  <c r="Q242" i="3"/>
  <c r="P321" i="3"/>
  <c r="M211" i="3"/>
  <c r="Q281" i="3"/>
  <c r="M347" i="3"/>
  <c r="P226" i="3"/>
  <c r="T296" i="3"/>
  <c r="P362" i="3"/>
  <c r="Q332" i="3"/>
  <c r="P396" i="3"/>
  <c r="Q270" i="3"/>
  <c r="L343" i="3"/>
  <c r="K202" i="3"/>
  <c r="K242" i="3"/>
  <c r="S278" i="3"/>
  <c r="S310" i="3"/>
  <c r="O344" i="3"/>
  <c r="M381" i="3"/>
  <c r="R223" i="3"/>
  <c r="N257" i="3"/>
  <c r="L294" i="3"/>
  <c r="L326" i="3"/>
  <c r="R359" i="3"/>
  <c r="R396" i="3"/>
  <c r="M338" i="3"/>
  <c r="K271" i="3"/>
  <c r="R395" i="3"/>
  <c r="M272" i="3"/>
  <c r="T347" i="3"/>
  <c r="S202" i="3"/>
  <c r="S266" i="3"/>
  <c r="K334" i="3"/>
  <c r="L218" i="3"/>
  <c r="L282" i="3"/>
  <c r="K353" i="3"/>
  <c r="T367" i="3"/>
  <c r="O204" i="3"/>
  <c r="K294" i="3"/>
  <c r="N203" i="3"/>
  <c r="L288" i="3"/>
  <c r="N365" i="3"/>
  <c r="O317" i="3"/>
  <c r="L396" i="3"/>
  <c r="S221" i="3"/>
  <c r="T235" i="3"/>
  <c r="M271" i="3"/>
  <c r="S360" i="3"/>
  <c r="T268" i="3"/>
  <c r="R347" i="3"/>
  <c r="O365" i="3"/>
  <c r="M218" i="3"/>
  <c r="L323" i="3"/>
  <c r="S320" i="3"/>
  <c r="L328" i="3"/>
  <c r="K283" i="3"/>
  <c r="L383" i="3"/>
  <c r="K308" i="3"/>
  <c r="R289" i="3"/>
  <c r="S327" i="3"/>
  <c r="Q393" i="3"/>
  <c r="K276" i="3"/>
  <c r="P249" i="3"/>
  <c r="M286" i="3"/>
  <c r="L296" i="3"/>
  <c r="R216" i="3"/>
  <c r="O273" i="3"/>
  <c r="L304" i="3"/>
  <c r="T293" i="3"/>
  <c r="K395" i="3"/>
  <c r="T369" i="3"/>
  <c r="K345" i="3"/>
  <c r="N286" i="3"/>
  <c r="K296" i="3"/>
  <c r="R245" i="3"/>
  <c r="L380" i="3"/>
  <c r="K373" i="3"/>
  <c r="R304" i="3"/>
  <c r="M253" i="3"/>
  <c r="S318" i="3"/>
  <c r="Q387" i="3"/>
  <c r="P268" i="3"/>
  <c r="L334" i="3"/>
  <c r="O389" i="3"/>
  <c r="Q248" i="3"/>
  <c r="M240" i="3"/>
  <c r="Q215" i="3"/>
  <c r="O356" i="3"/>
  <c r="L298" i="3"/>
  <c r="R332" i="3"/>
  <c r="K324" i="3"/>
  <c r="N309" i="3"/>
  <c r="S291" i="3"/>
  <c r="L371" i="3"/>
  <c r="K292" i="3"/>
  <c r="P286" i="3"/>
  <c r="Q320" i="3"/>
  <c r="R236" i="3"/>
  <c r="R353" i="3"/>
  <c r="N262" i="3"/>
  <c r="N331" i="3"/>
  <c r="N326" i="3"/>
  <c r="T222" i="3"/>
  <c r="L368" i="3"/>
  <c r="Q330" i="3"/>
  <c r="R322" i="3"/>
  <c r="N248" i="3"/>
  <c r="T297" i="3"/>
  <c r="M316" i="3"/>
  <c r="T247" i="3"/>
  <c r="Q313" i="3"/>
  <c r="L260" i="3"/>
  <c r="T393" i="3"/>
  <c r="S337" i="3"/>
  <c r="T275" i="3"/>
  <c r="Q259" i="3"/>
  <c r="K330" i="3"/>
  <c r="L206" i="3"/>
  <c r="T274" i="3"/>
  <c r="N345" i="3"/>
  <c r="O373" i="3"/>
  <c r="S235" i="3"/>
  <c r="O398" i="3"/>
  <c r="Q231" i="3"/>
  <c r="M369" i="3"/>
  <c r="P320" i="3"/>
  <c r="L291" i="3"/>
  <c r="Q341" i="3"/>
  <c r="P336" i="3"/>
  <c r="S259" i="3"/>
  <c r="N338" i="3"/>
  <c r="O322" i="3"/>
  <c r="N307" i="3"/>
  <c r="K295" i="3"/>
  <c r="K244" i="3"/>
  <c r="R385" i="3"/>
  <c r="Q205" i="3"/>
  <c r="L376" i="3"/>
  <c r="N242" i="3"/>
  <c r="N291" i="3"/>
  <c r="S279" i="3"/>
  <c r="K204" i="3"/>
  <c r="P227" i="3"/>
  <c r="S213" i="3"/>
  <c r="S364" i="3"/>
  <c r="M294" i="3"/>
  <c r="O216" i="3"/>
  <c r="Q355" i="3"/>
  <c r="P300" i="3"/>
  <c r="M322" i="3"/>
  <c r="L303" i="3"/>
  <c r="T230" i="3"/>
  <c r="O226" i="3"/>
  <c r="R387" i="3"/>
  <c r="O202" i="3"/>
  <c r="R363" i="3"/>
  <c r="O380" i="3"/>
  <c r="K342" i="3"/>
  <c r="M319" i="3"/>
  <c r="L232" i="3"/>
  <c r="P295" i="3"/>
  <c r="R388" i="3"/>
  <c r="K384" i="3"/>
  <c r="O265" i="3"/>
  <c r="Q227" i="3"/>
  <c r="K362" i="3"/>
  <c r="P308" i="3"/>
  <c r="S299" i="3"/>
  <c r="P277" i="3"/>
  <c r="T246" i="3"/>
  <c r="Q255" i="3"/>
  <c r="R392" i="3"/>
  <c r="Q223" i="3"/>
  <c r="L386" i="3"/>
  <c r="R225" i="3"/>
  <c r="S384" i="3"/>
  <c r="O378" i="3"/>
  <c r="R299" i="3"/>
  <c r="L213" i="3"/>
  <c r="N311" i="3"/>
  <c r="M285" i="3"/>
  <c r="T370" i="3"/>
  <c r="S282" i="3"/>
  <c r="R219" i="3"/>
  <c r="K390" i="3"/>
  <c r="K219" i="3"/>
  <c r="K365" i="3"/>
  <c r="P215" i="3"/>
  <c r="O230" i="3"/>
  <c r="O235" i="3"/>
  <c r="R231" i="3"/>
  <c r="Q374" i="3"/>
  <c r="Q294" i="3"/>
  <c r="Q358" i="3"/>
  <c r="K385" i="3"/>
  <c r="M238" i="3"/>
  <c r="P374" i="3"/>
  <c r="S244" i="3"/>
  <c r="T242" i="3"/>
  <c r="M260" i="3"/>
  <c r="K301" i="3"/>
  <c r="K267" i="3"/>
  <c r="R262" i="3"/>
  <c r="M399" i="3"/>
  <c r="Q342" i="3"/>
  <c r="Q298" i="3"/>
  <c r="Q390" i="3"/>
  <c r="M293" i="3"/>
  <c r="R217" i="3"/>
  <c r="N377" i="3"/>
  <c r="Q326" i="3"/>
  <c r="M305" i="3"/>
  <c r="R241" i="3"/>
  <c r="P327" i="3"/>
  <c r="P233" i="3"/>
  <c r="T328" i="3"/>
  <c r="L1" i="11"/>
  <c r="T6" i="7" l="1"/>
  <c r="M1" i="11"/>
  <c r="T7" i="7" l="1"/>
  <c r="T8" i="7" l="1"/>
  <c r="T9" i="7" l="1"/>
  <c r="T10" i="7" l="1"/>
  <c r="T11" i="7" l="1"/>
  <c r="T12" i="7" l="1"/>
  <c r="I15" i="7"/>
  <c r="H25" i="7" l="1"/>
  <c r="H26" i="7" s="1"/>
  <c r="T13" i="7"/>
  <c r="I25" i="7"/>
  <c r="I26" i="7" s="1"/>
  <c r="O15" i="7"/>
  <c r="O16" i="7"/>
  <c r="I18" i="7"/>
  <c r="O18" i="7" l="1"/>
  <c r="I22" i="7"/>
  <c r="J22" i="7" s="1"/>
  <c r="T14" i="7"/>
  <c r="D25" i="7"/>
  <c r="T15" i="7" l="1"/>
  <c r="B25" i="7"/>
  <c r="C25" i="7"/>
  <c r="C26" i="7" s="1"/>
  <c r="G25" i="7"/>
  <c r="G26" i="7" s="1"/>
  <c r="D26" i="7"/>
  <c r="D22" i="7" l="1"/>
  <c r="F22" i="7" s="1"/>
  <c r="D20" i="7"/>
  <c r="D21" i="7" s="1"/>
  <c r="T16" i="7"/>
  <c r="B26" i="7"/>
  <c r="I20" i="7"/>
  <c r="I21" i="7" s="1"/>
  <c r="O21" i="7" l="1"/>
  <c r="T17" i="7"/>
  <c r="J26" i="7"/>
  <c r="T18" i="7" l="1"/>
  <c r="T19" i="7" l="1"/>
  <c r="T20" i="7" l="1"/>
  <c r="T21" i="7" l="1"/>
  <c r="T22" i="7" l="1"/>
  <c r="T23" i="7" l="1"/>
  <c r="T24" i="7" l="1"/>
  <c r="T25" i="7" l="1"/>
  <c r="T26" i="7" l="1"/>
  <c r="T27" i="7" l="1"/>
  <c r="T28" i="7" l="1"/>
  <c r="T29" i="7" l="1"/>
  <c r="T30" i="7" l="1"/>
  <c r="T31" i="7" l="1"/>
  <c r="T32" i="7" l="1"/>
  <c r="T33" i="7" l="1"/>
  <c r="T34" i="7" l="1"/>
  <c r="T35" i="7" l="1"/>
  <c r="T36" i="7" l="1"/>
  <c r="T37" i="7" l="1"/>
  <c r="T38" i="7" l="1"/>
  <c r="T39" i="7" l="1"/>
  <c r="T40" i="7" l="1"/>
  <c r="T41" i="7" l="1"/>
  <c r="T42" i="7" l="1"/>
  <c r="T43" i="7" l="1"/>
  <c r="T44" i="7" l="1"/>
  <c r="T45" i="7" l="1"/>
  <c r="T46" i="7" l="1"/>
  <c r="T47" i="7" l="1"/>
  <c r="T48" i="7" l="1"/>
  <c r="T49" i="7" l="1"/>
  <c r="T50" i="7" l="1"/>
  <c r="T51" i="7" l="1"/>
  <c r="T52" i="7" l="1"/>
  <c r="T53" i="7" l="1"/>
  <c r="T54" i="7" l="1"/>
  <c r="T55" i="7" l="1"/>
  <c r="T56" i="7" l="1"/>
  <c r="T57" i="7" l="1"/>
  <c r="T58" i="7" l="1"/>
  <c r="T59" i="7" l="1"/>
  <c r="T60" i="7" l="1"/>
  <c r="T61" i="7" l="1"/>
  <c r="T62" i="7" l="1"/>
  <c r="T63" i="7" l="1"/>
  <c r="T64" i="7" l="1"/>
  <c r="T65" i="7" l="1"/>
  <c r="T66" i="7" l="1"/>
  <c r="T67" i="7" l="1"/>
  <c r="T68" i="7" l="1"/>
  <c r="T69" i="7" l="1"/>
  <c r="T70" i="7" l="1"/>
  <c r="T71" i="7" l="1"/>
  <c r="T72" i="7" l="1"/>
  <c r="T73" i="7" l="1"/>
  <c r="T74" i="7" l="1"/>
  <c r="T75" i="7" l="1"/>
  <c r="T76" i="7" l="1"/>
  <c r="T77" i="7" l="1"/>
  <c r="T78" i="7" l="1"/>
  <c r="T79" i="7" l="1"/>
  <c r="T80" i="7" l="1"/>
  <c r="T81" i="7" l="1"/>
  <c r="T82" i="7" l="1"/>
  <c r="T83" i="7" l="1"/>
  <c r="T84" i="7" l="1"/>
  <c r="T85" i="7" l="1"/>
  <c r="T86" i="7" l="1"/>
  <c r="T87" i="7" l="1"/>
  <c r="T88" i="7" l="1"/>
  <c r="T89" i="7" l="1"/>
  <c r="T90" i="7" l="1"/>
  <c r="T91" i="7" l="1"/>
  <c r="T92" i="7" l="1"/>
  <c r="T93" i="7" l="1"/>
  <c r="T94" i="7" l="1"/>
  <c r="T95" i="7" l="1"/>
  <c r="T96" i="7" l="1"/>
  <c r="T97" i="7" l="1"/>
  <c r="T98" i="7" l="1"/>
  <c r="T99" i="7" l="1"/>
  <c r="T100" i="7" l="1"/>
  <c r="T101" i="7" l="1"/>
  <c r="T102" i="7" l="1"/>
  <c r="T103" i="7" l="1"/>
  <c r="T104" i="7" l="1"/>
  <c r="T105" i="7" l="1"/>
  <c r="T106" i="7" l="1"/>
  <c r="T107" i="7" l="1"/>
  <c r="T108" i="7" l="1"/>
  <c r="T109" i="7" l="1"/>
  <c r="T110" i="7" l="1"/>
  <c r="T111" i="7" l="1"/>
  <c r="T112" i="7" l="1"/>
  <c r="T113" i="7" l="1"/>
  <c r="T114" i="7" l="1"/>
  <c r="T115" i="7" l="1"/>
  <c r="T116" i="7" l="1"/>
  <c r="T117" i="7" l="1"/>
  <c r="T118" i="7" l="1"/>
  <c r="T119" i="7" l="1"/>
  <c r="T120" i="7" l="1"/>
  <c r="T121" i="7" l="1"/>
  <c r="T122" i="7" l="1"/>
  <c r="T123" i="7" l="1"/>
  <c r="T124" i="7" l="1"/>
  <c r="T125" i="7" l="1"/>
  <c r="T126" i="7" l="1"/>
  <c r="T127" i="7" l="1"/>
  <c r="T128" i="7" l="1"/>
  <c r="T129" i="7" l="1"/>
  <c r="T130" i="7" l="1"/>
  <c r="T131" i="7" l="1"/>
  <c r="T132" i="7" l="1"/>
  <c r="T133" i="7" l="1"/>
  <c r="T134" i="7" l="1"/>
  <c r="T135" i="7" l="1"/>
  <c r="T136" i="7" l="1"/>
  <c r="T137" i="7" l="1"/>
  <c r="T138" i="7" l="1"/>
  <c r="T139" i="7" l="1"/>
  <c r="T140" i="7" l="1"/>
  <c r="T141" i="7" l="1"/>
  <c r="T142" i="7" l="1"/>
  <c r="T143" i="7" l="1"/>
  <c r="T144" i="7" l="1"/>
  <c r="T145" i="7" l="1"/>
  <c r="T146" i="7" l="1"/>
  <c r="T147" i="7" l="1"/>
  <c r="T148" i="7" l="1"/>
  <c r="T149" i="7" l="1"/>
  <c r="T150" i="7" l="1"/>
  <c r="T151" i="7" l="1"/>
  <c r="T152" i="7" l="1"/>
  <c r="T153" i="7" l="1"/>
  <c r="T154" i="7" l="1"/>
  <c r="T155" i="7" l="1"/>
  <c r="T156" i="7" l="1"/>
  <c r="T157" i="7" l="1"/>
  <c r="T158" i="7" l="1"/>
  <c r="T159" i="7" l="1"/>
  <c r="T160" i="7" l="1"/>
  <c r="T161" i="7" l="1"/>
  <c r="T162" i="7" l="1"/>
  <c r="T163" i="7" l="1"/>
  <c r="T164" i="7" l="1"/>
  <c r="T165" i="7" l="1"/>
  <c r="T166" i="7" l="1"/>
  <c r="T167" i="7" l="1"/>
  <c r="T168" i="7" l="1"/>
  <c r="T169" i="7" l="1"/>
  <c r="T170" i="7" l="1"/>
  <c r="T171" i="7" l="1"/>
  <c r="T172" i="7" l="1"/>
  <c r="T173" i="7" l="1"/>
  <c r="T174" i="7" l="1"/>
  <c r="T175" i="7" l="1"/>
  <c r="T176" i="7" l="1"/>
  <c r="T177" i="7" l="1"/>
  <c r="T178" i="7" l="1"/>
  <c r="T179" i="7" l="1"/>
  <c r="T180" i="7" l="1"/>
  <c r="T181" i="7" l="1"/>
  <c r="T182" i="7" l="1"/>
  <c r="T183" i="7" l="1"/>
  <c r="T184" i="7" l="1"/>
  <c r="T185" i="7" l="1"/>
  <c r="T186" i="7" l="1"/>
  <c r="T187" i="7" l="1"/>
  <c r="T188" i="7" l="1"/>
  <c r="T189" i="7" l="1"/>
  <c r="T190" i="7" l="1"/>
  <c r="T191" i="7" l="1"/>
  <c r="T192" i="7" l="1"/>
  <c r="T193" i="7" l="1"/>
  <c r="T194" i="7" l="1"/>
  <c r="T195" i="7" l="1"/>
  <c r="T196" i="7" l="1"/>
  <c r="T197" i="7" l="1"/>
  <c r="T198" i="7" l="1"/>
  <c r="T199" i="7" l="1"/>
  <c r="T200" i="7" l="1"/>
  <c r="T201" i="7" l="1"/>
  <c r="Y2" i="7" l="1" a="1"/>
  <c r="A2" i="11" a="1"/>
  <c r="Y2" i="7" l="1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A86" i="11"/>
  <c r="A135" i="11"/>
  <c r="A101" i="11"/>
  <c r="A33" i="11"/>
  <c r="A179" i="11"/>
  <c r="A174" i="11"/>
  <c r="A99" i="11"/>
  <c r="A102" i="11"/>
  <c r="A41" i="11"/>
  <c r="A52" i="11"/>
  <c r="A129" i="11"/>
  <c r="A40" i="11"/>
  <c r="A115" i="11"/>
  <c r="A201" i="11"/>
  <c r="A45" i="11"/>
  <c r="A190" i="11"/>
  <c r="A20" i="11"/>
  <c r="A88" i="11"/>
  <c r="A122" i="11"/>
  <c r="A171" i="11"/>
  <c r="A42" i="11"/>
  <c r="A163" i="11"/>
  <c r="A55" i="11"/>
  <c r="A3" i="11"/>
  <c r="A139" i="11"/>
  <c r="A111" i="11"/>
  <c r="A82" i="11"/>
  <c r="A49" i="11"/>
  <c r="A138" i="11"/>
  <c r="A176" i="11"/>
  <c r="A38" i="11"/>
  <c r="A22" i="11"/>
  <c r="A89" i="11"/>
  <c r="A146" i="11"/>
  <c r="A18" i="11"/>
  <c r="A191" i="11"/>
  <c r="A161" i="11"/>
  <c r="A142" i="11"/>
  <c r="A162" i="11"/>
  <c r="A168" i="11"/>
  <c r="A83" i="11"/>
  <c r="A106" i="11"/>
  <c r="A4" i="11"/>
  <c r="A145" i="11"/>
  <c r="A68" i="11"/>
  <c r="A116" i="11"/>
  <c r="A5" i="11"/>
  <c r="A17" i="11"/>
  <c r="A78" i="11"/>
  <c r="A36" i="11"/>
  <c r="A169" i="11"/>
  <c r="A30" i="11"/>
  <c r="A112" i="11"/>
  <c r="A9" i="11"/>
  <c r="A175" i="11"/>
  <c r="A92" i="11"/>
  <c r="A34" i="11"/>
  <c r="A32" i="11"/>
  <c r="A148" i="11"/>
  <c r="A26" i="11"/>
  <c r="A90" i="11"/>
  <c r="A29" i="11"/>
  <c r="A14" i="11"/>
  <c r="A159" i="11"/>
  <c r="A58" i="11"/>
  <c r="A37" i="11"/>
  <c r="A31" i="11"/>
  <c r="A172" i="11"/>
  <c r="A183" i="11"/>
  <c r="A189" i="11"/>
  <c r="A66" i="11"/>
  <c r="A65" i="11"/>
  <c r="A121" i="11"/>
  <c r="A150" i="11"/>
  <c r="A105" i="11"/>
  <c r="A165" i="11"/>
  <c r="A157" i="11"/>
  <c r="A6" i="11"/>
  <c r="A21" i="11"/>
  <c r="A193" i="11"/>
  <c r="A104" i="11"/>
  <c r="A56" i="11"/>
  <c r="A160" i="11"/>
  <c r="A12" i="11"/>
  <c r="A28" i="11"/>
  <c r="A109" i="11"/>
  <c r="A134" i="11"/>
  <c r="A186" i="11"/>
  <c r="A119" i="11"/>
  <c r="A59" i="11"/>
  <c r="A74" i="11"/>
  <c r="A93" i="11"/>
  <c r="A15" i="11"/>
  <c r="A177" i="11"/>
  <c r="A143" i="11"/>
  <c r="A182" i="11"/>
  <c r="A123" i="11"/>
  <c r="A144" i="11"/>
  <c r="A124" i="11"/>
  <c r="A87" i="11"/>
  <c r="A164" i="11"/>
  <c r="A100" i="11"/>
  <c r="A50" i="11"/>
  <c r="A47" i="11"/>
  <c r="A91" i="11"/>
  <c r="A46" i="11"/>
  <c r="A114" i="11"/>
  <c r="A133" i="11"/>
  <c r="A16" i="11"/>
  <c r="A200" i="11"/>
  <c r="A27" i="11"/>
  <c r="A23" i="11"/>
  <c r="A81" i="11"/>
  <c r="A73" i="11"/>
  <c r="A128" i="11"/>
  <c r="A192" i="11"/>
  <c r="A132" i="11"/>
  <c r="A154" i="11"/>
  <c r="A107" i="11"/>
  <c r="A2" i="11"/>
  <c r="A185" i="11"/>
  <c r="A155" i="11"/>
  <c r="A136" i="11"/>
  <c r="A199" i="11"/>
  <c r="A181" i="11"/>
  <c r="A63" i="11"/>
  <c r="A61" i="11"/>
  <c r="A51" i="11"/>
  <c r="A158" i="11"/>
  <c r="A141" i="11"/>
  <c r="A156" i="11"/>
  <c r="A126" i="11"/>
  <c r="A64" i="11"/>
  <c r="A120" i="11"/>
  <c r="A197" i="11"/>
  <c r="A152" i="11"/>
  <c r="A62" i="11"/>
  <c r="A25" i="11"/>
  <c r="A76" i="11"/>
  <c r="A198" i="11"/>
  <c r="A196" i="11"/>
  <c r="A118" i="11"/>
  <c r="A180" i="11"/>
  <c r="A13" i="11"/>
  <c r="A53" i="11"/>
  <c r="A8" i="11"/>
  <c r="A57" i="11"/>
  <c r="A79" i="11"/>
  <c r="A44" i="11"/>
  <c r="A151" i="11"/>
  <c r="A178" i="11"/>
  <c r="A153" i="11"/>
  <c r="A10" i="11"/>
  <c r="A188" i="11"/>
  <c r="A187" i="11"/>
  <c r="A43" i="11"/>
  <c r="A125" i="11"/>
  <c r="A117" i="11"/>
  <c r="A131" i="11"/>
  <c r="A195" i="11"/>
  <c r="A98" i="11"/>
  <c r="A70" i="11"/>
  <c r="A194" i="11"/>
  <c r="A77" i="11"/>
  <c r="A149" i="11"/>
  <c r="A80" i="11"/>
  <c r="A166" i="11"/>
  <c r="A140" i="11"/>
  <c r="A95" i="11"/>
  <c r="A127" i="11"/>
  <c r="A19" i="11"/>
  <c r="A96" i="11"/>
  <c r="A110" i="11"/>
  <c r="A35" i="11"/>
  <c r="A147" i="11"/>
  <c r="A170" i="11"/>
  <c r="A85" i="11"/>
  <c r="A39" i="11"/>
  <c r="A72" i="11"/>
  <c r="A184" i="11"/>
  <c r="A94" i="11"/>
  <c r="A24" i="11"/>
  <c r="A69" i="11"/>
  <c r="A48" i="11"/>
  <c r="A71" i="11"/>
  <c r="A54" i="11"/>
  <c r="A84" i="11"/>
  <c r="A108" i="11"/>
  <c r="A137" i="11"/>
  <c r="A103" i="11"/>
  <c r="A67" i="11"/>
  <c r="A60" i="11"/>
  <c r="A97" i="11"/>
  <c r="A11" i="11"/>
  <c r="A130" i="11"/>
  <c r="A167" i="11"/>
  <c r="A7" i="11"/>
  <c r="A75" i="11"/>
  <c r="A113" i="11"/>
  <c r="A173" i="11"/>
  <c r="K113" i="11" l="1"/>
  <c r="L113" i="11"/>
  <c r="H113" i="11"/>
  <c r="E113" i="11"/>
  <c r="G113" i="11"/>
  <c r="D113" i="11"/>
  <c r="J113" i="11"/>
  <c r="I113" i="11"/>
  <c r="F113" i="11"/>
  <c r="M113" i="11"/>
  <c r="L84" i="11"/>
  <c r="I84" i="11"/>
  <c r="K84" i="11"/>
  <c r="F84" i="11"/>
  <c r="J84" i="11"/>
  <c r="D84" i="11"/>
  <c r="E84" i="11"/>
  <c r="G84" i="11"/>
  <c r="H84" i="11"/>
  <c r="M84" i="11"/>
  <c r="K147" i="11"/>
  <c r="L147" i="11"/>
  <c r="F147" i="11"/>
  <c r="I147" i="11"/>
  <c r="D147" i="11"/>
  <c r="J147" i="11"/>
  <c r="G147" i="11"/>
  <c r="H147" i="11"/>
  <c r="E147" i="11"/>
  <c r="M147" i="11"/>
  <c r="K194" i="11"/>
  <c r="L194" i="11"/>
  <c r="F194" i="11"/>
  <c r="I194" i="11"/>
  <c r="G194" i="11"/>
  <c r="H194" i="11"/>
  <c r="D194" i="11"/>
  <c r="E194" i="11"/>
  <c r="J194" i="11"/>
  <c r="M194" i="11"/>
  <c r="K178" i="11"/>
  <c r="L178" i="11"/>
  <c r="I178" i="11"/>
  <c r="J178" i="11"/>
  <c r="G178" i="11"/>
  <c r="F178" i="11"/>
  <c r="E178" i="11"/>
  <c r="H178" i="11"/>
  <c r="D178" i="11"/>
  <c r="M178" i="11"/>
  <c r="K76" i="11"/>
  <c r="L76" i="11"/>
  <c r="G76" i="11"/>
  <c r="H76" i="11"/>
  <c r="F76" i="11"/>
  <c r="D76" i="11"/>
  <c r="I76" i="11"/>
  <c r="E76" i="11"/>
  <c r="J76" i="11"/>
  <c r="M76" i="11"/>
  <c r="K61" i="11"/>
  <c r="L61" i="11"/>
  <c r="E61" i="11"/>
  <c r="H61" i="11"/>
  <c r="D61" i="11"/>
  <c r="G61" i="11"/>
  <c r="I61" i="11"/>
  <c r="J61" i="11"/>
  <c r="F61" i="11"/>
  <c r="M61" i="11"/>
  <c r="G128" i="11"/>
  <c r="H128" i="11"/>
  <c r="D128" i="11"/>
  <c r="E128" i="11"/>
  <c r="J128" i="11"/>
  <c r="F128" i="11"/>
  <c r="I128" i="11"/>
  <c r="L128" i="11"/>
  <c r="K128" i="11"/>
  <c r="M128" i="11"/>
  <c r="D50" i="11"/>
  <c r="H50" i="11"/>
  <c r="E50" i="11"/>
  <c r="I50" i="11"/>
  <c r="G50" i="11"/>
  <c r="L50" i="11"/>
  <c r="F50" i="11"/>
  <c r="J50" i="11"/>
  <c r="K50" i="11"/>
  <c r="M50" i="11"/>
  <c r="K74" i="11"/>
  <c r="L74" i="11"/>
  <c r="E74" i="11"/>
  <c r="J74" i="11"/>
  <c r="D74" i="11"/>
  <c r="F74" i="11"/>
  <c r="H74" i="11"/>
  <c r="G74" i="11"/>
  <c r="I74" i="11"/>
  <c r="M74" i="11"/>
  <c r="K105" i="11"/>
  <c r="L105" i="11"/>
  <c r="G105" i="11"/>
  <c r="D105" i="11"/>
  <c r="F105" i="11"/>
  <c r="I105" i="11"/>
  <c r="H105" i="11"/>
  <c r="E105" i="11"/>
  <c r="J105" i="11"/>
  <c r="M105" i="11"/>
  <c r="K14" i="11"/>
  <c r="L14" i="11"/>
  <c r="F14" i="11"/>
  <c r="H14" i="11"/>
  <c r="I14" i="11"/>
  <c r="E14" i="11"/>
  <c r="J14" i="11"/>
  <c r="D14" i="11"/>
  <c r="G14" i="11"/>
  <c r="M14" i="11"/>
  <c r="F169" i="11"/>
  <c r="G169" i="11"/>
  <c r="H169" i="11"/>
  <c r="J169" i="11"/>
  <c r="E169" i="11"/>
  <c r="D169" i="11"/>
  <c r="L169" i="11"/>
  <c r="I169" i="11"/>
  <c r="K169" i="11"/>
  <c r="M169" i="11"/>
  <c r="K129" i="11"/>
  <c r="L129" i="11"/>
  <c r="F129" i="11"/>
  <c r="J129" i="11"/>
  <c r="I129" i="11"/>
  <c r="E129" i="11"/>
  <c r="G129" i="11"/>
  <c r="H129" i="11"/>
  <c r="D129" i="11"/>
  <c r="M129" i="11"/>
  <c r="K75" i="11"/>
  <c r="L75" i="11"/>
  <c r="E75" i="11"/>
  <c r="G75" i="11"/>
  <c r="D75" i="11"/>
  <c r="J75" i="11"/>
  <c r="F75" i="11"/>
  <c r="I75" i="11"/>
  <c r="H75" i="11"/>
  <c r="M75" i="11"/>
  <c r="K7" i="11"/>
  <c r="L7" i="11"/>
  <c r="F7" i="11"/>
  <c r="D7" i="11"/>
  <c r="E7" i="11"/>
  <c r="G7" i="11"/>
  <c r="H7" i="11"/>
  <c r="J7" i="11"/>
  <c r="I7" i="11"/>
  <c r="M7" i="11"/>
  <c r="K137" i="11"/>
  <c r="L137" i="11"/>
  <c r="D137" i="11"/>
  <c r="I137" i="11"/>
  <c r="E137" i="11"/>
  <c r="J137" i="11"/>
  <c r="G137" i="11"/>
  <c r="F137" i="11"/>
  <c r="H137" i="11"/>
  <c r="M137" i="11"/>
  <c r="K94" i="11"/>
  <c r="L94" i="11"/>
  <c r="E94" i="11"/>
  <c r="H94" i="11"/>
  <c r="I94" i="11"/>
  <c r="F94" i="11"/>
  <c r="G94" i="11"/>
  <c r="D94" i="11"/>
  <c r="J94" i="11"/>
  <c r="M94" i="11"/>
  <c r="K173" i="11"/>
  <c r="L173" i="11"/>
  <c r="I173" i="11"/>
  <c r="H173" i="11"/>
  <c r="D173" i="11"/>
  <c r="E173" i="11"/>
  <c r="J173" i="11"/>
  <c r="G173" i="11"/>
  <c r="F173" i="11"/>
  <c r="M173" i="11"/>
  <c r="K167" i="11"/>
  <c r="L167" i="11"/>
  <c r="F167" i="11"/>
  <c r="H167" i="11"/>
  <c r="D167" i="11"/>
  <c r="I167" i="11"/>
  <c r="G167" i="11"/>
  <c r="E167" i="11"/>
  <c r="J167" i="11"/>
  <c r="M167" i="11"/>
  <c r="L60" i="11"/>
  <c r="F60" i="11"/>
  <c r="I60" i="11"/>
  <c r="E60" i="11"/>
  <c r="J60" i="11"/>
  <c r="H60" i="11"/>
  <c r="D60" i="11"/>
  <c r="K60" i="11"/>
  <c r="G60" i="11"/>
  <c r="M60" i="11"/>
  <c r="K108" i="11"/>
  <c r="L108" i="11"/>
  <c r="I108" i="11"/>
  <c r="G108" i="11"/>
  <c r="E108" i="11"/>
  <c r="F108" i="11"/>
  <c r="D108" i="11"/>
  <c r="H108" i="11"/>
  <c r="J108" i="11"/>
  <c r="M108" i="11"/>
  <c r="K48" i="11"/>
  <c r="L48" i="11"/>
  <c r="G48" i="11"/>
  <c r="H48" i="11"/>
  <c r="D48" i="11"/>
  <c r="I48" i="11"/>
  <c r="F48" i="11"/>
  <c r="E48" i="11"/>
  <c r="J48" i="11"/>
  <c r="M48" i="11"/>
  <c r="K184" i="11"/>
  <c r="L184" i="11"/>
  <c r="G184" i="11"/>
  <c r="F184" i="11"/>
  <c r="D184" i="11"/>
  <c r="I184" i="11"/>
  <c r="H184" i="11"/>
  <c r="J184" i="11"/>
  <c r="E184" i="11"/>
  <c r="M184" i="11"/>
  <c r="K170" i="11"/>
  <c r="L170" i="11"/>
  <c r="E170" i="11"/>
  <c r="G170" i="11"/>
  <c r="H170" i="11"/>
  <c r="F170" i="11"/>
  <c r="I170" i="11"/>
  <c r="J170" i="11"/>
  <c r="D170" i="11"/>
  <c r="M170" i="11"/>
  <c r="L96" i="11"/>
  <c r="G96" i="11"/>
  <c r="E96" i="11"/>
  <c r="F96" i="11"/>
  <c r="D96" i="11"/>
  <c r="J96" i="11"/>
  <c r="K96" i="11"/>
  <c r="I96" i="11"/>
  <c r="H96" i="11"/>
  <c r="M96" i="11"/>
  <c r="K140" i="11"/>
  <c r="L140" i="11"/>
  <c r="E140" i="11"/>
  <c r="D140" i="11"/>
  <c r="I140" i="11"/>
  <c r="F140" i="11"/>
  <c r="H140" i="11"/>
  <c r="G140" i="11"/>
  <c r="J140" i="11"/>
  <c r="M140" i="11"/>
  <c r="K77" i="11"/>
  <c r="L77" i="11"/>
  <c r="F77" i="11"/>
  <c r="H77" i="11"/>
  <c r="I77" i="11"/>
  <c r="G77" i="11"/>
  <c r="E77" i="11"/>
  <c r="D77" i="11"/>
  <c r="J77" i="11"/>
  <c r="M77" i="11"/>
  <c r="K195" i="11"/>
  <c r="L195" i="11"/>
  <c r="F195" i="11"/>
  <c r="D195" i="11"/>
  <c r="G195" i="11"/>
  <c r="E195" i="11"/>
  <c r="I195" i="11"/>
  <c r="H195" i="11"/>
  <c r="J195" i="11"/>
  <c r="M195" i="11"/>
  <c r="K43" i="11"/>
  <c r="L43" i="11"/>
  <c r="D43" i="11"/>
  <c r="G43" i="11"/>
  <c r="H43" i="11"/>
  <c r="F43" i="11"/>
  <c r="I43" i="11"/>
  <c r="J43" i="11"/>
  <c r="E43" i="11"/>
  <c r="M43" i="11"/>
  <c r="L153" i="11"/>
  <c r="H153" i="11"/>
  <c r="F153" i="11"/>
  <c r="E153" i="11"/>
  <c r="G153" i="11"/>
  <c r="J153" i="11"/>
  <c r="I153" i="11"/>
  <c r="D153" i="11"/>
  <c r="K153" i="11"/>
  <c r="M153" i="11"/>
  <c r="K79" i="11"/>
  <c r="L79" i="11"/>
  <c r="G79" i="11"/>
  <c r="D79" i="11"/>
  <c r="E79" i="11"/>
  <c r="I79" i="11"/>
  <c r="F79" i="11"/>
  <c r="J79" i="11"/>
  <c r="H79" i="11"/>
  <c r="M79" i="11"/>
  <c r="K13" i="11"/>
  <c r="L13" i="11"/>
  <c r="D13" i="11"/>
  <c r="G13" i="11"/>
  <c r="H13" i="11"/>
  <c r="E13" i="11"/>
  <c r="F13" i="11"/>
  <c r="J13" i="11"/>
  <c r="I13" i="11"/>
  <c r="M13" i="11"/>
  <c r="K198" i="11"/>
  <c r="L198" i="11"/>
  <c r="D198" i="11"/>
  <c r="H198" i="11"/>
  <c r="F198" i="11"/>
  <c r="E198" i="11"/>
  <c r="J198" i="11"/>
  <c r="G198" i="11"/>
  <c r="I198" i="11"/>
  <c r="M198" i="11"/>
  <c r="K152" i="11"/>
  <c r="L152" i="11"/>
  <c r="H152" i="11"/>
  <c r="E152" i="11"/>
  <c r="F152" i="11"/>
  <c r="J152" i="11"/>
  <c r="I152" i="11"/>
  <c r="G152" i="11"/>
  <c r="D152" i="11"/>
  <c r="M152" i="11"/>
  <c r="L126" i="11"/>
  <c r="G126" i="11"/>
  <c r="I126" i="11"/>
  <c r="E126" i="11"/>
  <c r="H126" i="11"/>
  <c r="F126" i="11"/>
  <c r="J126" i="11"/>
  <c r="K126" i="11"/>
  <c r="D126" i="11"/>
  <c r="M126" i="11"/>
  <c r="K51" i="11"/>
  <c r="L51" i="11"/>
  <c r="F51" i="11"/>
  <c r="D51" i="11"/>
  <c r="E51" i="11"/>
  <c r="G51" i="11"/>
  <c r="I51" i="11"/>
  <c r="H51" i="11"/>
  <c r="J51" i="11"/>
  <c r="M51" i="11"/>
  <c r="K199" i="11"/>
  <c r="L199" i="11"/>
  <c r="G199" i="11"/>
  <c r="J199" i="11"/>
  <c r="D199" i="11"/>
  <c r="E199" i="11"/>
  <c r="F199" i="11"/>
  <c r="I199" i="11"/>
  <c r="H199" i="11"/>
  <c r="M199" i="11"/>
  <c r="E2" i="11"/>
  <c r="I2" i="11"/>
  <c r="F2" i="11"/>
  <c r="J2" i="11"/>
  <c r="L2" i="11"/>
  <c r="G2" i="11"/>
  <c r="H2" i="11"/>
  <c r="D2" i="11"/>
  <c r="K2" i="11"/>
  <c r="M2" i="11"/>
  <c r="G192" i="11"/>
  <c r="J192" i="11"/>
  <c r="E192" i="11"/>
  <c r="D192" i="11"/>
  <c r="H192" i="11"/>
  <c r="I192" i="11"/>
  <c r="L192" i="11"/>
  <c r="K192" i="11"/>
  <c r="F192" i="11"/>
  <c r="M192" i="11"/>
  <c r="E23" i="11"/>
  <c r="H23" i="11"/>
  <c r="G23" i="11"/>
  <c r="J23" i="11"/>
  <c r="D23" i="11"/>
  <c r="I23" i="11"/>
  <c r="L23" i="11"/>
  <c r="F23" i="11"/>
  <c r="K23" i="11"/>
  <c r="M23" i="11"/>
  <c r="G133" i="11"/>
  <c r="H133" i="11"/>
  <c r="F133" i="11"/>
  <c r="I133" i="11"/>
  <c r="L133" i="11"/>
  <c r="D133" i="11"/>
  <c r="E133" i="11"/>
  <c r="J133" i="11"/>
  <c r="K133" i="11"/>
  <c r="M133" i="11"/>
  <c r="D47" i="11"/>
  <c r="H47" i="11"/>
  <c r="E47" i="11"/>
  <c r="G47" i="11"/>
  <c r="J47" i="11"/>
  <c r="L47" i="11"/>
  <c r="I47" i="11"/>
  <c r="F47" i="11"/>
  <c r="K47" i="11"/>
  <c r="M47" i="11"/>
  <c r="F87" i="11"/>
  <c r="J87" i="11"/>
  <c r="G87" i="11"/>
  <c r="E87" i="11"/>
  <c r="I87" i="11"/>
  <c r="H87" i="11"/>
  <c r="D87" i="11"/>
  <c r="L87" i="11"/>
  <c r="K87" i="11"/>
  <c r="M87" i="11"/>
  <c r="F182" i="11"/>
  <c r="I182" i="11"/>
  <c r="H182" i="11"/>
  <c r="J182" i="11"/>
  <c r="E182" i="11"/>
  <c r="D182" i="11"/>
  <c r="K182" i="11"/>
  <c r="G182" i="11"/>
  <c r="L182" i="11"/>
  <c r="M182" i="11"/>
  <c r="G93" i="11"/>
  <c r="D93" i="11"/>
  <c r="H93" i="11"/>
  <c r="I93" i="11"/>
  <c r="E93" i="11"/>
  <c r="L93" i="11"/>
  <c r="J93" i="11"/>
  <c r="K93" i="11"/>
  <c r="F93" i="11"/>
  <c r="M93" i="11"/>
  <c r="L186" i="11"/>
  <c r="E186" i="11"/>
  <c r="F186" i="11"/>
  <c r="K186" i="11"/>
  <c r="H186" i="11"/>
  <c r="I186" i="11"/>
  <c r="D186" i="11"/>
  <c r="J186" i="11"/>
  <c r="G186" i="11"/>
  <c r="M186" i="11"/>
  <c r="H12" i="11"/>
  <c r="I12" i="11"/>
  <c r="G12" i="11"/>
  <c r="J12" i="11"/>
  <c r="F12" i="11"/>
  <c r="D12" i="11"/>
  <c r="L12" i="11"/>
  <c r="E12" i="11"/>
  <c r="K12" i="11"/>
  <c r="M12" i="11"/>
  <c r="L193" i="11"/>
  <c r="F193" i="11"/>
  <c r="J193" i="11"/>
  <c r="I193" i="11"/>
  <c r="E193" i="11"/>
  <c r="G193" i="11"/>
  <c r="D193" i="11"/>
  <c r="K193" i="11"/>
  <c r="H193" i="11"/>
  <c r="M193" i="11"/>
  <c r="L165" i="11"/>
  <c r="F165" i="11"/>
  <c r="J165" i="11"/>
  <c r="D165" i="11"/>
  <c r="G165" i="11"/>
  <c r="I165" i="11"/>
  <c r="H165" i="11"/>
  <c r="E165" i="11"/>
  <c r="K165" i="11"/>
  <c r="M165" i="11"/>
  <c r="D65" i="11"/>
  <c r="J65" i="11"/>
  <c r="L65" i="11"/>
  <c r="E65" i="11"/>
  <c r="H65" i="11"/>
  <c r="F65" i="11"/>
  <c r="I65" i="11"/>
  <c r="G65" i="11"/>
  <c r="K65" i="11"/>
  <c r="M65" i="11"/>
  <c r="K172" i="11"/>
  <c r="L172" i="11"/>
  <c r="G172" i="11"/>
  <c r="E172" i="11"/>
  <c r="F172" i="11"/>
  <c r="I172" i="11"/>
  <c r="H172" i="11"/>
  <c r="D172" i="11"/>
  <c r="J172" i="11"/>
  <c r="M172" i="11"/>
  <c r="K159" i="11"/>
  <c r="L159" i="11"/>
  <c r="D159" i="11"/>
  <c r="E159" i="11"/>
  <c r="F159" i="11"/>
  <c r="J159" i="11"/>
  <c r="G159" i="11"/>
  <c r="H159" i="11"/>
  <c r="I159" i="11"/>
  <c r="M159" i="11"/>
  <c r="K26" i="11"/>
  <c r="L26" i="11"/>
  <c r="H26" i="11"/>
  <c r="E26" i="11"/>
  <c r="D26" i="11"/>
  <c r="F26" i="11"/>
  <c r="J26" i="11"/>
  <c r="I26" i="11"/>
  <c r="G26" i="11"/>
  <c r="M26" i="11"/>
  <c r="F92" i="11"/>
  <c r="J92" i="11"/>
  <c r="L92" i="11"/>
  <c r="I92" i="11"/>
  <c r="H92" i="11"/>
  <c r="D92" i="11"/>
  <c r="E92" i="11"/>
  <c r="G92" i="11"/>
  <c r="K92" i="11"/>
  <c r="M92" i="11"/>
  <c r="D30" i="11"/>
  <c r="F30" i="11"/>
  <c r="H30" i="11"/>
  <c r="E30" i="11"/>
  <c r="J30" i="11"/>
  <c r="G30" i="11"/>
  <c r="I30" i="11"/>
  <c r="L30" i="11"/>
  <c r="K30" i="11"/>
  <c r="M30" i="11"/>
  <c r="L17" i="11"/>
  <c r="D17" i="11"/>
  <c r="F17" i="11"/>
  <c r="E17" i="11"/>
  <c r="I17" i="11"/>
  <c r="G17" i="11"/>
  <c r="H17" i="11"/>
  <c r="J17" i="11"/>
  <c r="K17" i="11"/>
  <c r="M17" i="11"/>
  <c r="K145" i="11"/>
  <c r="L145" i="11"/>
  <c r="E145" i="11"/>
  <c r="D145" i="11"/>
  <c r="F145" i="11"/>
  <c r="I145" i="11"/>
  <c r="H145" i="11"/>
  <c r="G145" i="11"/>
  <c r="J145" i="11"/>
  <c r="M145" i="11"/>
  <c r="L168" i="11"/>
  <c r="F168" i="11"/>
  <c r="D168" i="11"/>
  <c r="I168" i="11"/>
  <c r="H168" i="11"/>
  <c r="G168" i="11"/>
  <c r="E168" i="11"/>
  <c r="K168" i="11"/>
  <c r="J168" i="11"/>
  <c r="M168" i="11"/>
  <c r="L191" i="11"/>
  <c r="E191" i="11"/>
  <c r="J191" i="11"/>
  <c r="F191" i="11"/>
  <c r="I191" i="11"/>
  <c r="D191" i="11"/>
  <c r="G191" i="11"/>
  <c r="H191" i="11"/>
  <c r="K191" i="11"/>
  <c r="M191" i="11"/>
  <c r="K22" i="11"/>
  <c r="L22" i="11"/>
  <c r="F22" i="11"/>
  <c r="H22" i="11"/>
  <c r="E22" i="11"/>
  <c r="I22" i="11"/>
  <c r="J22" i="11"/>
  <c r="D22" i="11"/>
  <c r="G22" i="11"/>
  <c r="M22" i="11"/>
  <c r="L49" i="11"/>
  <c r="F49" i="11"/>
  <c r="I49" i="11"/>
  <c r="H49" i="11"/>
  <c r="D49" i="11"/>
  <c r="G49" i="11"/>
  <c r="E49" i="11"/>
  <c r="J49" i="11"/>
  <c r="K49" i="11"/>
  <c r="M49" i="11"/>
  <c r="L3" i="11"/>
  <c r="E3" i="11"/>
  <c r="I3" i="11"/>
  <c r="D3" i="11"/>
  <c r="J3" i="11"/>
  <c r="F3" i="11"/>
  <c r="G3" i="11"/>
  <c r="H3" i="11"/>
  <c r="K3" i="11"/>
  <c r="M3" i="11"/>
  <c r="K171" i="11"/>
  <c r="L171" i="11"/>
  <c r="E171" i="11"/>
  <c r="F171" i="11"/>
  <c r="G171" i="11"/>
  <c r="H171" i="11"/>
  <c r="D171" i="11"/>
  <c r="I171" i="11"/>
  <c r="J171" i="11"/>
  <c r="M171" i="11"/>
  <c r="K190" i="11"/>
  <c r="L190" i="11"/>
  <c r="H190" i="11"/>
  <c r="G190" i="11"/>
  <c r="E190" i="11"/>
  <c r="F190" i="11"/>
  <c r="D190" i="11"/>
  <c r="I190" i="11"/>
  <c r="J190" i="11"/>
  <c r="M190" i="11"/>
  <c r="G40" i="11"/>
  <c r="H40" i="11"/>
  <c r="I40" i="11"/>
  <c r="E40" i="11"/>
  <c r="F40" i="11"/>
  <c r="J40" i="11"/>
  <c r="D40" i="11"/>
  <c r="K40" i="11"/>
  <c r="L40" i="11"/>
  <c r="M40" i="11"/>
  <c r="L102" i="11"/>
  <c r="E102" i="11"/>
  <c r="F102" i="11"/>
  <c r="H102" i="11"/>
  <c r="I102" i="11"/>
  <c r="J102" i="11"/>
  <c r="D102" i="11"/>
  <c r="K102" i="11"/>
  <c r="G102" i="11"/>
  <c r="M102" i="11"/>
  <c r="K33" i="11"/>
  <c r="L33" i="11"/>
  <c r="F33" i="11"/>
  <c r="E33" i="11"/>
  <c r="D33" i="11"/>
  <c r="J33" i="11"/>
  <c r="H33" i="11"/>
  <c r="I33" i="11"/>
  <c r="G33" i="11"/>
  <c r="M33" i="11"/>
  <c r="L67" i="11"/>
  <c r="H67" i="11"/>
  <c r="D67" i="11"/>
  <c r="G67" i="11"/>
  <c r="E67" i="11"/>
  <c r="J67" i="11"/>
  <c r="F67" i="11"/>
  <c r="K67" i="11"/>
  <c r="I67" i="11"/>
  <c r="M67" i="11"/>
  <c r="L72" i="11"/>
  <c r="H72" i="11"/>
  <c r="I72" i="11"/>
  <c r="D72" i="11"/>
  <c r="F72" i="11"/>
  <c r="G72" i="11"/>
  <c r="K72" i="11"/>
  <c r="J72" i="11"/>
  <c r="E72" i="11"/>
  <c r="M72" i="11"/>
  <c r="K166" i="11"/>
  <c r="L166" i="11"/>
  <c r="H166" i="11"/>
  <c r="D166" i="11"/>
  <c r="I166" i="11"/>
  <c r="G166" i="11"/>
  <c r="F166" i="11"/>
  <c r="E166" i="11"/>
  <c r="J166" i="11"/>
  <c r="M166" i="11"/>
  <c r="K131" i="11"/>
  <c r="L131" i="11"/>
  <c r="H131" i="11"/>
  <c r="I131" i="11"/>
  <c r="D131" i="11"/>
  <c r="F131" i="11"/>
  <c r="E131" i="11"/>
  <c r="J131" i="11"/>
  <c r="G131" i="11"/>
  <c r="M131" i="11"/>
  <c r="K57" i="11"/>
  <c r="L57" i="11"/>
  <c r="E57" i="11"/>
  <c r="G57" i="11"/>
  <c r="H57" i="11"/>
  <c r="F57" i="11"/>
  <c r="I57" i="11"/>
  <c r="D57" i="11"/>
  <c r="J57" i="11"/>
  <c r="M57" i="11"/>
  <c r="K197" i="11"/>
  <c r="L197" i="11"/>
  <c r="E197" i="11"/>
  <c r="D197" i="11"/>
  <c r="J197" i="11"/>
  <c r="I197" i="11"/>
  <c r="G197" i="11"/>
  <c r="H197" i="11"/>
  <c r="F197" i="11"/>
  <c r="M197" i="11"/>
  <c r="K136" i="11"/>
  <c r="L136" i="11"/>
  <c r="D136" i="11"/>
  <c r="H136" i="11"/>
  <c r="E136" i="11"/>
  <c r="G136" i="11"/>
  <c r="F136" i="11"/>
  <c r="I136" i="11"/>
  <c r="J136" i="11"/>
  <c r="M136" i="11"/>
  <c r="F27" i="11"/>
  <c r="J27" i="11"/>
  <c r="E27" i="11"/>
  <c r="G27" i="11"/>
  <c r="I27" i="11"/>
  <c r="D27" i="11"/>
  <c r="L27" i="11"/>
  <c r="K27" i="11"/>
  <c r="H27" i="11"/>
  <c r="M27" i="11"/>
  <c r="D143" i="11"/>
  <c r="J143" i="11"/>
  <c r="E143" i="11"/>
  <c r="F143" i="11"/>
  <c r="I143" i="11"/>
  <c r="L143" i="11"/>
  <c r="H143" i="11"/>
  <c r="G143" i="11"/>
  <c r="K143" i="11"/>
  <c r="M143" i="11"/>
  <c r="E160" i="11"/>
  <c r="J160" i="11"/>
  <c r="G160" i="11"/>
  <c r="D160" i="11"/>
  <c r="F160" i="11"/>
  <c r="I160" i="11"/>
  <c r="L160" i="11"/>
  <c r="K160" i="11"/>
  <c r="H160" i="11"/>
  <c r="M160" i="11"/>
  <c r="K66" i="11"/>
  <c r="L66" i="11"/>
  <c r="H66" i="11"/>
  <c r="G66" i="11"/>
  <c r="E66" i="11"/>
  <c r="J66" i="11"/>
  <c r="F66" i="11"/>
  <c r="I66" i="11"/>
  <c r="D66" i="11"/>
  <c r="M66" i="11"/>
  <c r="K175" i="11"/>
  <c r="L175" i="11"/>
  <c r="I175" i="11"/>
  <c r="H175" i="11"/>
  <c r="E175" i="11"/>
  <c r="F175" i="11"/>
  <c r="J175" i="11"/>
  <c r="D175" i="11"/>
  <c r="G175" i="11"/>
  <c r="M175" i="11"/>
  <c r="G4" i="11"/>
  <c r="I4" i="11"/>
  <c r="H4" i="11"/>
  <c r="J4" i="11"/>
  <c r="L4" i="11"/>
  <c r="F4" i="11"/>
  <c r="E4" i="11"/>
  <c r="D4" i="11"/>
  <c r="K4" i="11"/>
  <c r="M4" i="11"/>
  <c r="K18" i="11"/>
  <c r="L18" i="11"/>
  <c r="H18" i="11"/>
  <c r="G18" i="11"/>
  <c r="J18" i="11"/>
  <c r="D18" i="11"/>
  <c r="I18" i="11"/>
  <c r="F18" i="11"/>
  <c r="E18" i="11"/>
  <c r="M18" i="11"/>
  <c r="L82" i="11"/>
  <c r="G82" i="11"/>
  <c r="H82" i="11"/>
  <c r="F82" i="11"/>
  <c r="I82" i="11"/>
  <c r="J82" i="11"/>
  <c r="E82" i="11"/>
  <c r="D82" i="11"/>
  <c r="K82" i="11"/>
  <c r="M82" i="11"/>
  <c r="K122" i="11"/>
  <c r="H122" i="11"/>
  <c r="J122" i="11"/>
  <c r="G122" i="11"/>
  <c r="F122" i="11"/>
  <c r="I122" i="11"/>
  <c r="E122" i="11"/>
  <c r="L122" i="11"/>
  <c r="D122" i="11"/>
  <c r="M122" i="11"/>
  <c r="K101" i="11"/>
  <c r="D101" i="11"/>
  <c r="L101" i="11"/>
  <c r="H101" i="11"/>
  <c r="G101" i="11"/>
  <c r="F101" i="11"/>
  <c r="J101" i="11"/>
  <c r="E101" i="11"/>
  <c r="I101" i="11"/>
  <c r="M101" i="11"/>
  <c r="K103" i="11"/>
  <c r="L103" i="11"/>
  <c r="D103" i="11"/>
  <c r="J103" i="11"/>
  <c r="H103" i="11"/>
  <c r="G103" i="11"/>
  <c r="I103" i="11"/>
  <c r="F103" i="11"/>
  <c r="E103" i="11"/>
  <c r="M103" i="11"/>
  <c r="K54" i="11"/>
  <c r="L54" i="11"/>
  <c r="H54" i="11"/>
  <c r="I54" i="11"/>
  <c r="G54" i="11"/>
  <c r="F54" i="11"/>
  <c r="E54" i="11"/>
  <c r="J54" i="11"/>
  <c r="D54" i="11"/>
  <c r="M54" i="11"/>
  <c r="K24" i="11"/>
  <c r="L24" i="11"/>
  <c r="H24" i="11"/>
  <c r="J24" i="11"/>
  <c r="E24" i="11"/>
  <c r="G24" i="11"/>
  <c r="F24" i="11"/>
  <c r="I24" i="11"/>
  <c r="D24" i="11"/>
  <c r="M24" i="11"/>
  <c r="K39" i="11"/>
  <c r="L39" i="11"/>
  <c r="F39" i="11"/>
  <c r="J39" i="11"/>
  <c r="G39" i="11"/>
  <c r="H39" i="11"/>
  <c r="D39" i="11"/>
  <c r="I39" i="11"/>
  <c r="E39" i="11"/>
  <c r="M39" i="11"/>
  <c r="K35" i="11"/>
  <c r="L35" i="11"/>
  <c r="F35" i="11"/>
  <c r="J35" i="11"/>
  <c r="H35" i="11"/>
  <c r="I35" i="11"/>
  <c r="G35" i="11"/>
  <c r="D35" i="11"/>
  <c r="E35" i="11"/>
  <c r="M35" i="11"/>
  <c r="K127" i="11"/>
  <c r="L127" i="11"/>
  <c r="D127" i="11"/>
  <c r="J127" i="11"/>
  <c r="F127" i="11"/>
  <c r="I127" i="11"/>
  <c r="G127" i="11"/>
  <c r="H127" i="11"/>
  <c r="E127" i="11"/>
  <c r="M127" i="11"/>
  <c r="K80" i="11"/>
  <c r="L80" i="11"/>
  <c r="D80" i="11"/>
  <c r="J80" i="11"/>
  <c r="G80" i="11"/>
  <c r="H80" i="11"/>
  <c r="F80" i="11"/>
  <c r="E80" i="11"/>
  <c r="I80" i="11"/>
  <c r="M80" i="11"/>
  <c r="L70" i="11"/>
  <c r="E70" i="11"/>
  <c r="J70" i="11"/>
  <c r="F70" i="11"/>
  <c r="G70" i="11"/>
  <c r="I70" i="11"/>
  <c r="D70" i="11"/>
  <c r="K70" i="11"/>
  <c r="H70" i="11"/>
  <c r="M70" i="11"/>
  <c r="L117" i="11"/>
  <c r="H117" i="11"/>
  <c r="J117" i="11"/>
  <c r="E117" i="11"/>
  <c r="G117" i="11"/>
  <c r="F117" i="11"/>
  <c r="I117" i="11"/>
  <c r="D117" i="11"/>
  <c r="K117" i="11"/>
  <c r="M117" i="11"/>
  <c r="L188" i="11"/>
  <c r="H188" i="11"/>
  <c r="J188" i="11"/>
  <c r="G188" i="11"/>
  <c r="I188" i="11"/>
  <c r="D188" i="11"/>
  <c r="E188" i="11"/>
  <c r="F188" i="11"/>
  <c r="K188" i="11"/>
  <c r="M188" i="11"/>
  <c r="K151" i="11"/>
  <c r="L151" i="11"/>
  <c r="I151" i="11"/>
  <c r="D151" i="11"/>
  <c r="G151" i="11"/>
  <c r="E151" i="11"/>
  <c r="H151" i="11"/>
  <c r="F151" i="11"/>
  <c r="J151" i="11"/>
  <c r="M151" i="11"/>
  <c r="K8" i="11"/>
  <c r="L8" i="11"/>
  <c r="E8" i="11"/>
  <c r="I8" i="11"/>
  <c r="J8" i="11"/>
  <c r="F8" i="11"/>
  <c r="G8" i="11"/>
  <c r="D8" i="11"/>
  <c r="H8" i="11"/>
  <c r="M8" i="11"/>
  <c r="K118" i="11"/>
  <c r="L118" i="11"/>
  <c r="I118" i="11"/>
  <c r="H118" i="11"/>
  <c r="J118" i="11"/>
  <c r="G118" i="11"/>
  <c r="E118" i="11"/>
  <c r="D118" i="11"/>
  <c r="F118" i="11"/>
  <c r="M118" i="11"/>
  <c r="L25" i="11"/>
  <c r="D25" i="11"/>
  <c r="K25" i="11"/>
  <c r="J25" i="11"/>
  <c r="G25" i="11"/>
  <c r="F25" i="11"/>
  <c r="I25" i="11"/>
  <c r="E25" i="11"/>
  <c r="H25" i="11"/>
  <c r="M25" i="11"/>
  <c r="L120" i="11"/>
  <c r="G120" i="11"/>
  <c r="D120" i="11"/>
  <c r="H120" i="11"/>
  <c r="J120" i="11"/>
  <c r="F120" i="11"/>
  <c r="E120" i="11"/>
  <c r="I120" i="11"/>
  <c r="K120" i="11"/>
  <c r="M120" i="11"/>
  <c r="K141" i="11"/>
  <c r="L141" i="11"/>
  <c r="F141" i="11"/>
  <c r="D141" i="11"/>
  <c r="H141" i="11"/>
  <c r="G141" i="11"/>
  <c r="J141" i="11"/>
  <c r="E141" i="11"/>
  <c r="I141" i="11"/>
  <c r="M141" i="11"/>
  <c r="K63" i="11"/>
  <c r="L63" i="11"/>
  <c r="G63" i="11"/>
  <c r="J63" i="11"/>
  <c r="H63" i="11"/>
  <c r="D63" i="11"/>
  <c r="E63" i="11"/>
  <c r="F63" i="11"/>
  <c r="I63" i="11"/>
  <c r="M63" i="11"/>
  <c r="H155" i="11"/>
  <c r="D155" i="11"/>
  <c r="L155" i="11"/>
  <c r="E155" i="11"/>
  <c r="J155" i="11"/>
  <c r="G155" i="11"/>
  <c r="F155" i="11"/>
  <c r="I155" i="11"/>
  <c r="K155" i="11"/>
  <c r="M155" i="11"/>
  <c r="H154" i="11"/>
  <c r="E154" i="11"/>
  <c r="D154" i="11"/>
  <c r="I154" i="11"/>
  <c r="F154" i="11"/>
  <c r="J154" i="11"/>
  <c r="K154" i="11"/>
  <c r="G154" i="11"/>
  <c r="L154" i="11"/>
  <c r="M154" i="11"/>
  <c r="F73" i="11"/>
  <c r="D73" i="11"/>
  <c r="L73" i="11"/>
  <c r="H73" i="11"/>
  <c r="G73" i="11"/>
  <c r="I73" i="11"/>
  <c r="J73" i="11"/>
  <c r="E73" i="11"/>
  <c r="K73" i="11"/>
  <c r="M73" i="11"/>
  <c r="G200" i="11"/>
  <c r="E200" i="11"/>
  <c r="H200" i="11"/>
  <c r="D200" i="11"/>
  <c r="J200" i="11"/>
  <c r="I200" i="11"/>
  <c r="F200" i="11"/>
  <c r="L200" i="11"/>
  <c r="K200" i="11"/>
  <c r="M200" i="11"/>
  <c r="E46" i="11"/>
  <c r="J46" i="11"/>
  <c r="H46" i="11"/>
  <c r="D46" i="11"/>
  <c r="I46" i="11"/>
  <c r="G46" i="11"/>
  <c r="F46" i="11"/>
  <c r="L46" i="11"/>
  <c r="K46" i="11"/>
  <c r="M46" i="11"/>
  <c r="E100" i="11"/>
  <c r="I100" i="11"/>
  <c r="H100" i="11"/>
  <c r="J100" i="11"/>
  <c r="F100" i="11"/>
  <c r="D100" i="11"/>
  <c r="L100" i="11"/>
  <c r="K100" i="11"/>
  <c r="G100" i="11"/>
  <c r="M100" i="11"/>
  <c r="K144" i="11"/>
  <c r="L144" i="11"/>
  <c r="D144" i="11"/>
  <c r="H144" i="11"/>
  <c r="G144" i="11"/>
  <c r="I144" i="11"/>
  <c r="E144" i="11"/>
  <c r="J144" i="11"/>
  <c r="F144" i="11"/>
  <c r="M144" i="11"/>
  <c r="K177" i="11"/>
  <c r="L177" i="11"/>
  <c r="H177" i="11"/>
  <c r="E177" i="11"/>
  <c r="D177" i="11"/>
  <c r="I177" i="11"/>
  <c r="G177" i="11"/>
  <c r="J177" i="11"/>
  <c r="F177" i="11"/>
  <c r="M177" i="11"/>
  <c r="G59" i="11"/>
  <c r="F59" i="11"/>
  <c r="D59" i="11"/>
  <c r="J59" i="11"/>
  <c r="H59" i="11"/>
  <c r="E59" i="11"/>
  <c r="I59" i="11"/>
  <c r="L59" i="11"/>
  <c r="K59" i="11"/>
  <c r="M59" i="11"/>
  <c r="F109" i="11"/>
  <c r="G109" i="11"/>
  <c r="D109" i="11"/>
  <c r="E109" i="11"/>
  <c r="H109" i="11"/>
  <c r="I109" i="11"/>
  <c r="L109" i="11"/>
  <c r="J109" i="11"/>
  <c r="K109" i="11"/>
  <c r="M109" i="11"/>
  <c r="K56" i="11"/>
  <c r="L56" i="11"/>
  <c r="H56" i="11"/>
  <c r="F56" i="11"/>
  <c r="I56" i="11"/>
  <c r="J56" i="11"/>
  <c r="D56" i="11"/>
  <c r="G56" i="11"/>
  <c r="E56" i="11"/>
  <c r="M56" i="11"/>
  <c r="K6" i="11"/>
  <c r="E6" i="11"/>
  <c r="J6" i="11"/>
  <c r="F6" i="11"/>
  <c r="H6" i="11"/>
  <c r="I6" i="11"/>
  <c r="D6" i="11"/>
  <c r="G6" i="11"/>
  <c r="L6" i="11"/>
  <c r="M6" i="11"/>
  <c r="K150" i="11"/>
  <c r="L150" i="11"/>
  <c r="E150" i="11"/>
  <c r="J150" i="11"/>
  <c r="I150" i="11"/>
  <c r="F150" i="11"/>
  <c r="G150" i="11"/>
  <c r="H150" i="11"/>
  <c r="D150" i="11"/>
  <c r="M150" i="11"/>
  <c r="L189" i="11"/>
  <c r="H189" i="11"/>
  <c r="G189" i="11"/>
  <c r="F189" i="11"/>
  <c r="E189" i="11"/>
  <c r="J189" i="11"/>
  <c r="D189" i="11"/>
  <c r="I189" i="11"/>
  <c r="K189" i="11"/>
  <c r="M189" i="11"/>
  <c r="L37" i="11"/>
  <c r="H37" i="11"/>
  <c r="G37" i="11"/>
  <c r="E37" i="11"/>
  <c r="I37" i="11"/>
  <c r="D37" i="11"/>
  <c r="F37" i="11"/>
  <c r="J37" i="11"/>
  <c r="K37" i="11"/>
  <c r="M37" i="11"/>
  <c r="K29" i="11"/>
  <c r="I29" i="11"/>
  <c r="H29" i="11"/>
  <c r="E29" i="11"/>
  <c r="G29" i="11"/>
  <c r="J29" i="11"/>
  <c r="F29" i="11"/>
  <c r="L29" i="11"/>
  <c r="D29" i="11"/>
  <c r="M29" i="11"/>
  <c r="K32" i="11"/>
  <c r="L32" i="11"/>
  <c r="G32" i="11"/>
  <c r="D32" i="11"/>
  <c r="F32" i="11"/>
  <c r="E32" i="11"/>
  <c r="J32" i="11"/>
  <c r="I32" i="11"/>
  <c r="H32" i="11"/>
  <c r="M32" i="11"/>
  <c r="F9" i="11"/>
  <c r="G9" i="11"/>
  <c r="D9" i="11"/>
  <c r="I9" i="11"/>
  <c r="L9" i="11"/>
  <c r="E9" i="11"/>
  <c r="H9" i="11"/>
  <c r="K9" i="11"/>
  <c r="J9" i="11"/>
  <c r="M9" i="11"/>
  <c r="K36" i="11"/>
  <c r="L36" i="11"/>
  <c r="G36" i="11"/>
  <c r="E36" i="11"/>
  <c r="I36" i="11"/>
  <c r="D36" i="11"/>
  <c r="J36" i="11"/>
  <c r="F36" i="11"/>
  <c r="H36" i="11"/>
  <c r="M36" i="11"/>
  <c r="L116" i="11"/>
  <c r="F116" i="11"/>
  <c r="J116" i="11"/>
  <c r="E116" i="11"/>
  <c r="I116" i="11"/>
  <c r="H116" i="11"/>
  <c r="D116" i="11"/>
  <c r="K116" i="11"/>
  <c r="G116" i="11"/>
  <c r="M116" i="11"/>
  <c r="L106" i="11"/>
  <c r="G106" i="11"/>
  <c r="F106" i="11"/>
  <c r="H106" i="11"/>
  <c r="J106" i="11"/>
  <c r="E106" i="11"/>
  <c r="I106" i="11"/>
  <c r="K106" i="11"/>
  <c r="D106" i="11"/>
  <c r="M106" i="11"/>
  <c r="K142" i="11"/>
  <c r="H142" i="11"/>
  <c r="J142" i="11"/>
  <c r="F142" i="11"/>
  <c r="L142" i="11"/>
  <c r="E142" i="11"/>
  <c r="I142" i="11"/>
  <c r="G142" i="11"/>
  <c r="D142" i="11"/>
  <c r="M142" i="11"/>
  <c r="K146" i="11"/>
  <c r="L146" i="11"/>
  <c r="E146" i="11"/>
  <c r="H146" i="11"/>
  <c r="I146" i="11"/>
  <c r="D146" i="11"/>
  <c r="J146" i="11"/>
  <c r="G146" i="11"/>
  <c r="F146" i="11"/>
  <c r="M146" i="11"/>
  <c r="L176" i="11"/>
  <c r="G176" i="11"/>
  <c r="E176" i="11"/>
  <c r="F176" i="11"/>
  <c r="D176" i="11"/>
  <c r="J176" i="11"/>
  <c r="I176" i="11"/>
  <c r="H176" i="11"/>
  <c r="K176" i="11"/>
  <c r="M176" i="11"/>
  <c r="K111" i="11"/>
  <c r="L111" i="11"/>
  <c r="H111" i="11"/>
  <c r="J111" i="11"/>
  <c r="E111" i="11"/>
  <c r="I111" i="11"/>
  <c r="D111" i="11"/>
  <c r="F111" i="11"/>
  <c r="G111" i="11"/>
  <c r="M111" i="11"/>
  <c r="K163" i="11"/>
  <c r="L163" i="11"/>
  <c r="F163" i="11"/>
  <c r="I163" i="11"/>
  <c r="E163" i="11"/>
  <c r="J163" i="11"/>
  <c r="D163" i="11"/>
  <c r="G163" i="11"/>
  <c r="H163" i="11"/>
  <c r="M163" i="11"/>
  <c r="L88" i="11"/>
  <c r="F88" i="11"/>
  <c r="H88" i="11"/>
  <c r="G88" i="11"/>
  <c r="J88" i="11"/>
  <c r="E88" i="11"/>
  <c r="K88" i="11"/>
  <c r="D88" i="11"/>
  <c r="I88" i="11"/>
  <c r="M88" i="11"/>
  <c r="K201" i="11"/>
  <c r="L201" i="11"/>
  <c r="G201" i="11"/>
  <c r="I201" i="11"/>
  <c r="H201" i="11"/>
  <c r="F201" i="11"/>
  <c r="E201" i="11"/>
  <c r="J201" i="11"/>
  <c r="D201" i="11"/>
  <c r="M201" i="11"/>
  <c r="K52" i="11"/>
  <c r="L52" i="11"/>
  <c r="D52" i="11"/>
  <c r="G52" i="11"/>
  <c r="F52" i="11"/>
  <c r="H52" i="11"/>
  <c r="J52" i="11"/>
  <c r="I52" i="11"/>
  <c r="E52" i="11"/>
  <c r="M52" i="11"/>
  <c r="H174" i="11"/>
  <c r="J174" i="11"/>
  <c r="D174" i="11"/>
  <c r="I174" i="11"/>
  <c r="G174" i="11"/>
  <c r="L174" i="11"/>
  <c r="F174" i="11"/>
  <c r="K174" i="11"/>
  <c r="E174" i="11"/>
  <c r="M174" i="11"/>
  <c r="K135" i="11"/>
  <c r="L135" i="11"/>
  <c r="I135" i="11"/>
  <c r="H135" i="11"/>
  <c r="G135" i="11"/>
  <c r="D135" i="11"/>
  <c r="E135" i="11"/>
  <c r="F135" i="11"/>
  <c r="J135" i="11"/>
  <c r="M135" i="11"/>
  <c r="K130" i="11"/>
  <c r="H130" i="11"/>
  <c r="J130" i="11"/>
  <c r="L130" i="11"/>
  <c r="F130" i="11"/>
  <c r="D130" i="11"/>
  <c r="I130" i="11"/>
  <c r="E130" i="11"/>
  <c r="G130" i="11"/>
  <c r="M130" i="11"/>
  <c r="K69" i="11"/>
  <c r="L69" i="11"/>
  <c r="G69" i="11"/>
  <c r="I69" i="11"/>
  <c r="H69" i="11"/>
  <c r="F69" i="11"/>
  <c r="E69" i="11"/>
  <c r="J69" i="11"/>
  <c r="D69" i="11"/>
  <c r="M69" i="11"/>
  <c r="D19" i="11"/>
  <c r="I19" i="11"/>
  <c r="L19" i="11"/>
  <c r="G19" i="11"/>
  <c r="H19" i="11"/>
  <c r="F19" i="11"/>
  <c r="K19" i="11"/>
  <c r="E19" i="11"/>
  <c r="J19" i="11"/>
  <c r="M19" i="11"/>
  <c r="L187" i="11"/>
  <c r="H187" i="11"/>
  <c r="I187" i="11"/>
  <c r="G187" i="11"/>
  <c r="D187" i="11"/>
  <c r="E187" i="11"/>
  <c r="K187" i="11"/>
  <c r="J187" i="11"/>
  <c r="F187" i="11"/>
  <c r="M187" i="11"/>
  <c r="K180" i="11"/>
  <c r="L180" i="11"/>
  <c r="G180" i="11"/>
  <c r="I180" i="11"/>
  <c r="F180" i="11"/>
  <c r="E180" i="11"/>
  <c r="D180" i="11"/>
  <c r="H180" i="11"/>
  <c r="J180" i="11"/>
  <c r="M180" i="11"/>
  <c r="L156" i="11"/>
  <c r="F156" i="11"/>
  <c r="D156" i="11"/>
  <c r="E156" i="11"/>
  <c r="J156" i="11"/>
  <c r="H156" i="11"/>
  <c r="I156" i="11"/>
  <c r="G156" i="11"/>
  <c r="K156" i="11"/>
  <c r="M156" i="11"/>
  <c r="K107" i="11"/>
  <c r="L107" i="11"/>
  <c r="D107" i="11"/>
  <c r="J107" i="11"/>
  <c r="F107" i="11"/>
  <c r="H107" i="11"/>
  <c r="E107" i="11"/>
  <c r="I107" i="11"/>
  <c r="G107" i="11"/>
  <c r="M107" i="11"/>
  <c r="D114" i="11"/>
  <c r="E114" i="11"/>
  <c r="G114" i="11"/>
  <c r="J114" i="11"/>
  <c r="L114" i="11"/>
  <c r="F114" i="11"/>
  <c r="I114" i="11"/>
  <c r="K114" i="11"/>
  <c r="H114" i="11"/>
  <c r="M114" i="11"/>
  <c r="I124" i="11"/>
  <c r="F124" i="11"/>
  <c r="G124" i="11"/>
  <c r="D124" i="11"/>
  <c r="J124" i="11"/>
  <c r="H124" i="11"/>
  <c r="L124" i="11"/>
  <c r="E124" i="11"/>
  <c r="K124" i="11"/>
  <c r="M124" i="11"/>
  <c r="E134" i="11"/>
  <c r="L134" i="11"/>
  <c r="D134" i="11"/>
  <c r="H134" i="11"/>
  <c r="I134" i="11"/>
  <c r="J134" i="11"/>
  <c r="F134" i="11"/>
  <c r="G134" i="11"/>
  <c r="K134" i="11"/>
  <c r="M134" i="11"/>
  <c r="D21" i="11"/>
  <c r="I21" i="11"/>
  <c r="H21" i="11"/>
  <c r="E21" i="11"/>
  <c r="F21" i="11"/>
  <c r="L21" i="11"/>
  <c r="G21" i="11"/>
  <c r="J21" i="11"/>
  <c r="K21" i="11"/>
  <c r="M21" i="11"/>
  <c r="K31" i="11"/>
  <c r="L31" i="11"/>
  <c r="D31" i="11"/>
  <c r="J31" i="11"/>
  <c r="E31" i="11"/>
  <c r="G31" i="11"/>
  <c r="H31" i="11"/>
  <c r="F31" i="11"/>
  <c r="I31" i="11"/>
  <c r="M31" i="11"/>
  <c r="K148" i="11"/>
  <c r="L148" i="11"/>
  <c r="H148" i="11"/>
  <c r="E148" i="11"/>
  <c r="G148" i="11"/>
  <c r="D148" i="11"/>
  <c r="J148" i="11"/>
  <c r="I148" i="11"/>
  <c r="F148" i="11"/>
  <c r="M148" i="11"/>
  <c r="L5" i="11"/>
  <c r="F5" i="11"/>
  <c r="I5" i="11"/>
  <c r="H5" i="11"/>
  <c r="D5" i="11"/>
  <c r="G5" i="11"/>
  <c r="E5" i="11"/>
  <c r="K5" i="11"/>
  <c r="J5" i="11"/>
  <c r="M5" i="11"/>
  <c r="K162" i="11"/>
  <c r="L162" i="11"/>
  <c r="D162" i="11"/>
  <c r="I162" i="11"/>
  <c r="G162" i="11"/>
  <c r="J162" i="11"/>
  <c r="E162" i="11"/>
  <c r="F162" i="11"/>
  <c r="H162" i="11"/>
  <c r="M162" i="11"/>
  <c r="K38" i="11"/>
  <c r="L38" i="11"/>
  <c r="G38" i="11"/>
  <c r="J38" i="11"/>
  <c r="E38" i="11"/>
  <c r="F38" i="11"/>
  <c r="I38" i="11"/>
  <c r="D38" i="11"/>
  <c r="H38" i="11"/>
  <c r="M38" i="11"/>
  <c r="K55" i="11"/>
  <c r="L55" i="11"/>
  <c r="G55" i="11"/>
  <c r="I55" i="11"/>
  <c r="H55" i="11"/>
  <c r="E55" i="11"/>
  <c r="J55" i="11"/>
  <c r="D55" i="11"/>
  <c r="F55" i="11"/>
  <c r="M55" i="11"/>
  <c r="F45" i="11"/>
  <c r="L45" i="11"/>
  <c r="G45" i="11"/>
  <c r="I45" i="11"/>
  <c r="H45" i="11"/>
  <c r="J45" i="11"/>
  <c r="E45" i="11"/>
  <c r="D45" i="11"/>
  <c r="K45" i="11"/>
  <c r="M45" i="11"/>
  <c r="L99" i="11"/>
  <c r="H99" i="11"/>
  <c r="I99" i="11"/>
  <c r="D99" i="11"/>
  <c r="J99" i="11"/>
  <c r="K99" i="11"/>
  <c r="F99" i="11"/>
  <c r="G99" i="11"/>
  <c r="E99" i="11"/>
  <c r="M99" i="11"/>
  <c r="K11" i="11"/>
  <c r="L11" i="11"/>
  <c r="F11" i="11"/>
  <c r="J11" i="11"/>
  <c r="D11" i="11"/>
  <c r="G11" i="11"/>
  <c r="I11" i="11"/>
  <c r="H11" i="11"/>
  <c r="E11" i="11"/>
  <c r="M11" i="11"/>
  <c r="K97" i="11"/>
  <c r="L97" i="11"/>
  <c r="D97" i="11"/>
  <c r="I97" i="11"/>
  <c r="G97" i="11"/>
  <c r="J97" i="11"/>
  <c r="E97" i="11"/>
  <c r="F97" i="11"/>
  <c r="H97" i="11"/>
  <c r="M97" i="11"/>
  <c r="K71" i="11"/>
  <c r="L71" i="11"/>
  <c r="I71" i="11"/>
  <c r="F71" i="11"/>
  <c r="D71" i="11"/>
  <c r="E71" i="11"/>
  <c r="H71" i="11"/>
  <c r="J71" i="11"/>
  <c r="G71" i="11"/>
  <c r="M71" i="11"/>
  <c r="K85" i="11"/>
  <c r="L85" i="11"/>
  <c r="F85" i="11"/>
  <c r="G85" i="11"/>
  <c r="D85" i="11"/>
  <c r="H85" i="11"/>
  <c r="J85" i="11"/>
  <c r="I85" i="11"/>
  <c r="E85" i="11"/>
  <c r="M85" i="11"/>
  <c r="K110" i="11"/>
  <c r="L110" i="11"/>
  <c r="G110" i="11"/>
  <c r="D110" i="11"/>
  <c r="F110" i="11"/>
  <c r="E110" i="11"/>
  <c r="I110" i="11"/>
  <c r="J110" i="11"/>
  <c r="H110" i="11"/>
  <c r="M110" i="11"/>
  <c r="K95" i="11"/>
  <c r="L95" i="11"/>
  <c r="G95" i="11"/>
  <c r="H95" i="11"/>
  <c r="J95" i="11"/>
  <c r="E95" i="11"/>
  <c r="D95" i="11"/>
  <c r="I95" i="11"/>
  <c r="F95" i="11"/>
  <c r="M95" i="11"/>
  <c r="K149" i="11"/>
  <c r="L149" i="11"/>
  <c r="E149" i="11"/>
  <c r="H149" i="11"/>
  <c r="I149" i="11"/>
  <c r="D149" i="11"/>
  <c r="G149" i="11"/>
  <c r="F149" i="11"/>
  <c r="J149" i="11"/>
  <c r="M149" i="11"/>
  <c r="L98" i="11"/>
  <c r="I98" i="11"/>
  <c r="G98" i="11"/>
  <c r="F98" i="11"/>
  <c r="H98" i="11"/>
  <c r="D98" i="11"/>
  <c r="J98" i="11"/>
  <c r="K98" i="11"/>
  <c r="E98" i="11"/>
  <c r="M98" i="11"/>
  <c r="K125" i="11"/>
  <c r="L125" i="11"/>
  <c r="E125" i="11"/>
  <c r="H125" i="11"/>
  <c r="I125" i="11"/>
  <c r="F125" i="11"/>
  <c r="J125" i="11"/>
  <c r="G125" i="11"/>
  <c r="D125" i="11"/>
  <c r="M125" i="11"/>
  <c r="K10" i="11"/>
  <c r="L10" i="11"/>
  <c r="F10" i="11"/>
  <c r="D10" i="11"/>
  <c r="G10" i="11"/>
  <c r="J10" i="11"/>
  <c r="H10" i="11"/>
  <c r="E10" i="11"/>
  <c r="I10" i="11"/>
  <c r="M10" i="11"/>
  <c r="K44" i="11"/>
  <c r="L44" i="11"/>
  <c r="F44" i="11"/>
  <c r="I44" i="11"/>
  <c r="H44" i="11"/>
  <c r="J44" i="11"/>
  <c r="G44" i="11"/>
  <c r="D44" i="11"/>
  <c r="E44" i="11"/>
  <c r="M44" i="11"/>
  <c r="K53" i="11"/>
  <c r="L53" i="11"/>
  <c r="D53" i="11"/>
  <c r="H53" i="11"/>
  <c r="G53" i="11"/>
  <c r="F53" i="11"/>
  <c r="J53" i="11"/>
  <c r="E53" i="11"/>
  <c r="I53" i="11"/>
  <c r="M53" i="11"/>
  <c r="K196" i="11"/>
  <c r="L196" i="11"/>
  <c r="F196" i="11"/>
  <c r="H196" i="11"/>
  <c r="I196" i="11"/>
  <c r="D196" i="11"/>
  <c r="J196" i="11"/>
  <c r="G196" i="11"/>
  <c r="E196" i="11"/>
  <c r="M196" i="11"/>
  <c r="K62" i="11"/>
  <c r="L62" i="11"/>
  <c r="G62" i="11"/>
  <c r="H62" i="11"/>
  <c r="F62" i="11"/>
  <c r="D62" i="11"/>
  <c r="E62" i="11"/>
  <c r="I62" i="11"/>
  <c r="J62" i="11"/>
  <c r="M62" i="11"/>
  <c r="K64" i="11"/>
  <c r="E64" i="11"/>
  <c r="L64" i="11"/>
  <c r="G64" i="11"/>
  <c r="I64" i="11"/>
  <c r="F64" i="11"/>
  <c r="J64" i="11"/>
  <c r="D64" i="11"/>
  <c r="H64" i="11"/>
  <c r="M64" i="11"/>
  <c r="K158" i="11"/>
  <c r="L158" i="11"/>
  <c r="H158" i="11"/>
  <c r="F158" i="11"/>
  <c r="E158" i="11"/>
  <c r="D158" i="11"/>
  <c r="J158" i="11"/>
  <c r="I158" i="11"/>
  <c r="G158" i="11"/>
  <c r="M158" i="11"/>
  <c r="K181" i="11"/>
  <c r="L181" i="11"/>
  <c r="E181" i="11"/>
  <c r="J181" i="11"/>
  <c r="G181" i="11"/>
  <c r="D181" i="11"/>
  <c r="F181" i="11"/>
  <c r="H181" i="11"/>
  <c r="I181" i="11"/>
  <c r="M181" i="11"/>
  <c r="H185" i="11"/>
  <c r="E185" i="11"/>
  <c r="D185" i="11"/>
  <c r="F185" i="11"/>
  <c r="J185" i="11"/>
  <c r="L185" i="11"/>
  <c r="I185" i="11"/>
  <c r="G185" i="11"/>
  <c r="K185" i="11"/>
  <c r="M185" i="11"/>
  <c r="L132" i="11"/>
  <c r="H132" i="11"/>
  <c r="G132" i="11"/>
  <c r="J132" i="11"/>
  <c r="E132" i="11"/>
  <c r="F132" i="11"/>
  <c r="I132" i="11"/>
  <c r="D132" i="11"/>
  <c r="K132" i="11"/>
  <c r="M132" i="11"/>
  <c r="K81" i="11"/>
  <c r="L81" i="11"/>
  <c r="F81" i="11"/>
  <c r="I81" i="11"/>
  <c r="D81" i="11"/>
  <c r="E81" i="11"/>
  <c r="J81" i="11"/>
  <c r="G81" i="11"/>
  <c r="H81" i="11"/>
  <c r="M81" i="11"/>
  <c r="L16" i="11"/>
  <c r="F16" i="11"/>
  <c r="I16" i="11"/>
  <c r="E16" i="11"/>
  <c r="H16" i="11"/>
  <c r="D16" i="11"/>
  <c r="J16" i="11"/>
  <c r="K16" i="11"/>
  <c r="G16" i="11"/>
  <c r="M16" i="11"/>
  <c r="K91" i="11"/>
  <c r="L91" i="11"/>
  <c r="G91" i="11"/>
  <c r="J91" i="11"/>
  <c r="I91" i="11"/>
  <c r="F91" i="11"/>
  <c r="H91" i="11"/>
  <c r="D91" i="11"/>
  <c r="E91" i="11"/>
  <c r="M91" i="11"/>
  <c r="K164" i="11"/>
  <c r="L164" i="11"/>
  <c r="E164" i="11"/>
  <c r="H164" i="11"/>
  <c r="F164" i="11"/>
  <c r="G164" i="11"/>
  <c r="J164" i="11"/>
  <c r="D164" i="11"/>
  <c r="I164" i="11"/>
  <c r="M164" i="11"/>
  <c r="E123" i="11"/>
  <c r="H123" i="11"/>
  <c r="D123" i="11"/>
  <c r="F123" i="11"/>
  <c r="L123" i="11"/>
  <c r="I123" i="11"/>
  <c r="J123" i="11"/>
  <c r="G123" i="11"/>
  <c r="K123" i="11"/>
  <c r="M123" i="11"/>
  <c r="H15" i="11"/>
  <c r="E15" i="11"/>
  <c r="G15" i="11"/>
  <c r="L15" i="11"/>
  <c r="D15" i="11"/>
  <c r="J15" i="11"/>
  <c r="F15" i="11"/>
  <c r="I15" i="11"/>
  <c r="K15" i="11"/>
  <c r="M15" i="11"/>
  <c r="F119" i="11"/>
  <c r="J119" i="11"/>
  <c r="G119" i="11"/>
  <c r="H119" i="11"/>
  <c r="I119" i="11"/>
  <c r="E119" i="11"/>
  <c r="L119" i="11"/>
  <c r="D119" i="11"/>
  <c r="K119" i="11"/>
  <c r="M119" i="11"/>
  <c r="L28" i="11"/>
  <c r="F28" i="11"/>
  <c r="G28" i="11"/>
  <c r="D28" i="11"/>
  <c r="E28" i="11"/>
  <c r="I28" i="11"/>
  <c r="J28" i="11"/>
  <c r="H28" i="11"/>
  <c r="K28" i="11"/>
  <c r="M28" i="11"/>
  <c r="F104" i="11"/>
  <c r="G104" i="11"/>
  <c r="I104" i="11"/>
  <c r="H104" i="11"/>
  <c r="J104" i="11"/>
  <c r="D104" i="11"/>
  <c r="L104" i="11"/>
  <c r="E104" i="11"/>
  <c r="K104" i="11"/>
  <c r="M104" i="11"/>
  <c r="L157" i="11"/>
  <c r="G157" i="11"/>
  <c r="I157" i="11"/>
  <c r="D157" i="11"/>
  <c r="H157" i="11"/>
  <c r="F157" i="11"/>
  <c r="E157" i="11"/>
  <c r="J157" i="11"/>
  <c r="K157" i="11"/>
  <c r="M157" i="11"/>
  <c r="D121" i="11"/>
  <c r="H121" i="11"/>
  <c r="L121" i="11"/>
  <c r="F121" i="11"/>
  <c r="I121" i="11"/>
  <c r="G121" i="11"/>
  <c r="K121" i="11"/>
  <c r="E121" i="11"/>
  <c r="J121" i="11"/>
  <c r="M121" i="11"/>
  <c r="G183" i="11"/>
  <c r="I183" i="11"/>
  <c r="L183" i="11"/>
  <c r="H183" i="11"/>
  <c r="D183" i="11"/>
  <c r="J183" i="11"/>
  <c r="F183" i="11"/>
  <c r="K183" i="11"/>
  <c r="E183" i="11"/>
  <c r="M183" i="11"/>
  <c r="K58" i="11"/>
  <c r="L58" i="11"/>
  <c r="G58" i="11"/>
  <c r="J58" i="11"/>
  <c r="E58" i="11"/>
  <c r="H58" i="11"/>
  <c r="F58" i="11"/>
  <c r="D58" i="11"/>
  <c r="I58" i="11"/>
  <c r="M58" i="11"/>
  <c r="K90" i="11"/>
  <c r="L90" i="11"/>
  <c r="G90" i="11"/>
  <c r="E90" i="11"/>
  <c r="D90" i="11"/>
  <c r="J90" i="11"/>
  <c r="H90" i="11"/>
  <c r="I90" i="11"/>
  <c r="F90" i="11"/>
  <c r="M90" i="11"/>
  <c r="K34" i="11"/>
  <c r="L34" i="11"/>
  <c r="H34" i="11"/>
  <c r="J34" i="11"/>
  <c r="D34" i="11"/>
  <c r="E34" i="11"/>
  <c r="I34" i="11"/>
  <c r="F34" i="11"/>
  <c r="G34" i="11"/>
  <c r="M34" i="11"/>
  <c r="G112" i="11"/>
  <c r="J112" i="11"/>
  <c r="H112" i="11"/>
  <c r="E112" i="11"/>
  <c r="I112" i="11"/>
  <c r="L112" i="11"/>
  <c r="F112" i="11"/>
  <c r="D112" i="11"/>
  <c r="K112" i="11"/>
  <c r="M112" i="11"/>
  <c r="K78" i="11"/>
  <c r="L78" i="11"/>
  <c r="F78" i="11"/>
  <c r="D78" i="11"/>
  <c r="E78" i="11"/>
  <c r="I78" i="11"/>
  <c r="H78" i="11"/>
  <c r="G78" i="11"/>
  <c r="J78" i="11"/>
  <c r="M78" i="11"/>
  <c r="K68" i="11"/>
  <c r="L68" i="11"/>
  <c r="D68" i="11"/>
  <c r="G68" i="11"/>
  <c r="E68" i="11"/>
  <c r="H68" i="11"/>
  <c r="F68" i="11"/>
  <c r="J68" i="11"/>
  <c r="I68" i="11"/>
  <c r="M68" i="11"/>
  <c r="L83" i="11"/>
  <c r="I83" i="11"/>
  <c r="J83" i="11"/>
  <c r="E83" i="11"/>
  <c r="H83" i="11"/>
  <c r="D83" i="11"/>
  <c r="F83" i="11"/>
  <c r="G83" i="11"/>
  <c r="K83" i="11"/>
  <c r="M83" i="11"/>
  <c r="L161" i="11"/>
  <c r="D161" i="11"/>
  <c r="I161" i="11"/>
  <c r="H161" i="11"/>
  <c r="K161" i="11"/>
  <c r="F161" i="11"/>
  <c r="J161" i="11"/>
  <c r="E161" i="11"/>
  <c r="G161" i="11"/>
  <c r="M161" i="11"/>
  <c r="L89" i="11"/>
  <c r="G89" i="11"/>
  <c r="D89" i="11"/>
  <c r="E89" i="11"/>
  <c r="H89" i="11"/>
  <c r="J89" i="11"/>
  <c r="I89" i="11"/>
  <c r="K89" i="11"/>
  <c r="F89" i="11"/>
  <c r="M89" i="11"/>
  <c r="L138" i="11"/>
  <c r="E138" i="11"/>
  <c r="F138" i="11"/>
  <c r="D138" i="11"/>
  <c r="I138" i="11"/>
  <c r="G138" i="11"/>
  <c r="J138" i="11"/>
  <c r="H138" i="11"/>
  <c r="K138" i="11"/>
  <c r="M138" i="11"/>
  <c r="L139" i="11"/>
  <c r="F139" i="11"/>
  <c r="E139" i="11"/>
  <c r="H139" i="11"/>
  <c r="I139" i="11"/>
  <c r="J139" i="11"/>
  <c r="G139" i="11"/>
  <c r="K139" i="11"/>
  <c r="D139" i="11"/>
  <c r="M139" i="11"/>
  <c r="K42" i="11"/>
  <c r="L42" i="11"/>
  <c r="G42" i="11"/>
  <c r="J42" i="11"/>
  <c r="E42" i="11"/>
  <c r="D42" i="11"/>
  <c r="F42" i="11"/>
  <c r="I42" i="11"/>
  <c r="H42" i="11"/>
  <c r="M42" i="11"/>
  <c r="K20" i="11"/>
  <c r="L20" i="11"/>
  <c r="F20" i="11"/>
  <c r="H20" i="11"/>
  <c r="D20" i="11"/>
  <c r="G20" i="11"/>
  <c r="J20" i="11"/>
  <c r="I20" i="11"/>
  <c r="E20" i="11"/>
  <c r="M20" i="11"/>
  <c r="K115" i="11"/>
  <c r="L115" i="11"/>
  <c r="E115" i="11"/>
  <c r="I115" i="11"/>
  <c r="G115" i="11"/>
  <c r="J115" i="11"/>
  <c r="F115" i="11"/>
  <c r="H115" i="11"/>
  <c r="D115" i="11"/>
  <c r="M115" i="11"/>
  <c r="G41" i="11"/>
  <c r="I41" i="11"/>
  <c r="F41" i="11"/>
  <c r="J41" i="11"/>
  <c r="E41" i="11"/>
  <c r="D41" i="11"/>
  <c r="K41" i="11"/>
  <c r="L41" i="11"/>
  <c r="H41" i="11"/>
  <c r="M41" i="11"/>
  <c r="L179" i="11"/>
  <c r="F179" i="11"/>
  <c r="J179" i="11"/>
  <c r="G179" i="11"/>
  <c r="K179" i="11"/>
  <c r="D179" i="11"/>
  <c r="E179" i="11"/>
  <c r="I179" i="11"/>
  <c r="H179" i="11"/>
  <c r="M179" i="11"/>
  <c r="K86" i="11"/>
  <c r="H86" i="11"/>
  <c r="G86" i="11"/>
  <c r="E86" i="11"/>
  <c r="F86" i="11"/>
  <c r="D86" i="11"/>
  <c r="J86" i="11"/>
  <c r="L86" i="11"/>
  <c r="I86" i="11"/>
  <c r="M86" i="11"/>
  <c r="A202" i="1" l="1" a="1"/>
  <c r="A202" i="2" a="1"/>
  <c r="A2" i="1" a="1"/>
  <c r="K2" i="1" a="1"/>
  <c r="A2" i="2" a="1"/>
  <c r="K2" i="2" a="1"/>
  <c r="Z2" i="11" a="1"/>
  <c r="O2" i="11" a="1"/>
  <c r="K2" i="5" a="1"/>
  <c r="A2" i="4" a="1"/>
  <c r="A2" i="5" a="1"/>
  <c r="A202" i="4" a="1"/>
  <c r="A202" i="5" a="1"/>
  <c r="K2" i="4" a="1"/>
  <c r="M164" i="4" l="1"/>
  <c r="N123" i="4"/>
  <c r="P96" i="4"/>
  <c r="M65" i="4"/>
  <c r="M80" i="4"/>
  <c r="P32" i="4"/>
  <c r="T13" i="4"/>
  <c r="R57" i="4"/>
  <c r="P23" i="4"/>
  <c r="O185" i="4"/>
  <c r="T48" i="4"/>
  <c r="K66" i="4"/>
  <c r="R67" i="4"/>
  <c r="S137" i="4"/>
  <c r="Q165" i="4"/>
  <c r="P46" i="4"/>
  <c r="S74" i="4"/>
  <c r="R48" i="4"/>
  <c r="K33" i="4"/>
  <c r="T181" i="4"/>
  <c r="P42" i="4"/>
  <c r="R95" i="4"/>
  <c r="S88" i="4"/>
  <c r="O66" i="4"/>
  <c r="K196" i="4"/>
  <c r="N7" i="4"/>
  <c r="O161" i="4"/>
  <c r="M112" i="4"/>
  <c r="K6" i="4"/>
  <c r="O97" i="4"/>
  <c r="O122" i="4"/>
  <c r="P97" i="4"/>
  <c r="O22" i="4"/>
  <c r="P164" i="4"/>
  <c r="O52" i="4"/>
  <c r="S187" i="4"/>
  <c r="L22" i="4"/>
  <c r="O157" i="4"/>
  <c r="Q42" i="4"/>
  <c r="S99" i="4"/>
  <c r="S6" i="4"/>
  <c r="K19" i="4"/>
  <c r="N82" i="4"/>
  <c r="O19" i="4"/>
  <c r="Q183" i="4"/>
  <c r="R15" i="4"/>
  <c r="S182" i="4"/>
  <c r="P30" i="4"/>
  <c r="M4" i="4"/>
  <c r="N200" i="4"/>
  <c r="M152" i="4"/>
  <c r="N5" i="4"/>
  <c r="S80" i="4"/>
  <c r="N32" i="4"/>
  <c r="K34" i="4"/>
  <c r="L196" i="4"/>
  <c r="P94" i="4"/>
  <c r="M158" i="4"/>
  <c r="S170" i="4"/>
  <c r="Q106" i="4"/>
  <c r="M72" i="4"/>
  <c r="R141" i="4"/>
  <c r="S200" i="4"/>
  <c r="K133" i="4"/>
  <c r="S17" i="4"/>
  <c r="R140" i="4"/>
  <c r="N23" i="4"/>
  <c r="R16" i="4"/>
  <c r="K2" i="4"/>
  <c r="K154" i="4"/>
  <c r="K10" i="4"/>
  <c r="N107" i="4"/>
  <c r="M19" i="4"/>
  <c r="O68" i="4"/>
  <c r="Q67" i="4"/>
  <c r="L200" i="4"/>
  <c r="Q111" i="4"/>
  <c r="Q201" i="4"/>
  <c r="O130" i="4"/>
  <c r="L194" i="4"/>
  <c r="R82" i="4"/>
  <c r="O4" i="4"/>
  <c r="O43" i="4"/>
  <c r="L96" i="4"/>
  <c r="K191" i="4"/>
  <c r="S61" i="4"/>
  <c r="K49" i="4"/>
  <c r="Q123" i="4"/>
  <c r="T97" i="4"/>
  <c r="P112" i="4"/>
  <c r="P8" i="4"/>
  <c r="R150" i="4"/>
  <c r="Q118" i="4"/>
  <c r="L92" i="4"/>
  <c r="K165" i="4"/>
  <c r="K92" i="4"/>
  <c r="S54" i="4"/>
  <c r="S12" i="4"/>
  <c r="S14" i="4"/>
  <c r="N15" i="4"/>
  <c r="S97" i="4"/>
  <c r="S201" i="4"/>
  <c r="L102" i="4"/>
  <c r="O127" i="4"/>
  <c r="L41" i="4"/>
  <c r="T169" i="4"/>
  <c r="S154" i="4"/>
  <c r="M83" i="4"/>
  <c r="T60" i="4"/>
  <c r="K178" i="4"/>
  <c r="R96" i="4"/>
  <c r="Q145" i="4"/>
  <c r="M155" i="4"/>
  <c r="P138" i="4"/>
  <c r="T142" i="4"/>
  <c r="O128" i="4"/>
  <c r="R8" i="4"/>
  <c r="M200" i="4"/>
  <c r="Q92" i="4"/>
  <c r="S178" i="4"/>
  <c r="P103" i="4"/>
  <c r="Q72" i="4"/>
  <c r="K101" i="4"/>
  <c r="T195" i="4"/>
  <c r="K15" i="4"/>
  <c r="T92" i="4"/>
  <c r="R55" i="4"/>
  <c r="P185" i="4"/>
  <c r="O96" i="4"/>
  <c r="P41" i="4"/>
  <c r="K160" i="4"/>
  <c r="K83" i="4"/>
  <c r="N39" i="4"/>
  <c r="M197" i="4"/>
  <c r="Q33" i="4"/>
  <c r="M177" i="4"/>
  <c r="T185" i="4"/>
  <c r="M87" i="4"/>
  <c r="K109" i="4"/>
  <c r="N49" i="4"/>
  <c r="M86" i="4"/>
  <c r="L84" i="4"/>
  <c r="Q77" i="4"/>
  <c r="S37" i="4"/>
  <c r="R45" i="4"/>
  <c r="M108" i="4"/>
  <c r="S105" i="4"/>
  <c r="N154" i="4"/>
  <c r="K106" i="4"/>
  <c r="R3" i="4"/>
  <c r="T79" i="4"/>
  <c r="Q110" i="4"/>
  <c r="R66" i="4"/>
  <c r="O69" i="4"/>
  <c r="Q126" i="4"/>
  <c r="N29" i="4"/>
  <c r="K200" i="4"/>
  <c r="L172" i="4"/>
  <c r="L131" i="4"/>
  <c r="O45" i="4"/>
  <c r="R89" i="4"/>
  <c r="K146" i="4"/>
  <c r="P64" i="4"/>
  <c r="O125" i="4"/>
  <c r="L195" i="4"/>
  <c r="T111" i="4"/>
  <c r="M192" i="4"/>
  <c r="P24" i="4"/>
  <c r="T57" i="4"/>
  <c r="L85" i="4"/>
  <c r="R183" i="4"/>
  <c r="Q80" i="4"/>
  <c r="P111" i="4"/>
  <c r="N98" i="4"/>
  <c r="T176" i="4"/>
  <c r="R114" i="4"/>
  <c r="P149" i="4"/>
  <c r="P22" i="4"/>
  <c r="R10" i="4"/>
  <c r="K151" i="4"/>
  <c r="Q5" i="4"/>
  <c r="L133" i="4"/>
  <c r="K187" i="4"/>
  <c r="Q52" i="4"/>
  <c r="O106" i="4"/>
  <c r="M67" i="4"/>
  <c r="R73" i="4"/>
  <c r="N122" i="4"/>
  <c r="S149" i="4"/>
  <c r="R14" i="4"/>
  <c r="T36" i="4"/>
  <c r="P87" i="4"/>
  <c r="P95" i="4"/>
  <c r="Q68" i="4"/>
  <c r="K90" i="4"/>
  <c r="T44" i="4"/>
  <c r="N157" i="4"/>
  <c r="L3" i="4"/>
  <c r="P171" i="4"/>
  <c r="R20" i="4"/>
  <c r="Q131" i="4"/>
  <c r="O42" i="4"/>
  <c r="L180" i="4"/>
  <c r="L165" i="4"/>
  <c r="S34" i="4"/>
  <c r="P105" i="4"/>
  <c r="T128" i="4"/>
  <c r="Q177" i="4"/>
  <c r="M189" i="4"/>
  <c r="K186" i="4"/>
  <c r="T62" i="4"/>
  <c r="K197" i="4"/>
  <c r="N109" i="4"/>
  <c r="N152" i="4"/>
  <c r="L33" i="4"/>
  <c r="Q182" i="4"/>
  <c r="T17" i="4"/>
  <c r="N77" i="4"/>
  <c r="S161" i="4"/>
  <c r="S60" i="4"/>
  <c r="T155" i="4"/>
  <c r="Q144" i="4"/>
  <c r="S47" i="4"/>
  <c r="P180" i="4"/>
  <c r="K4" i="4"/>
  <c r="Q100" i="4"/>
  <c r="S2" i="4"/>
  <c r="P179" i="4"/>
  <c r="N180" i="4"/>
  <c r="T91" i="4"/>
  <c r="L118" i="4"/>
  <c r="Q61" i="4"/>
  <c r="T58" i="4"/>
  <c r="Q49" i="4"/>
  <c r="P142" i="4"/>
  <c r="N94" i="4"/>
  <c r="N169" i="4"/>
  <c r="K36" i="4"/>
  <c r="L191" i="4"/>
  <c r="M124" i="4"/>
  <c r="N80" i="4"/>
  <c r="R148" i="4"/>
  <c r="T124" i="4"/>
  <c r="R130" i="4"/>
  <c r="O156" i="4"/>
  <c r="M103" i="4"/>
  <c r="N60" i="4"/>
  <c r="K27" i="4"/>
  <c r="S109" i="4"/>
  <c r="M9" i="4"/>
  <c r="O189" i="4"/>
  <c r="O33" i="4"/>
  <c r="P27" i="4"/>
  <c r="L87" i="4"/>
  <c r="P181" i="4"/>
  <c r="O49" i="4"/>
  <c r="Q96" i="4"/>
  <c r="L93" i="4"/>
  <c r="R136" i="4"/>
  <c r="R191" i="4"/>
  <c r="M167" i="4"/>
  <c r="T35" i="4"/>
  <c r="T112" i="4"/>
  <c r="P10" i="4"/>
  <c r="O140" i="4"/>
  <c r="S188" i="4"/>
  <c r="R165" i="4"/>
  <c r="Q157" i="4"/>
  <c r="M141" i="4"/>
  <c r="O2" i="4"/>
  <c r="M10" i="4"/>
  <c r="S172" i="4"/>
  <c r="T18" i="4"/>
  <c r="P119" i="4"/>
  <c r="M6" i="4"/>
  <c r="Q152" i="4"/>
  <c r="K142" i="4"/>
  <c r="T95" i="4"/>
  <c r="Q9" i="4"/>
  <c r="N134" i="4"/>
  <c r="N192" i="4"/>
  <c r="S122" i="4"/>
  <c r="S87" i="4"/>
  <c r="R36" i="4"/>
  <c r="K48" i="4"/>
  <c r="K201" i="4"/>
  <c r="T179" i="4"/>
  <c r="P36" i="4"/>
  <c r="K144" i="4"/>
  <c r="T23" i="4"/>
  <c r="K170" i="4"/>
  <c r="M182" i="4"/>
  <c r="L2" i="4"/>
  <c r="Q85" i="4"/>
  <c r="K183" i="4"/>
  <c r="P200" i="4"/>
  <c r="N114" i="4"/>
  <c r="R11" i="4"/>
  <c r="N27" i="4"/>
  <c r="K161" i="4"/>
  <c r="O136" i="4"/>
  <c r="K5" i="4"/>
  <c r="T141" i="4"/>
  <c r="T121" i="4"/>
  <c r="M195" i="4"/>
  <c r="O76" i="4"/>
  <c r="L49" i="4"/>
  <c r="P176" i="4"/>
  <c r="R85" i="4"/>
  <c r="L77" i="4"/>
  <c r="M51" i="4"/>
  <c r="T146" i="4"/>
  <c r="T40" i="4"/>
  <c r="P186" i="4"/>
  <c r="O32" i="4"/>
  <c r="K198" i="4"/>
  <c r="S108" i="4"/>
  <c r="P83" i="4"/>
  <c r="M95" i="4"/>
  <c r="P133" i="4"/>
  <c r="R90" i="4"/>
  <c r="N6" i="4"/>
  <c r="S89" i="4"/>
  <c r="T93" i="4"/>
  <c r="M113" i="4"/>
  <c r="T69" i="4"/>
  <c r="N10" i="4"/>
  <c r="Q176" i="4"/>
  <c r="K148" i="4"/>
  <c r="P78" i="4"/>
  <c r="T165" i="4"/>
  <c r="M100" i="4"/>
  <c r="Q23" i="4"/>
  <c r="O14" i="4"/>
  <c r="M24" i="4"/>
  <c r="N26" i="4"/>
  <c r="Q147" i="4"/>
  <c r="M32" i="4"/>
  <c r="P137" i="4"/>
  <c r="R97" i="4"/>
  <c r="M61" i="4"/>
  <c r="K7" i="4"/>
  <c r="L184" i="4"/>
  <c r="M145" i="4"/>
  <c r="R137" i="4"/>
  <c r="Q128" i="4"/>
  <c r="N197" i="4"/>
  <c r="M171" i="4"/>
  <c r="R112" i="4"/>
  <c r="K99" i="4"/>
  <c r="Q51" i="4"/>
  <c r="P39" i="4"/>
  <c r="S129" i="4"/>
  <c r="Q189" i="4"/>
  <c r="S93" i="4"/>
  <c r="S143" i="4"/>
  <c r="S160" i="4"/>
  <c r="Q188" i="4"/>
  <c r="N61" i="4"/>
  <c r="K138" i="4"/>
  <c r="M115" i="4"/>
  <c r="P89" i="4"/>
  <c r="T63" i="4"/>
  <c r="M44" i="4"/>
  <c r="O124" i="4"/>
  <c r="P50" i="4"/>
  <c r="P49" i="4"/>
  <c r="L122" i="4"/>
  <c r="P25" i="4"/>
  <c r="T156" i="4"/>
  <c r="O85" i="4"/>
  <c r="O155" i="4"/>
  <c r="N190" i="4"/>
  <c r="T84" i="4"/>
  <c r="N155" i="4"/>
  <c r="S85" i="4"/>
  <c r="T53" i="4"/>
  <c r="T168" i="4"/>
  <c r="R135" i="4"/>
  <c r="O86" i="4"/>
  <c r="T108" i="4"/>
  <c r="R129" i="4"/>
  <c r="M149" i="4"/>
  <c r="O174" i="4"/>
  <c r="L168" i="4"/>
  <c r="K85" i="4"/>
  <c r="N85" i="4"/>
  <c r="R63" i="4"/>
  <c r="N108" i="4"/>
  <c r="Q136" i="4"/>
  <c r="N120" i="4"/>
  <c r="N45" i="4"/>
  <c r="P11" i="4"/>
  <c r="S159" i="4"/>
  <c r="M59" i="4"/>
  <c r="R178" i="4"/>
  <c r="M163" i="4"/>
  <c r="T188" i="4"/>
  <c r="L66" i="4"/>
  <c r="R132" i="4"/>
  <c r="T145" i="4"/>
  <c r="L42" i="4"/>
  <c r="Q18" i="4"/>
  <c r="S36" i="4"/>
  <c r="N125" i="4"/>
  <c r="P134" i="4"/>
  <c r="Q173" i="4"/>
  <c r="S15" i="4"/>
  <c r="L125" i="4"/>
  <c r="P110" i="4"/>
  <c r="S145" i="4"/>
  <c r="M176" i="4"/>
  <c r="O107" i="4"/>
  <c r="P52" i="4"/>
  <c r="K140" i="4"/>
  <c r="P48" i="4"/>
  <c r="O63" i="4"/>
  <c r="K179" i="4"/>
  <c r="L119" i="4"/>
  <c r="P43" i="4"/>
  <c r="O6" i="4"/>
  <c r="P145" i="4"/>
  <c r="M43" i="4"/>
  <c r="M138" i="4"/>
  <c r="M134" i="4"/>
  <c r="K95" i="4"/>
  <c r="L46" i="4"/>
  <c r="T94" i="4"/>
  <c r="P187" i="4"/>
  <c r="L101" i="4"/>
  <c r="T20" i="4"/>
  <c r="K193" i="4"/>
  <c r="M8" i="4"/>
  <c r="Q29" i="4"/>
  <c r="Q174" i="4"/>
  <c r="O132" i="4"/>
  <c r="S163" i="4"/>
  <c r="Q41" i="4"/>
  <c r="P129" i="4"/>
  <c r="N101" i="4"/>
  <c r="M187" i="4"/>
  <c r="L88" i="4"/>
  <c r="Q146" i="4"/>
  <c r="N186" i="4"/>
  <c r="K129" i="4"/>
  <c r="K63" i="4"/>
  <c r="M161" i="4"/>
  <c r="O47" i="4"/>
  <c r="P183" i="4"/>
  <c r="S50" i="4"/>
  <c r="Q84" i="4"/>
  <c r="N31" i="4"/>
  <c r="R113" i="4"/>
  <c r="L116" i="4"/>
  <c r="S23" i="4"/>
  <c r="R164" i="4"/>
  <c r="T159" i="4"/>
  <c r="Q43" i="4"/>
  <c r="M39" i="4"/>
  <c r="N147" i="4"/>
  <c r="K157" i="4"/>
  <c r="M96" i="4"/>
  <c r="L78" i="4"/>
  <c r="T119" i="4"/>
  <c r="T174" i="4"/>
  <c r="R53" i="4"/>
  <c r="O139" i="4"/>
  <c r="R200" i="4"/>
  <c r="O116" i="4"/>
  <c r="O3" i="4"/>
  <c r="K112" i="4"/>
  <c r="P156" i="4"/>
  <c r="M157" i="4"/>
  <c r="T74" i="4"/>
  <c r="N171" i="4"/>
  <c r="T96" i="4"/>
  <c r="L181" i="4"/>
  <c r="N150" i="4"/>
  <c r="O92" i="4"/>
  <c r="Q120" i="4"/>
  <c r="O182" i="4"/>
  <c r="L63" i="4"/>
  <c r="O126" i="4"/>
  <c r="S186" i="4"/>
  <c r="R84" i="4"/>
  <c r="Q27" i="4"/>
  <c r="L40" i="4"/>
  <c r="Q180" i="4"/>
  <c r="L187" i="4"/>
  <c r="M160" i="4"/>
  <c r="R181" i="4"/>
  <c r="S22" i="4"/>
  <c r="K176" i="4"/>
  <c r="O134" i="4"/>
  <c r="S158" i="4"/>
  <c r="T64" i="4"/>
  <c r="S103" i="4"/>
  <c r="R39" i="4"/>
  <c r="T125" i="4"/>
  <c r="K78" i="4"/>
  <c r="M196" i="4"/>
  <c r="L59" i="4"/>
  <c r="S43" i="4"/>
  <c r="N50" i="4"/>
  <c r="Q53" i="4"/>
  <c r="L189" i="4"/>
  <c r="K47" i="4"/>
  <c r="S133" i="4"/>
  <c r="K60" i="4"/>
  <c r="K52" i="4"/>
  <c r="Q78" i="4"/>
  <c r="N193" i="4"/>
  <c r="O197" i="4"/>
  <c r="O73" i="4"/>
  <c r="M17" i="4"/>
  <c r="L113" i="4"/>
  <c r="L176" i="4"/>
  <c r="M110" i="4"/>
  <c r="N196" i="4"/>
  <c r="Q83" i="4"/>
  <c r="L126" i="4"/>
  <c r="N38" i="4"/>
  <c r="S8" i="4"/>
  <c r="N191" i="4"/>
  <c r="P67" i="4"/>
  <c r="K23" i="4"/>
  <c r="N79" i="4"/>
  <c r="L177" i="4"/>
  <c r="S44" i="4"/>
  <c r="O15" i="4"/>
  <c r="S24" i="4"/>
  <c r="P66" i="4"/>
  <c r="P104" i="4"/>
  <c r="T151" i="4"/>
  <c r="S126" i="4"/>
  <c r="P162" i="4"/>
  <c r="M180" i="4"/>
  <c r="O36" i="4"/>
  <c r="K100" i="4"/>
  <c r="K17" i="4"/>
  <c r="K134" i="4"/>
  <c r="K116" i="4"/>
  <c r="N28" i="4"/>
  <c r="O162" i="4"/>
  <c r="S64" i="4"/>
  <c r="M55" i="4"/>
  <c r="L112" i="4"/>
  <c r="S151" i="4"/>
  <c r="S101" i="4"/>
  <c r="M185" i="4"/>
  <c r="R4" i="4"/>
  <c r="P131" i="4"/>
  <c r="T38" i="4"/>
  <c r="T114" i="4"/>
  <c r="K54" i="4"/>
  <c r="L37" i="4"/>
  <c r="L17" i="4"/>
  <c r="R133" i="4"/>
  <c r="R17" i="4"/>
  <c r="R18" i="4"/>
  <c r="Q170" i="4"/>
  <c r="L154" i="4"/>
  <c r="T189" i="4"/>
  <c r="O109" i="4"/>
  <c r="M82" i="4"/>
  <c r="Q171" i="4"/>
  <c r="P69" i="4"/>
  <c r="K119" i="4"/>
  <c r="M184" i="4"/>
  <c r="L155" i="4"/>
  <c r="K110" i="4"/>
  <c r="R160" i="4"/>
  <c r="M102" i="4"/>
  <c r="L151" i="4"/>
  <c r="T15" i="4"/>
  <c r="N67" i="4"/>
  <c r="Q150" i="4"/>
  <c r="O180" i="4"/>
  <c r="O196" i="4"/>
  <c r="S175" i="4"/>
  <c r="N156" i="4"/>
  <c r="O186" i="4"/>
  <c r="R23" i="4"/>
  <c r="N142" i="4"/>
  <c r="S92" i="4"/>
  <c r="R146" i="4"/>
  <c r="O87" i="4"/>
  <c r="K117" i="4"/>
  <c r="L52" i="4"/>
  <c r="N92" i="4"/>
  <c r="T127" i="4"/>
  <c r="M147" i="4"/>
  <c r="T199" i="4"/>
  <c r="R58" i="4"/>
  <c r="R192" i="4"/>
  <c r="T8" i="4"/>
  <c r="M181" i="4"/>
  <c r="R12" i="4"/>
  <c r="M144" i="4"/>
  <c r="M142" i="4"/>
  <c r="Q39" i="4"/>
  <c r="O193" i="4"/>
  <c r="P57" i="4"/>
  <c r="O51" i="4"/>
  <c r="K38" i="4"/>
  <c r="L105" i="4"/>
  <c r="S83" i="4"/>
  <c r="P12" i="4"/>
  <c r="N102" i="4"/>
  <c r="K131" i="4"/>
  <c r="R38" i="4"/>
  <c r="Q70" i="4"/>
  <c r="K173" i="4"/>
  <c r="L53" i="4"/>
  <c r="M38" i="4"/>
  <c r="N18" i="4"/>
  <c r="Q140" i="4"/>
  <c r="K18" i="4"/>
  <c r="R121" i="4"/>
  <c r="M153" i="4"/>
  <c r="O78" i="4"/>
  <c r="L120" i="4"/>
  <c r="L173" i="4"/>
  <c r="T137" i="4"/>
  <c r="Q163" i="4"/>
  <c r="K103" i="4"/>
  <c r="S177" i="4"/>
  <c r="S26" i="4"/>
  <c r="Q2" i="4"/>
  <c r="N56" i="4"/>
  <c r="P2" i="4"/>
  <c r="S73" i="4"/>
  <c r="Q172" i="4"/>
  <c r="S38" i="4"/>
  <c r="R187" i="4"/>
  <c r="R110" i="4"/>
  <c r="Q36" i="4"/>
  <c r="O79" i="4"/>
  <c r="L86" i="4"/>
  <c r="M101" i="4"/>
  <c r="P157" i="4"/>
  <c r="L14" i="4"/>
  <c r="T178" i="4"/>
  <c r="T46" i="4"/>
  <c r="O30" i="4"/>
  <c r="S104" i="4"/>
  <c r="M123" i="4"/>
  <c r="S46" i="4"/>
  <c r="L12" i="4"/>
  <c r="T4" i="4"/>
  <c r="S81" i="4"/>
  <c r="R100" i="4"/>
  <c r="P153" i="4"/>
  <c r="M199" i="4"/>
  <c r="Q14" i="4"/>
  <c r="O44" i="4"/>
  <c r="K155" i="4"/>
  <c r="T16" i="4"/>
  <c r="Q75" i="4"/>
  <c r="T45" i="4"/>
  <c r="Q196" i="4"/>
  <c r="N14" i="4"/>
  <c r="S197" i="4"/>
  <c r="O117" i="4"/>
  <c r="S114" i="4"/>
  <c r="T5" i="4"/>
  <c r="R75" i="4"/>
  <c r="N20" i="4"/>
  <c r="S117" i="4"/>
  <c r="K75" i="4"/>
  <c r="T85" i="4"/>
  <c r="S62" i="4"/>
  <c r="R188" i="4"/>
  <c r="R106" i="4"/>
  <c r="P7" i="4"/>
  <c r="M16" i="4"/>
  <c r="P178" i="4"/>
  <c r="M58" i="4"/>
  <c r="N159" i="4"/>
  <c r="R83" i="4"/>
  <c r="Q17" i="4"/>
  <c r="P174" i="4"/>
  <c r="S142" i="4"/>
  <c r="R26" i="4"/>
  <c r="T180" i="4"/>
  <c r="Q63" i="4"/>
  <c r="S79" i="4"/>
  <c r="O72" i="4"/>
  <c r="N73" i="4"/>
  <c r="T167" i="4"/>
  <c r="M114" i="4"/>
  <c r="K77" i="4"/>
  <c r="R118" i="4"/>
  <c r="P62" i="4"/>
  <c r="L58" i="4"/>
  <c r="N164" i="4"/>
  <c r="P33" i="4"/>
  <c r="T118" i="4"/>
  <c r="Q117" i="4"/>
  <c r="Q38" i="4"/>
  <c r="P121" i="4"/>
  <c r="M42" i="4"/>
  <c r="K115" i="4"/>
  <c r="S153" i="4"/>
  <c r="T68" i="4"/>
  <c r="K74" i="4"/>
  <c r="N88" i="4"/>
  <c r="Q102" i="4"/>
  <c r="O179" i="4"/>
  <c r="Q57" i="4"/>
  <c r="O77" i="4"/>
  <c r="M70" i="4"/>
  <c r="O176" i="4"/>
  <c r="T98" i="4"/>
  <c r="K11" i="4"/>
  <c r="R34" i="4"/>
  <c r="M7" i="4"/>
  <c r="T49" i="4"/>
  <c r="T50" i="4"/>
  <c r="S116" i="4"/>
  <c r="L117" i="4"/>
  <c r="P99" i="4"/>
  <c r="R9" i="4"/>
  <c r="N117" i="4"/>
  <c r="T6" i="4"/>
  <c r="O201" i="4"/>
  <c r="M48" i="4"/>
  <c r="N24" i="4"/>
  <c r="S112" i="4"/>
  <c r="L139" i="4"/>
  <c r="T99" i="4"/>
  <c r="M28" i="4"/>
  <c r="O164" i="4"/>
  <c r="Q73" i="4"/>
  <c r="M54" i="4"/>
  <c r="N33" i="4"/>
  <c r="N132" i="4"/>
  <c r="S139" i="4"/>
  <c r="T186" i="4"/>
  <c r="P29" i="4"/>
  <c r="M90" i="4"/>
  <c r="T86" i="4"/>
  <c r="M18" i="4"/>
  <c r="T184" i="4"/>
  <c r="P102" i="4"/>
  <c r="T193" i="4"/>
  <c r="K71" i="4"/>
  <c r="N178" i="4"/>
  <c r="P47" i="4"/>
  <c r="P152" i="4"/>
  <c r="S48" i="4"/>
  <c r="L55" i="4"/>
  <c r="R25" i="4"/>
  <c r="Q11" i="4"/>
  <c r="R77" i="4"/>
  <c r="T149" i="4"/>
  <c r="Q153" i="4"/>
  <c r="O48" i="4"/>
  <c r="T109" i="4"/>
  <c r="T171" i="4"/>
  <c r="T14" i="4"/>
  <c r="Q156" i="4"/>
  <c r="P189" i="4"/>
  <c r="L51" i="4"/>
  <c r="R196" i="4"/>
  <c r="L79" i="4"/>
  <c r="P117" i="4"/>
  <c r="L5" i="4"/>
  <c r="L99" i="4"/>
  <c r="N183" i="4"/>
  <c r="T87" i="4"/>
  <c r="R125" i="4"/>
  <c r="O187" i="4"/>
  <c r="Q30" i="4"/>
  <c r="T148" i="4"/>
  <c r="Q87" i="4"/>
  <c r="P143" i="4"/>
  <c r="S19" i="4"/>
  <c r="K53" i="4"/>
  <c r="M136" i="4"/>
  <c r="L7" i="4"/>
  <c r="R102" i="4"/>
  <c r="O12" i="4"/>
  <c r="L148" i="4"/>
  <c r="S52" i="4"/>
  <c r="Q194" i="4"/>
  <c r="P166" i="4"/>
  <c r="T82" i="4"/>
  <c r="T162" i="4"/>
  <c r="R7" i="4"/>
  <c r="R168" i="4"/>
  <c r="S56" i="4"/>
  <c r="S49" i="4"/>
  <c r="N57" i="4"/>
  <c r="M148" i="4"/>
  <c r="R72" i="4"/>
  <c r="K84" i="4"/>
  <c r="K30" i="4"/>
  <c r="M79" i="4"/>
  <c r="T10" i="4"/>
  <c r="M35" i="4"/>
  <c r="K130" i="4"/>
  <c r="K25" i="4"/>
  <c r="K194" i="4"/>
  <c r="P6" i="4"/>
  <c r="L108" i="4"/>
  <c r="N21" i="4"/>
  <c r="Q112" i="4"/>
  <c r="T134" i="4"/>
  <c r="K24" i="4"/>
  <c r="K118" i="4"/>
  <c r="T75" i="4"/>
  <c r="S13" i="4"/>
  <c r="N66" i="4"/>
  <c r="K62" i="4"/>
  <c r="P71" i="4"/>
  <c r="M169" i="4"/>
  <c r="T37" i="4"/>
  <c r="O59" i="4"/>
  <c r="N72" i="4"/>
  <c r="K87" i="4"/>
  <c r="N195" i="4"/>
  <c r="S194" i="4"/>
  <c r="T191" i="4"/>
  <c r="N76" i="4"/>
  <c r="S66" i="4"/>
  <c r="N153" i="4"/>
  <c r="N179" i="4"/>
  <c r="M116" i="4"/>
  <c r="O101" i="4"/>
  <c r="R43" i="4"/>
  <c r="M23" i="4"/>
  <c r="L29" i="4"/>
  <c r="S123" i="4"/>
  <c r="N36" i="4"/>
  <c r="Q132" i="4"/>
  <c r="O163" i="4"/>
  <c r="L45" i="4"/>
  <c r="N13" i="4"/>
  <c r="S75" i="4"/>
  <c r="K190" i="4"/>
  <c r="P194" i="4"/>
  <c r="S51" i="4"/>
  <c r="O94" i="4"/>
  <c r="O143" i="4"/>
  <c r="O142" i="4"/>
  <c r="Q32" i="4"/>
  <c r="Q191" i="4"/>
  <c r="K139" i="4"/>
  <c r="P159" i="4"/>
  <c r="K163" i="4"/>
  <c r="Q137" i="4"/>
  <c r="P101" i="4"/>
  <c r="N19" i="4"/>
  <c r="M121" i="4"/>
  <c r="M33" i="4"/>
  <c r="R68" i="4"/>
  <c r="S135" i="4"/>
  <c r="R79" i="4"/>
  <c r="Q104" i="4"/>
  <c r="K40" i="4"/>
  <c r="K72" i="4"/>
  <c r="L197" i="4"/>
  <c r="M88" i="4"/>
  <c r="R91" i="4"/>
  <c r="M46" i="4"/>
  <c r="R40" i="4"/>
  <c r="Q193" i="4"/>
  <c r="K141" i="4"/>
  <c r="M60" i="4"/>
  <c r="T100" i="4"/>
  <c r="O178" i="4"/>
  <c r="O16" i="4"/>
  <c r="S18" i="4"/>
  <c r="Q178" i="4"/>
  <c r="K169" i="4"/>
  <c r="P15" i="4"/>
  <c r="L75" i="4"/>
  <c r="N111" i="4"/>
  <c r="M125" i="4"/>
  <c r="N2" i="4"/>
  <c r="Q198" i="4"/>
  <c r="S95" i="4"/>
  <c r="R159" i="4"/>
  <c r="P82" i="4"/>
  <c r="M156" i="4"/>
  <c r="N86" i="4"/>
  <c r="M128" i="4"/>
  <c r="S9" i="4"/>
  <c r="M77" i="4"/>
  <c r="K137" i="4"/>
  <c r="L74" i="4"/>
  <c r="O21" i="4"/>
  <c r="Q159" i="4"/>
  <c r="L94" i="4"/>
  <c r="T103" i="4"/>
  <c r="T11" i="4"/>
  <c r="S63" i="4"/>
  <c r="N51" i="4"/>
  <c r="L175" i="4"/>
  <c r="Q124" i="4"/>
  <c r="P40" i="4"/>
  <c r="R101" i="4"/>
  <c r="M57" i="4"/>
  <c r="S33" i="4"/>
  <c r="R116" i="4"/>
  <c r="O192" i="4"/>
  <c r="N22" i="4"/>
  <c r="S183" i="4"/>
  <c r="T113" i="4"/>
  <c r="Q148" i="4"/>
  <c r="T132" i="4"/>
  <c r="P37" i="4"/>
  <c r="L145" i="4"/>
  <c r="P54" i="4"/>
  <c r="M71" i="4"/>
  <c r="T187" i="4"/>
  <c r="R184" i="4"/>
  <c r="P65" i="4"/>
  <c r="T66" i="4"/>
  <c r="R108" i="4"/>
  <c r="O183" i="4"/>
  <c r="P3" i="4"/>
  <c r="N55" i="4"/>
  <c r="R144" i="4"/>
  <c r="R35" i="4"/>
  <c r="K55" i="4"/>
  <c r="T56" i="4"/>
  <c r="O65" i="4"/>
  <c r="K145" i="4"/>
  <c r="P191" i="4"/>
  <c r="Q90" i="4"/>
  <c r="L138" i="4"/>
  <c r="P76" i="4"/>
  <c r="S84" i="4"/>
  <c r="M20" i="4"/>
  <c r="S102" i="4"/>
  <c r="O27" i="4"/>
  <c r="K128" i="4"/>
  <c r="Q179" i="4"/>
  <c r="R142" i="4"/>
  <c r="R138" i="4"/>
  <c r="Q59" i="4"/>
  <c r="L134" i="4"/>
  <c r="M131" i="4"/>
  <c r="L36" i="4"/>
  <c r="S147" i="4"/>
  <c r="P34" i="4"/>
  <c r="L48" i="4"/>
  <c r="O23" i="4"/>
  <c r="S45" i="4"/>
  <c r="L26" i="4"/>
  <c r="Q181" i="4"/>
  <c r="L109" i="4"/>
  <c r="S91" i="4"/>
  <c r="S4" i="4"/>
  <c r="M104" i="4"/>
  <c r="S77" i="4"/>
  <c r="M159" i="4"/>
  <c r="T90" i="4"/>
  <c r="K150" i="4"/>
  <c r="S165" i="4"/>
  <c r="Q116" i="4"/>
  <c r="K70" i="4"/>
  <c r="T32" i="4"/>
  <c r="T129" i="4"/>
  <c r="L111" i="4"/>
  <c r="N151" i="4"/>
  <c r="N69" i="4"/>
  <c r="R111" i="4"/>
  <c r="K152" i="4"/>
  <c r="M126" i="4"/>
  <c r="O160" i="4"/>
  <c r="P19" i="4"/>
  <c r="K171" i="4"/>
  <c r="R123" i="4"/>
  <c r="Q56" i="4"/>
  <c r="T131" i="4"/>
  <c r="R104" i="4"/>
  <c r="P4" i="4"/>
  <c r="P85" i="4"/>
  <c r="T164" i="4"/>
  <c r="O29" i="4"/>
  <c r="Q199" i="4"/>
  <c r="P35" i="4"/>
  <c r="K147" i="4"/>
  <c r="O153" i="4"/>
  <c r="S82" i="4"/>
  <c r="P86" i="4"/>
  <c r="K64" i="4"/>
  <c r="O188" i="4"/>
  <c r="R199" i="4"/>
  <c r="T41" i="4"/>
  <c r="Q3" i="4"/>
  <c r="R182" i="4"/>
  <c r="K121" i="4"/>
  <c r="P70" i="4"/>
  <c r="S107" i="4"/>
  <c r="L67" i="4"/>
  <c r="N158" i="4"/>
  <c r="O194" i="4"/>
  <c r="P167" i="4"/>
  <c r="Q48" i="4"/>
  <c r="O131" i="4"/>
  <c r="N42" i="4"/>
  <c r="S57" i="4"/>
  <c r="K149" i="4"/>
  <c r="R28" i="4"/>
  <c r="T76" i="4"/>
  <c r="T29" i="4"/>
  <c r="L147" i="4"/>
  <c r="O81" i="4"/>
  <c r="S193" i="4"/>
  <c r="P193" i="4"/>
  <c r="T67" i="4"/>
  <c r="K79" i="4"/>
  <c r="N104" i="4"/>
  <c r="P144" i="4"/>
  <c r="M120" i="4"/>
  <c r="R169" i="4"/>
  <c r="N40" i="4"/>
  <c r="N54" i="4"/>
  <c r="N12" i="4"/>
  <c r="S176" i="4"/>
  <c r="P38" i="4"/>
  <c r="Q81" i="4"/>
  <c r="L144" i="4"/>
  <c r="N184" i="4"/>
  <c r="K126" i="4"/>
  <c r="R174" i="4"/>
  <c r="L61" i="4"/>
  <c r="P141" i="4"/>
  <c r="K124" i="4"/>
  <c r="O158" i="4"/>
  <c r="T192" i="4"/>
  <c r="P140" i="4"/>
  <c r="P161" i="4"/>
  <c r="T175" i="4"/>
  <c r="Q19" i="4"/>
  <c r="M151" i="4"/>
  <c r="P132" i="4"/>
  <c r="M143" i="4"/>
  <c r="S29" i="4"/>
  <c r="O123" i="4"/>
  <c r="O195" i="4"/>
  <c r="K113" i="4"/>
  <c r="R69" i="4"/>
  <c r="M94" i="4"/>
  <c r="L140" i="4"/>
  <c r="P124" i="4"/>
  <c r="K114" i="4"/>
  <c r="T133" i="4"/>
  <c r="N143" i="4"/>
  <c r="R2" i="4"/>
  <c r="Q22" i="4"/>
  <c r="K108" i="4"/>
  <c r="Q65" i="4"/>
  <c r="N95" i="4"/>
  <c r="R128" i="4"/>
  <c r="P160" i="4"/>
  <c r="L185" i="4"/>
  <c r="O9" i="4"/>
  <c r="K189" i="4"/>
  <c r="K89" i="4"/>
  <c r="O40" i="4"/>
  <c r="N119" i="4"/>
  <c r="Q135" i="4"/>
  <c r="N162" i="4"/>
  <c r="M40" i="4"/>
  <c r="S124" i="4"/>
  <c r="O38" i="4"/>
  <c r="N4" i="4"/>
  <c r="P190" i="4"/>
  <c r="N189" i="4"/>
  <c r="K8" i="4"/>
  <c r="K76" i="4"/>
  <c r="M52" i="4"/>
  <c r="R22" i="4"/>
  <c r="O152" i="4"/>
  <c r="O172" i="4"/>
  <c r="Q69" i="4"/>
  <c r="O46" i="4"/>
  <c r="N146" i="4"/>
  <c r="S191" i="4"/>
  <c r="M118" i="4"/>
  <c r="N90" i="4"/>
  <c r="R143" i="4"/>
  <c r="R194" i="4"/>
  <c r="R171" i="4"/>
  <c r="T135" i="4"/>
  <c r="O114" i="4"/>
  <c r="M89" i="4"/>
  <c r="N99" i="4"/>
  <c r="N71" i="4"/>
  <c r="M99" i="4"/>
  <c r="S119" i="4"/>
  <c r="P125" i="4"/>
  <c r="L159" i="4"/>
  <c r="S53" i="4"/>
  <c r="S16" i="4"/>
  <c r="L73" i="4"/>
  <c r="M140" i="4"/>
  <c r="T65" i="4"/>
  <c r="S180" i="4"/>
  <c r="R27" i="4"/>
  <c r="N43" i="4"/>
  <c r="P106" i="4"/>
  <c r="O113" i="4"/>
  <c r="N177" i="4"/>
  <c r="N53" i="4"/>
  <c r="L129" i="4"/>
  <c r="K21" i="4"/>
  <c r="T33" i="4"/>
  <c r="S148" i="4"/>
  <c r="L152" i="4"/>
  <c r="R126" i="4"/>
  <c r="L23" i="4"/>
  <c r="O148" i="4"/>
  <c r="N130" i="4"/>
  <c r="S157" i="4"/>
  <c r="O190" i="4"/>
  <c r="T153" i="4"/>
  <c r="O165" i="4"/>
  <c r="L166" i="4"/>
  <c r="O177" i="4"/>
  <c r="R64" i="4"/>
  <c r="L44" i="4"/>
  <c r="K143" i="4"/>
  <c r="M173" i="4"/>
  <c r="P188" i="4"/>
  <c r="N182" i="4"/>
  <c r="K153" i="4"/>
  <c r="S167" i="4"/>
  <c r="M76" i="4"/>
  <c r="N34" i="4"/>
  <c r="L100" i="4"/>
  <c r="T106" i="4"/>
  <c r="T72" i="4"/>
  <c r="M201" i="4"/>
  <c r="K120" i="4"/>
  <c r="M25" i="4"/>
  <c r="S90" i="4"/>
  <c r="Q166" i="4"/>
  <c r="P9" i="4"/>
  <c r="Q25" i="4"/>
  <c r="M36" i="4"/>
  <c r="S189" i="4"/>
  <c r="S136" i="4"/>
  <c r="O181" i="4"/>
  <c r="S184" i="4"/>
  <c r="T54" i="4"/>
  <c r="T107" i="4"/>
  <c r="K164" i="4"/>
  <c r="O26" i="4"/>
  <c r="P90" i="4"/>
  <c r="L95" i="4"/>
  <c r="R152" i="4"/>
  <c r="R99" i="4"/>
  <c r="N87" i="4"/>
  <c r="P107" i="4"/>
  <c r="K43" i="4"/>
  <c r="K59" i="4"/>
  <c r="O191" i="4"/>
  <c r="R103" i="4"/>
  <c r="P92" i="4"/>
  <c r="P20" i="4"/>
  <c r="R88" i="4"/>
  <c r="Q71" i="4"/>
  <c r="T190" i="4"/>
  <c r="Q60" i="4"/>
  <c r="Q114" i="4"/>
  <c r="M11" i="4"/>
  <c r="M135" i="4"/>
  <c r="O91" i="4"/>
  <c r="R46" i="4"/>
  <c r="O146" i="4"/>
  <c r="O138" i="4"/>
  <c r="T177" i="4"/>
  <c r="P165" i="4"/>
  <c r="O7" i="4"/>
  <c r="P130" i="4"/>
  <c r="Q50" i="4"/>
  <c r="P150" i="4"/>
  <c r="S127" i="4"/>
  <c r="R47" i="4"/>
  <c r="N163" i="4"/>
  <c r="N48" i="4"/>
  <c r="Q64" i="4"/>
  <c r="P172" i="4"/>
  <c r="Q86" i="4"/>
  <c r="O60" i="4"/>
  <c r="K122" i="4"/>
  <c r="R80" i="4"/>
  <c r="L70" i="4"/>
  <c r="O31" i="4"/>
  <c r="K181" i="4"/>
  <c r="O144" i="4"/>
  <c r="M74" i="4"/>
  <c r="N106" i="4"/>
  <c r="L38" i="4"/>
  <c r="L54" i="4"/>
  <c r="N135" i="4"/>
  <c r="N93" i="4"/>
  <c r="P199" i="4"/>
  <c r="M22" i="4"/>
  <c r="K32" i="4"/>
  <c r="L124" i="4"/>
  <c r="N25" i="4"/>
  <c r="T126" i="4"/>
  <c r="T200" i="4"/>
  <c r="T42" i="4"/>
  <c r="L156" i="4"/>
  <c r="K86" i="4"/>
  <c r="K12" i="4"/>
  <c r="T117" i="4"/>
  <c r="R13" i="4"/>
  <c r="N141" i="4"/>
  <c r="P88" i="4"/>
  <c r="R195" i="4"/>
  <c r="R198" i="4"/>
  <c r="T71" i="4"/>
  <c r="O118" i="4"/>
  <c r="K184" i="4"/>
  <c r="Q125" i="4"/>
  <c r="Q21" i="4"/>
  <c r="O58" i="4"/>
  <c r="R186" i="4"/>
  <c r="K16" i="4"/>
  <c r="Q74" i="4"/>
  <c r="N84" i="4"/>
  <c r="M92" i="4"/>
  <c r="M14" i="4"/>
  <c r="T89" i="4"/>
  <c r="K51" i="4"/>
  <c r="L30" i="4"/>
  <c r="N62" i="4"/>
  <c r="L160" i="4"/>
  <c r="P195" i="4"/>
  <c r="R37" i="4"/>
  <c r="O20" i="4"/>
  <c r="O53" i="4"/>
  <c r="L114" i="4"/>
  <c r="T27" i="4"/>
  <c r="L130" i="4"/>
  <c r="O135" i="4"/>
  <c r="R31" i="4"/>
  <c r="L16" i="4"/>
  <c r="Q79" i="4"/>
  <c r="L47" i="4"/>
  <c r="Q24" i="4"/>
  <c r="Q164" i="4"/>
  <c r="O18" i="4"/>
  <c r="L188" i="4"/>
  <c r="K81" i="4"/>
  <c r="P26" i="4"/>
  <c r="S11" i="4"/>
  <c r="L20" i="4"/>
  <c r="T154" i="4"/>
  <c r="P135" i="4"/>
  <c r="P81" i="4"/>
  <c r="P63" i="4"/>
  <c r="O133" i="4"/>
  <c r="L24" i="4"/>
  <c r="R162" i="4"/>
  <c r="R62" i="4"/>
  <c r="S174" i="4"/>
  <c r="L91" i="4"/>
  <c r="L27" i="4"/>
  <c r="O82" i="4"/>
  <c r="M29" i="4"/>
  <c r="L123" i="4"/>
  <c r="O199" i="4"/>
  <c r="L35" i="4"/>
  <c r="N30" i="4"/>
  <c r="M21" i="4"/>
  <c r="S32" i="4"/>
  <c r="L43" i="4"/>
  <c r="T194" i="4"/>
  <c r="P16" i="4"/>
  <c r="P31" i="4"/>
  <c r="R170" i="4"/>
  <c r="M188" i="4"/>
  <c r="K199" i="4"/>
  <c r="K192" i="4"/>
  <c r="O75" i="4"/>
  <c r="P118" i="4"/>
  <c r="S100" i="4"/>
  <c r="Q76" i="4"/>
  <c r="R145" i="4"/>
  <c r="P61" i="4"/>
  <c r="L182" i="4"/>
  <c r="S121" i="4"/>
  <c r="T130" i="4"/>
  <c r="R51" i="4"/>
  <c r="O154" i="4"/>
  <c r="R127" i="4"/>
  <c r="L80" i="4"/>
  <c r="O37" i="4"/>
  <c r="P175" i="4"/>
  <c r="P170" i="4"/>
  <c r="P59" i="4"/>
  <c r="M107" i="4"/>
  <c r="K67" i="4"/>
  <c r="K50" i="4"/>
  <c r="R52" i="4"/>
  <c r="M84" i="4"/>
  <c r="S115" i="4"/>
  <c r="M175" i="4"/>
  <c r="T55" i="4"/>
  <c r="R107" i="4"/>
  <c r="Q162" i="4"/>
  <c r="S138" i="4"/>
  <c r="R70" i="4"/>
  <c r="T110" i="4"/>
  <c r="O166" i="4"/>
  <c r="Q28" i="4"/>
  <c r="K61" i="4"/>
  <c r="N113" i="4"/>
  <c r="S152" i="4"/>
  <c r="Q133" i="4"/>
  <c r="R76" i="4"/>
  <c r="K172" i="4"/>
  <c r="R131" i="4"/>
  <c r="P155" i="4"/>
  <c r="L174" i="4"/>
  <c r="P120" i="4"/>
  <c r="N201" i="4"/>
  <c r="K105" i="4"/>
  <c r="R44" i="4"/>
  <c r="Q115" i="4"/>
  <c r="N96" i="4"/>
  <c r="N124" i="4"/>
  <c r="N198" i="4"/>
  <c r="M78" i="4"/>
  <c r="K94" i="4"/>
  <c r="R163" i="4"/>
  <c r="P80" i="4"/>
  <c r="Q15" i="4"/>
  <c r="Q20" i="4"/>
  <c r="M45" i="4"/>
  <c r="R74" i="4"/>
  <c r="P168" i="4"/>
  <c r="Q155" i="4"/>
  <c r="O95" i="4"/>
  <c r="M97" i="4"/>
  <c r="K68" i="4"/>
  <c r="L9" i="4"/>
  <c r="O11" i="4"/>
  <c r="N59" i="4"/>
  <c r="Q13" i="4"/>
  <c r="S21" i="4"/>
  <c r="K135" i="4"/>
  <c r="N116" i="4"/>
  <c r="R41" i="4"/>
  <c r="N110" i="4"/>
  <c r="L198" i="4"/>
  <c r="L4" i="4"/>
  <c r="S39" i="4"/>
  <c r="N139" i="4"/>
  <c r="N47" i="4"/>
  <c r="K98" i="4"/>
  <c r="M30" i="4"/>
  <c r="K80" i="4"/>
  <c r="K69" i="4"/>
  <c r="K136" i="4"/>
  <c r="M168" i="4"/>
  <c r="Q6" i="4"/>
  <c r="K44" i="4"/>
  <c r="K29" i="4"/>
  <c r="T104" i="4"/>
  <c r="S78" i="4"/>
  <c r="L39" i="4"/>
  <c r="L50" i="4"/>
  <c r="Q107" i="4"/>
  <c r="O151" i="4"/>
  <c r="O111" i="4"/>
  <c r="M2" i="4"/>
  <c r="Q35" i="4"/>
  <c r="O93" i="4"/>
  <c r="K125" i="4"/>
  <c r="K20" i="4"/>
  <c r="L34" i="4"/>
  <c r="L83" i="4"/>
  <c r="M75" i="4"/>
  <c r="O170" i="4"/>
  <c r="S98" i="4"/>
  <c r="K73" i="4"/>
  <c r="L89" i="4"/>
  <c r="Q95" i="4"/>
  <c r="R124" i="4"/>
  <c r="T81" i="4"/>
  <c r="Q168" i="4"/>
  <c r="T183" i="4"/>
  <c r="N103" i="4"/>
  <c r="R56" i="4"/>
  <c r="K46" i="4"/>
  <c r="L65" i="4"/>
  <c r="N46" i="4"/>
  <c r="M179" i="4"/>
  <c r="R59" i="4"/>
  <c r="O184" i="4"/>
  <c r="S196" i="4"/>
  <c r="P14" i="4"/>
  <c r="K13" i="4"/>
  <c r="O56" i="4"/>
  <c r="L32" i="4"/>
  <c r="N126" i="4"/>
  <c r="O115" i="4"/>
  <c r="M106" i="4"/>
  <c r="M154" i="4"/>
  <c r="R161" i="4"/>
  <c r="S146" i="4"/>
  <c r="P158" i="4"/>
  <c r="S68" i="4"/>
  <c r="O84" i="4"/>
  <c r="S25" i="4"/>
  <c r="P127" i="4"/>
  <c r="K58" i="4"/>
  <c r="Q113" i="4"/>
  <c r="S70" i="4"/>
  <c r="Q99" i="4"/>
  <c r="T150" i="4"/>
  <c r="Q119" i="4"/>
  <c r="R153" i="4"/>
  <c r="L56" i="4"/>
  <c r="M31" i="4"/>
  <c r="N121" i="4"/>
  <c r="N160" i="4"/>
  <c r="O41" i="4"/>
  <c r="N63" i="4"/>
  <c r="S7" i="4"/>
  <c r="O13" i="4"/>
  <c r="R54" i="4"/>
  <c r="L201" i="4"/>
  <c r="N181" i="4"/>
  <c r="M109" i="4"/>
  <c r="L15" i="4"/>
  <c r="M193" i="4"/>
  <c r="R6" i="4"/>
  <c r="P201" i="4"/>
  <c r="L110" i="4"/>
  <c r="O39" i="4"/>
  <c r="O173" i="4"/>
  <c r="O175" i="4"/>
  <c r="M119" i="4"/>
  <c r="L72" i="4"/>
  <c r="M191" i="4"/>
  <c r="R61" i="4"/>
  <c r="K45" i="4"/>
  <c r="K175" i="4"/>
  <c r="K57" i="4"/>
  <c r="K96" i="4"/>
  <c r="T123" i="4"/>
  <c r="R167" i="4"/>
  <c r="S198" i="4"/>
  <c r="R71" i="4"/>
  <c r="M15" i="4"/>
  <c r="S106" i="4"/>
  <c r="R60" i="4"/>
  <c r="R98" i="4"/>
  <c r="N127" i="4"/>
  <c r="L136" i="4"/>
  <c r="Q184" i="4"/>
  <c r="Q138" i="4"/>
  <c r="S113" i="4"/>
  <c r="Q141" i="4"/>
  <c r="Q154" i="4"/>
  <c r="N9" i="4"/>
  <c r="R93" i="4"/>
  <c r="R81" i="4"/>
  <c r="K35" i="4"/>
  <c r="K26" i="4"/>
  <c r="O141" i="4"/>
  <c r="N167" i="4"/>
  <c r="S71" i="4"/>
  <c r="R33" i="4"/>
  <c r="P74" i="4"/>
  <c r="N136" i="4"/>
  <c r="M12" i="4"/>
  <c r="T102" i="4"/>
  <c r="L141" i="4"/>
  <c r="L128" i="4"/>
  <c r="S3" i="4"/>
  <c r="L60" i="4"/>
  <c r="T143" i="4"/>
  <c r="Q10" i="4"/>
  <c r="M85" i="4"/>
  <c r="Q143" i="4"/>
  <c r="O198" i="4"/>
  <c r="R177" i="4"/>
  <c r="O145" i="4"/>
  <c r="M34" i="4"/>
  <c r="P77" i="4"/>
  <c r="N91" i="4"/>
  <c r="K195" i="4"/>
  <c r="S166" i="4"/>
  <c r="T80" i="4"/>
  <c r="N175" i="4"/>
  <c r="Q129" i="4"/>
  <c r="R173" i="4"/>
  <c r="Q94" i="4"/>
  <c r="L82" i="4"/>
  <c r="L163" i="4"/>
  <c r="K91" i="4"/>
  <c r="N137" i="4"/>
  <c r="T25" i="4"/>
  <c r="Q109" i="4"/>
  <c r="O28" i="4"/>
  <c r="R175" i="4"/>
  <c r="S156" i="4"/>
  <c r="L19" i="4"/>
  <c r="M111" i="4"/>
  <c r="M146" i="4"/>
  <c r="M194" i="4"/>
  <c r="R120" i="4"/>
  <c r="N129" i="4"/>
  <c r="O112" i="4"/>
  <c r="T158" i="4"/>
  <c r="O83" i="4"/>
  <c r="O149" i="4"/>
  <c r="R201" i="4"/>
  <c r="L132" i="4"/>
  <c r="T173" i="4"/>
  <c r="L10" i="4"/>
  <c r="L90" i="4"/>
  <c r="L161" i="4"/>
  <c r="L103" i="4"/>
  <c r="N74" i="4"/>
  <c r="T77" i="4"/>
  <c r="P45" i="4"/>
  <c r="S168" i="4"/>
  <c r="P79" i="4"/>
  <c r="L192" i="4"/>
  <c r="S110" i="4"/>
  <c r="S59" i="4"/>
  <c r="T47" i="4"/>
  <c r="O25" i="4"/>
  <c r="K65" i="4"/>
  <c r="Q142" i="4"/>
  <c r="R149" i="4"/>
  <c r="Q167" i="4"/>
  <c r="T101" i="4"/>
  <c r="L69" i="4"/>
  <c r="L162" i="4"/>
  <c r="L142" i="4"/>
  <c r="T28" i="4"/>
  <c r="Q66" i="4"/>
  <c r="L127" i="4"/>
  <c r="O74" i="4"/>
  <c r="O34" i="4"/>
  <c r="M130" i="4"/>
  <c r="N65" i="4"/>
  <c r="S130" i="4"/>
  <c r="S72" i="4"/>
  <c r="Q89" i="4"/>
  <c r="N89" i="4"/>
  <c r="Q7" i="4"/>
  <c r="R32" i="4"/>
  <c r="M50" i="4"/>
  <c r="R92" i="4"/>
  <c r="K167" i="4"/>
  <c r="K28" i="4"/>
  <c r="T160" i="4"/>
  <c r="O71" i="4"/>
  <c r="N199" i="4"/>
  <c r="P177" i="4"/>
  <c r="P68" i="4"/>
  <c r="O24" i="4"/>
  <c r="K107" i="4"/>
  <c r="T172" i="4"/>
  <c r="L28" i="4"/>
  <c r="R193" i="4"/>
  <c r="N118" i="4"/>
  <c r="M68" i="4"/>
  <c r="L167" i="4"/>
  <c r="L169" i="4"/>
  <c r="P115" i="4"/>
  <c r="P60" i="4"/>
  <c r="Q158" i="4"/>
  <c r="Q130" i="4"/>
  <c r="N75" i="4"/>
  <c r="S76" i="4"/>
  <c r="N131" i="4"/>
  <c r="T198" i="4"/>
  <c r="O167" i="4"/>
  <c r="T78" i="4"/>
  <c r="R87" i="4"/>
  <c r="O50" i="4"/>
  <c r="K177" i="4"/>
  <c r="L199" i="4"/>
  <c r="K168" i="4"/>
  <c r="M53" i="4"/>
  <c r="Q139" i="4"/>
  <c r="L157" i="4"/>
  <c r="P109" i="4"/>
  <c r="Q26" i="4"/>
  <c r="P21" i="4"/>
  <c r="M178" i="4"/>
  <c r="Q8" i="4"/>
  <c r="Q46" i="4"/>
  <c r="S164" i="4"/>
  <c r="S181" i="4"/>
  <c r="R94" i="4"/>
  <c r="N187" i="4"/>
  <c r="T163" i="4"/>
  <c r="K104" i="4"/>
  <c r="O64" i="4"/>
  <c r="Q37" i="4"/>
  <c r="T182" i="4"/>
  <c r="S185" i="4"/>
  <c r="K31" i="4"/>
  <c r="O57" i="4"/>
  <c r="T61" i="4"/>
  <c r="T116" i="4"/>
  <c r="Q55" i="4"/>
  <c r="N168" i="4"/>
  <c r="M105" i="4"/>
  <c r="R42" i="4"/>
  <c r="S150" i="4"/>
  <c r="M172" i="4"/>
  <c r="O54" i="4"/>
  <c r="R172" i="4"/>
  <c r="Q45" i="4"/>
  <c r="S155" i="4"/>
  <c r="S111" i="4"/>
  <c r="K82" i="4"/>
  <c r="T3" i="4"/>
  <c r="M49" i="4"/>
  <c r="T120" i="4"/>
  <c r="M62" i="4"/>
  <c r="M150" i="4"/>
  <c r="Q103" i="4"/>
  <c r="N70" i="4"/>
  <c r="T166" i="4"/>
  <c r="S40" i="4"/>
  <c r="M165" i="4"/>
  <c r="M93" i="4"/>
  <c r="T24" i="4"/>
  <c r="P100" i="4"/>
  <c r="M3" i="4"/>
  <c r="S134" i="4"/>
  <c r="T52" i="4"/>
  <c r="M27" i="4"/>
  <c r="T7" i="4"/>
  <c r="N166" i="4"/>
  <c r="S27" i="4"/>
  <c r="O102" i="4"/>
  <c r="R115" i="4"/>
  <c r="M5" i="4"/>
  <c r="S195" i="4"/>
  <c r="P122" i="4"/>
  <c r="P44" i="4"/>
  <c r="P151" i="4"/>
  <c r="S162" i="4"/>
  <c r="Q151" i="4"/>
  <c r="O105" i="4"/>
  <c r="Q91" i="4"/>
  <c r="R156" i="4"/>
  <c r="K123" i="4"/>
  <c r="N17" i="4"/>
  <c r="N188" i="4"/>
  <c r="N44" i="4"/>
  <c r="S199" i="4"/>
  <c r="M69" i="4"/>
  <c r="L146" i="4"/>
  <c r="N100" i="4"/>
  <c r="Q149" i="4"/>
  <c r="K166" i="4"/>
  <c r="Q58" i="4"/>
  <c r="K37" i="4"/>
  <c r="R185" i="4"/>
  <c r="T197" i="4"/>
  <c r="M37" i="4"/>
  <c r="L150" i="4"/>
  <c r="S192" i="4"/>
  <c r="L97" i="4"/>
  <c r="S41" i="4"/>
  <c r="K132" i="4"/>
  <c r="T73" i="4"/>
  <c r="S10" i="4"/>
  <c r="M129" i="4"/>
  <c r="S5" i="4"/>
  <c r="Q192" i="4"/>
  <c r="R49" i="4"/>
  <c r="Q16" i="4"/>
  <c r="M166" i="4"/>
  <c r="N115" i="4"/>
  <c r="K156" i="4"/>
  <c r="T152" i="4"/>
  <c r="R197" i="4"/>
  <c r="T157" i="4"/>
  <c r="Q12" i="4"/>
  <c r="N97" i="4"/>
  <c r="M137" i="4"/>
  <c r="L171" i="4"/>
  <c r="L25" i="4"/>
  <c r="T59" i="4"/>
  <c r="L193" i="4"/>
  <c r="K111" i="4"/>
  <c r="P182" i="4"/>
  <c r="M133" i="4"/>
  <c r="K3" i="4"/>
  <c r="R122" i="4"/>
  <c r="P53" i="4"/>
  <c r="M66" i="4"/>
  <c r="P98" i="4"/>
  <c r="R189" i="4"/>
  <c r="O100" i="4"/>
  <c r="K41" i="4"/>
  <c r="O169" i="4"/>
  <c r="K188" i="4"/>
  <c r="P169" i="4"/>
  <c r="L149" i="4"/>
  <c r="S141" i="4"/>
  <c r="T19" i="4"/>
  <c r="T2" i="4"/>
  <c r="R29" i="4"/>
  <c r="L143" i="4"/>
  <c r="Q200" i="4"/>
  <c r="M13" i="4"/>
  <c r="O61" i="4"/>
  <c r="N35" i="4"/>
  <c r="K102" i="4"/>
  <c r="S28" i="4"/>
  <c r="P116" i="4"/>
  <c r="O150" i="4"/>
  <c r="M139" i="4"/>
  <c r="M63" i="4"/>
  <c r="P108" i="4"/>
  <c r="Q187" i="4"/>
  <c r="T88" i="4"/>
  <c r="O108" i="4"/>
  <c r="R154" i="4"/>
  <c r="O171" i="4"/>
  <c r="P139" i="4"/>
  <c r="M190" i="4"/>
  <c r="P148" i="4"/>
  <c r="P75" i="4"/>
  <c r="O129" i="4"/>
  <c r="N16" i="4"/>
  <c r="N173" i="4"/>
  <c r="S69" i="4"/>
  <c r="N185" i="4"/>
  <c r="L64" i="4"/>
  <c r="M186" i="4"/>
  <c r="S94" i="4"/>
  <c r="N161" i="4"/>
  <c r="Q190" i="4"/>
  <c r="O62" i="4"/>
  <c r="Q31" i="4"/>
  <c r="L183" i="4"/>
  <c r="L18" i="4"/>
  <c r="P93" i="4"/>
  <c r="L57" i="4"/>
  <c r="P13" i="4"/>
  <c r="P51" i="4"/>
  <c r="S131" i="4"/>
  <c r="R5" i="4"/>
  <c r="K93" i="4"/>
  <c r="N174" i="4"/>
  <c r="R180" i="4"/>
  <c r="Q197" i="4"/>
  <c r="T147" i="4"/>
  <c r="M127" i="4"/>
  <c r="O10" i="4"/>
  <c r="P18" i="4"/>
  <c r="S20" i="4"/>
  <c r="Q97" i="4"/>
  <c r="T170" i="4"/>
  <c r="S171" i="4"/>
  <c r="N144" i="4"/>
  <c r="R147" i="4"/>
  <c r="O98" i="4"/>
  <c r="L21" i="4"/>
  <c r="P58" i="4"/>
  <c r="P198" i="4"/>
  <c r="K39" i="4"/>
  <c r="T39" i="4"/>
  <c r="Q54" i="4"/>
  <c r="Q105" i="4"/>
  <c r="Q40" i="4"/>
  <c r="N105" i="4"/>
  <c r="M132" i="4"/>
  <c r="T83" i="4"/>
  <c r="Q88" i="4"/>
  <c r="O147" i="4"/>
  <c r="M198" i="4"/>
  <c r="S58" i="4"/>
  <c r="M117" i="4"/>
  <c r="S42" i="4"/>
  <c r="R119" i="4"/>
  <c r="L179" i="4"/>
  <c r="Q185" i="4"/>
  <c r="K180" i="4"/>
  <c r="T34" i="4"/>
  <c r="L178" i="4"/>
  <c r="S169" i="4"/>
  <c r="P123" i="4"/>
  <c r="M91" i="4"/>
  <c r="S179" i="4"/>
  <c r="L68" i="4"/>
  <c r="R157" i="4"/>
  <c r="N112" i="4"/>
  <c r="P73" i="4"/>
  <c r="M81" i="4"/>
  <c r="N128" i="4"/>
  <c r="P56" i="4"/>
  <c r="N3" i="4"/>
  <c r="S128" i="4"/>
  <c r="K9" i="4"/>
  <c r="P196" i="4"/>
  <c r="N78" i="4"/>
  <c r="Q108" i="4"/>
  <c r="M174" i="4"/>
  <c r="K185" i="4"/>
  <c r="R109" i="4"/>
  <c r="T196" i="4"/>
  <c r="O5" i="4"/>
  <c r="P192" i="4"/>
  <c r="K162" i="4"/>
  <c r="N81" i="4"/>
  <c r="N194" i="4"/>
  <c r="M73" i="4"/>
  <c r="T140" i="4"/>
  <c r="T122" i="4"/>
  <c r="P184" i="4"/>
  <c r="L115" i="4"/>
  <c r="S67" i="4"/>
  <c r="L170" i="4"/>
  <c r="L13" i="4"/>
  <c r="K42" i="4"/>
  <c r="T115" i="4"/>
  <c r="Q44" i="4"/>
  <c r="Q161" i="4"/>
  <c r="T30" i="4"/>
  <c r="R21" i="4"/>
  <c r="K97" i="4"/>
  <c r="L31" i="4"/>
  <c r="N170" i="4"/>
  <c r="L135" i="4"/>
  <c r="M162" i="4"/>
  <c r="Q127" i="4"/>
  <c r="R117" i="4"/>
  <c r="Q82" i="4"/>
  <c r="M41" i="4"/>
  <c r="P126" i="4"/>
  <c r="R155" i="4"/>
  <c r="S120" i="4"/>
  <c r="R151" i="4"/>
  <c r="T51" i="4"/>
  <c r="S96" i="4"/>
  <c r="N64" i="4"/>
  <c r="S173" i="4"/>
  <c r="O137" i="4"/>
  <c r="R139" i="4"/>
  <c r="Q122" i="4"/>
  <c r="T144" i="4"/>
  <c r="N176" i="4"/>
  <c r="L121" i="4"/>
  <c r="L164" i="4"/>
  <c r="M26" i="4"/>
  <c r="M47" i="4"/>
  <c r="P17" i="4"/>
  <c r="P72" i="4"/>
  <c r="R105" i="4"/>
  <c r="O200" i="4"/>
  <c r="N52" i="4"/>
  <c r="O17" i="4"/>
  <c r="P197" i="4"/>
  <c r="K22" i="4"/>
  <c r="O90" i="4"/>
  <c r="L8" i="4"/>
  <c r="P55" i="4"/>
  <c r="L190" i="4"/>
  <c r="P114" i="4"/>
  <c r="O110" i="4"/>
  <c r="S86" i="4"/>
  <c r="R86" i="4"/>
  <c r="O8" i="4"/>
  <c r="P128" i="4"/>
  <c r="P84" i="4"/>
  <c r="T161" i="4"/>
  <c r="Q169" i="4"/>
  <c r="N138" i="4"/>
  <c r="N133" i="4"/>
  <c r="N149" i="4"/>
  <c r="Q34" i="4"/>
  <c r="T138" i="4"/>
  <c r="P154" i="4"/>
  <c r="S140" i="4"/>
  <c r="O103" i="4"/>
  <c r="K159" i="4"/>
  <c r="Q101" i="4"/>
  <c r="S35" i="4"/>
  <c r="S190" i="4"/>
  <c r="L107" i="4"/>
  <c r="M183" i="4"/>
  <c r="L153" i="4"/>
  <c r="R78" i="4"/>
  <c r="Q121" i="4"/>
  <c r="L106" i="4"/>
  <c r="Q98" i="4"/>
  <c r="P136" i="4"/>
  <c r="O121" i="4"/>
  <c r="T201" i="4"/>
  <c r="R179" i="4"/>
  <c r="T43" i="4"/>
  <c r="O89" i="4"/>
  <c r="S65" i="4"/>
  <c r="K56" i="4"/>
  <c r="R158" i="4"/>
  <c r="N37" i="4"/>
  <c r="T139" i="4"/>
  <c r="O35" i="4"/>
  <c r="N8" i="4"/>
  <c r="M170" i="4"/>
  <c r="R166" i="4"/>
  <c r="R176" i="4"/>
  <c r="R65" i="4"/>
  <c r="T105" i="4"/>
  <c r="S31" i="4"/>
  <c r="S30" i="4"/>
  <c r="Q93" i="4"/>
  <c r="N11" i="4"/>
  <c r="Q4" i="4"/>
  <c r="N148" i="4"/>
  <c r="K174" i="4"/>
  <c r="Q186" i="4"/>
  <c r="K14" i="4"/>
  <c r="R30" i="4"/>
  <c r="Q47" i="4"/>
  <c r="L104" i="4"/>
  <c r="O159" i="4"/>
  <c r="R19" i="4"/>
  <c r="M98" i="4"/>
  <c r="O168" i="4"/>
  <c r="L137" i="4"/>
  <c r="O120" i="4"/>
  <c r="R50" i="4"/>
  <c r="O70" i="4"/>
  <c r="L186" i="4"/>
  <c r="S125" i="4"/>
  <c r="N41" i="4"/>
  <c r="L158" i="4"/>
  <c r="K127" i="4"/>
  <c r="Q175" i="4"/>
  <c r="T26" i="4"/>
  <c r="R134" i="4"/>
  <c r="O88" i="4"/>
  <c r="S144" i="4"/>
  <c r="N68" i="4"/>
  <c r="L81" i="4"/>
  <c r="L62" i="4"/>
  <c r="T9" i="4"/>
  <c r="N140" i="4"/>
  <c r="T70" i="4"/>
  <c r="P28" i="4"/>
  <c r="O55" i="4"/>
  <c r="O119" i="4"/>
  <c r="Q134" i="4"/>
  <c r="P147" i="4"/>
  <c r="P113" i="4"/>
  <c r="L76" i="4"/>
  <c r="Q195" i="4"/>
  <c r="N145" i="4"/>
  <c r="N172" i="4"/>
  <c r="N58" i="4"/>
  <c r="Q62" i="4"/>
  <c r="P146" i="4"/>
  <c r="T22" i="4"/>
  <c r="N83" i="4"/>
  <c r="M56" i="4"/>
  <c r="M122" i="4"/>
  <c r="S55" i="4"/>
  <c r="P163" i="4"/>
  <c r="K88" i="4"/>
  <c r="P5" i="4"/>
  <c r="P173" i="4"/>
  <c r="T136" i="4"/>
  <c r="O99" i="4"/>
  <c r="M64" i="4"/>
  <c r="N165" i="4"/>
  <c r="S132" i="4"/>
  <c r="R190" i="4"/>
  <c r="O80" i="4"/>
  <c r="O67" i="4"/>
  <c r="K158" i="4"/>
  <c r="L98" i="4"/>
  <c r="L11" i="4"/>
  <c r="L71" i="4"/>
  <c r="S118" i="4"/>
  <c r="T21" i="4"/>
  <c r="T31" i="4"/>
  <c r="L6" i="4"/>
  <c r="O104" i="4"/>
  <c r="T12" i="4"/>
  <c r="R24" i="4"/>
  <c r="K182" i="4"/>
  <c r="Q160" i="4"/>
  <c r="P91" i="4"/>
  <c r="J348" i="5"/>
  <c r="D380" i="5"/>
  <c r="D225" i="5"/>
  <c r="I247" i="5"/>
  <c r="C224" i="5"/>
  <c r="G262" i="5"/>
  <c r="B290" i="5"/>
  <c r="G224" i="5"/>
  <c r="G275" i="5"/>
  <c r="F337" i="5"/>
  <c r="B222" i="5"/>
  <c r="F236" i="5"/>
  <c r="F387" i="5"/>
  <c r="D294" i="5"/>
  <c r="F317" i="5"/>
  <c r="A325" i="5"/>
  <c r="B397" i="5"/>
  <c r="G258" i="5"/>
  <c r="H320" i="5"/>
  <c r="G299" i="5"/>
  <c r="J260" i="5"/>
  <c r="C213" i="5"/>
  <c r="I319" i="5"/>
  <c r="J314" i="5"/>
  <c r="C336" i="5"/>
  <c r="C202" i="5"/>
  <c r="E225" i="5"/>
  <c r="F312" i="5"/>
  <c r="H251" i="5"/>
  <c r="A300" i="5"/>
  <c r="F320" i="5"/>
  <c r="F242" i="5"/>
  <c r="H358" i="5"/>
  <c r="C226" i="5"/>
  <c r="J256" i="5"/>
  <c r="E349" i="5"/>
  <c r="C243" i="5"/>
  <c r="F307" i="5"/>
  <c r="I204" i="5"/>
  <c r="E227" i="5"/>
  <c r="G204" i="5"/>
  <c r="C233" i="5"/>
  <c r="A234" i="5"/>
  <c r="E336" i="5"/>
  <c r="A209" i="5"/>
  <c r="C396" i="5"/>
  <c r="G209" i="5"/>
  <c r="C282" i="5"/>
  <c r="A202" i="5"/>
  <c r="A399" i="5"/>
  <c r="I335" i="5"/>
  <c r="C337" i="5"/>
  <c r="C382" i="5"/>
  <c r="C343" i="5"/>
  <c r="G324" i="5"/>
  <c r="D384" i="5"/>
  <c r="G251" i="5"/>
  <c r="A268" i="5"/>
  <c r="A218" i="5"/>
  <c r="B246" i="5"/>
  <c r="C362" i="5"/>
  <c r="J357" i="5"/>
  <c r="F277" i="5"/>
  <c r="F302" i="5"/>
  <c r="I362" i="5"/>
  <c r="G327" i="5"/>
  <c r="B385" i="5"/>
  <c r="F385" i="5"/>
  <c r="J277" i="5"/>
  <c r="E273" i="5"/>
  <c r="C277" i="5"/>
  <c r="C365" i="5"/>
  <c r="H399" i="5"/>
  <c r="E282" i="5"/>
  <c r="J247" i="5"/>
  <c r="H390" i="5"/>
  <c r="C302" i="5"/>
  <c r="D342" i="5"/>
  <c r="A330" i="5"/>
  <c r="G278" i="5"/>
  <c r="F237" i="5"/>
  <c r="J221" i="5"/>
  <c r="H293" i="5"/>
  <c r="J268" i="5"/>
  <c r="D337" i="5"/>
  <c r="G329" i="5"/>
  <c r="H210" i="5"/>
  <c r="C207" i="5"/>
  <c r="A401" i="5"/>
  <c r="G284" i="5"/>
  <c r="I253" i="5"/>
  <c r="A356" i="5"/>
  <c r="A363" i="5"/>
  <c r="F311" i="5"/>
  <c r="H260" i="5"/>
  <c r="B316" i="5"/>
  <c r="F374" i="5"/>
  <c r="A334" i="5"/>
  <c r="F391" i="5"/>
  <c r="B251" i="5"/>
  <c r="H388" i="5"/>
  <c r="E209" i="5"/>
  <c r="G229" i="5"/>
  <c r="D334" i="5"/>
  <c r="F208" i="5"/>
  <c r="I302" i="5"/>
  <c r="J230" i="5"/>
  <c r="J324" i="5"/>
  <c r="E260" i="5"/>
  <c r="D247" i="5"/>
  <c r="F299" i="5"/>
  <c r="B340" i="5"/>
  <c r="C358" i="5"/>
  <c r="J313" i="5"/>
  <c r="J401" i="5"/>
  <c r="I244" i="5"/>
  <c r="A205" i="5"/>
  <c r="B260" i="5"/>
  <c r="H395" i="5"/>
  <c r="C263" i="5"/>
  <c r="J259" i="5"/>
  <c r="H357" i="5"/>
  <c r="D212" i="5"/>
  <c r="J281" i="5"/>
  <c r="I299" i="5"/>
  <c r="D274" i="5"/>
  <c r="A310" i="5"/>
  <c r="D258" i="5"/>
  <c r="G215" i="5"/>
  <c r="B348" i="5"/>
  <c r="F397" i="5"/>
  <c r="E399" i="5"/>
  <c r="E392" i="5"/>
  <c r="E381" i="5"/>
  <c r="G252" i="5"/>
  <c r="A344" i="5"/>
  <c r="J249" i="5"/>
  <c r="I311" i="5"/>
  <c r="G259" i="5"/>
  <c r="C234" i="5"/>
  <c r="I256" i="5"/>
  <c r="I388" i="5"/>
  <c r="F323" i="5"/>
  <c r="H349" i="5"/>
  <c r="J288" i="5"/>
  <c r="D245" i="5"/>
  <c r="H354" i="5"/>
  <c r="I298" i="5"/>
  <c r="G398" i="5"/>
  <c r="A337" i="5"/>
  <c r="G240" i="5"/>
  <c r="J251" i="5"/>
  <c r="A291" i="5"/>
  <c r="G331" i="5"/>
  <c r="A262" i="5"/>
  <c r="A372" i="5"/>
  <c r="B391" i="5"/>
  <c r="H273" i="5"/>
  <c r="J222" i="5"/>
  <c r="A324" i="5"/>
  <c r="H330" i="5"/>
  <c r="D270" i="5"/>
  <c r="F336" i="5"/>
  <c r="F217" i="5"/>
  <c r="B396" i="5"/>
  <c r="J202" i="5"/>
  <c r="A219" i="5"/>
  <c r="I373" i="5"/>
  <c r="I289" i="5"/>
  <c r="H227" i="5"/>
  <c r="E251" i="5"/>
  <c r="G323" i="5"/>
  <c r="B352" i="5"/>
  <c r="H238" i="5"/>
  <c r="D317" i="5"/>
  <c r="C371" i="5"/>
  <c r="G210" i="5"/>
  <c r="I334" i="5"/>
  <c r="A398" i="5"/>
  <c r="B358" i="5"/>
  <c r="F306" i="5"/>
  <c r="H321" i="5"/>
  <c r="F287" i="5"/>
  <c r="C356" i="5"/>
  <c r="J398" i="5"/>
  <c r="B379" i="5"/>
  <c r="A306" i="5"/>
  <c r="F215" i="5"/>
  <c r="C247" i="5"/>
  <c r="E350" i="5"/>
  <c r="E253" i="5"/>
  <c r="A271" i="5"/>
  <c r="A265" i="5"/>
  <c r="A204" i="5"/>
  <c r="E387" i="5"/>
  <c r="J283" i="5"/>
  <c r="D385" i="5"/>
  <c r="C284" i="5"/>
  <c r="J245" i="5"/>
  <c r="A366" i="5"/>
  <c r="D308" i="5"/>
  <c r="G393" i="5"/>
  <c r="J356" i="5"/>
  <c r="F295" i="5"/>
  <c r="H324" i="5"/>
  <c r="B274" i="5"/>
  <c r="D359" i="5"/>
  <c r="A233" i="5"/>
  <c r="B294" i="5"/>
  <c r="C344" i="5"/>
  <c r="A342" i="5"/>
  <c r="J292" i="5"/>
  <c r="J296" i="5"/>
  <c r="G383" i="5"/>
  <c r="F263" i="5"/>
  <c r="G333" i="5"/>
  <c r="J381" i="5"/>
  <c r="A227" i="5"/>
  <c r="C203" i="5"/>
  <c r="J243" i="5"/>
  <c r="H283" i="5"/>
  <c r="E314" i="5"/>
  <c r="D215" i="5"/>
  <c r="G314" i="5"/>
  <c r="H219" i="5"/>
  <c r="G399" i="5"/>
  <c r="A370" i="5"/>
  <c r="E296" i="5"/>
  <c r="D316" i="5"/>
  <c r="J279" i="5"/>
  <c r="I261" i="5"/>
  <c r="H368" i="5"/>
  <c r="F368" i="5"/>
  <c r="C378" i="5"/>
  <c r="B323" i="5"/>
  <c r="I324" i="5"/>
  <c r="G379" i="5"/>
  <c r="H259" i="5"/>
  <c r="C241" i="5"/>
  <c r="J371" i="5"/>
  <c r="G205" i="5"/>
  <c r="G391" i="5"/>
  <c r="A281" i="5"/>
  <c r="A389" i="5"/>
  <c r="F314" i="5"/>
  <c r="E303" i="5"/>
  <c r="H382" i="5"/>
  <c r="D303" i="5"/>
  <c r="H356" i="5"/>
  <c r="E210" i="5"/>
  <c r="B268" i="5"/>
  <c r="J273" i="5"/>
  <c r="E205" i="5"/>
  <c r="I369" i="5"/>
  <c r="D397" i="5"/>
  <c r="E212" i="5"/>
  <c r="H266" i="5"/>
  <c r="E308" i="5"/>
  <c r="G202" i="5"/>
  <c r="B390" i="5"/>
  <c r="A395" i="5"/>
  <c r="D206" i="5"/>
  <c r="A392" i="5"/>
  <c r="G373" i="5"/>
  <c r="E255" i="5"/>
  <c r="A298" i="5"/>
  <c r="I276" i="5"/>
  <c r="C397" i="5"/>
  <c r="D344" i="5"/>
  <c r="A328" i="5"/>
  <c r="E213" i="5"/>
  <c r="I316" i="5"/>
  <c r="B363" i="5"/>
  <c r="C209" i="5"/>
  <c r="B253" i="5"/>
  <c r="D254" i="5"/>
  <c r="J367" i="5"/>
  <c r="F259" i="5"/>
  <c r="F345" i="5"/>
  <c r="H280" i="5"/>
  <c r="E246" i="5"/>
  <c r="J274" i="5"/>
  <c r="G364" i="5"/>
  <c r="F329" i="5"/>
  <c r="G325" i="5"/>
  <c r="H304" i="5"/>
  <c r="A320" i="5"/>
  <c r="H230" i="5"/>
  <c r="A358" i="5"/>
  <c r="C268" i="5"/>
  <c r="I353" i="5"/>
  <c r="I348" i="5"/>
  <c r="H352" i="5"/>
  <c r="G311" i="5"/>
  <c r="F321" i="5"/>
  <c r="E288" i="5"/>
  <c r="J203" i="5"/>
  <c r="J399" i="5"/>
  <c r="B205" i="5"/>
  <c r="J338" i="5"/>
  <c r="F249" i="5"/>
  <c r="I392" i="5"/>
  <c r="B270" i="5"/>
  <c r="E256" i="5"/>
  <c r="B312" i="5"/>
  <c r="F376" i="5"/>
  <c r="G265" i="5"/>
  <c r="F392" i="5"/>
  <c r="B241" i="5"/>
  <c r="C320" i="5"/>
  <c r="J368" i="5"/>
  <c r="C381" i="5"/>
  <c r="H353" i="5"/>
  <c r="B384" i="5"/>
  <c r="I312" i="5"/>
  <c r="B320" i="5"/>
  <c r="E377" i="5"/>
  <c r="I346" i="5"/>
  <c r="H218" i="5"/>
  <c r="C294" i="5"/>
  <c r="C216" i="5"/>
  <c r="B360" i="5"/>
  <c r="H386" i="5"/>
  <c r="D304" i="5"/>
  <c r="B245" i="5"/>
  <c r="B299" i="5"/>
  <c r="G272" i="5"/>
  <c r="G239" i="5"/>
  <c r="J337" i="5"/>
  <c r="E265" i="5"/>
  <c r="F282" i="5"/>
  <c r="E380" i="5"/>
  <c r="I337" i="5"/>
  <c r="C310" i="5"/>
  <c r="G218" i="5"/>
  <c r="E266" i="5"/>
  <c r="B341" i="5"/>
  <c r="G287" i="5"/>
  <c r="C280" i="5"/>
  <c r="G217" i="5"/>
  <c r="B232" i="5"/>
  <c r="C359" i="5"/>
  <c r="I368" i="5"/>
  <c r="B362" i="5"/>
  <c r="D389" i="5"/>
  <c r="E208" i="5"/>
  <c r="E269" i="5"/>
  <c r="I232" i="5"/>
  <c r="F325" i="5"/>
  <c r="J377" i="5"/>
  <c r="J214" i="5"/>
  <c r="J400" i="5"/>
  <c r="I290" i="5"/>
  <c r="J223" i="5"/>
  <c r="H339" i="5"/>
  <c r="I398" i="5"/>
  <c r="E248" i="5"/>
  <c r="D241" i="5"/>
  <c r="J365" i="5"/>
  <c r="D325" i="5"/>
  <c r="A393" i="5"/>
  <c r="A237" i="5"/>
  <c r="C317" i="5"/>
  <c r="H206" i="5"/>
  <c r="D400" i="5"/>
  <c r="H277" i="5"/>
  <c r="G290" i="5"/>
  <c r="B398" i="5"/>
  <c r="F246" i="5"/>
  <c r="A355" i="5"/>
  <c r="J306" i="5"/>
  <c r="C288" i="5"/>
  <c r="D329" i="5"/>
  <c r="C347" i="5"/>
  <c r="E237" i="5"/>
  <c r="G356" i="5"/>
  <c r="F291" i="5"/>
  <c r="D339" i="5"/>
  <c r="F218" i="5"/>
  <c r="E244" i="5"/>
  <c r="I205" i="5"/>
  <c r="F396" i="5"/>
  <c r="H235" i="5"/>
  <c r="I223" i="5"/>
  <c r="A247" i="5"/>
  <c r="I240" i="5"/>
  <c r="D248" i="5"/>
  <c r="G207" i="5"/>
  <c r="C289" i="5"/>
  <c r="C273" i="5"/>
  <c r="G266" i="5"/>
  <c r="I214" i="5"/>
  <c r="I282" i="5"/>
  <c r="J215" i="5"/>
  <c r="C238" i="5"/>
  <c r="I352" i="5"/>
  <c r="E229" i="5"/>
  <c r="J239" i="5"/>
  <c r="B203" i="5"/>
  <c r="D372" i="5"/>
  <c r="J319" i="5"/>
  <c r="C264" i="5"/>
  <c r="A277" i="5"/>
  <c r="D319" i="5"/>
  <c r="A362" i="5"/>
  <c r="A335" i="5"/>
  <c r="E393" i="5"/>
  <c r="I209" i="5"/>
  <c r="F375" i="5"/>
  <c r="H252" i="5"/>
  <c r="B282" i="5"/>
  <c r="D266" i="5"/>
  <c r="G227" i="5"/>
  <c r="D271" i="5"/>
  <c r="A374" i="5"/>
  <c r="A388" i="5"/>
  <c r="J317" i="5"/>
  <c r="C349" i="5"/>
  <c r="J327" i="5"/>
  <c r="C357" i="5"/>
  <c r="I365" i="5"/>
  <c r="G302" i="5"/>
  <c r="A349" i="5"/>
  <c r="E327" i="5"/>
  <c r="I206" i="5"/>
  <c r="I396" i="5"/>
  <c r="B272" i="5"/>
  <c r="E361" i="5"/>
  <c r="I268" i="5"/>
  <c r="D219" i="5"/>
  <c r="A252" i="5"/>
  <c r="G392" i="5"/>
  <c r="D309" i="5"/>
  <c r="C245" i="5"/>
  <c r="C341" i="5"/>
  <c r="D322" i="5"/>
  <c r="F245" i="5"/>
  <c r="H250" i="5"/>
  <c r="E305" i="5"/>
  <c r="H282" i="5"/>
  <c r="G339" i="5"/>
  <c r="J366" i="5"/>
  <c r="D291" i="5"/>
  <c r="C345" i="5"/>
  <c r="G380" i="5"/>
  <c r="G313" i="5"/>
  <c r="G362" i="5"/>
  <c r="A250" i="5"/>
  <c r="J212" i="5"/>
  <c r="A222" i="5"/>
  <c r="A316" i="5"/>
  <c r="J391" i="5"/>
  <c r="I263" i="5"/>
  <c r="C246" i="5"/>
  <c r="D226" i="5"/>
  <c r="G233" i="5"/>
  <c r="E329" i="5"/>
  <c r="A274" i="5"/>
  <c r="F228" i="5"/>
  <c r="J208" i="5"/>
  <c r="C297" i="5"/>
  <c r="J302" i="5"/>
  <c r="D346" i="5"/>
  <c r="F367" i="5"/>
  <c r="F352" i="5"/>
  <c r="C335" i="5"/>
  <c r="I381" i="5"/>
  <c r="D378" i="5"/>
  <c r="F400" i="5"/>
  <c r="F264" i="5"/>
  <c r="I237" i="5"/>
  <c r="B349" i="5"/>
  <c r="H279" i="5"/>
  <c r="F278" i="5"/>
  <c r="C276" i="5"/>
  <c r="G286" i="5"/>
  <c r="E232" i="5"/>
  <c r="H216" i="5"/>
  <c r="E204" i="5"/>
  <c r="E203" i="5"/>
  <c r="C377" i="5"/>
  <c r="C249" i="5"/>
  <c r="E262" i="5"/>
  <c r="D354" i="5"/>
  <c r="E360" i="5"/>
  <c r="I310" i="5"/>
  <c r="I313" i="5"/>
  <c r="J341" i="5"/>
  <c r="H317" i="5"/>
  <c r="A303" i="5"/>
  <c r="A336" i="5"/>
  <c r="D276" i="5"/>
  <c r="A278" i="5"/>
  <c r="D310" i="5"/>
  <c r="A270" i="5"/>
  <c r="H311" i="5"/>
  <c r="G297" i="5"/>
  <c r="J228" i="5"/>
  <c r="H393" i="5"/>
  <c r="H241" i="5"/>
  <c r="J224" i="5"/>
  <c r="B326" i="5"/>
  <c r="H258" i="5"/>
  <c r="D207" i="5"/>
  <c r="H369" i="5"/>
  <c r="G255" i="5"/>
  <c r="I304" i="5"/>
  <c r="A361" i="5"/>
  <c r="E231" i="5"/>
  <c r="G289" i="5"/>
  <c r="C332" i="5"/>
  <c r="C228" i="5"/>
  <c r="F369" i="5"/>
  <c r="J248" i="5"/>
  <c r="H343" i="5"/>
  <c r="B218" i="5"/>
  <c r="H249" i="5"/>
  <c r="H244" i="5"/>
  <c r="F356" i="5"/>
  <c r="F322" i="5"/>
  <c r="D295" i="5"/>
  <c r="E240" i="5"/>
  <c r="H285" i="5"/>
  <c r="D289" i="5"/>
  <c r="G317" i="5"/>
  <c r="C269" i="5"/>
  <c r="G342" i="5"/>
  <c r="A301" i="5"/>
  <c r="I323" i="5"/>
  <c r="J369" i="5"/>
  <c r="A203" i="5"/>
  <c r="F313" i="5"/>
  <c r="G328" i="5"/>
  <c r="B354" i="5"/>
  <c r="D381" i="5"/>
  <c r="I249" i="5"/>
  <c r="D343" i="5"/>
  <c r="E389" i="5"/>
  <c r="E343" i="5"/>
  <c r="G386" i="5"/>
  <c r="C360" i="5"/>
  <c r="B304" i="5"/>
  <c r="C212" i="5"/>
  <c r="F257" i="5"/>
  <c r="J346" i="5"/>
  <c r="B247" i="5"/>
  <c r="G390" i="5"/>
  <c r="B383" i="5"/>
  <c r="F270" i="5"/>
  <c r="H276" i="5"/>
  <c r="B265" i="5"/>
  <c r="A329" i="5"/>
  <c r="G309" i="5"/>
  <c r="C236" i="5"/>
  <c r="B386" i="5"/>
  <c r="C225" i="5"/>
  <c r="A216" i="5"/>
  <c r="I382" i="5"/>
  <c r="I294" i="5"/>
  <c r="C217" i="5"/>
  <c r="H389" i="5"/>
  <c r="J282" i="5"/>
  <c r="G236" i="5"/>
  <c r="D315" i="5"/>
  <c r="A280" i="5"/>
  <c r="C390" i="5"/>
  <c r="G366" i="5"/>
  <c r="G382" i="5"/>
  <c r="E331" i="5"/>
  <c r="C240" i="5"/>
  <c r="I309" i="5"/>
  <c r="C318" i="5"/>
  <c r="F202" i="5"/>
  <c r="I378" i="5"/>
  <c r="I239" i="5"/>
  <c r="I360" i="5"/>
  <c r="G263" i="5"/>
  <c r="B401" i="5"/>
  <c r="H225" i="5"/>
  <c r="J382" i="5"/>
  <c r="F384" i="5"/>
  <c r="G246" i="5"/>
  <c r="D375" i="5"/>
  <c r="I385" i="5"/>
  <c r="F204" i="5"/>
  <c r="G318" i="5"/>
  <c r="B374" i="5"/>
  <c r="H220" i="5"/>
  <c r="F315" i="5"/>
  <c r="D387" i="5"/>
  <c r="B301" i="5"/>
  <c r="E382" i="5"/>
  <c r="D335" i="5"/>
  <c r="F205" i="5"/>
  <c r="A379" i="5"/>
  <c r="H270" i="5"/>
  <c r="J271" i="5"/>
  <c r="F279" i="5"/>
  <c r="H275" i="5"/>
  <c r="E283" i="5"/>
  <c r="G219" i="5"/>
  <c r="E228" i="5"/>
  <c r="I361" i="5"/>
  <c r="A312" i="5"/>
  <c r="H319" i="5"/>
  <c r="I292" i="5"/>
  <c r="E318" i="5"/>
  <c r="B204" i="5"/>
  <c r="J272" i="5"/>
  <c r="C275" i="5"/>
  <c r="J325" i="5"/>
  <c r="C253" i="5"/>
  <c r="I242" i="5"/>
  <c r="F273" i="5"/>
  <c r="A231" i="5"/>
  <c r="I233" i="5"/>
  <c r="F308" i="5"/>
  <c r="J303" i="5"/>
  <c r="I401" i="5"/>
  <c r="H239" i="5"/>
  <c r="J266" i="5"/>
  <c r="F303" i="5"/>
  <c r="G296" i="5"/>
  <c r="D236" i="5"/>
  <c r="A400" i="5"/>
  <c r="D208" i="5"/>
  <c r="C366" i="5"/>
  <c r="F355" i="5"/>
  <c r="J204" i="5"/>
  <c r="A257" i="5"/>
  <c r="E356" i="5"/>
  <c r="G368" i="5"/>
  <c r="F256" i="5"/>
  <c r="I389" i="5"/>
  <c r="J205" i="5"/>
  <c r="J220" i="5"/>
  <c r="E384" i="5"/>
  <c r="D284" i="5"/>
  <c r="F240" i="5"/>
  <c r="F401" i="5"/>
  <c r="F328" i="5"/>
  <c r="H209" i="5"/>
  <c r="G375" i="5"/>
  <c r="I320" i="5"/>
  <c r="J383" i="5"/>
  <c r="G268" i="5"/>
  <c r="D280" i="5"/>
  <c r="F268" i="5"/>
  <c r="H295" i="5"/>
  <c r="C237" i="5"/>
  <c r="B393" i="5"/>
  <c r="F353" i="5"/>
  <c r="D365" i="5"/>
  <c r="I386" i="5"/>
  <c r="C352" i="5"/>
  <c r="E373" i="5"/>
  <c r="D229" i="5"/>
  <c r="H392" i="5"/>
  <c r="H365" i="5"/>
  <c r="B335" i="5"/>
  <c r="E316" i="5"/>
  <c r="C258" i="5"/>
  <c r="D285" i="5"/>
  <c r="H302" i="5"/>
  <c r="C353" i="5"/>
  <c r="B256" i="5"/>
  <c r="H207" i="5"/>
  <c r="H342" i="5"/>
  <c r="B223" i="5"/>
  <c r="G396" i="5"/>
  <c r="E270" i="5"/>
  <c r="I278" i="5"/>
  <c r="A296" i="5"/>
  <c r="H350" i="5"/>
  <c r="J392" i="5"/>
  <c r="C312" i="5"/>
  <c r="E398" i="5"/>
  <c r="F339" i="5"/>
  <c r="J352" i="5"/>
  <c r="D333" i="5"/>
  <c r="F286" i="5"/>
  <c r="B388" i="5"/>
  <c r="J295" i="5"/>
  <c r="F255" i="5"/>
  <c r="E365" i="5"/>
  <c r="G370" i="5"/>
  <c r="I315" i="5"/>
  <c r="J264" i="5"/>
  <c r="B339" i="5"/>
  <c r="F281" i="5"/>
  <c r="H255" i="5"/>
  <c r="E317" i="5"/>
  <c r="I391" i="5"/>
  <c r="J353" i="5"/>
  <c r="D269" i="5"/>
  <c r="C211" i="5"/>
  <c r="D327" i="5"/>
  <c r="J235" i="5"/>
  <c r="F275" i="5"/>
  <c r="C363" i="5"/>
  <c r="A373" i="5"/>
  <c r="H351" i="5"/>
  <c r="A313" i="5"/>
  <c r="C361" i="5"/>
  <c r="H374" i="5"/>
  <c r="E388" i="5"/>
  <c r="C304" i="5"/>
  <c r="H377" i="5"/>
  <c r="D203" i="5"/>
  <c r="H398" i="5"/>
  <c r="F304" i="5"/>
  <c r="J233" i="5"/>
  <c r="C330" i="5"/>
  <c r="H394" i="5"/>
  <c r="G294" i="5"/>
  <c r="I375" i="5"/>
  <c r="A292" i="5"/>
  <c r="A228" i="5"/>
  <c r="A288" i="5"/>
  <c r="F247" i="5"/>
  <c r="B328" i="5"/>
  <c r="F231" i="5"/>
  <c r="J258" i="5"/>
  <c r="C346" i="5"/>
  <c r="H212" i="5"/>
  <c r="I285" i="5"/>
  <c r="E346" i="5"/>
  <c r="E290" i="5"/>
  <c r="A241" i="5"/>
  <c r="H384" i="5"/>
  <c r="A276" i="5"/>
  <c r="G283" i="5"/>
  <c r="H231" i="5"/>
  <c r="G221" i="5"/>
  <c r="E371" i="5"/>
  <c r="D336" i="5"/>
  <c r="A285" i="5"/>
  <c r="A347" i="5"/>
  <c r="B291" i="5"/>
  <c r="H318" i="5"/>
  <c r="J236" i="5"/>
  <c r="G330" i="5"/>
  <c r="D361" i="5"/>
  <c r="C254" i="5"/>
  <c r="D228" i="5"/>
  <c r="F349" i="5"/>
  <c r="E245" i="5"/>
  <c r="D264" i="5"/>
  <c r="E368" i="5"/>
  <c r="H300" i="5"/>
  <c r="G357" i="5"/>
  <c r="F251" i="5"/>
  <c r="E391" i="5"/>
  <c r="G321" i="5"/>
  <c r="E344" i="5"/>
  <c r="C306" i="5"/>
  <c r="A322" i="5"/>
  <c r="G345" i="5"/>
  <c r="C251" i="5"/>
  <c r="B324" i="5"/>
  <c r="B239" i="5"/>
  <c r="C384" i="5"/>
  <c r="H261" i="5"/>
  <c r="C256" i="5"/>
  <c r="C296" i="5"/>
  <c r="A341" i="5"/>
  <c r="B321" i="5"/>
  <c r="F300" i="5"/>
  <c r="E357" i="5"/>
  <c r="A371" i="5"/>
  <c r="G388" i="5"/>
  <c r="F258" i="5"/>
  <c r="C387" i="5"/>
  <c r="C391" i="5"/>
  <c r="G241" i="5"/>
  <c r="E401" i="5"/>
  <c r="G361" i="5"/>
  <c r="C322" i="5"/>
  <c r="A259" i="5"/>
  <c r="B346" i="5"/>
  <c r="I377" i="5"/>
  <c r="H340" i="5"/>
  <c r="H233" i="5"/>
  <c r="B279" i="5"/>
  <c r="F211" i="5"/>
  <c r="E301" i="5"/>
  <c r="F222" i="5"/>
  <c r="B330" i="5"/>
  <c r="G254" i="5"/>
  <c r="J347" i="5"/>
  <c r="A354" i="5"/>
  <c r="G232" i="5"/>
  <c r="C370" i="5"/>
  <c r="B400" i="5"/>
  <c r="D324" i="5"/>
  <c r="B234" i="5"/>
  <c r="H232" i="5"/>
  <c r="E322" i="5"/>
  <c r="A319" i="5"/>
  <c r="B382" i="5"/>
  <c r="G273" i="5"/>
  <c r="G334" i="5"/>
  <c r="C368" i="5"/>
  <c r="I305" i="5"/>
  <c r="G285" i="5"/>
  <c r="H215" i="5"/>
  <c r="D345" i="5"/>
  <c r="A217" i="5"/>
  <c r="E263" i="5"/>
  <c r="I216" i="5"/>
  <c r="A272" i="5"/>
  <c r="E226" i="5"/>
  <c r="G295" i="5"/>
  <c r="D369" i="5"/>
  <c r="F394" i="5"/>
  <c r="A251" i="5"/>
  <c r="E202" i="5"/>
  <c r="I284" i="5"/>
  <c r="J394" i="5"/>
  <c r="B280" i="5"/>
  <c r="F346" i="5"/>
  <c r="F330" i="5"/>
  <c r="J229" i="5"/>
  <c r="J333" i="5"/>
  <c r="G270" i="5"/>
  <c r="D235" i="5"/>
  <c r="J390" i="5"/>
  <c r="I306" i="5"/>
  <c r="B224" i="5"/>
  <c r="B212" i="5"/>
  <c r="E219" i="5"/>
  <c r="A305" i="5"/>
  <c r="A214" i="5"/>
  <c r="B303" i="5"/>
  <c r="I257" i="5"/>
  <c r="C221" i="5"/>
  <c r="I243" i="5"/>
  <c r="D377" i="5"/>
  <c r="F234" i="5"/>
  <c r="G337" i="5"/>
  <c r="G208" i="5"/>
  <c r="B211" i="5"/>
  <c r="J318" i="5"/>
  <c r="H245" i="5"/>
  <c r="I238" i="5"/>
  <c r="G256" i="5"/>
  <c r="D277" i="5"/>
  <c r="E370" i="5"/>
  <c r="J376" i="5"/>
  <c r="A396" i="5"/>
  <c r="I231" i="5"/>
  <c r="F332" i="5"/>
  <c r="I264" i="5"/>
  <c r="G212" i="5"/>
  <c r="G230" i="5"/>
  <c r="B230" i="5"/>
  <c r="G257" i="5"/>
  <c r="H314" i="5"/>
  <c r="A314" i="5"/>
  <c r="B350" i="5"/>
  <c r="B329" i="5"/>
  <c r="J307" i="5"/>
  <c r="G358" i="5"/>
  <c r="A365" i="5"/>
  <c r="E247" i="5"/>
  <c r="A346" i="5"/>
  <c r="H335" i="5"/>
  <c r="D392" i="5"/>
  <c r="F285" i="5"/>
  <c r="A378" i="5"/>
  <c r="G332" i="5"/>
  <c r="E243" i="5"/>
  <c r="G293" i="5"/>
  <c r="D223" i="5"/>
  <c r="F272" i="5"/>
  <c r="B366" i="5"/>
  <c r="H221" i="5"/>
  <c r="D357" i="5"/>
  <c r="I343" i="5"/>
  <c r="C215" i="5"/>
  <c r="C364" i="5"/>
  <c r="B208" i="5"/>
  <c r="G235" i="5"/>
  <c r="F280" i="5"/>
  <c r="F265" i="5"/>
  <c r="D279" i="5"/>
  <c r="A332" i="5"/>
  <c r="C293" i="5"/>
  <c r="D253" i="5"/>
  <c r="B213" i="5"/>
  <c r="F364" i="5"/>
  <c r="F327" i="5"/>
  <c r="G381" i="5"/>
  <c r="B318" i="5"/>
  <c r="D273" i="5"/>
  <c r="A381" i="5"/>
  <c r="F372" i="5"/>
  <c r="F358" i="5"/>
  <c r="B202" i="5"/>
  <c r="D281" i="5"/>
  <c r="G238" i="5"/>
  <c r="J267" i="5"/>
  <c r="F318" i="5"/>
  <c r="C242" i="5"/>
  <c r="D379" i="5"/>
  <c r="B319" i="5"/>
  <c r="J344" i="5"/>
  <c r="A377" i="5"/>
  <c r="A267" i="5"/>
  <c r="A254" i="5"/>
  <c r="F381" i="5"/>
  <c r="B332" i="5"/>
  <c r="H355" i="5"/>
  <c r="C388" i="5"/>
  <c r="J388" i="5"/>
  <c r="I215" i="5"/>
  <c r="I248" i="5"/>
  <c r="H294" i="5"/>
  <c r="J336" i="5"/>
  <c r="E400" i="5"/>
  <c r="G322" i="5"/>
  <c r="J316" i="5"/>
  <c r="H217" i="5"/>
  <c r="H361" i="5"/>
  <c r="E352" i="5"/>
  <c r="A383" i="5"/>
  <c r="D232" i="5"/>
  <c r="E335" i="5"/>
  <c r="E239" i="5"/>
  <c r="I260" i="5"/>
  <c r="E397" i="5"/>
  <c r="J329" i="5"/>
  <c r="E367" i="5"/>
  <c r="I228" i="5"/>
  <c r="F309" i="5"/>
  <c r="F219" i="5"/>
  <c r="I321" i="5"/>
  <c r="G281" i="5"/>
  <c r="A345" i="5"/>
  <c r="E345" i="5"/>
  <c r="D301" i="5"/>
  <c r="J285" i="5"/>
  <c r="H269" i="5"/>
  <c r="H332" i="5"/>
  <c r="E319" i="5"/>
  <c r="A220" i="5"/>
  <c r="D249" i="5"/>
  <c r="I262" i="5"/>
  <c r="B209" i="5"/>
  <c r="A249" i="5"/>
  <c r="F344" i="5"/>
  <c r="I347" i="5"/>
  <c r="B392" i="5"/>
  <c r="G371" i="5"/>
  <c r="J309" i="5"/>
  <c r="H299" i="5"/>
  <c r="J334" i="5"/>
  <c r="B296" i="5"/>
  <c r="A386" i="5"/>
  <c r="I328" i="5"/>
  <c r="F254" i="5"/>
  <c r="C281" i="5"/>
  <c r="D222" i="5"/>
  <c r="B235" i="5"/>
  <c r="I217" i="5"/>
  <c r="F221" i="5"/>
  <c r="D261" i="5"/>
  <c r="C379" i="5"/>
  <c r="B242" i="5"/>
  <c r="H222" i="5"/>
  <c r="G320" i="5"/>
  <c r="D239" i="5"/>
  <c r="E374" i="5"/>
  <c r="B285" i="5"/>
  <c r="G244" i="5"/>
  <c r="C260" i="5"/>
  <c r="J290" i="5"/>
  <c r="E291" i="5"/>
  <c r="I297" i="5"/>
  <c r="F297" i="5"/>
  <c r="D320" i="5"/>
  <c r="A213" i="5"/>
  <c r="H310" i="5"/>
  <c r="E385" i="5"/>
  <c r="H380" i="5"/>
  <c r="E354" i="5"/>
  <c r="H325" i="5"/>
  <c r="B262" i="5"/>
  <c r="B377" i="5"/>
  <c r="H214" i="5"/>
  <c r="C279" i="5"/>
  <c r="H240" i="5"/>
  <c r="C301" i="5"/>
  <c r="G397" i="5"/>
  <c r="I342" i="5"/>
  <c r="H341" i="5"/>
  <c r="G341" i="5"/>
  <c r="H381" i="5"/>
  <c r="C354" i="5"/>
  <c r="E241" i="5"/>
  <c r="F276" i="5"/>
  <c r="G269" i="5"/>
  <c r="G211" i="5"/>
  <c r="A226" i="5"/>
  <c r="C266" i="5"/>
  <c r="G340" i="5"/>
  <c r="B228" i="5"/>
  <c r="J244" i="5"/>
  <c r="B367" i="5"/>
  <c r="C324" i="5"/>
  <c r="D267" i="5"/>
  <c r="C299" i="5"/>
  <c r="H272" i="5"/>
  <c r="J206" i="5"/>
  <c r="F248" i="5"/>
  <c r="G367" i="5"/>
  <c r="H338" i="5"/>
  <c r="E272" i="5"/>
  <c r="E280" i="5"/>
  <c r="B289" i="5"/>
  <c r="F366" i="5"/>
  <c r="H298" i="5"/>
  <c r="A309" i="5"/>
  <c r="F244" i="5"/>
  <c r="D257" i="5"/>
  <c r="H344" i="5"/>
  <c r="I333" i="5"/>
  <c r="E261" i="5"/>
  <c r="D373" i="5"/>
  <c r="J389" i="5"/>
  <c r="E278" i="5"/>
  <c r="C329" i="5"/>
  <c r="I331" i="5"/>
  <c r="A273" i="5"/>
  <c r="J323" i="5"/>
  <c r="E376" i="5"/>
  <c r="F378" i="5"/>
  <c r="D386" i="5"/>
  <c r="E342" i="5"/>
  <c r="G335" i="5"/>
  <c r="I366" i="5"/>
  <c r="G303" i="5"/>
  <c r="B293" i="5"/>
  <c r="E332" i="5"/>
  <c r="J263" i="5"/>
  <c r="A246" i="5"/>
  <c r="E293" i="5"/>
  <c r="G220" i="5"/>
  <c r="C325" i="5"/>
  <c r="B314" i="5"/>
  <c r="H333" i="5"/>
  <c r="D313" i="5"/>
  <c r="B345" i="5"/>
  <c r="F235" i="5"/>
  <c r="B227" i="5"/>
  <c r="E396" i="5"/>
  <c r="C319" i="5"/>
  <c r="A215" i="5"/>
  <c r="G401" i="5"/>
  <c r="H234" i="5"/>
  <c r="I211" i="5"/>
  <c r="I303" i="5"/>
  <c r="C287" i="5"/>
  <c r="C230" i="5"/>
  <c r="G384" i="5"/>
  <c r="J234" i="5"/>
  <c r="B370" i="5"/>
  <c r="I307" i="5"/>
  <c r="H345" i="5"/>
  <c r="E295" i="5"/>
  <c r="D292" i="5"/>
  <c r="D362" i="5"/>
  <c r="A326" i="5"/>
  <c r="A323" i="5"/>
  <c r="I207" i="5"/>
  <c r="G234" i="5"/>
  <c r="F365" i="5"/>
  <c r="B237" i="5"/>
  <c r="G385" i="5"/>
  <c r="D391" i="5"/>
  <c r="A338" i="5"/>
  <c r="G400" i="5"/>
  <c r="G279" i="5"/>
  <c r="A317" i="5"/>
  <c r="B264" i="5"/>
  <c r="I325" i="5"/>
  <c r="B389" i="5"/>
  <c r="H307" i="5"/>
  <c r="H379" i="5"/>
  <c r="C327" i="5"/>
  <c r="D252" i="5"/>
  <c r="J275" i="5"/>
  <c r="J322" i="5"/>
  <c r="C274" i="5"/>
  <c r="J216" i="5"/>
  <c r="I269" i="5"/>
  <c r="I350" i="5"/>
  <c r="J286" i="5"/>
  <c r="A258" i="5"/>
  <c r="A384" i="5"/>
  <c r="J339" i="5"/>
  <c r="F220" i="5"/>
  <c r="E321" i="5"/>
  <c r="I336" i="5"/>
  <c r="B357" i="5"/>
  <c r="A208" i="5"/>
  <c r="H226" i="5"/>
  <c r="D356" i="5"/>
  <c r="I277" i="5"/>
  <c r="I255" i="5"/>
  <c r="D367" i="5"/>
  <c r="D268" i="5"/>
  <c r="D390" i="5"/>
  <c r="B229" i="5"/>
  <c r="H362" i="5"/>
  <c r="I221" i="5"/>
  <c r="D255" i="5"/>
  <c r="D363" i="5"/>
  <c r="I246" i="5"/>
  <c r="D330" i="5"/>
  <c r="F203" i="5"/>
  <c r="J289" i="5"/>
  <c r="E312" i="5"/>
  <c r="I338" i="5"/>
  <c r="D204" i="5"/>
  <c r="B259" i="5"/>
  <c r="D366" i="5"/>
  <c r="F398" i="5"/>
  <c r="C351" i="5"/>
  <c r="E375" i="5"/>
  <c r="H211" i="5"/>
  <c r="F250" i="5"/>
  <c r="B225" i="5"/>
  <c r="J374" i="5"/>
  <c r="C231" i="5"/>
  <c r="G276" i="5"/>
  <c r="J217" i="5"/>
  <c r="J355" i="5"/>
  <c r="D260" i="5"/>
  <c r="G363" i="5"/>
  <c r="B269" i="5"/>
  <c r="B338" i="5"/>
  <c r="C326" i="5"/>
  <c r="H313" i="5"/>
  <c r="D370" i="5"/>
  <c r="H367" i="5"/>
  <c r="D265" i="5"/>
  <c r="E369" i="5"/>
  <c r="G288" i="5"/>
  <c r="F383" i="5"/>
  <c r="I220" i="5"/>
  <c r="A230" i="5"/>
  <c r="J287" i="5"/>
  <c r="D293" i="5"/>
  <c r="J305" i="5"/>
  <c r="B267" i="5"/>
  <c r="C205" i="5"/>
  <c r="A394" i="5"/>
  <c r="G264" i="5"/>
  <c r="F305" i="5"/>
  <c r="E234" i="5"/>
  <c r="B214" i="5"/>
  <c r="C262" i="5"/>
  <c r="E326" i="5"/>
  <c r="J342" i="5"/>
  <c r="I390" i="5"/>
  <c r="C372" i="5"/>
  <c r="J238" i="5"/>
  <c r="I394" i="5"/>
  <c r="J278" i="5"/>
  <c r="G242" i="5"/>
  <c r="I226" i="5"/>
  <c r="E341" i="5"/>
  <c r="B295" i="5"/>
  <c r="E311" i="5"/>
  <c r="C398" i="5"/>
  <c r="C305" i="5"/>
  <c r="J354" i="5"/>
  <c r="D302" i="5"/>
  <c r="E306" i="5"/>
  <c r="G354" i="5"/>
  <c r="B216" i="5"/>
  <c r="H323" i="5"/>
  <c r="B297" i="5"/>
  <c r="G365" i="5"/>
  <c r="C270" i="5"/>
  <c r="B315" i="5"/>
  <c r="I212" i="5"/>
  <c r="J265" i="5"/>
  <c r="G389" i="5"/>
  <c r="B298" i="5"/>
  <c r="A283" i="5"/>
  <c r="B220" i="5"/>
  <c r="H271" i="5"/>
  <c r="A240" i="5"/>
  <c r="I374" i="5"/>
  <c r="B292" i="5"/>
  <c r="D355" i="5"/>
  <c r="E294" i="5"/>
  <c r="E238" i="5"/>
  <c r="J213" i="5"/>
  <c r="G374" i="5"/>
  <c r="E218" i="5"/>
  <c r="E307" i="5"/>
  <c r="I227" i="5"/>
  <c r="I387" i="5"/>
  <c r="B309" i="5"/>
  <c r="C307" i="5"/>
  <c r="B351" i="5"/>
  <c r="H360" i="5"/>
  <c r="E328" i="5"/>
  <c r="E324" i="5"/>
  <c r="I356" i="5"/>
  <c r="D205" i="5"/>
  <c r="D250" i="5"/>
  <c r="C250" i="5"/>
  <c r="B300" i="5"/>
  <c r="B249" i="5"/>
  <c r="I358" i="5"/>
  <c r="H303" i="5"/>
  <c r="A304" i="5"/>
  <c r="F377" i="5"/>
  <c r="I210" i="5"/>
  <c r="C219" i="5"/>
  <c r="C339" i="5"/>
  <c r="F371" i="5"/>
  <c r="H228" i="5"/>
  <c r="C374" i="5"/>
  <c r="F333" i="5"/>
  <c r="E355" i="5"/>
  <c r="J210" i="5"/>
  <c r="G348" i="5"/>
  <c r="G369" i="5"/>
  <c r="G387" i="5"/>
  <c r="F357" i="5"/>
  <c r="E249" i="5"/>
  <c r="J261" i="5"/>
  <c r="J304" i="5"/>
  <c r="F301" i="5"/>
  <c r="A286" i="5"/>
  <c r="H366" i="5"/>
  <c r="H331" i="5"/>
  <c r="F388" i="5"/>
  <c r="H370" i="5"/>
  <c r="H263" i="5"/>
  <c r="C313" i="5"/>
  <c r="F341" i="5"/>
  <c r="E287" i="5"/>
  <c r="C323" i="5"/>
  <c r="J291" i="5"/>
  <c r="I329" i="5"/>
  <c r="G352" i="5"/>
  <c r="C386" i="5"/>
  <c r="D240" i="5"/>
  <c r="E315" i="5"/>
  <c r="A331" i="5"/>
  <c r="J396" i="5"/>
  <c r="B240" i="5"/>
  <c r="G237" i="5"/>
  <c r="A295" i="5"/>
  <c r="C278" i="5"/>
  <c r="A364" i="5"/>
  <c r="D348" i="5"/>
  <c r="I354" i="5"/>
  <c r="B369" i="5"/>
  <c r="F230" i="5"/>
  <c r="D221" i="5"/>
  <c r="F266" i="5"/>
  <c r="F395" i="5"/>
  <c r="B361" i="5"/>
  <c r="G214" i="5"/>
  <c r="H223" i="5"/>
  <c r="A351" i="5"/>
  <c r="G344" i="5"/>
  <c r="H292" i="5"/>
  <c r="A255" i="5"/>
  <c r="D307" i="5"/>
  <c r="B275" i="5"/>
  <c r="J262" i="5"/>
  <c r="J297" i="5"/>
  <c r="B261" i="5"/>
  <c r="A279" i="5"/>
  <c r="I272" i="5"/>
  <c r="J225" i="5"/>
  <c r="H372" i="5"/>
  <c r="A243" i="5"/>
  <c r="B250" i="5"/>
  <c r="D251" i="5"/>
  <c r="G319" i="5"/>
  <c r="H274" i="5"/>
  <c r="I280" i="5"/>
  <c r="G261" i="5"/>
  <c r="C290" i="5"/>
  <c r="H376" i="5"/>
  <c r="H329" i="5"/>
  <c r="D209" i="5"/>
  <c r="B243" i="5"/>
  <c r="E223" i="5"/>
  <c r="J269" i="5"/>
  <c r="G346" i="5"/>
  <c r="F226" i="5"/>
  <c r="C315" i="5"/>
  <c r="E279" i="5"/>
  <c r="J209" i="5"/>
  <c r="F239" i="5"/>
  <c r="I271" i="5"/>
  <c r="D202" i="5"/>
  <c r="F267" i="5"/>
  <c r="D283" i="5"/>
  <c r="H208" i="5"/>
  <c r="E214" i="5"/>
  <c r="I314" i="5"/>
  <c r="F363" i="5"/>
  <c r="D297" i="5"/>
  <c r="B372" i="5"/>
  <c r="A211" i="5"/>
  <c r="H306" i="5"/>
  <c r="A269" i="5"/>
  <c r="J315" i="5"/>
  <c r="E217" i="5"/>
  <c r="E224" i="5"/>
  <c r="B252" i="5"/>
  <c r="B333" i="5"/>
  <c r="G271" i="5"/>
  <c r="F351" i="5"/>
  <c r="J241" i="5"/>
  <c r="D332" i="5"/>
  <c r="A275" i="5"/>
  <c r="C283" i="5"/>
  <c r="E333" i="5"/>
  <c r="A307" i="5"/>
  <c r="C206" i="5"/>
  <c r="J332" i="5"/>
  <c r="H397" i="5"/>
  <c r="H315" i="5"/>
  <c r="G351" i="5"/>
  <c r="F209" i="5"/>
  <c r="E383" i="5"/>
  <c r="F393" i="5"/>
  <c r="J300" i="5"/>
  <c r="F284" i="5"/>
  <c r="D338" i="5"/>
  <c r="J326" i="5"/>
  <c r="J363" i="5"/>
  <c r="B387" i="5"/>
  <c r="A223" i="5"/>
  <c r="C298" i="5"/>
  <c r="F316" i="5"/>
  <c r="G301" i="5"/>
  <c r="B375" i="5"/>
  <c r="I339" i="5"/>
  <c r="J380" i="5"/>
  <c r="H265" i="5"/>
  <c r="J250" i="5"/>
  <c r="C303" i="5"/>
  <c r="G216" i="5"/>
  <c r="G225" i="5"/>
  <c r="C385" i="5"/>
  <c r="H401" i="5"/>
  <c r="H346" i="5"/>
  <c r="I332" i="5"/>
  <c r="C259" i="5"/>
  <c r="D340" i="5"/>
  <c r="G360" i="5"/>
  <c r="E292" i="5"/>
  <c r="B308" i="5"/>
  <c r="F271" i="5"/>
  <c r="F379" i="5"/>
  <c r="J301" i="5"/>
  <c r="J310" i="5"/>
  <c r="H391" i="5"/>
  <c r="B305" i="5"/>
  <c r="A253" i="5"/>
  <c r="F283" i="5"/>
  <c r="E313" i="5"/>
  <c r="D262" i="5"/>
  <c r="J330" i="5"/>
  <c r="E330" i="5"/>
  <c r="E395" i="5"/>
  <c r="B283" i="5"/>
  <c r="C222" i="5"/>
  <c r="D351" i="5"/>
  <c r="E233" i="5"/>
  <c r="D233" i="5"/>
  <c r="I379" i="5"/>
  <c r="B325" i="5"/>
  <c r="B236" i="5"/>
  <c r="A387" i="5"/>
  <c r="A297" i="5"/>
  <c r="H308" i="5"/>
  <c r="G355" i="5"/>
  <c r="I340" i="5"/>
  <c r="F210" i="5"/>
  <c r="B286" i="5"/>
  <c r="H326" i="5"/>
  <c r="B281" i="5"/>
  <c r="I218" i="5"/>
  <c r="J321" i="5"/>
  <c r="B376" i="5"/>
  <c r="G347" i="5"/>
  <c r="A339" i="5"/>
  <c r="D376" i="5"/>
  <c r="I383" i="5"/>
  <c r="F354" i="5"/>
  <c r="D282" i="5"/>
  <c r="F253" i="5"/>
  <c r="A242" i="5"/>
  <c r="D298" i="5"/>
  <c r="I322" i="5"/>
  <c r="G343" i="5"/>
  <c r="A207" i="5"/>
  <c r="F213" i="5"/>
  <c r="C257" i="5"/>
  <c r="D272" i="5"/>
  <c r="H247" i="5"/>
  <c r="G315" i="5"/>
  <c r="E325" i="5"/>
  <c r="A299" i="5"/>
  <c r="E353" i="5"/>
  <c r="J240" i="5"/>
  <c r="D296" i="5"/>
  <c r="B238" i="5"/>
  <c r="D388" i="5"/>
  <c r="H347" i="5"/>
  <c r="H309" i="5"/>
  <c r="A397" i="5"/>
  <c r="C311" i="5"/>
  <c r="J284" i="5"/>
  <c r="A256" i="5"/>
  <c r="E298" i="5"/>
  <c r="G226" i="5"/>
  <c r="C309" i="5"/>
  <c r="D213" i="5"/>
  <c r="J308" i="5"/>
  <c r="B355" i="5"/>
  <c r="E271" i="5"/>
  <c r="G282" i="5"/>
  <c r="B244" i="5"/>
  <c r="J293" i="5"/>
  <c r="G203" i="5"/>
  <c r="E299" i="5"/>
  <c r="E320" i="5"/>
  <c r="A293" i="5"/>
  <c r="D256" i="5"/>
  <c r="A294" i="5"/>
  <c r="C308" i="5"/>
  <c r="A244" i="5"/>
  <c r="A264" i="5"/>
  <c r="A376" i="5"/>
  <c r="D394" i="5"/>
  <c r="F290" i="5"/>
  <c r="F334" i="5"/>
  <c r="C227" i="5"/>
  <c r="J218" i="5"/>
  <c r="F241" i="5"/>
  <c r="G206" i="5"/>
  <c r="B288" i="5"/>
  <c r="E285" i="5"/>
  <c r="J320" i="5"/>
  <c r="E347" i="5"/>
  <c r="C265" i="5"/>
  <c r="E379" i="5"/>
  <c r="I370" i="5"/>
  <c r="I291" i="5"/>
  <c r="E337" i="5"/>
  <c r="G395" i="5"/>
  <c r="F206" i="5"/>
  <c r="J294" i="5"/>
  <c r="H312" i="5"/>
  <c r="C373" i="5"/>
  <c r="C267" i="5"/>
  <c r="A391" i="5"/>
  <c r="C286" i="5"/>
  <c r="H371" i="5"/>
  <c r="H253" i="5"/>
  <c r="B266" i="5"/>
  <c r="G277" i="5"/>
  <c r="H248" i="5"/>
  <c r="E222" i="5"/>
  <c r="D299" i="5"/>
  <c r="A367" i="5"/>
  <c r="G326" i="5"/>
  <c r="C292" i="5"/>
  <c r="D349" i="5"/>
  <c r="H289" i="5"/>
  <c r="B207" i="5"/>
  <c r="I380" i="5"/>
  <c r="H246" i="5"/>
  <c r="D287" i="5"/>
  <c r="E289" i="5"/>
  <c r="I251" i="5"/>
  <c r="B278" i="5"/>
  <c r="G353" i="5"/>
  <c r="J386" i="5"/>
  <c r="I397" i="5"/>
  <c r="J362" i="5"/>
  <c r="C400" i="5"/>
  <c r="B273" i="5"/>
  <c r="F370" i="5"/>
  <c r="D350" i="5"/>
  <c r="A221" i="5"/>
  <c r="J237" i="5"/>
  <c r="D305" i="5"/>
  <c r="C367" i="5"/>
  <c r="D331" i="5"/>
  <c r="E297" i="5"/>
  <c r="F350" i="5"/>
  <c r="J311" i="5"/>
  <c r="D246" i="5"/>
  <c r="G307" i="5"/>
  <c r="C261" i="5"/>
  <c r="F373" i="5"/>
  <c r="F288" i="5"/>
  <c r="I258" i="5"/>
  <c r="I288" i="5"/>
  <c r="H224" i="5"/>
  <c r="I281" i="5"/>
  <c r="B255" i="5"/>
  <c r="A308" i="5"/>
  <c r="I372" i="5"/>
  <c r="I341" i="5"/>
  <c r="F343" i="5"/>
  <c r="I208" i="5"/>
  <c r="B284" i="5"/>
  <c r="C333" i="5"/>
  <c r="I293" i="5"/>
  <c r="B394" i="5"/>
  <c r="J299" i="5"/>
  <c r="E221" i="5"/>
  <c r="F389" i="5"/>
  <c r="G372" i="5"/>
  <c r="E304" i="5"/>
  <c r="I241" i="5"/>
  <c r="E281" i="5"/>
  <c r="J280" i="5"/>
  <c r="C340" i="5"/>
  <c r="A385" i="5"/>
  <c r="G267" i="5"/>
  <c r="H400" i="5"/>
  <c r="C204" i="5"/>
  <c r="I254" i="5"/>
  <c r="F262" i="5"/>
  <c r="B334" i="5"/>
  <c r="C376" i="5"/>
  <c r="B257" i="5"/>
  <c r="A333" i="5"/>
  <c r="E211" i="5"/>
  <c r="J361" i="5"/>
  <c r="B210" i="5"/>
  <c r="C331" i="5"/>
  <c r="I279" i="5"/>
  <c r="I357" i="5"/>
  <c r="I326" i="5"/>
  <c r="C392" i="5"/>
  <c r="J343" i="5"/>
  <c r="H257" i="5"/>
  <c r="D306" i="5"/>
  <c r="E372" i="5"/>
  <c r="C399" i="5"/>
  <c r="A390" i="5"/>
  <c r="F269" i="5"/>
  <c r="B248" i="5"/>
  <c r="H359" i="5"/>
  <c r="G376" i="5"/>
  <c r="I266" i="5"/>
  <c r="C295" i="5"/>
  <c r="A359" i="5"/>
  <c r="A261" i="5"/>
  <c r="H334" i="5"/>
  <c r="B327" i="5"/>
  <c r="B206" i="5"/>
  <c r="D374" i="5"/>
  <c r="H278" i="5"/>
  <c r="A302" i="5"/>
  <c r="A229" i="5"/>
  <c r="D358" i="5"/>
  <c r="I286" i="5"/>
  <c r="E309" i="5"/>
  <c r="H267" i="5"/>
  <c r="F347" i="5"/>
  <c r="A238" i="5"/>
  <c r="H205" i="5"/>
  <c r="H236" i="5"/>
  <c r="H291" i="5"/>
  <c r="G378" i="5"/>
  <c r="H363" i="5"/>
  <c r="E286" i="5"/>
  <c r="C328" i="5"/>
  <c r="F326" i="5"/>
  <c r="B347" i="5"/>
  <c r="F382" i="5"/>
  <c r="C239" i="5"/>
  <c r="D217" i="5"/>
  <c r="J395" i="5"/>
  <c r="H242" i="5"/>
  <c r="G243" i="5"/>
  <c r="E358" i="5"/>
  <c r="J242" i="5"/>
  <c r="A232" i="5"/>
  <c r="A245" i="5"/>
  <c r="B371" i="5"/>
  <c r="D238" i="5"/>
  <c r="B344" i="5"/>
  <c r="D393" i="5"/>
  <c r="F214" i="5"/>
  <c r="G359" i="5"/>
  <c r="J372" i="5"/>
  <c r="E338" i="5"/>
  <c r="I229" i="5"/>
  <c r="C348" i="5"/>
  <c r="A318" i="5"/>
  <c r="E236" i="5"/>
  <c r="F335" i="5"/>
  <c r="D237" i="5"/>
  <c r="E264" i="5"/>
  <c r="D364" i="5"/>
  <c r="I287" i="5"/>
  <c r="D396" i="5"/>
  <c r="I273" i="5"/>
  <c r="D347" i="5"/>
  <c r="F399" i="5"/>
  <c r="J219" i="5"/>
  <c r="D399" i="5"/>
  <c r="H281" i="5"/>
  <c r="F310" i="5"/>
  <c r="D220" i="5"/>
  <c r="F292" i="5"/>
  <c r="A236" i="5"/>
  <c r="C229" i="5"/>
  <c r="E216" i="5"/>
  <c r="I344" i="5"/>
  <c r="F207" i="5"/>
  <c r="C285" i="5"/>
  <c r="I376" i="5"/>
  <c r="G228" i="5"/>
  <c r="E257" i="5"/>
  <c r="D401" i="5"/>
  <c r="E220" i="5"/>
  <c r="A290" i="5"/>
  <c r="G280" i="5"/>
  <c r="E302" i="5"/>
  <c r="D227" i="5"/>
  <c r="I400" i="5"/>
  <c r="B356" i="5"/>
  <c r="I259" i="5"/>
  <c r="I345" i="5"/>
  <c r="J255" i="5"/>
  <c r="A315" i="5"/>
  <c r="I225" i="5"/>
  <c r="J207" i="5"/>
  <c r="J298" i="5"/>
  <c r="G248" i="5"/>
  <c r="E348" i="5"/>
  <c r="J257" i="5"/>
  <c r="G350" i="5"/>
  <c r="I359" i="5"/>
  <c r="G312" i="5"/>
  <c r="I327" i="5"/>
  <c r="C380" i="5"/>
  <c r="B313" i="5"/>
  <c r="A206" i="5"/>
  <c r="G250" i="5"/>
  <c r="F212" i="5"/>
  <c r="J345" i="5"/>
  <c r="B287" i="5"/>
  <c r="G316" i="5"/>
  <c r="D263" i="5"/>
  <c r="J378" i="5"/>
  <c r="J375" i="5"/>
  <c r="I363" i="5"/>
  <c r="B263" i="5"/>
  <c r="D234" i="5"/>
  <c r="G300" i="5"/>
  <c r="F227" i="5"/>
  <c r="D318" i="5"/>
  <c r="H287" i="5"/>
  <c r="I393" i="5"/>
  <c r="F338" i="5"/>
  <c r="H375" i="5"/>
  <c r="G292" i="5"/>
  <c r="J385" i="5"/>
  <c r="C300" i="5"/>
  <c r="A239" i="5"/>
  <c r="A289" i="5"/>
  <c r="D321" i="5"/>
  <c r="H348" i="5"/>
  <c r="E275" i="5"/>
  <c r="F340" i="5"/>
  <c r="B317" i="5"/>
  <c r="G377" i="5"/>
  <c r="H237" i="5"/>
  <c r="J340" i="5"/>
  <c r="C369" i="5"/>
  <c r="A224" i="5"/>
  <c r="G231" i="5"/>
  <c r="D288" i="5"/>
  <c r="C334" i="5"/>
  <c r="D326" i="5"/>
  <c r="A212" i="5"/>
  <c r="F348" i="5"/>
  <c r="D214" i="5"/>
  <c r="B233" i="5"/>
  <c r="I351" i="5"/>
  <c r="I349" i="5"/>
  <c r="E364" i="5"/>
  <c r="G249" i="5"/>
  <c r="E254" i="5"/>
  <c r="F362" i="5"/>
  <c r="B331" i="5"/>
  <c r="C255" i="5"/>
  <c r="D216" i="5"/>
  <c r="J335" i="5"/>
  <c r="H256" i="5"/>
  <c r="G260" i="5"/>
  <c r="A235" i="5"/>
  <c r="I367" i="5"/>
  <c r="H378" i="5"/>
  <c r="B359" i="5"/>
  <c r="H290" i="5"/>
  <c r="D311" i="5"/>
  <c r="J254" i="5"/>
  <c r="I234" i="5"/>
  <c r="C314" i="5"/>
  <c r="C316" i="5"/>
  <c r="H288" i="5"/>
  <c r="I371" i="5"/>
  <c r="I318" i="5"/>
  <c r="F359" i="5"/>
  <c r="J397" i="5"/>
  <c r="I296" i="5"/>
  <c r="D286" i="5"/>
  <c r="C375" i="5"/>
  <c r="I283" i="5"/>
  <c r="B380" i="5"/>
  <c r="F238" i="5"/>
  <c r="J350" i="5"/>
  <c r="D231" i="5"/>
  <c r="J393" i="5"/>
  <c r="C271" i="5"/>
  <c r="B343" i="5"/>
  <c r="E359" i="5"/>
  <c r="B277" i="5"/>
  <c r="B337" i="5"/>
  <c r="I202" i="5"/>
  <c r="J379" i="5"/>
  <c r="D395" i="5"/>
  <c r="H286" i="5"/>
  <c r="J231" i="5"/>
  <c r="F360" i="5"/>
  <c r="C350" i="5"/>
  <c r="D371" i="5"/>
  <c r="H203" i="5"/>
  <c r="B302" i="5"/>
  <c r="G245" i="5"/>
  <c r="I203" i="5"/>
  <c r="J276" i="5"/>
  <c r="H204" i="5"/>
  <c r="G394" i="5"/>
  <c r="A321" i="5"/>
  <c r="E258" i="5"/>
  <c r="D211" i="5"/>
  <c r="I224" i="5"/>
  <c r="D323" i="5"/>
  <c r="D312" i="5"/>
  <c r="A350" i="5"/>
  <c r="J328" i="5"/>
  <c r="A287" i="5"/>
  <c r="J360" i="5"/>
  <c r="F260" i="5"/>
  <c r="E277" i="5"/>
  <c r="H213" i="5"/>
  <c r="E340" i="5"/>
  <c r="F390" i="5"/>
  <c r="H297" i="5"/>
  <c r="C210" i="5"/>
  <c r="A343" i="5"/>
  <c r="E351" i="5"/>
  <c r="C248" i="5"/>
  <c r="A375" i="5"/>
  <c r="B322" i="5"/>
  <c r="E268" i="5"/>
  <c r="E310" i="5"/>
  <c r="J349" i="5"/>
  <c r="C272" i="5"/>
  <c r="A368" i="5"/>
  <c r="J211" i="5"/>
  <c r="I300" i="5"/>
  <c r="I274" i="5"/>
  <c r="B258" i="5"/>
  <c r="I230" i="5"/>
  <c r="B221" i="5"/>
  <c r="B378" i="5"/>
  <c r="A357" i="5"/>
  <c r="F294" i="5"/>
  <c r="H396" i="5"/>
  <c r="D314" i="5"/>
  <c r="F361" i="5"/>
  <c r="I308" i="5"/>
  <c r="J246" i="5"/>
  <c r="C321" i="5"/>
  <c r="C342" i="5"/>
  <c r="C338" i="5"/>
  <c r="E215" i="5"/>
  <c r="J384" i="5"/>
  <c r="B217" i="5"/>
  <c r="E334" i="5"/>
  <c r="F324" i="5"/>
  <c r="I384" i="5"/>
  <c r="I355" i="5"/>
  <c r="D230" i="5"/>
  <c r="B276" i="5"/>
  <c r="J373" i="5"/>
  <c r="B311" i="5"/>
  <c r="A353" i="5"/>
  <c r="D398" i="5"/>
  <c r="B353" i="5"/>
  <c r="C401" i="5"/>
  <c r="B365" i="5"/>
  <c r="B310" i="5"/>
  <c r="I267" i="5"/>
  <c r="I235" i="5"/>
  <c r="J387" i="5"/>
  <c r="I395" i="5"/>
  <c r="B306" i="5"/>
  <c r="D242" i="5"/>
  <c r="G349" i="5"/>
  <c r="H264" i="5"/>
  <c r="D360" i="5"/>
  <c r="I250" i="5"/>
  <c r="E207" i="5"/>
  <c r="I213" i="5"/>
  <c r="A311" i="5"/>
  <c r="I222" i="5"/>
  <c r="B364" i="5"/>
  <c r="D278" i="5"/>
  <c r="F216" i="5"/>
  <c r="J227" i="5"/>
  <c r="H202" i="5"/>
  <c r="A266" i="5"/>
  <c r="C235" i="5"/>
  <c r="A340" i="5"/>
  <c r="I317" i="5"/>
  <c r="J331" i="5"/>
  <c r="H268" i="5"/>
  <c r="I270" i="5"/>
  <c r="E276" i="5"/>
  <c r="E390" i="5"/>
  <c r="C232" i="5"/>
  <c r="I252" i="5"/>
  <c r="D259" i="5"/>
  <c r="A263" i="5"/>
  <c r="H385" i="5"/>
  <c r="D244" i="5"/>
  <c r="G304" i="5"/>
  <c r="H327" i="5"/>
  <c r="E363" i="5"/>
  <c r="F386" i="5"/>
  <c r="B231" i="5"/>
  <c r="B336" i="5"/>
  <c r="B226" i="5"/>
  <c r="C389" i="5"/>
  <c r="A282" i="5"/>
  <c r="D210" i="5"/>
  <c r="G298" i="5"/>
  <c r="I265" i="5"/>
  <c r="A284" i="5"/>
  <c r="E267" i="5"/>
  <c r="G306" i="5"/>
  <c r="G310" i="5"/>
  <c r="F233" i="5"/>
  <c r="G213" i="5"/>
  <c r="A248" i="5"/>
  <c r="D383" i="5"/>
  <c r="E259" i="5"/>
  <c r="H229" i="5"/>
  <c r="I301" i="5"/>
  <c r="C208" i="5"/>
  <c r="G305" i="5"/>
  <c r="G291" i="5"/>
  <c r="H296" i="5"/>
  <c r="J226" i="5"/>
  <c r="A260" i="5"/>
  <c r="H364" i="5"/>
  <c r="C383" i="5"/>
  <c r="J351" i="5"/>
  <c r="I330" i="5"/>
  <c r="E362" i="5"/>
  <c r="A352" i="5"/>
  <c r="E323" i="5"/>
  <c r="B307" i="5"/>
  <c r="F252" i="5"/>
  <c r="I275" i="5"/>
  <c r="J364" i="5"/>
  <c r="F225" i="5"/>
  <c r="D368" i="5"/>
  <c r="I364" i="5"/>
  <c r="F261" i="5"/>
  <c r="H254" i="5"/>
  <c r="H328" i="5"/>
  <c r="D328" i="5"/>
  <c r="E339" i="5"/>
  <c r="F331" i="5"/>
  <c r="G336" i="5"/>
  <c r="C214" i="5"/>
  <c r="G338" i="5"/>
  <c r="J252" i="5"/>
  <c r="A360" i="5"/>
  <c r="G253" i="5"/>
  <c r="I236" i="5"/>
  <c r="E386" i="5"/>
  <c r="G274" i="5"/>
  <c r="E242" i="5"/>
  <c r="E230" i="5"/>
  <c r="G308" i="5"/>
  <c r="C291" i="5"/>
  <c r="I295" i="5"/>
  <c r="H262" i="5"/>
  <c r="H336" i="5"/>
  <c r="E206" i="5"/>
  <c r="C252" i="5"/>
  <c r="B368" i="5"/>
  <c r="D353" i="5"/>
  <c r="B381" i="5"/>
  <c r="D352" i="5"/>
  <c r="C395" i="5"/>
  <c r="J232" i="5"/>
  <c r="F298" i="5"/>
  <c r="H383" i="5"/>
  <c r="F224" i="5"/>
  <c r="I219" i="5"/>
  <c r="C393" i="5"/>
  <c r="B219" i="5"/>
  <c r="C218" i="5"/>
  <c r="F296" i="5"/>
  <c r="A210" i="5"/>
  <c r="F274" i="5"/>
  <c r="E250" i="5"/>
  <c r="E300" i="5"/>
  <c r="F229" i="5"/>
  <c r="F293" i="5"/>
  <c r="D275" i="5"/>
  <c r="D243" i="5"/>
  <c r="A369" i="5"/>
  <c r="H316" i="5"/>
  <c r="A380" i="5"/>
  <c r="H301" i="5"/>
  <c r="C355" i="5"/>
  <c r="J253" i="5"/>
  <c r="D341" i="5"/>
  <c r="A327" i="5"/>
  <c r="F223" i="5"/>
  <c r="A382" i="5"/>
  <c r="A348" i="5"/>
  <c r="C394" i="5"/>
  <c r="E284" i="5"/>
  <c r="E366" i="5"/>
  <c r="F243" i="5"/>
  <c r="C223" i="5"/>
  <c r="C244" i="5"/>
  <c r="D218" i="5"/>
  <c r="E394" i="5"/>
  <c r="D290" i="5"/>
  <c r="H387" i="5"/>
  <c r="E274" i="5"/>
  <c r="B254" i="5"/>
  <c r="B399" i="5"/>
  <c r="I399" i="5"/>
  <c r="D300" i="5"/>
  <c r="A225" i="5"/>
  <c r="H373" i="5"/>
  <c r="I245" i="5"/>
  <c r="J312" i="5"/>
  <c r="G222" i="5"/>
  <c r="J370" i="5"/>
  <c r="G247" i="5"/>
  <c r="C220" i="5"/>
  <c r="G223" i="5"/>
  <c r="H337" i="5"/>
  <c r="J270" i="5"/>
  <c r="F319" i="5"/>
  <c r="B271" i="5"/>
  <c r="D224" i="5"/>
  <c r="F380" i="5"/>
  <c r="J358" i="5"/>
  <c r="H284" i="5"/>
  <c r="E235" i="5"/>
  <c r="H305" i="5"/>
  <c r="B373" i="5"/>
  <c r="B342" i="5"/>
  <c r="J359" i="5"/>
  <c r="F232" i="5"/>
  <c r="F289" i="5"/>
  <c r="B395" i="5"/>
  <c r="B215" i="5"/>
  <c r="E252" i="5"/>
  <c r="F342" i="5"/>
  <c r="H243" i="5"/>
  <c r="H322" i="5"/>
  <c r="E378" i="5"/>
  <c r="D382" i="5"/>
  <c r="D358" i="4"/>
  <c r="C304" i="4"/>
  <c r="C245" i="4"/>
  <c r="J332" i="4"/>
  <c r="D336" i="4"/>
  <c r="E270" i="4"/>
  <c r="H348" i="4"/>
  <c r="H234" i="4"/>
  <c r="J343" i="4"/>
  <c r="B369" i="4"/>
  <c r="B240" i="4"/>
  <c r="B329" i="4"/>
  <c r="I340" i="4"/>
  <c r="G301" i="4"/>
  <c r="A358" i="4"/>
  <c r="I260" i="4"/>
  <c r="B251" i="4"/>
  <c r="C342" i="4"/>
  <c r="F353" i="4"/>
  <c r="A298" i="4"/>
  <c r="H208" i="4"/>
  <c r="J394" i="4"/>
  <c r="E202" i="4"/>
  <c r="F213" i="4"/>
  <c r="I399" i="4"/>
  <c r="C359" i="4"/>
  <c r="C293" i="4"/>
  <c r="J388" i="4"/>
  <c r="B386" i="4"/>
  <c r="D361" i="4"/>
  <c r="H384" i="4"/>
  <c r="A316" i="4"/>
  <c r="I381" i="4"/>
  <c r="J263" i="4"/>
  <c r="A230" i="4"/>
  <c r="F258" i="4"/>
  <c r="J400" i="4"/>
  <c r="H245" i="4"/>
  <c r="D327" i="4"/>
  <c r="E400" i="4"/>
  <c r="I228" i="4"/>
  <c r="A310" i="4"/>
  <c r="F249" i="4"/>
  <c r="C374" i="4"/>
  <c r="B319" i="4"/>
  <c r="G392" i="4"/>
  <c r="C333" i="4"/>
  <c r="B327" i="4"/>
  <c r="H255" i="4"/>
  <c r="I246" i="4"/>
  <c r="C366" i="4"/>
  <c r="F391" i="4"/>
  <c r="J287" i="4"/>
  <c r="I362" i="4"/>
  <c r="E372" i="4"/>
  <c r="D220" i="4"/>
  <c r="D266" i="4"/>
  <c r="H357" i="4"/>
  <c r="D253" i="4"/>
  <c r="J268" i="4"/>
  <c r="E319" i="4"/>
  <c r="C398" i="4"/>
  <c r="A354" i="4"/>
  <c r="D204" i="4"/>
  <c r="A294" i="4"/>
  <c r="A353" i="4"/>
  <c r="C328" i="4"/>
  <c r="D314" i="4"/>
  <c r="H386" i="4"/>
  <c r="G329" i="4"/>
  <c r="B307" i="4"/>
  <c r="H389" i="4"/>
  <c r="F275" i="4"/>
  <c r="H381" i="4"/>
  <c r="I256" i="4"/>
  <c r="H377" i="4"/>
  <c r="G400" i="4"/>
  <c r="H369" i="4"/>
  <c r="G223" i="4"/>
  <c r="I305" i="4"/>
  <c r="C396" i="4"/>
  <c r="G266" i="4"/>
  <c r="A295" i="4"/>
  <c r="A378" i="4"/>
  <c r="D310" i="4"/>
  <c r="G278" i="4"/>
  <c r="C343" i="4"/>
  <c r="I331" i="4"/>
  <c r="A281" i="4"/>
  <c r="E252" i="4"/>
  <c r="A377" i="4"/>
  <c r="G328" i="4"/>
  <c r="H314" i="4"/>
  <c r="B234" i="4"/>
  <c r="B337" i="4"/>
  <c r="E307" i="4"/>
  <c r="I391" i="4"/>
  <c r="D316" i="4"/>
  <c r="I218" i="4"/>
  <c r="J289" i="4"/>
  <c r="E241" i="4"/>
  <c r="J283" i="4"/>
  <c r="A303" i="4"/>
  <c r="A234" i="4"/>
  <c r="I311" i="4"/>
  <c r="H318" i="4"/>
  <c r="H266" i="4"/>
  <c r="C383" i="4"/>
  <c r="D264" i="4"/>
  <c r="B277" i="4"/>
  <c r="A261" i="4"/>
  <c r="I277" i="4"/>
  <c r="D234" i="4"/>
  <c r="A338" i="4"/>
  <c r="J341" i="4"/>
  <c r="B227" i="4"/>
  <c r="F242" i="4"/>
  <c r="E245" i="4"/>
  <c r="A279" i="4"/>
  <c r="F319" i="4"/>
  <c r="G366" i="4"/>
  <c r="A360" i="4"/>
  <c r="G362" i="4"/>
  <c r="G399" i="4"/>
  <c r="J271" i="4"/>
  <c r="E227" i="4"/>
  <c r="E289" i="4"/>
  <c r="I347" i="4"/>
  <c r="D312" i="4"/>
  <c r="B246" i="4"/>
  <c r="H352" i="4"/>
  <c r="E210" i="4"/>
  <c r="E295" i="4"/>
  <c r="C325" i="4"/>
  <c r="C278" i="4"/>
  <c r="F379" i="4"/>
  <c r="B346" i="4"/>
  <c r="C253" i="4"/>
  <c r="I322" i="4"/>
  <c r="D320" i="4"/>
  <c r="I212" i="4"/>
  <c r="B293" i="4"/>
  <c r="D389" i="4"/>
  <c r="A289" i="4"/>
  <c r="I217" i="4"/>
  <c r="C225" i="4"/>
  <c r="G319" i="4"/>
  <c r="C211" i="4"/>
  <c r="F344" i="4"/>
  <c r="A355" i="4"/>
  <c r="G377" i="4"/>
  <c r="E368" i="4"/>
  <c r="E235" i="4"/>
  <c r="D400" i="4"/>
  <c r="H221" i="4"/>
  <c r="J397" i="4"/>
  <c r="E367" i="4"/>
  <c r="G286" i="4"/>
  <c r="A257" i="4"/>
  <c r="B344" i="4"/>
  <c r="J333" i="4"/>
  <c r="B400" i="4"/>
  <c r="A266" i="4"/>
  <c r="G321" i="4"/>
  <c r="H325" i="4"/>
  <c r="E305" i="4"/>
  <c r="I234" i="4"/>
  <c r="H263" i="4"/>
  <c r="D209" i="4"/>
  <c r="H319" i="4"/>
  <c r="H232" i="4"/>
  <c r="G320" i="4"/>
  <c r="A264" i="4"/>
  <c r="J220" i="4"/>
  <c r="G271" i="4"/>
  <c r="F222" i="4"/>
  <c r="H340" i="4"/>
  <c r="J291" i="4"/>
  <c r="B334" i="4"/>
  <c r="B316" i="4"/>
  <c r="E355" i="4"/>
  <c r="H333" i="4"/>
  <c r="H206" i="4"/>
  <c r="H242" i="4"/>
  <c r="G309" i="4"/>
  <c r="H277" i="4"/>
  <c r="J293" i="4"/>
  <c r="H336" i="4"/>
  <c r="J344" i="4"/>
  <c r="A236" i="4"/>
  <c r="A332" i="4"/>
  <c r="F218" i="4"/>
  <c r="E222" i="4"/>
  <c r="I211" i="4"/>
  <c r="F323" i="4"/>
  <c r="D374" i="4"/>
  <c r="G220" i="4"/>
  <c r="B275" i="4"/>
  <c r="B359" i="4"/>
  <c r="D375" i="4"/>
  <c r="A363" i="4"/>
  <c r="B381" i="4"/>
  <c r="I233" i="4"/>
  <c r="H204" i="4"/>
  <c r="A229" i="4"/>
  <c r="F245" i="4"/>
  <c r="F206" i="4"/>
  <c r="D330" i="4"/>
  <c r="A389" i="4"/>
  <c r="E290" i="4"/>
  <c r="H300" i="4"/>
  <c r="J260" i="4"/>
  <c r="G214" i="4"/>
  <c r="G221" i="4"/>
  <c r="E318" i="4"/>
  <c r="J392" i="4"/>
  <c r="D347" i="4"/>
  <c r="D292" i="4"/>
  <c r="A271" i="4"/>
  <c r="G308" i="4"/>
  <c r="B336" i="4"/>
  <c r="C251" i="4"/>
  <c r="B380" i="4"/>
  <c r="F317" i="4"/>
  <c r="H311" i="4"/>
  <c r="D301" i="4"/>
  <c r="D379" i="4"/>
  <c r="H351" i="4"/>
  <c r="C310" i="4"/>
  <c r="I240" i="4"/>
  <c r="G239" i="4"/>
  <c r="E311" i="4"/>
  <c r="H272" i="4"/>
  <c r="B320" i="4"/>
  <c r="J229" i="4"/>
  <c r="G306" i="4"/>
  <c r="J250" i="4"/>
  <c r="C205" i="4"/>
  <c r="C292" i="4"/>
  <c r="J206" i="4"/>
  <c r="F264" i="4"/>
  <c r="H265" i="4"/>
  <c r="C350" i="4"/>
  <c r="C254" i="4"/>
  <c r="A288" i="4"/>
  <c r="I352" i="4"/>
  <c r="A374" i="4"/>
  <c r="E214" i="4"/>
  <c r="A319" i="4"/>
  <c r="A258" i="4"/>
  <c r="C309" i="4"/>
  <c r="D308" i="4"/>
  <c r="G390" i="4"/>
  <c r="C360" i="4"/>
  <c r="B210" i="4"/>
  <c r="F302" i="4"/>
  <c r="F366" i="4"/>
  <c r="G219" i="4"/>
  <c r="F383" i="4"/>
  <c r="G302" i="4"/>
  <c r="J374" i="4"/>
  <c r="H281" i="4"/>
  <c r="D318" i="4"/>
  <c r="C339" i="4"/>
  <c r="B304" i="4"/>
  <c r="D208" i="4"/>
  <c r="A211" i="4"/>
  <c r="E339" i="4"/>
  <c r="D352" i="4"/>
  <c r="I364" i="4"/>
  <c r="A256" i="4"/>
  <c r="H310" i="4"/>
  <c r="I297" i="4"/>
  <c r="B375" i="4"/>
  <c r="J319" i="4"/>
  <c r="C277" i="4"/>
  <c r="J376" i="4"/>
  <c r="I378" i="4"/>
  <c r="I353" i="4"/>
  <c r="B326" i="4"/>
  <c r="F401" i="4"/>
  <c r="H361" i="4"/>
  <c r="J226" i="4"/>
  <c r="E317" i="4"/>
  <c r="I368" i="4"/>
  <c r="D223" i="4"/>
  <c r="F224" i="4"/>
  <c r="B360" i="4"/>
  <c r="F331" i="4"/>
  <c r="D271" i="4"/>
  <c r="D397" i="4"/>
  <c r="J306" i="4"/>
  <c r="I249" i="4"/>
  <c r="E358" i="4"/>
  <c r="A300" i="4"/>
  <c r="D261" i="4"/>
  <c r="E327" i="4"/>
  <c r="F270" i="4"/>
  <c r="C392" i="4"/>
  <c r="G341" i="4"/>
  <c r="F277" i="4"/>
  <c r="A238" i="4"/>
  <c r="H238" i="4"/>
  <c r="I257" i="4"/>
  <c r="H246" i="4"/>
  <c r="D255" i="4"/>
  <c r="I386" i="4"/>
  <c r="F251" i="4"/>
  <c r="E392" i="4"/>
  <c r="D280" i="4"/>
  <c r="H205" i="4"/>
  <c r="F368" i="4"/>
  <c r="D235" i="4"/>
  <c r="E310" i="4"/>
  <c r="B313" i="4"/>
  <c r="D401" i="4"/>
  <c r="A392" i="4"/>
  <c r="C301" i="4"/>
  <c r="D382" i="4"/>
  <c r="H317" i="4"/>
  <c r="G231" i="4"/>
  <c r="J380" i="4"/>
  <c r="G202" i="4"/>
  <c r="C246" i="4"/>
  <c r="J302" i="4"/>
  <c r="I278" i="4"/>
  <c r="E363" i="4"/>
  <c r="B309" i="4"/>
  <c r="I258" i="4"/>
  <c r="B324" i="4"/>
  <c r="I338" i="4"/>
  <c r="B396" i="4"/>
  <c r="G255" i="4"/>
  <c r="E388" i="4"/>
  <c r="H373" i="4"/>
  <c r="C390" i="4"/>
  <c r="C258" i="4"/>
  <c r="E250" i="4"/>
  <c r="C214" i="4"/>
  <c r="C213" i="4"/>
  <c r="H244" i="4"/>
  <c r="B224" i="4"/>
  <c r="B367" i="4"/>
  <c r="A224" i="4"/>
  <c r="J345" i="4"/>
  <c r="I373" i="4"/>
  <c r="B247" i="4"/>
  <c r="A334" i="4"/>
  <c r="F204" i="4"/>
  <c r="E361" i="4"/>
  <c r="B215" i="4"/>
  <c r="C216" i="4"/>
  <c r="B305" i="4"/>
  <c r="D391" i="4"/>
  <c r="F369" i="4"/>
  <c r="A299" i="4"/>
  <c r="B218" i="4"/>
  <c r="H257" i="4"/>
  <c r="F274" i="4"/>
  <c r="G349" i="4"/>
  <c r="H231" i="4"/>
  <c r="F291" i="4"/>
  <c r="D226" i="4"/>
  <c r="E291" i="4"/>
  <c r="A207" i="4"/>
  <c r="D287" i="4"/>
  <c r="F300" i="4"/>
  <c r="A335" i="4"/>
  <c r="E316" i="4"/>
  <c r="D291" i="4"/>
  <c r="J301" i="4"/>
  <c r="G359" i="4"/>
  <c r="H222" i="4"/>
  <c r="D341" i="4"/>
  <c r="H298" i="4"/>
  <c r="B274" i="4"/>
  <c r="H392" i="4"/>
  <c r="I350" i="4"/>
  <c r="J347" i="4"/>
  <c r="I394" i="4"/>
  <c r="H358" i="4"/>
  <c r="E354" i="4"/>
  <c r="B243" i="4"/>
  <c r="D309" i="4"/>
  <c r="H233" i="4"/>
  <c r="D394" i="4"/>
  <c r="F346" i="4"/>
  <c r="E383" i="4"/>
  <c r="H350" i="4"/>
  <c r="J211" i="4"/>
  <c r="A215" i="4"/>
  <c r="A272" i="4"/>
  <c r="F256" i="4"/>
  <c r="H254" i="4"/>
  <c r="H237" i="4"/>
  <c r="F210" i="4"/>
  <c r="H341" i="4"/>
  <c r="J382" i="4"/>
  <c r="H243" i="4"/>
  <c r="H376" i="4"/>
  <c r="J272" i="4"/>
  <c r="B349" i="4"/>
  <c r="J238" i="4"/>
  <c r="F238" i="4"/>
  <c r="G381" i="4"/>
  <c r="F329" i="4"/>
  <c r="F283" i="4"/>
  <c r="I248" i="4"/>
  <c r="B291" i="4"/>
  <c r="B242" i="4"/>
  <c r="E379" i="4"/>
  <c r="A293" i="4"/>
  <c r="G380" i="4"/>
  <c r="F393" i="4"/>
  <c r="I359" i="4"/>
  <c r="F318" i="4"/>
  <c r="J330" i="4"/>
  <c r="C317" i="4"/>
  <c r="E229" i="4"/>
  <c r="D241" i="4"/>
  <c r="G305" i="4"/>
  <c r="C274" i="4"/>
  <c r="I393" i="4"/>
  <c r="F365" i="4"/>
  <c r="I289" i="4"/>
  <c r="E370" i="4"/>
  <c r="I219" i="4"/>
  <c r="F347" i="4"/>
  <c r="F246" i="4"/>
  <c r="A328" i="4"/>
  <c r="A346" i="4"/>
  <c r="J244" i="4"/>
  <c r="D302" i="4"/>
  <c r="B248" i="4"/>
  <c r="E357" i="4"/>
  <c r="B220" i="4"/>
  <c r="H207" i="4"/>
  <c r="D265" i="4"/>
  <c r="J239" i="4"/>
  <c r="B353" i="4"/>
  <c r="G312" i="4"/>
  <c r="J310" i="4"/>
  <c r="H256" i="4"/>
  <c r="C321" i="4"/>
  <c r="B373" i="4"/>
  <c r="I320" i="4"/>
  <c r="I369" i="4"/>
  <c r="H214" i="4"/>
  <c r="J227" i="4"/>
  <c r="D317" i="4"/>
  <c r="H344" i="4"/>
  <c r="I216" i="4"/>
  <c r="J303" i="4"/>
  <c r="I307" i="4"/>
  <c r="E382" i="4"/>
  <c r="B383" i="4"/>
  <c r="G395" i="4"/>
  <c r="I354" i="4"/>
  <c r="H397" i="4"/>
  <c r="H286" i="4"/>
  <c r="J295" i="4"/>
  <c r="F341" i="4"/>
  <c r="E260" i="4"/>
  <c r="I296" i="4"/>
  <c r="J353" i="4"/>
  <c r="F400" i="4"/>
  <c r="A270" i="4"/>
  <c r="J236" i="4"/>
  <c r="I384" i="4"/>
  <c r="D305" i="4"/>
  <c r="J202" i="4"/>
  <c r="F244" i="4"/>
  <c r="I264" i="4"/>
  <c r="H345" i="4"/>
  <c r="G382" i="4"/>
  <c r="G248" i="4"/>
  <c r="D281" i="4"/>
  <c r="I250" i="4"/>
  <c r="J207" i="4"/>
  <c r="I333" i="4"/>
  <c r="J315" i="4"/>
  <c r="B376" i="4"/>
  <c r="J209" i="4"/>
  <c r="I370" i="4"/>
  <c r="J313" i="4"/>
  <c r="G335" i="4"/>
  <c r="C270" i="4"/>
  <c r="G393" i="4"/>
  <c r="B238" i="4"/>
  <c r="D342" i="4"/>
  <c r="G247" i="4"/>
  <c r="D340" i="4"/>
  <c r="F350" i="4"/>
  <c r="G258" i="4"/>
  <c r="E286" i="4"/>
  <c r="G389" i="4"/>
  <c r="F357" i="4"/>
  <c r="G316" i="4"/>
  <c r="C367" i="4"/>
  <c r="C316" i="4"/>
  <c r="E373" i="4"/>
  <c r="E341" i="4"/>
  <c r="F247" i="4"/>
  <c r="F345" i="4"/>
  <c r="B249" i="4"/>
  <c r="B213" i="4"/>
  <c r="B340" i="4"/>
  <c r="H269" i="4"/>
  <c r="F265" i="4"/>
  <c r="I392" i="4"/>
  <c r="F336" i="4"/>
  <c r="C212" i="4"/>
  <c r="G217" i="4"/>
  <c r="H332" i="4"/>
  <c r="B272" i="4"/>
  <c r="J339" i="4"/>
  <c r="I398" i="4"/>
  <c r="F234" i="4"/>
  <c r="I202" i="4"/>
  <c r="I232" i="4"/>
  <c r="F339" i="4"/>
  <c r="F237" i="4"/>
  <c r="J346" i="4"/>
  <c r="B302" i="4"/>
  <c r="D393" i="4"/>
  <c r="C280" i="4"/>
  <c r="J221" i="4"/>
  <c r="J312" i="4"/>
  <c r="B256" i="4"/>
  <c r="G299" i="4"/>
  <c r="H284" i="4"/>
  <c r="D293" i="4"/>
  <c r="I283" i="4"/>
  <c r="H391" i="4"/>
  <c r="D370" i="4"/>
  <c r="E365" i="4"/>
  <c r="A383" i="4"/>
  <c r="G267" i="4"/>
  <c r="J246" i="4"/>
  <c r="F364" i="4"/>
  <c r="I295" i="4"/>
  <c r="D259" i="4"/>
  <c r="F342" i="4"/>
  <c r="C215" i="4"/>
  <c r="J278" i="4"/>
  <c r="A222" i="4"/>
  <c r="A350" i="4"/>
  <c r="A327" i="4"/>
  <c r="F367" i="4"/>
  <c r="D395" i="4"/>
  <c r="I306" i="4"/>
  <c r="A386" i="4"/>
  <c r="C285" i="4"/>
  <c r="F254" i="4"/>
  <c r="C210" i="4"/>
  <c r="J375" i="4"/>
  <c r="D366" i="4"/>
  <c r="G331" i="4"/>
  <c r="C336" i="4"/>
  <c r="B322" i="4"/>
  <c r="D349" i="4"/>
  <c r="D279" i="4"/>
  <c r="G262" i="4"/>
  <c r="G360" i="4"/>
  <c r="F309" i="4"/>
  <c r="D388" i="4"/>
  <c r="H270" i="4"/>
  <c r="J234" i="4"/>
  <c r="C338" i="4"/>
  <c r="J326" i="4"/>
  <c r="G279" i="4"/>
  <c r="I254" i="4"/>
  <c r="F282" i="4"/>
  <c r="H324" i="4"/>
  <c r="D286" i="4"/>
  <c r="E389" i="4"/>
  <c r="C365" i="4"/>
  <c r="I265" i="4"/>
  <c r="B301" i="4"/>
  <c r="B352" i="4"/>
  <c r="I325" i="4"/>
  <c r="F312" i="4"/>
  <c r="H375" i="4"/>
  <c r="E279" i="4"/>
  <c r="B276" i="4"/>
  <c r="I304" i="4"/>
  <c r="E390" i="4"/>
  <c r="H260" i="4"/>
  <c r="D222" i="4"/>
  <c r="B377" i="4"/>
  <c r="A370" i="4"/>
  <c r="A382" i="4"/>
  <c r="J359" i="4"/>
  <c r="D221" i="4"/>
  <c r="F330" i="4"/>
  <c r="A361" i="4"/>
  <c r="J399" i="4"/>
  <c r="B205" i="4"/>
  <c r="E360" i="4"/>
  <c r="G272" i="4"/>
  <c r="E304" i="4"/>
  <c r="C323" i="4"/>
  <c r="B244" i="4"/>
  <c r="D210" i="4"/>
  <c r="E284" i="4"/>
  <c r="C394" i="4"/>
  <c r="H253" i="4"/>
  <c r="E211" i="4"/>
  <c r="A217" i="4"/>
  <c r="H291" i="4"/>
  <c r="C281" i="4"/>
  <c r="F298" i="4"/>
  <c r="E207" i="4"/>
  <c r="G357" i="4"/>
  <c r="H308" i="4"/>
  <c r="G268" i="4"/>
  <c r="I385" i="4"/>
  <c r="B317" i="4"/>
  <c r="J311" i="4"/>
  <c r="G323" i="4"/>
  <c r="G296" i="4"/>
  <c r="A296" i="4"/>
  <c r="B328" i="4"/>
  <c r="D270" i="4"/>
  <c r="B233" i="4"/>
  <c r="A372" i="4"/>
  <c r="B385" i="4"/>
  <c r="J222" i="4"/>
  <c r="F257" i="4"/>
  <c r="I401" i="4"/>
  <c r="D332" i="4"/>
  <c r="A205" i="4"/>
  <c r="H343" i="4"/>
  <c r="B401" i="4"/>
  <c r="F287" i="4"/>
  <c r="H306" i="4"/>
  <c r="D231" i="4"/>
  <c r="I357" i="4"/>
  <c r="E344" i="4"/>
  <c r="D269" i="4"/>
  <c r="H223" i="4"/>
  <c r="A297" i="4"/>
  <c r="C337" i="4"/>
  <c r="I224" i="4"/>
  <c r="F311" i="4"/>
  <c r="E226" i="4"/>
  <c r="A329" i="4"/>
  <c r="I375" i="4"/>
  <c r="B379" i="4"/>
  <c r="D260" i="4"/>
  <c r="B214" i="4"/>
  <c r="E212" i="4"/>
  <c r="D242" i="4"/>
  <c r="I280" i="4"/>
  <c r="G241" i="4"/>
  <c r="D323" i="4"/>
  <c r="A213" i="4"/>
  <c r="F223" i="4"/>
  <c r="C369" i="4"/>
  <c r="F310" i="4"/>
  <c r="J328" i="4"/>
  <c r="B345" i="4"/>
  <c r="G364" i="4"/>
  <c r="F352" i="4"/>
  <c r="H329" i="4"/>
  <c r="G276" i="4"/>
  <c r="F259" i="4"/>
  <c r="D398" i="4"/>
  <c r="I358" i="4"/>
  <c r="D378" i="4"/>
  <c r="F343" i="4"/>
  <c r="I210" i="4"/>
  <c r="H354" i="4"/>
  <c r="E334" i="4"/>
  <c r="I309" i="4"/>
  <c r="C247" i="4"/>
  <c r="E219" i="4"/>
  <c r="J381" i="4"/>
  <c r="E276" i="4"/>
  <c r="E225" i="4"/>
  <c r="J270" i="4"/>
  <c r="I336" i="4"/>
  <c r="J284" i="4"/>
  <c r="E265" i="4"/>
  <c r="D304" i="4"/>
  <c r="A324" i="4"/>
  <c r="D372" i="4"/>
  <c r="D232" i="4"/>
  <c r="F375" i="4"/>
  <c r="A387" i="4"/>
  <c r="I227" i="4"/>
  <c r="B269" i="4"/>
  <c r="C249" i="4"/>
  <c r="A388" i="4"/>
  <c r="F361" i="4"/>
  <c r="E362" i="4"/>
  <c r="A260" i="4"/>
  <c r="C224" i="4"/>
  <c r="A302" i="4"/>
  <c r="C332" i="4"/>
  <c r="I230" i="4"/>
  <c r="B226" i="4"/>
  <c r="C241" i="4"/>
  <c r="E364" i="4"/>
  <c r="H312" i="4"/>
  <c r="H289" i="4"/>
  <c r="H363" i="4"/>
  <c r="G230" i="4"/>
  <c r="J258" i="4"/>
  <c r="A237" i="4"/>
  <c r="I279" i="4"/>
  <c r="C382" i="4"/>
  <c r="H331" i="4"/>
  <c r="A245" i="4"/>
  <c r="D339" i="4"/>
  <c r="F202" i="4"/>
  <c r="I293" i="4"/>
  <c r="C384" i="4"/>
  <c r="G343" i="4"/>
  <c r="H368" i="4"/>
  <c r="G210" i="4"/>
  <c r="F388" i="4"/>
  <c r="G233" i="4"/>
  <c r="G322" i="4"/>
  <c r="F286" i="4"/>
  <c r="J241" i="4"/>
  <c r="F334" i="4"/>
  <c r="G211" i="4"/>
  <c r="F363" i="4"/>
  <c r="E397" i="4"/>
  <c r="B239" i="4"/>
  <c r="G384" i="4"/>
  <c r="G347" i="4"/>
  <c r="C300" i="4"/>
  <c r="I342" i="4"/>
  <c r="F232" i="4"/>
  <c r="F376" i="4"/>
  <c r="F362" i="4"/>
  <c r="H282" i="4"/>
  <c r="F314" i="4"/>
  <c r="C257" i="4"/>
  <c r="D277" i="4"/>
  <c r="G369" i="4"/>
  <c r="E292" i="4"/>
  <c r="F377" i="4"/>
  <c r="G352" i="4"/>
  <c r="G208" i="4"/>
  <c r="E330" i="4"/>
  <c r="G346" i="4"/>
  <c r="F349" i="4"/>
  <c r="D275" i="4"/>
  <c r="B318" i="4"/>
  <c r="F227" i="4"/>
  <c r="G288" i="4"/>
  <c r="J214" i="4"/>
  <c r="F215" i="4"/>
  <c r="H379" i="4"/>
  <c r="F216" i="4"/>
  <c r="C314" i="4"/>
  <c r="A397" i="4"/>
  <c r="I267" i="4"/>
  <c r="C318" i="4"/>
  <c r="G345" i="4"/>
  <c r="A371" i="4"/>
  <c r="J243" i="4"/>
  <c r="I294" i="4"/>
  <c r="A246" i="4"/>
  <c r="I220" i="4"/>
  <c r="C250" i="4"/>
  <c r="C287" i="4"/>
  <c r="D376" i="4"/>
  <c r="J294" i="4"/>
  <c r="C353" i="4"/>
  <c r="H293" i="4"/>
  <c r="I284" i="4"/>
  <c r="A396" i="4"/>
  <c r="I204" i="4"/>
  <c r="G351" i="4"/>
  <c r="C221" i="4"/>
  <c r="F322" i="4"/>
  <c r="C313" i="4"/>
  <c r="C305" i="4"/>
  <c r="D353" i="4"/>
  <c r="G327" i="4"/>
  <c r="G234" i="4"/>
  <c r="H240" i="4"/>
  <c r="J318" i="4"/>
  <c r="F288" i="4"/>
  <c r="E299" i="4"/>
  <c r="C264" i="4"/>
  <c r="G365" i="4"/>
  <c r="E332" i="4"/>
  <c r="D205" i="4"/>
  <c r="H334" i="4"/>
  <c r="F394" i="4"/>
  <c r="A219" i="4"/>
  <c r="I291" i="4"/>
  <c r="B299" i="4"/>
  <c r="I329" i="4"/>
  <c r="B253" i="4"/>
  <c r="F359" i="4"/>
  <c r="A292" i="4"/>
  <c r="I298" i="4"/>
  <c r="F332" i="4"/>
  <c r="F333" i="4"/>
  <c r="E247" i="4"/>
  <c r="C271" i="4"/>
  <c r="C202" i="4"/>
  <c r="B314" i="4"/>
  <c r="E297" i="4"/>
  <c r="J391" i="4"/>
  <c r="C255" i="4"/>
  <c r="C289" i="4"/>
  <c r="C375" i="4"/>
  <c r="H261" i="4"/>
  <c r="G358" i="4"/>
  <c r="G396" i="4"/>
  <c r="A286" i="4"/>
  <c r="D324" i="4"/>
  <c r="D355" i="4"/>
  <c r="J276" i="4"/>
  <c r="J288" i="4"/>
  <c r="I208" i="4"/>
  <c r="I319" i="4"/>
  <c r="G206" i="4"/>
  <c r="D298" i="4"/>
  <c r="B311" i="4"/>
  <c r="E280" i="4"/>
  <c r="A400" i="4"/>
  <c r="I253" i="4"/>
  <c r="F355" i="4"/>
  <c r="G337" i="4"/>
  <c r="J379" i="4"/>
  <c r="E381" i="4"/>
  <c r="F285" i="4"/>
  <c r="D211" i="4"/>
  <c r="J300" i="4"/>
  <c r="C386" i="4"/>
  <c r="D386" i="4"/>
  <c r="F203" i="4"/>
  <c r="H322" i="4"/>
  <c r="A357" i="4"/>
  <c r="D357" i="4"/>
  <c r="E353" i="4"/>
  <c r="B315" i="4"/>
  <c r="I367" i="4"/>
  <c r="E314" i="4"/>
  <c r="F235" i="4"/>
  <c r="C330" i="4"/>
  <c r="A231" i="4"/>
  <c r="E399" i="4"/>
  <c r="I269" i="4"/>
  <c r="I270" i="4"/>
  <c r="I287" i="4"/>
  <c r="H316" i="4"/>
  <c r="B351" i="4"/>
  <c r="I315" i="4"/>
  <c r="F315" i="4"/>
  <c r="A277" i="4"/>
  <c r="E394" i="4"/>
  <c r="C268" i="4"/>
  <c r="J377" i="4"/>
  <c r="J378" i="4"/>
  <c r="E220" i="4"/>
  <c r="E256" i="4"/>
  <c r="B387" i="4"/>
  <c r="G348" i="4"/>
  <c r="G374" i="4"/>
  <c r="I326" i="4"/>
  <c r="B390" i="4"/>
  <c r="D262" i="4"/>
  <c r="A268" i="4"/>
  <c r="H330" i="4"/>
  <c r="I281" i="4"/>
  <c r="A214" i="4"/>
  <c r="J277" i="4"/>
  <c r="C307" i="4"/>
  <c r="I365" i="4"/>
  <c r="H210" i="4"/>
  <c r="J348" i="4"/>
  <c r="G383" i="4"/>
  <c r="D392" i="4"/>
  <c r="J249" i="4"/>
  <c r="A368" i="4"/>
  <c r="F294" i="4"/>
  <c r="D227" i="4"/>
  <c r="A314" i="4"/>
  <c r="F308" i="4"/>
  <c r="F387" i="4"/>
  <c r="E298" i="4"/>
  <c r="H364" i="4"/>
  <c r="B308" i="4"/>
  <c r="J223" i="4"/>
  <c r="A393" i="4"/>
  <c r="B260" i="4"/>
  <c r="C363" i="4"/>
  <c r="F217" i="4"/>
  <c r="E248" i="4"/>
  <c r="G237" i="4"/>
  <c r="J265" i="4"/>
  <c r="J280" i="4"/>
  <c r="C260" i="4"/>
  <c r="A379" i="4"/>
  <c r="J228" i="4"/>
  <c r="F263" i="4"/>
  <c r="H309" i="4"/>
  <c r="F279" i="4"/>
  <c r="B364" i="4"/>
  <c r="A262" i="4"/>
  <c r="D236" i="4"/>
  <c r="D249" i="4"/>
  <c r="A210" i="4"/>
  <c r="C401" i="4"/>
  <c r="D334" i="4"/>
  <c r="A375" i="4"/>
  <c r="B341" i="4"/>
  <c r="J212" i="4"/>
  <c r="E325" i="4"/>
  <c r="J314" i="4"/>
  <c r="E401" i="4"/>
  <c r="D329" i="4"/>
  <c r="G363" i="4"/>
  <c r="E396" i="4"/>
  <c r="B203" i="4"/>
  <c r="G263" i="4"/>
  <c r="J296" i="4"/>
  <c r="H359" i="4"/>
  <c r="C347" i="4"/>
  <c r="J224" i="4"/>
  <c r="D252" i="4"/>
  <c r="H239" i="4"/>
  <c r="F389" i="4"/>
  <c r="E251" i="4"/>
  <c r="E237" i="4"/>
  <c r="B347" i="4"/>
  <c r="E285" i="4"/>
  <c r="G385" i="4"/>
  <c r="D311" i="4"/>
  <c r="H328" i="4"/>
  <c r="F303" i="4"/>
  <c r="C378" i="4"/>
  <c r="A223" i="4"/>
  <c r="G250" i="4"/>
  <c r="F236" i="4"/>
  <c r="I229" i="4"/>
  <c r="D263" i="4"/>
  <c r="H262" i="4"/>
  <c r="G340" i="4"/>
  <c r="B397" i="4"/>
  <c r="B358" i="4"/>
  <c r="J292" i="4"/>
  <c r="I276" i="4"/>
  <c r="G224" i="4"/>
  <c r="H353" i="4"/>
  <c r="C380" i="4"/>
  <c r="B303" i="4"/>
  <c r="C290" i="4"/>
  <c r="F239" i="4"/>
  <c r="H321" i="4"/>
  <c r="B295" i="4"/>
  <c r="F337" i="4"/>
  <c r="D385" i="4"/>
  <c r="E293" i="4"/>
  <c r="D244" i="4"/>
  <c r="G401" i="4"/>
  <c r="E253" i="4"/>
  <c r="A226" i="4"/>
  <c r="E209" i="4"/>
  <c r="C263" i="4"/>
  <c r="B236" i="4"/>
  <c r="A208" i="4"/>
  <c r="C388" i="4"/>
  <c r="G265" i="4"/>
  <c r="A212" i="4"/>
  <c r="F226" i="4"/>
  <c r="G289" i="4"/>
  <c r="I396" i="4"/>
  <c r="A362" i="4"/>
  <c r="H278" i="4"/>
  <c r="B354" i="4"/>
  <c r="B356" i="4"/>
  <c r="J216" i="4"/>
  <c r="C235" i="4"/>
  <c r="B268" i="4"/>
  <c r="F269" i="4"/>
  <c r="C315" i="4"/>
  <c r="B265" i="4"/>
  <c r="I332" i="4"/>
  <c r="C243" i="4"/>
  <c r="F248" i="4"/>
  <c r="A337" i="4"/>
  <c r="F399" i="4"/>
  <c r="H337" i="4"/>
  <c r="H380" i="4"/>
  <c r="H365" i="4"/>
  <c r="D206" i="4"/>
  <c r="B209" i="4"/>
  <c r="D362" i="4"/>
  <c r="I222" i="4"/>
  <c r="D278" i="4"/>
  <c r="D380" i="4"/>
  <c r="B391" i="4"/>
  <c r="D313" i="4"/>
  <c r="A206" i="4"/>
  <c r="J225" i="4"/>
  <c r="G310" i="4"/>
  <c r="F250" i="4"/>
  <c r="J251" i="4"/>
  <c r="B296" i="4"/>
  <c r="H216" i="4"/>
  <c r="I213" i="4"/>
  <c r="F385" i="4"/>
  <c r="J335" i="4"/>
  <c r="H235" i="4"/>
  <c r="E303" i="4"/>
  <c r="F360" i="4"/>
  <c r="J252" i="4"/>
  <c r="C259" i="4"/>
  <c r="G236" i="4"/>
  <c r="G235" i="4"/>
  <c r="H395" i="4"/>
  <c r="B223" i="4"/>
  <c r="J248" i="4"/>
  <c r="D348" i="4"/>
  <c r="I239" i="4"/>
  <c r="G397" i="4"/>
  <c r="C320" i="4"/>
  <c r="A263" i="4"/>
  <c r="F320" i="4"/>
  <c r="E375" i="4"/>
  <c r="E238" i="4"/>
  <c r="G264" i="4"/>
  <c r="D215" i="4"/>
  <c r="G368" i="4"/>
  <c r="A336" i="4"/>
  <c r="H303" i="4"/>
  <c r="I299" i="4"/>
  <c r="E366" i="4"/>
  <c r="F398" i="4"/>
  <c r="D248" i="4"/>
  <c r="G386" i="4"/>
  <c r="B294" i="4"/>
  <c r="G254" i="4"/>
  <c r="A244" i="4"/>
  <c r="E322" i="4"/>
  <c r="A227" i="4"/>
  <c r="A320" i="4"/>
  <c r="J240" i="4"/>
  <c r="B217" i="4"/>
  <c r="C244" i="4"/>
  <c r="F261" i="4"/>
  <c r="B361" i="4"/>
  <c r="H385" i="4"/>
  <c r="F335" i="4"/>
  <c r="D337" i="4"/>
  <c r="F280" i="4"/>
  <c r="A395" i="4"/>
  <c r="C324" i="4"/>
  <c r="B231" i="4"/>
  <c r="A385" i="4"/>
  <c r="A373" i="4"/>
  <c r="B280" i="4"/>
  <c r="J247" i="4"/>
  <c r="I400" i="4"/>
  <c r="C295" i="4"/>
  <c r="J309" i="4"/>
  <c r="C291" i="4"/>
  <c r="D350" i="4"/>
  <c r="E208" i="4"/>
  <c r="E213" i="4"/>
  <c r="C311" i="4"/>
  <c r="G274" i="4"/>
  <c r="J342" i="4"/>
  <c r="I371" i="4"/>
  <c r="D272" i="4"/>
  <c r="H276" i="4"/>
  <c r="A349" i="4"/>
  <c r="C273" i="4"/>
  <c r="I383" i="4"/>
  <c r="A391" i="4"/>
  <c r="A325" i="4"/>
  <c r="I255" i="4"/>
  <c r="G294" i="4"/>
  <c r="B212" i="4"/>
  <c r="I313" i="4"/>
  <c r="H228" i="4"/>
  <c r="H283" i="4"/>
  <c r="J205" i="4"/>
  <c r="D238" i="4"/>
  <c r="C397" i="4"/>
  <c r="F293" i="4"/>
  <c r="I242" i="4"/>
  <c r="H401" i="4"/>
  <c r="G228" i="4"/>
  <c r="A384" i="4"/>
  <c r="I324" i="4"/>
  <c r="B330" i="4"/>
  <c r="B342" i="4"/>
  <c r="G373" i="4"/>
  <c r="I390" i="4"/>
  <c r="H362" i="4"/>
  <c r="F371" i="4"/>
  <c r="D364" i="4"/>
  <c r="H215" i="4"/>
  <c r="B298" i="4"/>
  <c r="J298" i="4"/>
  <c r="H271" i="4"/>
  <c r="F273" i="4"/>
  <c r="E277" i="4"/>
  <c r="C393" i="4"/>
  <c r="F299" i="4"/>
  <c r="G342" i="4"/>
  <c r="E393" i="4"/>
  <c r="B237" i="4"/>
  <c r="C203" i="4"/>
  <c r="F381" i="4"/>
  <c r="I341" i="4"/>
  <c r="A235" i="4"/>
  <c r="I205" i="4"/>
  <c r="E320" i="4"/>
  <c r="D399" i="4"/>
  <c r="C340" i="4"/>
  <c r="H247" i="4"/>
  <c r="G297" i="4"/>
  <c r="E315" i="4"/>
  <c r="A228" i="4"/>
  <c r="D239" i="4"/>
  <c r="I388" i="4"/>
  <c r="I221" i="4"/>
  <c r="J351" i="4"/>
  <c r="I334" i="4"/>
  <c r="B365" i="4"/>
  <c r="D274" i="4"/>
  <c r="D203" i="4"/>
  <c r="I302" i="4"/>
  <c r="H230" i="4"/>
  <c r="G339" i="4"/>
  <c r="G291" i="4"/>
  <c r="A356" i="4"/>
  <c r="B392" i="4"/>
  <c r="B350" i="4"/>
  <c r="H226" i="4"/>
  <c r="I323" i="4"/>
  <c r="E296" i="4"/>
  <c r="G391" i="4"/>
  <c r="D214" i="4"/>
  <c r="C288" i="4"/>
  <c r="G275" i="4"/>
  <c r="G283" i="4"/>
  <c r="C368" i="4"/>
  <c r="C345" i="4"/>
  <c r="J401" i="4"/>
  <c r="H267" i="4"/>
  <c r="A339" i="4"/>
  <c r="D354" i="4"/>
  <c r="F351" i="4"/>
  <c r="G246" i="4"/>
  <c r="E233" i="4"/>
  <c r="A259" i="4"/>
  <c r="D369" i="4"/>
  <c r="E398" i="4"/>
  <c r="E386" i="4"/>
  <c r="B286" i="4"/>
  <c r="F295" i="4"/>
  <c r="J356" i="4"/>
  <c r="C276" i="4"/>
  <c r="A380" i="4"/>
  <c r="F354" i="4"/>
  <c r="C334" i="4"/>
  <c r="A331" i="4"/>
  <c r="F267" i="4"/>
  <c r="J336" i="4"/>
  <c r="C331" i="4"/>
  <c r="I209" i="4"/>
  <c r="A344" i="4"/>
  <c r="C234" i="4"/>
  <c r="A221" i="4"/>
  <c r="J264" i="4"/>
  <c r="E346" i="4"/>
  <c r="F266" i="4"/>
  <c r="A249" i="4"/>
  <c r="I308" i="4"/>
  <c r="A278" i="4"/>
  <c r="B384" i="4"/>
  <c r="I261" i="4"/>
  <c r="F229" i="4"/>
  <c r="E262" i="4"/>
  <c r="G334" i="4"/>
  <c r="G344" i="4"/>
  <c r="F230" i="4"/>
  <c r="H360" i="4"/>
  <c r="J358" i="4"/>
  <c r="E282" i="4"/>
  <c r="F214" i="4"/>
  <c r="A291" i="4"/>
  <c r="G353" i="4"/>
  <c r="E326" i="4"/>
  <c r="I397" i="4"/>
  <c r="H356" i="4"/>
  <c r="G350" i="4"/>
  <c r="E391" i="4"/>
  <c r="B204" i="4"/>
  <c r="D345" i="4"/>
  <c r="H268" i="4"/>
  <c r="I251" i="4"/>
  <c r="G209" i="4"/>
  <c r="J352" i="4"/>
  <c r="J322" i="4"/>
  <c r="F321" i="4"/>
  <c r="F356" i="4"/>
  <c r="F380" i="4"/>
  <c r="H398" i="4"/>
  <c r="I290" i="4"/>
  <c r="J383" i="4"/>
  <c r="A225" i="4"/>
  <c r="D247" i="4"/>
  <c r="E266" i="4"/>
  <c r="J281" i="4"/>
  <c r="D338" i="4"/>
  <c r="E352" i="4"/>
  <c r="H259" i="4"/>
  <c r="C371" i="4"/>
  <c r="J369" i="4"/>
  <c r="D331" i="4"/>
  <c r="F307" i="4"/>
  <c r="J203" i="4"/>
  <c r="D325" i="4"/>
  <c r="E205" i="4"/>
  <c r="G281" i="4"/>
  <c r="G212" i="4"/>
  <c r="F262" i="4"/>
  <c r="E329" i="4"/>
  <c r="H274" i="4"/>
  <c r="A250" i="4"/>
  <c r="E263" i="4"/>
  <c r="C348" i="4"/>
  <c r="B382" i="4"/>
  <c r="D363" i="4"/>
  <c r="B332" i="4"/>
  <c r="A347" i="4"/>
  <c r="H399" i="4"/>
  <c r="I317" i="4"/>
  <c r="B325" i="4"/>
  <c r="F316" i="4"/>
  <c r="J256" i="4"/>
  <c r="H301" i="4"/>
  <c r="G290" i="4"/>
  <c r="E324" i="4"/>
  <c r="D373" i="4"/>
  <c r="B300" i="4"/>
  <c r="D233" i="4"/>
  <c r="I285" i="4"/>
  <c r="J218" i="4"/>
  <c r="D384" i="4"/>
  <c r="C217" i="4"/>
  <c r="F284" i="4"/>
  <c r="J370" i="4"/>
  <c r="J208" i="4"/>
  <c r="E254" i="4"/>
  <c r="C229" i="4"/>
  <c r="H211" i="4"/>
  <c r="C294" i="4"/>
  <c r="B285" i="4"/>
  <c r="H294" i="4"/>
  <c r="I312" i="4"/>
  <c r="I215" i="4"/>
  <c r="G251" i="4"/>
  <c r="D333" i="4"/>
  <c r="E347" i="4"/>
  <c r="H218" i="4"/>
  <c r="D254" i="4"/>
  <c r="A243" i="4"/>
  <c r="F231" i="4"/>
  <c r="A306" i="4"/>
  <c r="G371" i="4"/>
  <c r="F268" i="4"/>
  <c r="B202" i="4"/>
  <c r="G222" i="4"/>
  <c r="G252" i="4"/>
  <c r="D218" i="4"/>
  <c r="E328" i="4"/>
  <c r="I262" i="4"/>
  <c r="B208" i="4"/>
  <c r="G332" i="4"/>
  <c r="H370" i="4"/>
  <c r="D343" i="4"/>
  <c r="I272" i="4"/>
  <c r="I380" i="4"/>
  <c r="H323" i="4"/>
  <c r="C283" i="4"/>
  <c r="A216" i="4"/>
  <c r="A273" i="4"/>
  <c r="E340" i="4"/>
  <c r="J215" i="4"/>
  <c r="D268" i="4"/>
  <c r="D202" i="4"/>
  <c r="I382" i="4"/>
  <c r="F225" i="4"/>
  <c r="B225" i="4"/>
  <c r="F252" i="4"/>
  <c r="E221" i="4"/>
  <c r="I247" i="4"/>
  <c r="B216" i="4"/>
  <c r="G243" i="4"/>
  <c r="F253" i="4"/>
  <c r="E395" i="4"/>
  <c r="I376" i="4"/>
  <c r="E281" i="4"/>
  <c r="G356" i="4"/>
  <c r="E278" i="4"/>
  <c r="I344" i="4"/>
  <c r="H393" i="4"/>
  <c r="B399" i="4"/>
  <c r="F304" i="4"/>
  <c r="G229" i="4"/>
  <c r="B343" i="4"/>
  <c r="J338" i="4"/>
  <c r="E359" i="4"/>
  <c r="I355" i="4"/>
  <c r="J340" i="4"/>
  <c r="D299" i="4"/>
  <c r="A366" i="4"/>
  <c r="H285" i="4"/>
  <c r="D307" i="4"/>
  <c r="C218" i="4"/>
  <c r="F241" i="4"/>
  <c r="D246" i="4"/>
  <c r="F289" i="4"/>
  <c r="D335" i="4"/>
  <c r="C322" i="4"/>
  <c r="D243" i="4"/>
  <c r="E274" i="4"/>
  <c r="H349" i="4"/>
  <c r="I361" i="4"/>
  <c r="B370" i="4"/>
  <c r="A284" i="4"/>
  <c r="B378" i="4"/>
  <c r="A203" i="4"/>
  <c r="I282" i="4"/>
  <c r="A394" i="4"/>
  <c r="E224" i="4"/>
  <c r="D390" i="4"/>
  <c r="E301" i="4"/>
  <c r="E258" i="4"/>
  <c r="G285" i="4"/>
  <c r="C391" i="4"/>
  <c r="H297" i="4"/>
  <c r="G282" i="4"/>
  <c r="B254" i="4"/>
  <c r="C236" i="4"/>
  <c r="J308" i="4"/>
  <c r="J266" i="4"/>
  <c r="J204" i="4"/>
  <c r="G295" i="4"/>
  <c r="B278" i="4"/>
  <c r="C395" i="4"/>
  <c r="H202" i="4"/>
  <c r="I321" i="4"/>
  <c r="B389" i="4"/>
  <c r="I237" i="4"/>
  <c r="B211" i="4"/>
  <c r="E271" i="4"/>
  <c r="G313" i="4"/>
  <c r="B288" i="4"/>
  <c r="G253" i="4"/>
  <c r="E203" i="4"/>
  <c r="F301" i="4"/>
  <c r="C269" i="4"/>
  <c r="C303" i="4"/>
  <c r="E337" i="4"/>
  <c r="J364" i="4"/>
  <c r="E249" i="4"/>
  <c r="C349" i="4"/>
  <c r="I395" i="4"/>
  <c r="G378" i="4"/>
  <c r="B266" i="4"/>
  <c r="J279" i="4"/>
  <c r="H305" i="4"/>
  <c r="B273" i="4"/>
  <c r="G240" i="4"/>
  <c r="A287" i="4"/>
  <c r="J262" i="4"/>
  <c r="H396" i="4"/>
  <c r="H203" i="4"/>
  <c r="B270" i="4"/>
  <c r="E215" i="4"/>
  <c r="H400" i="4"/>
  <c r="A247" i="4"/>
  <c r="F395" i="4"/>
  <c r="C208" i="4"/>
  <c r="E385" i="4"/>
  <c r="D217" i="4"/>
  <c r="B262" i="4"/>
  <c r="D377" i="4"/>
  <c r="J365" i="4"/>
  <c r="I330" i="4"/>
  <c r="I360" i="4"/>
  <c r="C296" i="4"/>
  <c r="C230" i="4"/>
  <c r="B257" i="4"/>
  <c r="D216" i="4"/>
  <c r="E275" i="4"/>
  <c r="J368" i="4"/>
  <c r="J331" i="4"/>
  <c r="C341" i="4"/>
  <c r="D283" i="4"/>
  <c r="G232" i="4"/>
  <c r="A220" i="4"/>
  <c r="E338" i="4"/>
  <c r="C227" i="4"/>
  <c r="F240" i="4"/>
  <c r="I328" i="4"/>
  <c r="B366" i="4"/>
  <c r="B263" i="4"/>
  <c r="J245" i="4"/>
  <c r="H251" i="4"/>
  <c r="F208" i="4"/>
  <c r="F243" i="4"/>
  <c r="H209" i="4"/>
  <c r="F382" i="4"/>
  <c r="A309" i="4"/>
  <c r="D230" i="4"/>
  <c r="G245" i="4"/>
  <c r="F326" i="4"/>
  <c r="G307" i="4"/>
  <c r="B267" i="4"/>
  <c r="C223" i="4"/>
  <c r="F370" i="4"/>
  <c r="F328" i="4"/>
  <c r="G284" i="4"/>
  <c r="E269" i="4"/>
  <c r="E306" i="4"/>
  <c r="C362" i="4"/>
  <c r="F324" i="4"/>
  <c r="A369" i="4"/>
  <c r="G249" i="4"/>
  <c r="E300" i="4"/>
  <c r="A251" i="4"/>
  <c r="H347" i="4"/>
  <c r="B230" i="4"/>
  <c r="I356" i="4"/>
  <c r="E232" i="4"/>
  <c r="G372" i="4"/>
  <c r="G394" i="4"/>
  <c r="G261" i="4"/>
  <c r="I339" i="4"/>
  <c r="A351" i="4"/>
  <c r="J373" i="4"/>
  <c r="A301" i="4"/>
  <c r="G238" i="4"/>
  <c r="E218" i="4"/>
  <c r="C335" i="4"/>
  <c r="C206" i="4"/>
  <c r="A313" i="4"/>
  <c r="E309" i="4"/>
  <c r="B283" i="4"/>
  <c r="B258" i="4"/>
  <c r="D383" i="4"/>
  <c r="J231" i="4"/>
  <c r="A283" i="4"/>
  <c r="G287" i="4"/>
  <c r="E374" i="4"/>
  <c r="B264" i="4"/>
  <c r="J387" i="4"/>
  <c r="A304" i="4"/>
  <c r="B232" i="4"/>
  <c r="H335" i="4"/>
  <c r="A352" i="4"/>
  <c r="A381" i="4"/>
  <c r="D290" i="4"/>
  <c r="B241" i="4"/>
  <c r="B348" i="4"/>
  <c r="E323" i="4"/>
  <c r="I214" i="4"/>
  <c r="G311" i="4"/>
  <c r="G336" i="4"/>
  <c r="F212" i="4"/>
  <c r="G226" i="4"/>
  <c r="E312" i="4"/>
  <c r="G293" i="4"/>
  <c r="G326" i="4"/>
  <c r="A315" i="4"/>
  <c r="A232" i="4"/>
  <c r="E349" i="4"/>
  <c r="D356" i="4"/>
  <c r="A305" i="4"/>
  <c r="A239" i="4"/>
  <c r="J363" i="4"/>
  <c r="F211" i="4"/>
  <c r="J282" i="4"/>
  <c r="F296" i="4"/>
  <c r="A269" i="4"/>
  <c r="C346" i="4"/>
  <c r="A399" i="4"/>
  <c r="A308" i="4"/>
  <c r="C275" i="4"/>
  <c r="D321" i="4"/>
  <c r="F233" i="4"/>
  <c r="G244" i="4"/>
  <c r="D289" i="4"/>
  <c r="F228" i="4"/>
  <c r="A254" i="4"/>
  <c r="G203" i="4"/>
  <c r="F276" i="4"/>
  <c r="H371" i="4"/>
  <c r="H279" i="4"/>
  <c r="H315" i="4"/>
  <c r="E342" i="4"/>
  <c r="H339" i="4"/>
  <c r="H388" i="4"/>
  <c r="A318" i="4"/>
  <c r="G218" i="4"/>
  <c r="I238" i="4"/>
  <c r="B323" i="4"/>
  <c r="G277" i="4"/>
  <c r="D319" i="4"/>
  <c r="F373" i="4"/>
  <c r="J371" i="4"/>
  <c r="F220" i="4"/>
  <c r="A218" i="4"/>
  <c r="E336" i="4"/>
  <c r="F372" i="4"/>
  <c r="F278" i="4"/>
  <c r="B368" i="4"/>
  <c r="E257" i="4"/>
  <c r="C207" i="4"/>
  <c r="J393" i="4"/>
  <c r="J257" i="4"/>
  <c r="C237" i="4"/>
  <c r="J389" i="4"/>
  <c r="H374" i="4"/>
  <c r="E294" i="4"/>
  <c r="H367" i="4"/>
  <c r="A398" i="4"/>
  <c r="B228" i="4"/>
  <c r="A322" i="4"/>
  <c r="I203" i="4"/>
  <c r="A317" i="4"/>
  <c r="B398" i="4"/>
  <c r="D365" i="4"/>
  <c r="A267" i="4"/>
  <c r="J396" i="4"/>
  <c r="F358" i="4"/>
  <c r="J261" i="4"/>
  <c r="F221" i="4"/>
  <c r="C209" i="4"/>
  <c r="H217" i="4"/>
  <c r="H252" i="4"/>
  <c r="E273" i="4"/>
  <c r="H327" i="4"/>
  <c r="F327" i="4"/>
  <c r="G314" i="4"/>
  <c r="J275" i="4"/>
  <c r="J267" i="4"/>
  <c r="B362" i="4"/>
  <c r="E283" i="4"/>
  <c r="E242" i="4"/>
  <c r="J384" i="4"/>
  <c r="A330" i="4"/>
  <c r="B222" i="4"/>
  <c r="J320" i="4"/>
  <c r="D295" i="4"/>
  <c r="G338" i="4"/>
  <c r="E243" i="4"/>
  <c r="A275" i="4"/>
  <c r="I266" i="4"/>
  <c r="J323" i="4"/>
  <c r="F313" i="4"/>
  <c r="E378" i="4"/>
  <c r="B250" i="4"/>
  <c r="I301" i="4"/>
  <c r="J361" i="4"/>
  <c r="J362" i="4"/>
  <c r="H273" i="4"/>
  <c r="C298" i="4"/>
  <c r="H229" i="4"/>
  <c r="D284" i="4"/>
  <c r="B292" i="4"/>
  <c r="E230" i="4"/>
  <c r="I363" i="4"/>
  <c r="J357" i="4"/>
  <c r="B388" i="4"/>
  <c r="I348" i="4"/>
  <c r="E236" i="4"/>
  <c r="E343" i="4"/>
  <c r="C376" i="4"/>
  <c r="I292" i="4"/>
  <c r="C284" i="4"/>
  <c r="C399" i="4"/>
  <c r="D240" i="4"/>
  <c r="I235" i="4"/>
  <c r="A280" i="4"/>
  <c r="C400" i="4"/>
  <c r="F338" i="4"/>
  <c r="D300" i="4"/>
  <c r="H383" i="4"/>
  <c r="B259" i="4"/>
  <c r="C267" i="4"/>
  <c r="J274" i="4"/>
  <c r="G370" i="4"/>
  <c r="A240" i="4"/>
  <c r="B357" i="4"/>
  <c r="C379" i="4"/>
  <c r="A390" i="4"/>
  <c r="H258" i="4"/>
  <c r="I387" i="4"/>
  <c r="E376" i="4"/>
  <c r="C308" i="4"/>
  <c r="H313" i="4"/>
  <c r="A343" i="4"/>
  <c r="B394" i="4"/>
  <c r="G280" i="4"/>
  <c r="G333" i="4"/>
  <c r="F260" i="4"/>
  <c r="J325" i="4"/>
  <c r="E204" i="4"/>
  <c r="A282" i="4"/>
  <c r="A307" i="4"/>
  <c r="J210" i="4"/>
  <c r="G325" i="4"/>
  <c r="D267" i="4"/>
  <c r="H225" i="4"/>
  <c r="I335" i="4"/>
  <c r="I223" i="4"/>
  <c r="G292" i="4"/>
  <c r="C222" i="4"/>
  <c r="E387" i="4"/>
  <c r="B279" i="4"/>
  <c r="G330" i="4"/>
  <c r="J350" i="4"/>
  <c r="D207" i="4"/>
  <c r="A326" i="4"/>
  <c r="C238" i="4"/>
  <c r="I327" i="4"/>
  <c r="D228" i="4"/>
  <c r="D256" i="4"/>
  <c r="E369" i="4"/>
  <c r="G376" i="4"/>
  <c r="E231" i="4"/>
  <c r="B338" i="4"/>
  <c r="C351" i="4"/>
  <c r="I351" i="4"/>
  <c r="I226" i="4"/>
  <c r="C242" i="4"/>
  <c r="E287" i="4"/>
  <c r="B229" i="4"/>
  <c r="D282" i="4"/>
  <c r="J254" i="4"/>
  <c r="E335" i="4"/>
  <c r="G298" i="4"/>
  <c r="E267" i="4"/>
  <c r="B363" i="4"/>
  <c r="D322" i="4"/>
  <c r="D315" i="4"/>
  <c r="J269" i="4"/>
  <c r="E380" i="4"/>
  <c r="J349" i="4"/>
  <c r="D213" i="4"/>
  <c r="F374" i="4"/>
  <c r="B333" i="4"/>
  <c r="H342" i="4"/>
  <c r="A348" i="4"/>
  <c r="J390" i="4"/>
  <c r="A265" i="4"/>
  <c r="C228" i="4"/>
  <c r="E333" i="4"/>
  <c r="J366" i="4"/>
  <c r="H378" i="4"/>
  <c r="C272" i="4"/>
  <c r="C385" i="4"/>
  <c r="F392" i="4"/>
  <c r="F205" i="4"/>
  <c r="E259" i="4"/>
  <c r="D371" i="4"/>
  <c r="A241" i="4"/>
  <c r="D296" i="4"/>
  <c r="B395" i="4"/>
  <c r="C344" i="4"/>
  <c r="J242" i="4"/>
  <c r="B245" i="4"/>
  <c r="E288" i="4"/>
  <c r="C248" i="4"/>
  <c r="H366" i="4"/>
  <c r="H390" i="4"/>
  <c r="G205" i="4"/>
  <c r="F348" i="4"/>
  <c r="E240" i="4"/>
  <c r="A209" i="4"/>
  <c r="H264" i="4"/>
  <c r="C373" i="4"/>
  <c r="G324" i="4"/>
  <c r="B339" i="4"/>
  <c r="D229" i="4"/>
  <c r="G379" i="4"/>
  <c r="B284" i="4"/>
  <c r="J316" i="4"/>
  <c r="B206" i="4"/>
  <c r="C282" i="4"/>
  <c r="G270" i="4"/>
  <c r="G269" i="4"/>
  <c r="F297" i="4"/>
  <c r="C356" i="4"/>
  <c r="A252" i="4"/>
  <c r="E384" i="4"/>
  <c r="F271" i="4"/>
  <c r="C256" i="4"/>
  <c r="B289" i="4"/>
  <c r="I300" i="4"/>
  <c r="E255" i="4"/>
  <c r="D381" i="4"/>
  <c r="I310" i="4"/>
  <c r="J253" i="4"/>
  <c r="I379" i="4"/>
  <c r="C389" i="4"/>
  <c r="F290" i="4"/>
  <c r="B261" i="4"/>
  <c r="I345" i="4"/>
  <c r="H296" i="4"/>
  <c r="B235" i="4"/>
  <c r="H307" i="4"/>
  <c r="J372" i="4"/>
  <c r="J334" i="4"/>
  <c r="C252" i="4"/>
  <c r="J297" i="4"/>
  <c r="G387" i="4"/>
  <c r="C361" i="4"/>
  <c r="J232" i="4"/>
  <c r="F384" i="4"/>
  <c r="B255" i="4"/>
  <c r="B306" i="4"/>
  <c r="F378" i="4"/>
  <c r="F306" i="4"/>
  <c r="C233" i="4"/>
  <c r="I263" i="4"/>
  <c r="B297" i="4"/>
  <c r="G215" i="4"/>
  <c r="G317" i="4"/>
  <c r="E371" i="4"/>
  <c r="B287" i="4"/>
  <c r="A233" i="4"/>
  <c r="A248" i="4"/>
  <c r="J290" i="4"/>
  <c r="E244" i="4"/>
  <c r="J321" i="4"/>
  <c r="A323" i="4"/>
  <c r="A367" i="4"/>
  <c r="H236" i="4"/>
  <c r="F292" i="4"/>
  <c r="H355" i="4"/>
  <c r="E234" i="4"/>
  <c r="I268" i="4"/>
  <c r="C266" i="4"/>
  <c r="I303" i="4"/>
  <c r="E348" i="4"/>
  <c r="G213" i="4"/>
  <c r="H382" i="4"/>
  <c r="D258" i="4"/>
  <c r="A359" i="4"/>
  <c r="D219" i="4"/>
  <c r="H338" i="4"/>
  <c r="C326" i="4"/>
  <c r="F209" i="4"/>
  <c r="I286" i="4"/>
  <c r="B331" i="4"/>
  <c r="H212" i="4"/>
  <c r="H249" i="4"/>
  <c r="I377" i="4"/>
  <c r="E313" i="4"/>
  <c r="H326" i="4"/>
  <c r="F397" i="4"/>
  <c r="E272" i="4"/>
  <c r="C319" i="4"/>
  <c r="G257" i="4"/>
  <c r="H220" i="4"/>
  <c r="B393" i="4"/>
  <c r="A285" i="4"/>
  <c r="G204" i="4"/>
  <c r="J219" i="4"/>
  <c r="C364" i="4"/>
  <c r="J354" i="4"/>
  <c r="B282" i="4"/>
  <c r="A253" i="4"/>
  <c r="G354" i="4"/>
  <c r="D225" i="4"/>
  <c r="G367" i="4"/>
  <c r="G398" i="4"/>
  <c r="C302" i="4"/>
  <c r="F255" i="4"/>
  <c r="D257" i="4"/>
  <c r="J213" i="4"/>
  <c r="I372" i="4"/>
  <c r="D306" i="4"/>
  <c r="G225" i="4"/>
  <c r="J324" i="4"/>
  <c r="H372" i="4"/>
  <c r="G303" i="4"/>
  <c r="C306" i="4"/>
  <c r="A321" i="4"/>
  <c r="F219" i="4"/>
  <c r="A365" i="4"/>
  <c r="B207" i="4"/>
  <c r="D351" i="4"/>
  <c r="C357" i="4"/>
  <c r="A401" i="4"/>
  <c r="C372" i="4"/>
  <c r="C239" i="4"/>
  <c r="C226" i="4"/>
  <c r="A364" i="4"/>
  <c r="I231" i="4"/>
  <c r="D297" i="4"/>
  <c r="B271" i="4"/>
  <c r="D245" i="4"/>
  <c r="G273" i="4"/>
  <c r="J235" i="4"/>
  <c r="I225" i="4"/>
  <c r="I207" i="4"/>
  <c r="D367" i="4"/>
  <c r="F305" i="4"/>
  <c r="G388" i="4"/>
  <c r="I366" i="4"/>
  <c r="J299" i="4"/>
  <c r="D303" i="4"/>
  <c r="D288" i="4"/>
  <c r="I243" i="4"/>
  <c r="B321" i="4"/>
  <c r="J285" i="4"/>
  <c r="D250" i="4"/>
  <c r="I314" i="4"/>
  <c r="B219" i="4"/>
  <c r="G207" i="4"/>
  <c r="I374" i="4"/>
  <c r="J355" i="4"/>
  <c r="C240" i="4"/>
  <c r="J367" i="4"/>
  <c r="B335" i="4"/>
  <c r="I349" i="4"/>
  <c r="G260" i="4"/>
  <c r="A204" i="4"/>
  <c r="C231" i="4"/>
  <c r="D285" i="4"/>
  <c r="A345" i="4"/>
  <c r="J317" i="4"/>
  <c r="D359" i="4"/>
  <c r="C261" i="4"/>
  <c r="E268" i="4"/>
  <c r="J304" i="4"/>
  <c r="G355" i="4"/>
  <c r="C262" i="4"/>
  <c r="G304" i="4"/>
  <c r="A242" i="4"/>
  <c r="E377" i="4"/>
  <c r="E264" i="4"/>
  <c r="J233" i="4"/>
  <c r="I236" i="4"/>
  <c r="J398" i="4"/>
  <c r="A342" i="4"/>
  <c r="D360" i="4"/>
  <c r="J327" i="4"/>
  <c r="I343" i="4"/>
  <c r="J307" i="4"/>
  <c r="C297" i="4"/>
  <c r="G315" i="4"/>
  <c r="E351" i="4"/>
  <c r="I318" i="4"/>
  <c r="C220" i="4"/>
  <c r="J305" i="4"/>
  <c r="D276" i="4"/>
  <c r="H304" i="4"/>
  <c r="H299" i="4"/>
  <c r="A312" i="4"/>
  <c r="J329" i="4"/>
  <c r="I316" i="4"/>
  <c r="G216" i="4"/>
  <c r="H290" i="4"/>
  <c r="C327" i="4"/>
  <c r="J217" i="4"/>
  <c r="J259" i="4"/>
  <c r="C286" i="4"/>
  <c r="I273" i="4"/>
  <c r="C232" i="4"/>
  <c r="D387" i="4"/>
  <c r="D212" i="4"/>
  <c r="H213" i="4"/>
  <c r="I337" i="4"/>
  <c r="E308" i="4"/>
  <c r="I275" i="4"/>
  <c r="E345" i="4"/>
  <c r="E246" i="4"/>
  <c r="C265" i="4"/>
  <c r="C204" i="4"/>
  <c r="B371" i="4"/>
  <c r="C352" i="4"/>
  <c r="J385" i="4"/>
  <c r="B355" i="4"/>
  <c r="F386" i="4"/>
  <c r="D224" i="4"/>
  <c r="D346" i="4"/>
  <c r="H394" i="4"/>
  <c r="H227" i="4"/>
  <c r="C299" i="4"/>
  <c r="J360" i="4"/>
  <c r="E331" i="4"/>
  <c r="D344" i="4"/>
  <c r="A274" i="4"/>
  <c r="J337" i="4"/>
  <c r="B374" i="4"/>
  <c r="E217" i="4"/>
  <c r="H248" i="4"/>
  <c r="I252" i="4"/>
  <c r="D251" i="4"/>
  <c r="A255" i="4"/>
  <c r="D237" i="4"/>
  <c r="H224" i="4"/>
  <c r="B310" i="4"/>
  <c r="I206" i="4"/>
  <c r="C219" i="4"/>
  <c r="E206" i="4"/>
  <c r="F272" i="4"/>
  <c r="C377" i="4"/>
  <c r="F325" i="4"/>
  <c r="B252" i="4"/>
  <c r="H288" i="4"/>
  <c r="C381" i="4"/>
  <c r="I245" i="4"/>
  <c r="I271" i="4"/>
  <c r="J273" i="4"/>
  <c r="E350" i="4"/>
  <c r="B312" i="4"/>
  <c r="E321" i="4"/>
  <c r="E356" i="4"/>
  <c r="H250" i="4"/>
  <c r="H292" i="4"/>
  <c r="H302" i="4"/>
  <c r="E261" i="4"/>
  <c r="D396" i="4"/>
  <c r="J230" i="4"/>
  <c r="H280" i="4"/>
  <c r="C279" i="4"/>
  <c r="I346" i="4"/>
  <c r="H287" i="4"/>
  <c r="A311" i="4"/>
  <c r="A340" i="4"/>
  <c r="C387" i="4"/>
  <c r="G318" i="4"/>
  <c r="I288" i="4"/>
  <c r="A333" i="4"/>
  <c r="E216" i="4"/>
  <c r="A341" i="4"/>
  <c r="G375" i="4"/>
  <c r="H219" i="4"/>
  <c r="G242" i="4"/>
  <c r="I274" i="4"/>
  <c r="E302" i="4"/>
  <c r="H295" i="4"/>
  <c r="D294" i="4"/>
  <c r="C355" i="4"/>
  <c r="B221" i="4"/>
  <c r="J386" i="4"/>
  <c r="B281" i="4"/>
  <c r="D326" i="4"/>
  <c r="G227" i="4"/>
  <c r="H275" i="4"/>
  <c r="B372" i="4"/>
  <c r="C354" i="4"/>
  <c r="C312" i="4"/>
  <c r="C329" i="4"/>
  <c r="F281" i="4"/>
  <c r="G256" i="4"/>
  <c r="B290" i="4"/>
  <c r="C358" i="4"/>
  <c r="I241" i="4"/>
  <c r="F207" i="4"/>
  <c r="J395" i="4"/>
  <c r="D273" i="4"/>
  <c r="C370" i="4"/>
  <c r="E223" i="4"/>
  <c r="F340" i="4"/>
  <c r="I259" i="4"/>
  <c r="I389" i="4"/>
  <c r="J255" i="4"/>
  <c r="J237" i="4"/>
  <c r="F396" i="4"/>
  <c r="A276" i="4"/>
  <c r="H387" i="4"/>
  <c r="G259" i="4"/>
  <c r="G300" i="4"/>
  <c r="E239" i="4"/>
  <c r="D328" i="4"/>
  <c r="A202" i="4"/>
  <c r="H346" i="4"/>
  <c r="H241" i="4"/>
  <c r="G361" i="4"/>
  <c r="D368" i="4"/>
  <c r="A376" i="4"/>
  <c r="E228" i="4"/>
  <c r="A290" i="4"/>
  <c r="I244" i="4"/>
  <c r="F390" i="4"/>
  <c r="J286" i="4"/>
  <c r="H320" i="4"/>
  <c r="S152" i="11"/>
  <c r="R97" i="11"/>
  <c r="S46" i="11"/>
  <c r="S143" i="11"/>
  <c r="R123" i="11"/>
  <c r="O66" i="11"/>
  <c r="T116" i="11"/>
  <c r="U2" i="11"/>
  <c r="P59" i="11"/>
  <c r="W27" i="11"/>
  <c r="O178" i="11"/>
  <c r="T65" i="11"/>
  <c r="T55" i="11"/>
  <c r="S180" i="11"/>
  <c r="P50" i="11"/>
  <c r="S66" i="11"/>
  <c r="S35" i="11"/>
  <c r="V28" i="11"/>
  <c r="X40" i="11"/>
  <c r="O193" i="11"/>
  <c r="S69" i="11"/>
  <c r="R110" i="11"/>
  <c r="P114" i="11"/>
  <c r="T56" i="11"/>
  <c r="W47" i="11"/>
  <c r="P103" i="11"/>
  <c r="S199" i="11"/>
  <c r="R89" i="11"/>
  <c r="S71" i="11"/>
  <c r="Q91" i="11"/>
  <c r="O182" i="11"/>
  <c r="W83" i="11"/>
  <c r="T122" i="11"/>
  <c r="X188" i="11"/>
  <c r="T14" i="11"/>
  <c r="P93" i="11"/>
  <c r="X36" i="11"/>
  <c r="Q181" i="11"/>
  <c r="P105" i="11"/>
  <c r="W21" i="11"/>
  <c r="P157" i="11"/>
  <c r="S190" i="11"/>
  <c r="Q115" i="11"/>
  <c r="S73" i="11"/>
  <c r="O145" i="11"/>
  <c r="P58" i="11"/>
  <c r="X99" i="11"/>
  <c r="S195" i="11"/>
  <c r="W107" i="11"/>
  <c r="R163" i="11"/>
  <c r="S101" i="11"/>
  <c r="S167" i="11"/>
  <c r="P81" i="11"/>
  <c r="P55" i="11"/>
  <c r="O134" i="11"/>
  <c r="X161" i="11"/>
  <c r="X132" i="11"/>
  <c r="V200" i="11"/>
  <c r="T199" i="11"/>
  <c r="U74" i="11"/>
  <c r="Q183" i="11"/>
  <c r="T64" i="11"/>
  <c r="P74" i="11"/>
  <c r="U47" i="11"/>
  <c r="R182" i="11"/>
  <c r="Q93" i="11"/>
  <c r="R193" i="11"/>
  <c r="T35" i="11"/>
  <c r="O102" i="11"/>
  <c r="V78" i="11"/>
  <c r="O92" i="11"/>
  <c r="T172" i="11"/>
  <c r="O127" i="11"/>
  <c r="S26" i="11"/>
  <c r="P95" i="11"/>
  <c r="O44" i="11"/>
  <c r="O80" i="11"/>
  <c r="T86" i="11"/>
  <c r="X101" i="11"/>
  <c r="T193" i="11"/>
  <c r="Q10" i="11"/>
  <c r="X181" i="11"/>
  <c r="X2" i="11"/>
  <c r="T182" i="11"/>
  <c r="R183" i="11"/>
  <c r="T33" i="11"/>
  <c r="O65" i="11"/>
  <c r="W159" i="11"/>
  <c r="P78" i="11"/>
  <c r="R31" i="11"/>
  <c r="W138" i="11"/>
  <c r="V93" i="11"/>
  <c r="P87" i="11"/>
  <c r="X98" i="11"/>
  <c r="U75" i="11"/>
  <c r="S89" i="11"/>
  <c r="T36" i="11"/>
  <c r="W88" i="11"/>
  <c r="S54" i="11"/>
  <c r="U51" i="11"/>
  <c r="R146" i="11"/>
  <c r="U127" i="11"/>
  <c r="U199" i="11"/>
  <c r="P153" i="11"/>
  <c r="O130" i="11"/>
  <c r="S160" i="11"/>
  <c r="W104" i="11"/>
  <c r="V120" i="11"/>
  <c r="X4" i="11"/>
  <c r="R119" i="11"/>
  <c r="S3" i="11"/>
  <c r="W105" i="11"/>
  <c r="T137" i="11"/>
  <c r="T32" i="11"/>
  <c r="Q44" i="11"/>
  <c r="T147" i="11"/>
  <c r="Q189" i="11"/>
  <c r="R184" i="11"/>
  <c r="P96" i="11"/>
  <c r="O33" i="11"/>
  <c r="V7" i="11"/>
  <c r="U110" i="11"/>
  <c r="T198" i="11"/>
  <c r="V20" i="11"/>
  <c r="R140" i="11"/>
  <c r="P57" i="11"/>
  <c r="W29" i="11"/>
  <c r="V151" i="11"/>
  <c r="V87" i="11"/>
  <c r="R23" i="11"/>
  <c r="U42" i="11"/>
  <c r="O27" i="11"/>
  <c r="P41" i="11"/>
  <c r="V33" i="11"/>
  <c r="W98" i="11"/>
  <c r="S48" i="11"/>
  <c r="X194" i="11"/>
  <c r="U35" i="11"/>
  <c r="U176" i="11"/>
  <c r="O71" i="11"/>
  <c r="O150" i="11"/>
  <c r="U107" i="11"/>
  <c r="V154" i="11"/>
  <c r="Q40" i="11"/>
  <c r="X72" i="11"/>
  <c r="T174" i="11"/>
  <c r="X175" i="11"/>
  <c r="X177" i="11"/>
  <c r="X179" i="11"/>
  <c r="X121" i="11"/>
  <c r="U182" i="11"/>
  <c r="X60" i="11"/>
  <c r="O177" i="11"/>
  <c r="T82" i="11"/>
  <c r="O88" i="11"/>
  <c r="P113" i="11"/>
  <c r="Q193" i="11"/>
  <c r="S108" i="11"/>
  <c r="S98" i="11"/>
  <c r="V110" i="11"/>
  <c r="S77" i="11"/>
  <c r="P178" i="11"/>
  <c r="U141" i="11"/>
  <c r="S81" i="11"/>
  <c r="W40" i="11"/>
  <c r="R158" i="11"/>
  <c r="W50" i="11"/>
  <c r="O43" i="11"/>
  <c r="R159" i="11"/>
  <c r="O35" i="11"/>
  <c r="U185" i="11"/>
  <c r="W141" i="11"/>
  <c r="O98" i="11"/>
  <c r="S92" i="11"/>
  <c r="V135" i="11"/>
  <c r="S99" i="11"/>
  <c r="S134" i="11"/>
  <c r="R148" i="11"/>
  <c r="U27" i="11"/>
  <c r="U145" i="11"/>
  <c r="O109" i="11"/>
  <c r="W48" i="11"/>
  <c r="T164" i="11"/>
  <c r="W51" i="11"/>
  <c r="T145" i="11"/>
  <c r="X77" i="11"/>
  <c r="S63" i="11"/>
  <c r="Q142" i="11"/>
  <c r="S23" i="11"/>
  <c r="S128" i="11"/>
  <c r="X169" i="11"/>
  <c r="W23" i="11"/>
  <c r="W180" i="11"/>
  <c r="O110" i="11"/>
  <c r="Q21" i="11"/>
  <c r="S191" i="11"/>
  <c r="T155" i="11"/>
  <c r="U24" i="11"/>
  <c r="U63" i="11"/>
  <c r="S109" i="11"/>
  <c r="O32" i="11"/>
  <c r="T44" i="11"/>
  <c r="X174" i="11"/>
  <c r="R129" i="11"/>
  <c r="V45" i="11"/>
  <c r="T105" i="11"/>
  <c r="P172" i="11"/>
  <c r="U181" i="11"/>
  <c r="Q28" i="11"/>
  <c r="V152" i="11"/>
  <c r="R103" i="11"/>
  <c r="O91" i="11"/>
  <c r="X55" i="11"/>
  <c r="U95" i="11"/>
  <c r="W12" i="11"/>
  <c r="P8" i="11"/>
  <c r="Q121" i="11"/>
  <c r="U25" i="11"/>
  <c r="V189" i="11"/>
  <c r="V75" i="11"/>
  <c r="V169" i="11"/>
  <c r="R10" i="11"/>
  <c r="X191" i="11"/>
  <c r="O152" i="11"/>
  <c r="O99" i="11"/>
  <c r="R17" i="11"/>
  <c r="V191" i="11"/>
  <c r="Q194" i="11"/>
  <c r="S51" i="11"/>
  <c r="Q62" i="11"/>
  <c r="Q57" i="11"/>
  <c r="X107" i="11"/>
  <c r="T196" i="11"/>
  <c r="R196" i="11"/>
  <c r="S196" i="11"/>
  <c r="Q197" i="11"/>
  <c r="S64" i="11"/>
  <c r="S135" i="11"/>
  <c r="V69" i="11"/>
  <c r="V89" i="11"/>
  <c r="V95" i="11"/>
  <c r="X86" i="11"/>
  <c r="X141" i="11"/>
  <c r="R109" i="11"/>
  <c r="X135" i="11"/>
  <c r="O183" i="11"/>
  <c r="S129" i="11"/>
  <c r="Q134" i="11"/>
  <c r="W4" i="11"/>
  <c r="U64" i="11"/>
  <c r="O46" i="11"/>
  <c r="Q161" i="11"/>
  <c r="Q168" i="11"/>
  <c r="X92" i="11"/>
  <c r="U146" i="11"/>
  <c r="O17" i="11"/>
  <c r="Q162" i="11"/>
  <c r="W109" i="11"/>
  <c r="X162" i="11"/>
  <c r="T129" i="11"/>
  <c r="S121" i="11"/>
  <c r="T11" i="11"/>
  <c r="O86" i="11"/>
  <c r="U123" i="11"/>
  <c r="Q155" i="11"/>
  <c r="S4" i="11"/>
  <c r="U131" i="11"/>
  <c r="R21" i="11"/>
  <c r="V56" i="11"/>
  <c r="U170" i="11"/>
  <c r="U178" i="11"/>
  <c r="R107" i="11"/>
  <c r="P196" i="11"/>
  <c r="U84" i="11"/>
  <c r="Q72" i="11"/>
  <c r="U4" i="11"/>
  <c r="R36" i="11"/>
  <c r="V173" i="11"/>
  <c r="T49" i="11"/>
  <c r="P154" i="11"/>
  <c r="Q174" i="11"/>
  <c r="S140" i="11"/>
  <c r="U67" i="11"/>
  <c r="P16" i="11"/>
  <c r="V24" i="11"/>
  <c r="U194" i="11"/>
  <c r="S138" i="11"/>
  <c r="O142" i="11"/>
  <c r="S32" i="11"/>
  <c r="P112" i="11"/>
  <c r="P121" i="11"/>
  <c r="U30" i="11"/>
  <c r="S117" i="11"/>
  <c r="U119" i="11"/>
  <c r="X158" i="11"/>
  <c r="V79" i="11"/>
  <c r="Q147" i="11"/>
  <c r="W151" i="11"/>
  <c r="O131" i="11"/>
  <c r="R2" i="11"/>
  <c r="T72" i="11"/>
  <c r="U69" i="11"/>
  <c r="U15" i="11"/>
  <c r="X109" i="11"/>
  <c r="W198" i="11"/>
  <c r="R135" i="11"/>
  <c r="S58" i="11"/>
  <c r="Q153" i="11"/>
  <c r="T38" i="11"/>
  <c r="U148" i="11"/>
  <c r="O7" i="11"/>
  <c r="X25" i="11"/>
  <c r="X64" i="11"/>
  <c r="S164" i="11"/>
  <c r="V157" i="11"/>
  <c r="P83" i="11"/>
  <c r="Q13" i="11"/>
  <c r="Q37" i="11"/>
  <c r="X171" i="11"/>
  <c r="T84" i="11"/>
  <c r="O95" i="11"/>
  <c r="W115" i="11"/>
  <c r="T95" i="11"/>
  <c r="U16" i="11"/>
  <c r="O77" i="11"/>
  <c r="X42" i="11"/>
  <c r="P11" i="11"/>
  <c r="R48" i="11"/>
  <c r="S120" i="11"/>
  <c r="V137" i="11"/>
  <c r="S5" i="11"/>
  <c r="R166" i="11"/>
  <c r="U116" i="11"/>
  <c r="R142" i="11"/>
  <c r="P65" i="11"/>
  <c r="X103" i="11"/>
  <c r="Q6" i="11"/>
  <c r="P109" i="11"/>
  <c r="Q148" i="11"/>
  <c r="R164" i="11"/>
  <c r="W118" i="11"/>
  <c r="W62" i="11"/>
  <c r="Q159" i="11"/>
  <c r="T100" i="11"/>
  <c r="V8" i="11"/>
  <c r="X134" i="11"/>
  <c r="V201" i="11"/>
  <c r="O26" i="11"/>
  <c r="Q167" i="11"/>
  <c r="X190" i="11"/>
  <c r="R77" i="11"/>
  <c r="V92" i="11"/>
  <c r="S74" i="11"/>
  <c r="S201" i="11"/>
  <c r="Q144" i="11"/>
  <c r="T191" i="11"/>
  <c r="S15" i="11"/>
  <c r="S122" i="11"/>
  <c r="R19" i="11"/>
  <c r="Q154" i="11"/>
  <c r="U14" i="11"/>
  <c r="R63" i="11"/>
  <c r="Q25" i="11"/>
  <c r="T52" i="11"/>
  <c r="O125" i="11"/>
  <c r="S60" i="11"/>
  <c r="W30" i="11"/>
  <c r="W154" i="11"/>
  <c r="O171" i="11"/>
  <c r="P131" i="11"/>
  <c r="X196" i="11"/>
  <c r="O4" i="11"/>
  <c r="P91" i="11"/>
  <c r="Q34" i="11"/>
  <c r="V3" i="11"/>
  <c r="W39" i="11"/>
  <c r="S105" i="11"/>
  <c r="Q116" i="11"/>
  <c r="U26" i="11"/>
  <c r="O54" i="11"/>
  <c r="O16" i="11"/>
  <c r="R128" i="11"/>
  <c r="U58" i="11"/>
  <c r="U140" i="11"/>
  <c r="V4" i="11"/>
  <c r="U11" i="11"/>
  <c r="V61" i="11"/>
  <c r="S182" i="11"/>
  <c r="R160" i="11"/>
  <c r="X80" i="11"/>
  <c r="T34" i="11"/>
  <c r="T177" i="11"/>
  <c r="V171" i="11"/>
  <c r="P165" i="11"/>
  <c r="S179" i="11"/>
  <c r="P144" i="11"/>
  <c r="X9" i="11"/>
  <c r="X112" i="11"/>
  <c r="W92" i="11"/>
  <c r="S102" i="11"/>
  <c r="V73" i="11"/>
  <c r="X96" i="11"/>
  <c r="T31" i="11"/>
  <c r="U130" i="11"/>
  <c r="Q23" i="11"/>
  <c r="V50" i="11"/>
  <c r="O53" i="11"/>
  <c r="Q63" i="11"/>
  <c r="P85" i="11"/>
  <c r="O199" i="11"/>
  <c r="Q188" i="11"/>
  <c r="Q109" i="11"/>
  <c r="T25" i="11"/>
  <c r="P23" i="11"/>
  <c r="V113" i="11"/>
  <c r="W134" i="11"/>
  <c r="O175" i="11"/>
  <c r="W162" i="11"/>
  <c r="V117" i="11"/>
  <c r="V32" i="11"/>
  <c r="W54" i="11"/>
  <c r="S158" i="11"/>
  <c r="T167" i="11"/>
  <c r="Q117" i="11"/>
  <c r="O158" i="11"/>
  <c r="W179" i="11"/>
  <c r="S42" i="11"/>
  <c r="O76" i="11"/>
  <c r="Q179" i="11"/>
  <c r="P14" i="11"/>
  <c r="P126" i="11"/>
  <c r="W53" i="11"/>
  <c r="U19" i="11"/>
  <c r="S41" i="11"/>
  <c r="Q29" i="11"/>
  <c r="Q47" i="11"/>
  <c r="S9" i="11"/>
  <c r="O11" i="11"/>
  <c r="O29" i="11"/>
  <c r="W152" i="11"/>
  <c r="S20" i="11"/>
  <c r="O188" i="11"/>
  <c r="V150" i="11"/>
  <c r="Q8" i="11"/>
  <c r="W133" i="11"/>
  <c r="T107" i="11"/>
  <c r="W9" i="11"/>
  <c r="P18" i="11"/>
  <c r="W78" i="11"/>
  <c r="R81" i="11"/>
  <c r="R137" i="11"/>
  <c r="R35" i="11"/>
  <c r="P160" i="11"/>
  <c r="W106" i="11"/>
  <c r="O157" i="11"/>
  <c r="T114" i="11"/>
  <c r="O116" i="11"/>
  <c r="U201" i="11"/>
  <c r="V59" i="11"/>
  <c r="P133" i="11"/>
  <c r="Q68" i="11"/>
  <c r="U117" i="11"/>
  <c r="W108" i="11"/>
  <c r="P124" i="11"/>
  <c r="W119" i="11"/>
  <c r="X123" i="11"/>
  <c r="Q3" i="11"/>
  <c r="R126" i="11"/>
  <c r="Q43" i="11"/>
  <c r="R139" i="11"/>
  <c r="W10" i="11"/>
  <c r="Q111" i="11"/>
  <c r="U57" i="11"/>
  <c r="X91" i="11"/>
  <c r="S148" i="11"/>
  <c r="Q17" i="11"/>
  <c r="V104" i="11"/>
  <c r="U132" i="11"/>
  <c r="S29" i="11"/>
  <c r="X68" i="11"/>
  <c r="S30" i="11"/>
  <c r="X199" i="11"/>
  <c r="P35" i="11"/>
  <c r="W60" i="11"/>
  <c r="P164" i="11"/>
  <c r="O9" i="11"/>
  <c r="V62" i="11"/>
  <c r="R176" i="11"/>
  <c r="S31" i="11"/>
  <c r="W127" i="11"/>
  <c r="S181" i="11"/>
  <c r="T46" i="11"/>
  <c r="T109" i="11"/>
  <c r="U198" i="11"/>
  <c r="R179" i="11"/>
  <c r="R188" i="11"/>
  <c r="W132" i="11"/>
  <c r="X201" i="11"/>
  <c r="T78" i="11"/>
  <c r="S88" i="11"/>
  <c r="X70" i="11"/>
  <c r="Q199" i="11"/>
  <c r="P44" i="11"/>
  <c r="X3" i="11"/>
  <c r="S72" i="11"/>
  <c r="P4" i="11"/>
  <c r="V67" i="11"/>
  <c r="V74" i="11"/>
  <c r="U29" i="11"/>
  <c r="U167" i="11"/>
  <c r="U190" i="11"/>
  <c r="V17" i="11"/>
  <c r="P80" i="11"/>
  <c r="S133" i="11"/>
  <c r="U50" i="11"/>
  <c r="P77" i="11"/>
  <c r="X102" i="11"/>
  <c r="U149" i="11"/>
  <c r="V114" i="11"/>
  <c r="W201" i="11"/>
  <c r="V2" i="11"/>
  <c r="S154" i="11"/>
  <c r="V118" i="11"/>
  <c r="S19" i="11"/>
  <c r="O159" i="11"/>
  <c r="S38" i="11"/>
  <c r="V199" i="11"/>
  <c r="O48" i="11"/>
  <c r="P37" i="11"/>
  <c r="T131" i="11"/>
  <c r="V182" i="11"/>
  <c r="W85" i="11"/>
  <c r="W181" i="11"/>
  <c r="W72" i="11"/>
  <c r="T29" i="11"/>
  <c r="U144" i="11"/>
  <c r="W189" i="11"/>
  <c r="W174" i="11"/>
  <c r="O83" i="11"/>
  <c r="P128" i="11"/>
  <c r="U6" i="11"/>
  <c r="X87" i="11"/>
  <c r="S87" i="11"/>
  <c r="W163" i="11"/>
  <c r="T19" i="11"/>
  <c r="S151" i="11"/>
  <c r="V63" i="11"/>
  <c r="T3" i="11"/>
  <c r="V168" i="11"/>
  <c r="P149" i="11"/>
  <c r="U44" i="11"/>
  <c r="Q61" i="11"/>
  <c r="V198" i="11"/>
  <c r="S90" i="11"/>
  <c r="S36" i="11"/>
  <c r="W77" i="11"/>
  <c r="Q169" i="11"/>
  <c r="O162" i="11"/>
  <c r="U7" i="11"/>
  <c r="W135" i="11"/>
  <c r="T90" i="11"/>
  <c r="U102" i="11"/>
  <c r="P56" i="11"/>
  <c r="S10" i="11"/>
  <c r="S103" i="11"/>
  <c r="R70" i="11"/>
  <c r="Q85" i="11"/>
  <c r="O14" i="11"/>
  <c r="P169" i="11"/>
  <c r="O67" i="11"/>
  <c r="S8" i="11"/>
  <c r="O135" i="11"/>
  <c r="O119" i="11"/>
  <c r="S96" i="11"/>
  <c r="V16" i="11"/>
  <c r="U166" i="11"/>
  <c r="R143" i="11"/>
  <c r="S116" i="11"/>
  <c r="V145" i="11"/>
  <c r="U109" i="11"/>
  <c r="X150" i="11"/>
  <c r="R172" i="11"/>
  <c r="O156" i="11"/>
  <c r="W82" i="11"/>
  <c r="T170" i="11"/>
  <c r="R84" i="11"/>
  <c r="P155" i="11"/>
  <c r="Q71" i="11"/>
  <c r="P174" i="11"/>
  <c r="S17" i="11"/>
  <c r="O146" i="11"/>
  <c r="S110" i="11"/>
  <c r="O189" i="11"/>
  <c r="U139" i="11"/>
  <c r="S185" i="11"/>
  <c r="S132" i="11"/>
  <c r="O160" i="11"/>
  <c r="O121" i="11"/>
  <c r="T30" i="11"/>
  <c r="V103" i="11"/>
  <c r="V143" i="11"/>
  <c r="O112" i="11"/>
  <c r="Q180" i="11"/>
  <c r="V64" i="11"/>
  <c r="R99" i="11"/>
  <c r="X44" i="11"/>
  <c r="P38" i="11"/>
  <c r="T106" i="11"/>
  <c r="Q102" i="11"/>
  <c r="R75" i="11"/>
  <c r="P177" i="11"/>
  <c r="T98" i="11"/>
  <c r="R69" i="11"/>
  <c r="S68" i="11"/>
  <c r="T89" i="11"/>
  <c r="P193" i="11"/>
  <c r="W32" i="11"/>
  <c r="T151" i="11"/>
  <c r="V108" i="11"/>
  <c r="S80" i="11"/>
  <c r="V149" i="11"/>
  <c r="T175" i="11"/>
  <c r="U112" i="11"/>
  <c r="U142" i="11"/>
  <c r="X127" i="11"/>
  <c r="O122" i="11"/>
  <c r="Q190" i="11"/>
  <c r="O143" i="11"/>
  <c r="V136" i="11"/>
  <c r="W38" i="11"/>
  <c r="X66" i="11"/>
  <c r="R190" i="11"/>
  <c r="P97" i="11"/>
  <c r="S28" i="11"/>
  <c r="Q35" i="11"/>
  <c r="R175" i="11"/>
  <c r="R56" i="11"/>
  <c r="O21" i="11"/>
  <c r="X15" i="11"/>
  <c r="O8" i="11"/>
  <c r="R130" i="11"/>
  <c r="T9" i="11"/>
  <c r="O22" i="11"/>
  <c r="S83" i="11"/>
  <c r="R169" i="11"/>
  <c r="X71" i="11"/>
  <c r="S153" i="11"/>
  <c r="X137" i="11"/>
  <c r="T59" i="11"/>
  <c r="T104" i="11"/>
  <c r="U82" i="11"/>
  <c r="T120" i="11"/>
  <c r="Q80" i="11"/>
  <c r="X117" i="11"/>
  <c r="X48" i="11"/>
  <c r="T28" i="11"/>
  <c r="T125" i="11"/>
  <c r="W191" i="11"/>
  <c r="R40" i="11"/>
  <c r="Q196" i="11"/>
  <c r="S166" i="11"/>
  <c r="S119" i="11"/>
  <c r="S159" i="11"/>
  <c r="O174" i="11"/>
  <c r="P46" i="11"/>
  <c r="X81" i="11"/>
  <c r="O153" i="11"/>
  <c r="Q100" i="11"/>
  <c r="O128" i="11"/>
  <c r="V129" i="11"/>
  <c r="U151" i="11"/>
  <c r="X32" i="11"/>
  <c r="O185" i="11"/>
  <c r="Q103" i="11"/>
  <c r="Q2" i="11"/>
  <c r="V29" i="11"/>
  <c r="O23" i="11"/>
  <c r="P161" i="11"/>
  <c r="T6" i="11"/>
  <c r="O103" i="11"/>
  <c r="X108" i="11"/>
  <c r="U172" i="11"/>
  <c r="S163" i="11"/>
  <c r="R64" i="11"/>
  <c r="W7" i="11"/>
  <c r="R114" i="11"/>
  <c r="W37" i="11"/>
  <c r="X6" i="11"/>
  <c r="U179" i="11"/>
  <c r="V46" i="11"/>
  <c r="U85" i="11"/>
  <c r="P195" i="11"/>
  <c r="R29" i="11"/>
  <c r="T192" i="11"/>
  <c r="T180" i="11"/>
  <c r="P117" i="11"/>
  <c r="W184" i="11"/>
  <c r="T12" i="11"/>
  <c r="V175" i="11"/>
  <c r="W95" i="11"/>
  <c r="O151" i="11"/>
  <c r="P111" i="11"/>
  <c r="Q133" i="11"/>
  <c r="Q171" i="11"/>
  <c r="U124" i="11"/>
  <c r="O73" i="11"/>
  <c r="V147" i="11"/>
  <c r="S55" i="11"/>
  <c r="V18" i="11"/>
  <c r="P192" i="11"/>
  <c r="R24" i="11"/>
  <c r="T169" i="11"/>
  <c r="W33" i="11"/>
  <c r="U76" i="11"/>
  <c r="T66" i="11"/>
  <c r="X67" i="11"/>
  <c r="T157" i="11"/>
  <c r="R65" i="11"/>
  <c r="P197" i="11"/>
  <c r="O147" i="11"/>
  <c r="T74" i="11"/>
  <c r="U126" i="11"/>
  <c r="R87" i="11"/>
  <c r="T121" i="11"/>
  <c r="V41" i="11"/>
  <c r="R125" i="11"/>
  <c r="S12" i="11"/>
  <c r="S53" i="11"/>
  <c r="U23" i="11"/>
  <c r="O59" i="11"/>
  <c r="V181" i="11"/>
  <c r="S78" i="11"/>
  <c r="U28" i="11"/>
  <c r="S194" i="11"/>
  <c r="O19" i="11"/>
  <c r="W182" i="11"/>
  <c r="U122" i="11"/>
  <c r="X168" i="11"/>
  <c r="Q69" i="11"/>
  <c r="P31" i="11"/>
  <c r="W71" i="11"/>
  <c r="R52" i="11"/>
  <c r="X110" i="11"/>
  <c r="X149" i="11"/>
  <c r="X11" i="11"/>
  <c r="R51" i="11"/>
  <c r="P185" i="11"/>
  <c r="S40" i="11"/>
  <c r="R102" i="11"/>
  <c r="R141" i="11"/>
  <c r="T119" i="11"/>
  <c r="W41" i="11"/>
  <c r="X164" i="11"/>
  <c r="T71" i="11"/>
  <c r="R39" i="11"/>
  <c r="W96" i="11"/>
  <c r="R47" i="11"/>
  <c r="U156" i="11"/>
  <c r="W200" i="11"/>
  <c r="Q184" i="11"/>
  <c r="W137" i="11"/>
  <c r="R154" i="11"/>
  <c r="S95" i="11"/>
  <c r="W196" i="11"/>
  <c r="P142" i="11"/>
  <c r="V163" i="11"/>
  <c r="W44" i="11"/>
  <c r="Q75" i="11"/>
  <c r="W67" i="11"/>
  <c r="S57" i="11"/>
  <c r="R195" i="11"/>
  <c r="Q81" i="11"/>
  <c r="R37" i="11"/>
  <c r="U53" i="11"/>
  <c r="P134" i="11"/>
  <c r="U101" i="11"/>
  <c r="P66" i="11"/>
  <c r="Q172" i="11"/>
  <c r="U80" i="11"/>
  <c r="V107" i="11"/>
  <c r="Q177" i="11"/>
  <c r="Q105" i="11"/>
  <c r="X47" i="11"/>
  <c r="W158" i="11"/>
  <c r="O2" i="11"/>
  <c r="U159" i="11"/>
  <c r="T113" i="11"/>
  <c r="X111" i="11"/>
  <c r="V94" i="11"/>
  <c r="T96" i="11"/>
  <c r="R106" i="11"/>
  <c r="O114" i="11"/>
  <c r="R22" i="11"/>
  <c r="V196" i="11"/>
  <c r="W193" i="11"/>
  <c r="O41" i="11"/>
  <c r="O198" i="11"/>
  <c r="S188" i="11"/>
  <c r="X23" i="11"/>
  <c r="V99" i="11"/>
  <c r="U59" i="11"/>
  <c r="O132" i="11"/>
  <c r="U171" i="11"/>
  <c r="X88" i="11"/>
  <c r="W122" i="11"/>
  <c r="R194" i="11"/>
  <c r="R180" i="11"/>
  <c r="P163" i="11"/>
  <c r="W188" i="11"/>
  <c r="T179" i="11"/>
  <c r="W76" i="11"/>
  <c r="Q140" i="11"/>
  <c r="Q15" i="11"/>
  <c r="T91" i="11"/>
  <c r="Q16" i="11"/>
  <c r="R101" i="11"/>
  <c r="Q137" i="11"/>
  <c r="X125" i="11"/>
  <c r="O117" i="11"/>
  <c r="U177" i="11"/>
  <c r="Q132" i="11"/>
  <c r="S56" i="11"/>
  <c r="S197" i="11"/>
  <c r="U173" i="11"/>
  <c r="R150" i="11"/>
  <c r="T134" i="11"/>
  <c r="W186" i="11"/>
  <c r="V165" i="11"/>
  <c r="P190" i="11"/>
  <c r="P143" i="11"/>
  <c r="S136" i="11"/>
  <c r="P156" i="11"/>
  <c r="V34" i="11"/>
  <c r="P137" i="11"/>
  <c r="Q38" i="11"/>
  <c r="O191" i="11"/>
  <c r="S79" i="11"/>
  <c r="V186" i="11"/>
  <c r="T135" i="11"/>
  <c r="R34" i="11"/>
  <c r="T152" i="11"/>
  <c r="T118" i="11"/>
  <c r="T83" i="11"/>
  <c r="T200" i="11"/>
  <c r="R57" i="11"/>
  <c r="X173" i="11"/>
  <c r="O84" i="11"/>
  <c r="R60" i="11"/>
  <c r="V70" i="11"/>
  <c r="V188" i="11"/>
  <c r="O170" i="11"/>
  <c r="O148" i="11"/>
  <c r="Q45" i="11"/>
  <c r="W28" i="11"/>
  <c r="W6" i="11"/>
  <c r="V156" i="11"/>
  <c r="W130" i="11"/>
  <c r="V66" i="11"/>
  <c r="S91" i="11"/>
  <c r="P64" i="11"/>
  <c r="P73" i="11"/>
  <c r="V37" i="11"/>
  <c r="O120" i="11"/>
  <c r="T149" i="11"/>
  <c r="X189" i="11"/>
  <c r="Q158" i="11"/>
  <c r="R117" i="11"/>
  <c r="U121" i="11"/>
  <c r="X58" i="11"/>
  <c r="Q90" i="11"/>
  <c r="S43" i="11"/>
  <c r="U163" i="11"/>
  <c r="S14" i="11"/>
  <c r="U106" i="11"/>
  <c r="U3" i="11"/>
  <c r="P104" i="11"/>
  <c r="Q110" i="11"/>
  <c r="U120" i="11"/>
  <c r="W46" i="11"/>
  <c r="U183" i="11"/>
  <c r="S6" i="11"/>
  <c r="R26" i="11"/>
  <c r="R120" i="11"/>
  <c r="Q165" i="11"/>
  <c r="X120" i="11"/>
  <c r="V53" i="11"/>
  <c r="O72" i="11"/>
  <c r="X89" i="11"/>
  <c r="U93" i="11"/>
  <c r="X138" i="11"/>
  <c r="P159" i="11"/>
  <c r="O31" i="11"/>
  <c r="X180" i="11"/>
  <c r="V49" i="11"/>
  <c r="U192" i="11"/>
  <c r="V12" i="11"/>
  <c r="R105" i="11"/>
  <c r="V106" i="11"/>
  <c r="X140" i="11"/>
  <c r="R73" i="11"/>
  <c r="T39" i="11"/>
  <c r="V124" i="11"/>
  <c r="X184" i="11"/>
  <c r="O13" i="11"/>
  <c r="V42" i="11"/>
  <c r="S150" i="11"/>
  <c r="S49" i="11"/>
  <c r="W66" i="11"/>
  <c r="O111" i="11"/>
  <c r="S125" i="11"/>
  <c r="T21" i="11"/>
  <c r="P162" i="11"/>
  <c r="P62" i="11"/>
  <c r="S2" i="11"/>
  <c r="O161" i="11"/>
  <c r="T81" i="11"/>
  <c r="P135" i="11"/>
  <c r="S156" i="11"/>
  <c r="U37" i="11"/>
  <c r="W160" i="11"/>
  <c r="S107" i="11"/>
  <c r="S52" i="11"/>
  <c r="U175" i="11"/>
  <c r="Q59" i="11"/>
  <c r="P52" i="11"/>
  <c r="W90" i="11"/>
  <c r="T5" i="11"/>
  <c r="O172" i="11"/>
  <c r="O186" i="11"/>
  <c r="X26" i="11"/>
  <c r="V25" i="11"/>
  <c r="W49" i="11"/>
  <c r="T142" i="11"/>
  <c r="T99" i="11"/>
  <c r="S16" i="11"/>
  <c r="P132" i="11"/>
  <c r="P19" i="11"/>
  <c r="R91" i="11"/>
  <c r="V148" i="11"/>
  <c r="W5" i="11"/>
  <c r="W84" i="11"/>
  <c r="R115" i="11"/>
  <c r="U115" i="11"/>
  <c r="U189" i="11"/>
  <c r="T73" i="11"/>
  <c r="X38" i="11"/>
  <c r="X178" i="11"/>
  <c r="V19" i="11"/>
  <c r="X85" i="11"/>
  <c r="P89" i="11"/>
  <c r="V91" i="11"/>
  <c r="P34" i="11"/>
  <c r="X21" i="11"/>
  <c r="U164" i="11"/>
  <c r="P72" i="11"/>
  <c r="S44" i="11"/>
  <c r="Q108" i="11"/>
  <c r="T61" i="11"/>
  <c r="P21" i="11"/>
  <c r="T68" i="11"/>
  <c r="T77" i="11"/>
  <c r="X52" i="11"/>
  <c r="W16" i="11"/>
  <c r="T159" i="11"/>
  <c r="O144" i="11"/>
  <c r="V55" i="11"/>
  <c r="S183" i="11"/>
  <c r="O39" i="11"/>
  <c r="O139" i="11"/>
  <c r="R13" i="11"/>
  <c r="P201" i="11"/>
  <c r="W80" i="11"/>
  <c r="Q156" i="11"/>
  <c r="X151" i="11"/>
  <c r="T188" i="11"/>
  <c r="P188" i="11"/>
  <c r="T102" i="11"/>
  <c r="R58" i="11"/>
  <c r="T160" i="11"/>
  <c r="T87" i="11"/>
  <c r="R59" i="11"/>
  <c r="O190" i="11"/>
  <c r="P198" i="11"/>
  <c r="W164" i="11"/>
  <c r="R27" i="11"/>
  <c r="Q175" i="11"/>
  <c r="Q114" i="11"/>
  <c r="Q83" i="11"/>
  <c r="T51" i="11"/>
  <c r="R79" i="11"/>
  <c r="X17" i="11"/>
  <c r="O52" i="11"/>
  <c r="S177" i="11"/>
  <c r="S142" i="11"/>
  <c r="Q50" i="11"/>
  <c r="V85" i="11"/>
  <c r="U8" i="11"/>
  <c r="P68" i="11"/>
  <c r="P102" i="11"/>
  <c r="W185" i="11"/>
  <c r="X76" i="11"/>
  <c r="U89" i="11"/>
  <c r="T144" i="11"/>
  <c r="U48" i="11"/>
  <c r="T41" i="11"/>
  <c r="O87" i="11"/>
  <c r="P13" i="11"/>
  <c r="R78" i="11"/>
  <c r="Q182" i="11"/>
  <c r="W183" i="11"/>
  <c r="S47" i="11"/>
  <c r="Q146" i="11"/>
  <c r="R155" i="11"/>
  <c r="O141" i="11"/>
  <c r="R199" i="11"/>
  <c r="S97" i="11"/>
  <c r="P45" i="11"/>
  <c r="T127" i="11"/>
  <c r="R134" i="11"/>
  <c r="P17" i="11"/>
  <c r="X122" i="11"/>
  <c r="S115" i="11"/>
  <c r="W69" i="11"/>
  <c r="P145" i="11"/>
  <c r="U157" i="11"/>
  <c r="P47" i="11"/>
  <c r="S170" i="11"/>
  <c r="Q112" i="11"/>
  <c r="X29" i="11"/>
  <c r="T168" i="11"/>
  <c r="S118" i="11"/>
  <c r="W165" i="11"/>
  <c r="O96" i="11"/>
  <c r="O107" i="11"/>
  <c r="T43" i="11"/>
  <c r="Q135" i="11"/>
  <c r="Q152" i="11"/>
  <c r="X114" i="11"/>
  <c r="V71" i="11"/>
  <c r="S34" i="11"/>
  <c r="Q42" i="11"/>
  <c r="V179" i="11"/>
  <c r="W117" i="11"/>
  <c r="O79" i="11"/>
  <c r="X41" i="11"/>
  <c r="O97" i="11"/>
  <c r="S104" i="11"/>
  <c r="P122" i="11"/>
  <c r="W99" i="11"/>
  <c r="S100" i="11"/>
  <c r="T8" i="11"/>
  <c r="T108" i="11"/>
  <c r="V27" i="11"/>
  <c r="W140" i="11"/>
  <c r="X183" i="11"/>
  <c r="P29" i="11"/>
  <c r="T178" i="11"/>
  <c r="X113" i="11"/>
  <c r="W42" i="11"/>
  <c r="S59" i="11"/>
  <c r="V192" i="11"/>
  <c r="Q120" i="11"/>
  <c r="U13" i="11"/>
  <c r="W113" i="11"/>
  <c r="Q52" i="11"/>
  <c r="O25" i="11"/>
  <c r="O15" i="11"/>
  <c r="W128" i="11"/>
  <c r="X126" i="11"/>
  <c r="Q89" i="11"/>
  <c r="U31" i="11"/>
  <c r="W168" i="11"/>
  <c r="P2" i="11"/>
  <c r="T126" i="11"/>
  <c r="S175" i="11"/>
  <c r="R66" i="11"/>
  <c r="O5" i="11"/>
  <c r="T139" i="11"/>
  <c r="P90" i="11"/>
  <c r="U103" i="11"/>
  <c r="T143" i="11"/>
  <c r="W34" i="11"/>
  <c r="T37" i="11"/>
  <c r="X153" i="11"/>
  <c r="T10" i="11"/>
  <c r="Q139" i="11"/>
  <c r="W56" i="11"/>
  <c r="O55" i="11"/>
  <c r="X45" i="11"/>
  <c r="T153" i="11"/>
  <c r="X75" i="11"/>
  <c r="O155" i="11"/>
  <c r="W74" i="11"/>
  <c r="W15" i="11"/>
  <c r="W157" i="11"/>
  <c r="X154" i="11"/>
  <c r="S186" i="11"/>
  <c r="O30" i="11"/>
  <c r="Q173" i="11"/>
  <c r="X34" i="11"/>
  <c r="S65" i="11"/>
  <c r="R12" i="11"/>
  <c r="V52" i="11"/>
  <c r="Q97" i="11"/>
  <c r="T48" i="11"/>
  <c r="R191" i="11"/>
  <c r="Q24" i="11"/>
  <c r="X187" i="11"/>
  <c r="X139" i="11"/>
  <c r="R33" i="11"/>
  <c r="V139" i="11"/>
  <c r="R147" i="11"/>
  <c r="O42" i="11"/>
  <c r="V81" i="11"/>
  <c r="X115" i="11"/>
  <c r="Q195" i="11"/>
  <c r="S172" i="11"/>
  <c r="S75" i="11"/>
  <c r="R116" i="11"/>
  <c r="V72" i="11"/>
  <c r="T189" i="11"/>
  <c r="U161" i="11"/>
  <c r="P187" i="11"/>
  <c r="P3" i="11"/>
  <c r="R53" i="11"/>
  <c r="U34" i="11"/>
  <c r="O200" i="11"/>
  <c r="P107" i="11"/>
  <c r="V11" i="11"/>
  <c r="W87" i="11"/>
  <c r="P63" i="11"/>
  <c r="P49" i="11"/>
  <c r="U114" i="11"/>
  <c r="X167" i="11"/>
  <c r="P86" i="11"/>
  <c r="P12" i="11"/>
  <c r="V183" i="11"/>
  <c r="R145" i="11"/>
  <c r="V109" i="11"/>
  <c r="V82" i="11"/>
  <c r="R157" i="11"/>
  <c r="V96" i="11"/>
  <c r="R9" i="11"/>
  <c r="S24" i="11"/>
  <c r="Q48" i="11"/>
  <c r="S33" i="11"/>
  <c r="S149" i="11"/>
  <c r="U180" i="11"/>
  <c r="X39" i="11"/>
  <c r="T20" i="11"/>
  <c r="U61" i="11"/>
  <c r="S124" i="11"/>
  <c r="U79" i="11"/>
  <c r="S200" i="11"/>
  <c r="P183" i="11"/>
  <c r="W26" i="11"/>
  <c r="V10" i="11"/>
  <c r="Q4" i="11"/>
  <c r="R49" i="11"/>
  <c r="R20" i="11"/>
  <c r="O75" i="11"/>
  <c r="O56" i="11"/>
  <c r="V14" i="11"/>
  <c r="P176" i="11"/>
  <c r="T103" i="11"/>
  <c r="W170" i="11"/>
  <c r="W31" i="11"/>
  <c r="W43" i="11"/>
  <c r="T85" i="11"/>
  <c r="P108" i="11"/>
  <c r="V48" i="11"/>
  <c r="R50" i="11"/>
  <c r="X24" i="11"/>
  <c r="V98" i="11"/>
  <c r="X105" i="11"/>
  <c r="R83" i="11"/>
  <c r="W8" i="11"/>
  <c r="X155" i="11"/>
  <c r="X35" i="11"/>
  <c r="R30" i="11"/>
  <c r="U18" i="11"/>
  <c r="W55" i="11"/>
  <c r="W166" i="11"/>
  <c r="P130" i="11"/>
  <c r="W150" i="11"/>
  <c r="X56" i="11"/>
  <c r="V26" i="11"/>
  <c r="X159" i="11"/>
  <c r="V159" i="11"/>
  <c r="O168" i="11"/>
  <c r="R151" i="11"/>
  <c r="P171" i="11"/>
  <c r="V153" i="11"/>
  <c r="P40" i="11"/>
  <c r="X54" i="11"/>
  <c r="Q129" i="11"/>
  <c r="R25" i="11"/>
  <c r="W142" i="11"/>
  <c r="R108" i="11"/>
  <c r="S126" i="11"/>
  <c r="W143" i="11"/>
  <c r="P32" i="11"/>
  <c r="Q26" i="11"/>
  <c r="V144" i="11"/>
  <c r="T111" i="11"/>
  <c r="U150" i="11"/>
  <c r="T15" i="11"/>
  <c r="O140" i="11"/>
  <c r="U186" i="11"/>
  <c r="Q113" i="11"/>
  <c r="O90" i="11"/>
  <c r="U153" i="11"/>
  <c r="Q131" i="11"/>
  <c r="R173" i="11"/>
  <c r="P106" i="11"/>
  <c r="P200" i="11"/>
  <c r="O49" i="11"/>
  <c r="W20" i="11"/>
  <c r="P166" i="11"/>
  <c r="U134" i="11"/>
  <c r="X57" i="11"/>
  <c r="S7" i="11"/>
  <c r="X163" i="11"/>
  <c r="P129" i="11"/>
  <c r="Q7" i="11"/>
  <c r="W187" i="11"/>
  <c r="X13" i="11"/>
  <c r="V122" i="11"/>
  <c r="T58" i="11"/>
  <c r="V15" i="11"/>
  <c r="S93" i="11"/>
  <c r="O28" i="11"/>
  <c r="U36" i="11"/>
  <c r="X31" i="11"/>
  <c r="P119" i="11"/>
  <c r="O50" i="11"/>
  <c r="X62" i="11"/>
  <c r="X20" i="11"/>
  <c r="V127" i="11"/>
  <c r="R118" i="11"/>
  <c r="V141" i="11"/>
  <c r="R121" i="11"/>
  <c r="X118" i="11"/>
  <c r="X157" i="11"/>
  <c r="P151" i="11"/>
  <c r="X93" i="11"/>
  <c r="X78" i="11"/>
  <c r="P138" i="11"/>
  <c r="P127" i="11"/>
  <c r="W126" i="11"/>
  <c r="P115" i="11"/>
  <c r="S198" i="11"/>
  <c r="T110" i="11"/>
  <c r="O85" i="11"/>
  <c r="R90" i="11"/>
  <c r="X69" i="11"/>
  <c r="O180" i="11"/>
  <c r="P69" i="11"/>
  <c r="T57" i="11"/>
  <c r="X27" i="11"/>
  <c r="O89" i="11"/>
  <c r="W192" i="11"/>
  <c r="T67" i="11"/>
  <c r="U83" i="11"/>
  <c r="U38" i="11"/>
  <c r="Q14" i="11"/>
  <c r="W145" i="11"/>
  <c r="T117" i="11"/>
  <c r="P181" i="11"/>
  <c r="X97" i="11"/>
  <c r="V158" i="11"/>
  <c r="R94" i="11"/>
  <c r="W120" i="11"/>
  <c r="S127" i="11"/>
  <c r="U111" i="11"/>
  <c r="X156" i="11"/>
  <c r="R7" i="11"/>
  <c r="U193" i="11"/>
  <c r="Q178" i="11"/>
  <c r="S123" i="11"/>
  <c r="S61" i="11"/>
  <c r="U98" i="11"/>
  <c r="R162" i="11"/>
  <c r="R14" i="11"/>
  <c r="W2" i="11"/>
  <c r="Q128" i="11"/>
  <c r="R44" i="11"/>
  <c r="X197" i="11"/>
  <c r="W175" i="11"/>
  <c r="U136" i="11"/>
  <c r="S144" i="11"/>
  <c r="O62" i="11"/>
  <c r="U81" i="11"/>
  <c r="R131" i="11"/>
  <c r="U138" i="11"/>
  <c r="W190" i="11"/>
  <c r="X192" i="11"/>
  <c r="Q143" i="11"/>
  <c r="X43" i="11"/>
  <c r="Q127" i="11"/>
  <c r="Q198" i="11"/>
  <c r="X185" i="11"/>
  <c r="R181" i="11"/>
  <c r="V5" i="11"/>
  <c r="R149" i="11"/>
  <c r="O60" i="11"/>
  <c r="P140" i="11"/>
  <c r="R54" i="11"/>
  <c r="Q88" i="11"/>
  <c r="W147" i="11"/>
  <c r="X10" i="11"/>
  <c r="U10" i="11"/>
  <c r="Q12" i="11"/>
  <c r="U191" i="11"/>
  <c r="P123" i="11"/>
  <c r="P186" i="11"/>
  <c r="U187" i="11"/>
  <c r="P82" i="11"/>
  <c r="S13" i="11"/>
  <c r="S39" i="11"/>
  <c r="O94" i="11"/>
  <c r="S146" i="11"/>
  <c r="P191" i="11"/>
  <c r="O129" i="11"/>
  <c r="O201" i="11"/>
  <c r="Q187" i="11"/>
  <c r="T173" i="11"/>
  <c r="R189" i="11"/>
  <c r="W91" i="11"/>
  <c r="W172" i="11"/>
  <c r="X19" i="11"/>
  <c r="O169" i="11"/>
  <c r="O136" i="11"/>
  <c r="P84" i="11"/>
  <c r="S171" i="11"/>
  <c r="T70" i="11"/>
  <c r="V111" i="11"/>
  <c r="V132" i="11"/>
  <c r="V31" i="11"/>
  <c r="V126" i="11"/>
  <c r="Q185" i="11"/>
  <c r="W17" i="11"/>
  <c r="U125" i="11"/>
  <c r="O118" i="11"/>
  <c r="Q41" i="11"/>
  <c r="P170" i="11"/>
  <c r="X51" i="11"/>
  <c r="U88" i="11"/>
  <c r="W45" i="11"/>
  <c r="V83" i="11"/>
  <c r="U135" i="11"/>
  <c r="V68" i="11"/>
  <c r="Q166" i="11"/>
  <c r="V185" i="11"/>
  <c r="T22" i="11"/>
  <c r="R174" i="11"/>
  <c r="Q49" i="11"/>
  <c r="S176" i="11"/>
  <c r="Q32" i="11"/>
  <c r="W52" i="11"/>
  <c r="S155" i="11"/>
  <c r="P43" i="11"/>
  <c r="T40" i="11"/>
  <c r="Q96" i="11"/>
  <c r="O3" i="11"/>
  <c r="R98" i="11"/>
  <c r="X148" i="11"/>
  <c r="W167" i="11"/>
  <c r="P167" i="11"/>
  <c r="S11" i="11"/>
  <c r="W161" i="11"/>
  <c r="Q170" i="11"/>
  <c r="X49" i="11"/>
  <c r="X79" i="11"/>
  <c r="R8" i="11"/>
  <c r="Q11" i="11"/>
  <c r="R46" i="11"/>
  <c r="O187" i="11"/>
  <c r="P67" i="11"/>
  <c r="X176" i="11"/>
  <c r="W124" i="11"/>
  <c r="U54" i="11"/>
  <c r="U9" i="11"/>
  <c r="Q130" i="11"/>
  <c r="U33" i="11"/>
  <c r="T101" i="11"/>
  <c r="W155" i="11"/>
  <c r="V57" i="11"/>
  <c r="O181" i="11"/>
  <c r="R38" i="11"/>
  <c r="P27" i="11"/>
  <c r="W65" i="11"/>
  <c r="W24" i="11"/>
  <c r="O68" i="11"/>
  <c r="W103" i="11"/>
  <c r="P92" i="11"/>
  <c r="T76" i="11"/>
  <c r="T47" i="11"/>
  <c r="Q78" i="11"/>
  <c r="X145" i="11"/>
  <c r="Q58" i="11"/>
  <c r="T94" i="11"/>
  <c r="S50" i="11"/>
  <c r="V193" i="11"/>
  <c r="R61" i="11"/>
  <c r="Q95" i="11"/>
  <c r="W144" i="11"/>
  <c r="W114" i="11"/>
  <c r="W173" i="11"/>
  <c r="R15" i="11"/>
  <c r="S86" i="11"/>
  <c r="P54" i="11"/>
  <c r="S113" i="11"/>
  <c r="V125" i="11"/>
  <c r="R161" i="11"/>
  <c r="R95" i="11"/>
  <c r="P70" i="11"/>
  <c r="O20" i="11"/>
  <c r="Q122" i="11"/>
  <c r="S21" i="11"/>
  <c r="Q101" i="11"/>
  <c r="W116" i="11"/>
  <c r="U133" i="11"/>
  <c r="U97" i="11"/>
  <c r="U104" i="11"/>
  <c r="U5" i="11"/>
  <c r="S174" i="11"/>
  <c r="P6" i="11"/>
  <c r="R68" i="11"/>
  <c r="T154" i="11"/>
  <c r="S189" i="11"/>
  <c r="P28" i="11"/>
  <c r="P118" i="11"/>
  <c r="S94" i="11"/>
  <c r="W111" i="11"/>
  <c r="U56" i="11"/>
  <c r="Q86" i="11"/>
  <c r="X33" i="11"/>
  <c r="Q141" i="11"/>
  <c r="P88" i="11"/>
  <c r="V164" i="11"/>
  <c r="O105" i="11"/>
  <c r="V101" i="11"/>
  <c r="P148" i="11"/>
  <c r="U160" i="11"/>
  <c r="P42" i="11"/>
  <c r="P98" i="11"/>
  <c r="V40" i="11"/>
  <c r="U184" i="11"/>
  <c r="Q60" i="11"/>
  <c r="W153" i="11"/>
  <c r="Q19" i="11"/>
  <c r="P116" i="11"/>
  <c r="Q160" i="11"/>
  <c r="Q192" i="11"/>
  <c r="Q104" i="11"/>
  <c r="T187" i="11"/>
  <c r="R138" i="11"/>
  <c r="T156" i="11"/>
  <c r="U137" i="11"/>
  <c r="U197" i="11"/>
  <c r="T80" i="11"/>
  <c r="U196" i="11"/>
  <c r="W73" i="11"/>
  <c r="O197" i="11"/>
  <c r="R156" i="11"/>
  <c r="V105" i="11"/>
  <c r="X83" i="11"/>
  <c r="T148" i="11"/>
  <c r="V21" i="11"/>
  <c r="U22" i="11"/>
  <c r="T62" i="11"/>
  <c r="O173" i="11"/>
  <c r="V60" i="11"/>
  <c r="W148" i="11"/>
  <c r="X30" i="11"/>
  <c r="Q150" i="11"/>
  <c r="T63" i="11"/>
  <c r="U96" i="11"/>
  <c r="X170" i="11"/>
  <c r="X142" i="11"/>
  <c r="V102" i="11"/>
  <c r="W97" i="11"/>
  <c r="O149" i="11"/>
  <c r="P61" i="11"/>
  <c r="O163" i="11"/>
  <c r="T197" i="11"/>
  <c r="Q53" i="11"/>
  <c r="Q76" i="11"/>
  <c r="U99" i="11"/>
  <c r="R133" i="11"/>
  <c r="O176" i="11"/>
  <c r="T27" i="11"/>
  <c r="X147" i="11"/>
  <c r="O123" i="11"/>
  <c r="R111" i="11"/>
  <c r="W156" i="11"/>
  <c r="X74" i="11"/>
  <c r="Q200" i="11"/>
  <c r="W18" i="11"/>
  <c r="U94" i="11"/>
  <c r="R165" i="11"/>
  <c r="T194" i="11"/>
  <c r="V142" i="11"/>
  <c r="W68" i="11"/>
  <c r="T128" i="11"/>
  <c r="O137" i="11"/>
  <c r="V22" i="11"/>
  <c r="R167" i="11"/>
  <c r="Q51" i="11"/>
  <c r="V65" i="11"/>
  <c r="P71" i="11"/>
  <c r="T23" i="11"/>
  <c r="R171" i="11"/>
  <c r="Q64" i="11"/>
  <c r="V187" i="11"/>
  <c r="U49" i="11"/>
  <c r="S25" i="11"/>
  <c r="S145" i="11"/>
  <c r="S139" i="11"/>
  <c r="P146" i="11"/>
  <c r="X50" i="11"/>
  <c r="P101" i="11"/>
  <c r="W79" i="11"/>
  <c r="U87" i="11"/>
  <c r="U60" i="11"/>
  <c r="U147" i="11"/>
  <c r="V194" i="11"/>
  <c r="P75" i="11"/>
  <c r="P141" i="11"/>
  <c r="O106" i="11"/>
  <c r="T24" i="11"/>
  <c r="O61" i="11"/>
  <c r="O165" i="11"/>
  <c r="S157" i="11"/>
  <c r="Q92" i="11"/>
  <c r="W100" i="11"/>
  <c r="O196" i="11"/>
  <c r="U43" i="11"/>
  <c r="S67" i="11"/>
  <c r="Q18" i="11"/>
  <c r="U188" i="11"/>
  <c r="O184" i="11"/>
  <c r="S184" i="11"/>
  <c r="U21" i="11"/>
  <c r="Q107" i="11"/>
  <c r="U65" i="11"/>
  <c r="P199" i="11"/>
  <c r="W70" i="11"/>
  <c r="X193" i="11"/>
  <c r="P194" i="11"/>
  <c r="O69" i="11"/>
  <c r="W14" i="11"/>
  <c r="W121" i="11"/>
  <c r="Q55" i="11"/>
  <c r="V112" i="11"/>
  <c r="T54" i="11"/>
  <c r="V90" i="11"/>
  <c r="R62" i="11"/>
  <c r="T176" i="11"/>
  <c r="Q136" i="11"/>
  <c r="P24" i="11"/>
  <c r="U154" i="11"/>
  <c r="V58" i="11"/>
  <c r="Q39" i="11"/>
  <c r="V134" i="11"/>
  <c r="U46" i="11"/>
  <c r="P39" i="11"/>
  <c r="X73" i="11"/>
  <c r="Q118" i="11"/>
  <c r="R85" i="11"/>
  <c r="R197" i="11"/>
  <c r="Q138" i="11"/>
  <c r="P79" i="11"/>
  <c r="V23" i="11"/>
  <c r="T171" i="11"/>
  <c r="R4" i="11"/>
  <c r="O74" i="11"/>
  <c r="X133" i="11"/>
  <c r="T13" i="11"/>
  <c r="V119" i="11"/>
  <c r="T4" i="11"/>
  <c r="W149" i="11"/>
  <c r="V166" i="11"/>
  <c r="O40" i="11"/>
  <c r="U155" i="11"/>
  <c r="X28" i="11"/>
  <c r="X186" i="11"/>
  <c r="O47" i="11"/>
  <c r="Q66" i="11"/>
  <c r="R201" i="11"/>
  <c r="R41" i="11"/>
  <c r="S147" i="11"/>
  <c r="R6" i="11"/>
  <c r="T162" i="11"/>
  <c r="V190" i="11"/>
  <c r="X53" i="11"/>
  <c r="R185" i="11"/>
  <c r="O78" i="11"/>
  <c r="T17" i="11"/>
  <c r="W35" i="11"/>
  <c r="U143" i="11"/>
  <c r="U90" i="11"/>
  <c r="P120" i="11"/>
  <c r="P168" i="11"/>
  <c r="R80" i="11"/>
  <c r="U174" i="11"/>
  <c r="W102" i="11"/>
  <c r="U55" i="11"/>
  <c r="T7" i="11"/>
  <c r="R82" i="11"/>
  <c r="U70" i="11"/>
  <c r="T88" i="11"/>
  <c r="P36" i="11"/>
  <c r="P51" i="11"/>
  <c r="S161" i="11"/>
  <c r="W131" i="11"/>
  <c r="O167" i="11"/>
  <c r="W58" i="11"/>
  <c r="P158" i="11"/>
  <c r="W171" i="11"/>
  <c r="V86" i="11"/>
  <c r="R43" i="11"/>
  <c r="X61" i="11"/>
  <c r="S76" i="11"/>
  <c r="O24" i="11"/>
  <c r="V6" i="11"/>
  <c r="T93" i="11"/>
  <c r="O113" i="11"/>
  <c r="P5" i="11"/>
  <c r="T161" i="11"/>
  <c r="T138" i="11"/>
  <c r="W195" i="11"/>
  <c r="U40" i="11"/>
  <c r="T112" i="11"/>
  <c r="T79" i="11"/>
  <c r="V167" i="11"/>
  <c r="X90" i="11"/>
  <c r="P182" i="11"/>
  <c r="V184" i="11"/>
  <c r="Q99" i="11"/>
  <c r="R122" i="11"/>
  <c r="S82" i="11"/>
  <c r="T163" i="11"/>
  <c r="Q124" i="11"/>
  <c r="Q46" i="11"/>
  <c r="V131" i="11"/>
  <c r="X195" i="11"/>
  <c r="Q70" i="11"/>
  <c r="T136" i="11"/>
  <c r="Q163" i="11"/>
  <c r="U152" i="11"/>
  <c r="Q22" i="11"/>
  <c r="O45" i="11"/>
  <c r="W197" i="11"/>
  <c r="S165" i="11"/>
  <c r="X116" i="11"/>
  <c r="V138" i="11"/>
  <c r="P9" i="11"/>
  <c r="V155" i="11"/>
  <c r="U158" i="11"/>
  <c r="Q36" i="11"/>
  <c r="U128" i="11"/>
  <c r="O64" i="11"/>
  <c r="Q94" i="11"/>
  <c r="W57" i="11"/>
  <c r="X198" i="11"/>
  <c r="T141" i="11"/>
  <c r="W13" i="11"/>
  <c r="X165" i="11"/>
  <c r="Q54" i="11"/>
  <c r="T201" i="11"/>
  <c r="O12" i="11"/>
  <c r="V54" i="11"/>
  <c r="W112" i="11"/>
  <c r="R136" i="11"/>
  <c r="P48" i="11"/>
  <c r="W110" i="11"/>
  <c r="W136" i="11"/>
  <c r="O81" i="11"/>
  <c r="R100" i="11"/>
  <c r="Q56" i="11"/>
  <c r="O10" i="11"/>
  <c r="S173" i="11"/>
  <c r="O194" i="11"/>
  <c r="U168" i="11"/>
  <c r="V39" i="11"/>
  <c r="P152" i="11"/>
  <c r="V38" i="11"/>
  <c r="T185" i="11"/>
  <c r="V130" i="11"/>
  <c r="V35" i="11"/>
  <c r="O18" i="11"/>
  <c r="X146" i="11"/>
  <c r="Q126" i="11"/>
  <c r="V36" i="11"/>
  <c r="W36" i="11"/>
  <c r="U32" i="11"/>
  <c r="Q79" i="11"/>
  <c r="V161" i="11"/>
  <c r="P139" i="11"/>
  <c r="Q73" i="11"/>
  <c r="S112" i="11"/>
  <c r="T183" i="11"/>
  <c r="S137" i="11"/>
  <c r="S22" i="11"/>
  <c r="O58" i="11"/>
  <c r="X59" i="11"/>
  <c r="U71" i="11"/>
  <c r="W199" i="11"/>
  <c r="X104" i="11"/>
  <c r="Q65" i="11"/>
  <c r="X12" i="11"/>
  <c r="P125" i="11"/>
  <c r="S27" i="11"/>
  <c r="V174" i="11"/>
  <c r="P180" i="11"/>
  <c r="T132" i="11"/>
  <c r="R152" i="11"/>
  <c r="U200" i="11"/>
  <c r="O82" i="11"/>
  <c r="T158" i="11"/>
  <c r="V180" i="11"/>
  <c r="V146" i="11"/>
  <c r="U17" i="11"/>
  <c r="W178" i="11"/>
  <c r="S45" i="11"/>
  <c r="S84" i="11"/>
  <c r="P175" i="11"/>
  <c r="V115" i="11"/>
  <c r="V197" i="11"/>
  <c r="U100" i="11"/>
  <c r="U68" i="11"/>
  <c r="T60" i="11"/>
  <c r="X5" i="11"/>
  <c r="T130" i="11"/>
  <c r="X14" i="11"/>
  <c r="T75" i="11"/>
  <c r="V76" i="11"/>
  <c r="R88" i="11"/>
  <c r="S192" i="11"/>
  <c r="S37" i="11"/>
  <c r="T53" i="11"/>
  <c r="V47" i="11"/>
  <c r="T69" i="11"/>
  <c r="T92" i="11"/>
  <c r="R42" i="11"/>
  <c r="P147" i="11"/>
  <c r="X95" i="11"/>
  <c r="U62" i="11"/>
  <c r="U105" i="11"/>
  <c r="O195" i="11"/>
  <c r="X100" i="11"/>
  <c r="Q67" i="11"/>
  <c r="R5" i="11"/>
  <c r="Q191" i="11"/>
  <c r="Q5" i="11"/>
  <c r="O34" i="11"/>
  <c r="Q176" i="11"/>
  <c r="U12" i="11"/>
  <c r="W93" i="11"/>
  <c r="X200" i="11"/>
  <c r="V128" i="11"/>
  <c r="O154" i="11"/>
  <c r="S168" i="11"/>
  <c r="X172" i="11"/>
  <c r="P15" i="11"/>
  <c r="X37" i="11"/>
  <c r="R200" i="11"/>
  <c r="Q119" i="11"/>
  <c r="V43" i="11"/>
  <c r="Q87" i="11"/>
  <c r="R153" i="11"/>
  <c r="T146" i="11"/>
  <c r="Q20" i="11"/>
  <c r="W86" i="11"/>
  <c r="R86" i="11"/>
  <c r="O36" i="11"/>
  <c r="O38" i="11"/>
  <c r="X160" i="11"/>
  <c r="S114" i="11"/>
  <c r="S187" i="11"/>
  <c r="W177" i="11"/>
  <c r="S111" i="11"/>
  <c r="Q27" i="11"/>
  <c r="V177" i="11"/>
  <c r="V100" i="11"/>
  <c r="Q151" i="11"/>
  <c r="W3" i="11"/>
  <c r="R71" i="11"/>
  <c r="P53" i="11"/>
  <c r="U78" i="11"/>
  <c r="R67" i="11"/>
  <c r="X106" i="11"/>
  <c r="O63" i="11"/>
  <c r="R124" i="11"/>
  <c r="T18" i="11"/>
  <c r="R32" i="11"/>
  <c r="Q145" i="11"/>
  <c r="W94" i="11"/>
  <c r="X131" i="11"/>
  <c r="T133" i="11"/>
  <c r="W22" i="11"/>
  <c r="Q106" i="11"/>
  <c r="U92" i="11"/>
  <c r="R92" i="11"/>
  <c r="V172" i="11"/>
  <c r="S62" i="11"/>
  <c r="P179" i="11"/>
  <c r="W123" i="11"/>
  <c r="P76" i="11"/>
  <c r="W61" i="11"/>
  <c r="R11" i="11"/>
  <c r="R96" i="11"/>
  <c r="W64" i="11"/>
  <c r="U45" i="11"/>
  <c r="P26" i="11"/>
  <c r="V84" i="11"/>
  <c r="X130" i="11"/>
  <c r="X22" i="11"/>
  <c r="T2" i="11"/>
  <c r="P110" i="11"/>
  <c r="S178" i="11"/>
  <c r="W146" i="11"/>
  <c r="X63" i="11"/>
  <c r="X152" i="11"/>
  <c r="P173" i="11"/>
  <c r="U162" i="11"/>
  <c r="O126" i="11"/>
  <c r="R104" i="11"/>
  <c r="V160" i="11"/>
  <c r="P189" i="11"/>
  <c r="S162" i="11"/>
  <c r="V116" i="11"/>
  <c r="X84" i="11"/>
  <c r="S106" i="11"/>
  <c r="U73" i="11"/>
  <c r="T45" i="11"/>
  <c r="O108" i="11"/>
  <c r="U108" i="11"/>
  <c r="O179" i="11"/>
  <c r="T97" i="11"/>
  <c r="T26" i="11"/>
  <c r="V121" i="11"/>
  <c r="Q98" i="11"/>
  <c r="R18" i="11"/>
  <c r="X129" i="11"/>
  <c r="W19" i="11"/>
  <c r="P7" i="11"/>
  <c r="R55" i="11"/>
  <c r="Q31" i="11"/>
  <c r="R112" i="11"/>
  <c r="R72" i="11"/>
  <c r="P10" i="11"/>
  <c r="R28" i="11"/>
  <c r="U86" i="11"/>
  <c r="P136" i="11"/>
  <c r="O101" i="11"/>
  <c r="Q164" i="11"/>
  <c r="W129" i="11"/>
  <c r="X94" i="11"/>
  <c r="V195" i="11"/>
  <c r="O133" i="11"/>
  <c r="P94" i="11"/>
  <c r="V13" i="11"/>
  <c r="W125" i="11"/>
  <c r="R198" i="11"/>
  <c r="U113" i="11"/>
  <c r="W81" i="11"/>
  <c r="W89" i="11"/>
  <c r="Q123" i="11"/>
  <c r="V133" i="11"/>
  <c r="Q30" i="11"/>
  <c r="V178" i="11"/>
  <c r="V170" i="11"/>
  <c r="R186" i="11"/>
  <c r="P22" i="11"/>
  <c r="P30" i="11"/>
  <c r="U77" i="11"/>
  <c r="S193" i="11"/>
  <c r="W59" i="11"/>
  <c r="W63" i="11"/>
  <c r="X124" i="11"/>
  <c r="T165" i="11"/>
  <c r="X143" i="11"/>
  <c r="V51" i="11"/>
  <c r="R192" i="11"/>
  <c r="O192" i="11"/>
  <c r="U91" i="11"/>
  <c r="O37" i="11"/>
  <c r="R187" i="11"/>
  <c r="U20" i="11"/>
  <c r="U66" i="11"/>
  <c r="V80" i="11"/>
  <c r="T140" i="11"/>
  <c r="W101" i="11"/>
  <c r="O138" i="11"/>
  <c r="V44" i="11"/>
  <c r="O115" i="11"/>
  <c r="X82" i="11"/>
  <c r="U41" i="11"/>
  <c r="X182" i="11"/>
  <c r="T186" i="11"/>
  <c r="V88" i="11"/>
  <c r="U52" i="11"/>
  <c r="O70" i="11"/>
  <c r="U129" i="11"/>
  <c r="Q186" i="11"/>
  <c r="O104" i="11"/>
  <c r="X46" i="11"/>
  <c r="P25" i="11"/>
  <c r="T123" i="11"/>
  <c r="X7" i="11"/>
  <c r="U39" i="11"/>
  <c r="W75" i="11"/>
  <c r="X128" i="11"/>
  <c r="X136" i="11"/>
  <c r="O93" i="11"/>
  <c r="V140" i="11"/>
  <c r="P100" i="11"/>
  <c r="V176" i="11"/>
  <c r="V162" i="11"/>
  <c r="R16" i="11"/>
  <c r="Q84" i="11"/>
  <c r="R144" i="11"/>
  <c r="X144" i="11"/>
  <c r="Q33" i="11"/>
  <c r="U72" i="11"/>
  <c r="W25" i="11"/>
  <c r="R170" i="11"/>
  <c r="T181" i="11"/>
  <c r="Q82" i="11"/>
  <c r="X119" i="11"/>
  <c r="O6" i="11"/>
  <c r="X8" i="11"/>
  <c r="T124" i="11"/>
  <c r="V30" i="11"/>
  <c r="R93" i="11"/>
  <c r="P184" i="11"/>
  <c r="T42" i="11"/>
  <c r="U165" i="11"/>
  <c r="X65" i="11"/>
  <c r="W194" i="11"/>
  <c r="T184" i="11"/>
  <c r="O166" i="11"/>
  <c r="V77" i="11"/>
  <c r="R76" i="11"/>
  <c r="W139" i="11"/>
  <c r="U118" i="11"/>
  <c r="S85" i="11"/>
  <c r="T190" i="11"/>
  <c r="T166" i="11"/>
  <c r="W169" i="11"/>
  <c r="P99" i="11"/>
  <c r="Q157" i="11"/>
  <c r="P150" i="11"/>
  <c r="S131" i="11"/>
  <c r="X18" i="11"/>
  <c r="Q125" i="11"/>
  <c r="R113" i="11"/>
  <c r="R127" i="11"/>
  <c r="Q77" i="11"/>
  <c r="V123" i="11"/>
  <c r="X166" i="11"/>
  <c r="W176" i="11"/>
  <c r="W11" i="11"/>
  <c r="V97" i="11"/>
  <c r="T16" i="11"/>
  <c r="T50" i="11"/>
  <c r="R45" i="11"/>
  <c r="O57" i="11"/>
  <c r="X16" i="11"/>
  <c r="R3" i="11"/>
  <c r="S141" i="11"/>
  <c r="O51" i="11"/>
  <c r="P60" i="11"/>
  <c r="P20" i="11"/>
  <c r="R177" i="11"/>
  <c r="U169" i="11"/>
  <c r="U195" i="11"/>
  <c r="S18" i="11"/>
  <c r="Q201" i="11"/>
  <c r="T115" i="11"/>
  <c r="R168" i="11"/>
  <c r="O100" i="11"/>
  <c r="S130" i="11"/>
  <c r="R178" i="11"/>
  <c r="R132" i="11"/>
  <c r="T150" i="11"/>
  <c r="Q74" i="11"/>
  <c r="O124" i="11"/>
  <c r="O164" i="11"/>
  <c r="T195" i="11"/>
  <c r="Q9" i="11"/>
  <c r="R74" i="11"/>
  <c r="S70" i="11"/>
  <c r="Q149" i="11"/>
  <c r="P33" i="11"/>
  <c r="V9" i="11"/>
  <c r="S169" i="11"/>
  <c r="P40" i="1"/>
  <c r="T47" i="1"/>
  <c r="T72" i="1"/>
  <c r="N129" i="1"/>
  <c r="O105" i="1"/>
  <c r="L17" i="1"/>
  <c r="P201" i="1"/>
  <c r="P172" i="1"/>
  <c r="N111" i="1"/>
  <c r="N108" i="1"/>
  <c r="M5" i="1"/>
  <c r="R103" i="1"/>
  <c r="N70" i="1"/>
  <c r="K169" i="1"/>
  <c r="T81" i="1"/>
  <c r="L67" i="1"/>
  <c r="Q58" i="1"/>
  <c r="K200" i="1"/>
  <c r="O174" i="1"/>
  <c r="N26" i="1"/>
  <c r="R148" i="1"/>
  <c r="O117" i="1"/>
  <c r="M139" i="1"/>
  <c r="N20" i="1"/>
  <c r="T151" i="1"/>
  <c r="L183" i="1"/>
  <c r="P14" i="1"/>
  <c r="N144" i="1"/>
  <c r="N194" i="1"/>
  <c r="M10" i="1"/>
  <c r="K139" i="1"/>
  <c r="Q25" i="1"/>
  <c r="M128" i="1"/>
  <c r="Q183" i="1"/>
  <c r="S137" i="1"/>
  <c r="T139" i="1"/>
  <c r="L32" i="1"/>
  <c r="T93" i="1"/>
  <c r="L94" i="1"/>
  <c r="Q88" i="1"/>
  <c r="L160" i="1"/>
  <c r="L78" i="1"/>
  <c r="Q41" i="1"/>
  <c r="R144" i="1"/>
  <c r="R51" i="1"/>
  <c r="R47" i="1"/>
  <c r="K164" i="1"/>
  <c r="P180" i="1"/>
  <c r="Q57" i="1"/>
  <c r="R44" i="1"/>
  <c r="L100" i="1"/>
  <c r="K52" i="1"/>
  <c r="P196" i="1"/>
  <c r="P4" i="1"/>
  <c r="T134" i="1"/>
  <c r="P64" i="1"/>
  <c r="K107" i="1"/>
  <c r="T128" i="1"/>
  <c r="R102" i="1"/>
  <c r="M49" i="1"/>
  <c r="P124" i="1"/>
  <c r="T140" i="1"/>
  <c r="S92" i="1"/>
  <c r="L193" i="1"/>
  <c r="M88" i="1"/>
  <c r="Q164" i="1"/>
  <c r="P189" i="1"/>
  <c r="N71" i="1"/>
  <c r="P66" i="1"/>
  <c r="R59" i="1"/>
  <c r="M190" i="1"/>
  <c r="R29" i="1"/>
  <c r="M186" i="1"/>
  <c r="T107" i="1"/>
  <c r="N158" i="1"/>
  <c r="K131" i="1"/>
  <c r="T114" i="1"/>
  <c r="L116" i="1"/>
  <c r="O41" i="1"/>
  <c r="Q99" i="1"/>
  <c r="O200" i="1"/>
  <c r="R155" i="1"/>
  <c r="K157" i="1"/>
  <c r="R158" i="1"/>
  <c r="M112" i="1"/>
  <c r="K184" i="1"/>
  <c r="O148" i="1"/>
  <c r="N106" i="1"/>
  <c r="P197" i="1"/>
  <c r="Q48" i="1"/>
  <c r="O103" i="1"/>
  <c r="O189" i="1"/>
  <c r="N66" i="1"/>
  <c r="R169" i="1"/>
  <c r="M24" i="1"/>
  <c r="N2" i="1"/>
  <c r="K38" i="1"/>
  <c r="K40" i="1"/>
  <c r="O136" i="1"/>
  <c r="T85" i="1"/>
  <c r="Q2" i="1"/>
  <c r="T200" i="1"/>
  <c r="P62" i="1"/>
  <c r="R197" i="1"/>
  <c r="R124" i="1"/>
  <c r="Q26" i="1"/>
  <c r="O66" i="1"/>
  <c r="S107" i="1"/>
  <c r="P84" i="1"/>
  <c r="N118" i="1"/>
  <c r="P107" i="1"/>
  <c r="Q59" i="1"/>
  <c r="P39" i="1"/>
  <c r="R133" i="1"/>
  <c r="K146" i="1"/>
  <c r="K201" i="1"/>
  <c r="L187" i="1"/>
  <c r="Q132" i="1"/>
  <c r="M172" i="1"/>
  <c r="M79" i="1"/>
  <c r="O65" i="1"/>
  <c r="N168" i="1"/>
  <c r="P79" i="1"/>
  <c r="K193" i="1"/>
  <c r="T171" i="1"/>
  <c r="M183" i="1"/>
  <c r="O76" i="1"/>
  <c r="O108" i="1"/>
  <c r="T95" i="1"/>
  <c r="P53" i="1"/>
  <c r="S51" i="1"/>
  <c r="R181" i="1"/>
  <c r="N180" i="1"/>
  <c r="M119" i="1"/>
  <c r="K120" i="1"/>
  <c r="L155" i="1"/>
  <c r="L115" i="1"/>
  <c r="R90" i="1"/>
  <c r="R180" i="1"/>
  <c r="M96" i="1"/>
  <c r="S89" i="1"/>
  <c r="T79" i="1"/>
  <c r="P188" i="1"/>
  <c r="T168" i="1"/>
  <c r="N77" i="1"/>
  <c r="M171" i="1"/>
  <c r="P152" i="1"/>
  <c r="P86" i="1"/>
  <c r="K28" i="1"/>
  <c r="M163" i="1"/>
  <c r="L163" i="1"/>
  <c r="N22" i="1"/>
  <c r="T155" i="1"/>
  <c r="Q178" i="1"/>
  <c r="P19" i="1"/>
  <c r="O150" i="1"/>
  <c r="S189" i="1"/>
  <c r="R175" i="1"/>
  <c r="M92" i="1"/>
  <c r="M78" i="1"/>
  <c r="T199" i="1"/>
  <c r="T196" i="1"/>
  <c r="T108" i="1"/>
  <c r="Q105" i="1"/>
  <c r="T100" i="1"/>
  <c r="R191" i="1"/>
  <c r="P93" i="1"/>
  <c r="L51" i="1"/>
  <c r="O160" i="1"/>
  <c r="R69" i="1"/>
  <c r="T41" i="1"/>
  <c r="K26" i="1"/>
  <c r="Q192" i="1"/>
  <c r="M179" i="1"/>
  <c r="O33" i="1"/>
  <c r="S127" i="1"/>
  <c r="P91" i="1"/>
  <c r="S174" i="1"/>
  <c r="N13" i="1"/>
  <c r="L143" i="1"/>
  <c r="R195" i="1"/>
  <c r="R7" i="1"/>
  <c r="S136" i="1"/>
  <c r="Q40" i="1"/>
  <c r="S3" i="1"/>
  <c r="M132" i="1"/>
  <c r="O83" i="1"/>
  <c r="M32" i="1"/>
  <c r="P118" i="1"/>
  <c r="P15" i="1"/>
  <c r="L196" i="1"/>
  <c r="L176" i="1"/>
  <c r="N80" i="1"/>
  <c r="Q77" i="1"/>
  <c r="O71" i="1"/>
  <c r="O47" i="1"/>
  <c r="R53" i="1"/>
  <c r="S188" i="1"/>
  <c r="P122" i="1"/>
  <c r="L171" i="1"/>
  <c r="S151" i="1"/>
  <c r="Q134" i="1"/>
  <c r="L146" i="1"/>
  <c r="Q47" i="1"/>
  <c r="R93" i="1"/>
  <c r="S60" i="1"/>
  <c r="T18" i="1"/>
  <c r="Q137" i="1"/>
  <c r="Q127" i="1"/>
  <c r="S55" i="1"/>
  <c r="Q29" i="1"/>
  <c r="P16" i="1"/>
  <c r="T80" i="1"/>
  <c r="T21" i="1"/>
  <c r="P78" i="1"/>
  <c r="M12" i="1"/>
  <c r="K190" i="1"/>
  <c r="K84" i="1"/>
  <c r="T53" i="1"/>
  <c r="P176" i="1"/>
  <c r="R4" i="1"/>
  <c r="O185" i="1"/>
  <c r="M145" i="1"/>
  <c r="Q154" i="1"/>
  <c r="T19" i="1"/>
  <c r="M149" i="1"/>
  <c r="P138" i="1"/>
  <c r="S17" i="1"/>
  <c r="K141" i="1"/>
  <c r="R149" i="1"/>
  <c r="R140" i="1"/>
  <c r="L91" i="1"/>
  <c r="T149" i="1"/>
  <c r="R5" i="1"/>
  <c r="S176" i="1"/>
  <c r="N116" i="1"/>
  <c r="M18" i="1"/>
  <c r="S54" i="1"/>
  <c r="K45" i="1"/>
  <c r="O18" i="1"/>
  <c r="P48" i="1"/>
  <c r="K53" i="1"/>
  <c r="K71" i="1"/>
  <c r="N44" i="1"/>
  <c r="P58" i="1"/>
  <c r="S105" i="1"/>
  <c r="M173" i="1"/>
  <c r="S191" i="1"/>
  <c r="T62" i="1"/>
  <c r="O60" i="1"/>
  <c r="Q125" i="1"/>
  <c r="Q80" i="1"/>
  <c r="L130" i="1"/>
  <c r="L134" i="1"/>
  <c r="Q8" i="1"/>
  <c r="Q129" i="1"/>
  <c r="S111" i="1"/>
  <c r="L191" i="1"/>
  <c r="P115" i="1"/>
  <c r="S113" i="1"/>
  <c r="S104" i="1"/>
  <c r="T162" i="1"/>
  <c r="M160" i="1"/>
  <c r="P117" i="1"/>
  <c r="T67" i="1"/>
  <c r="N54" i="1"/>
  <c r="O3" i="1"/>
  <c r="R39" i="1"/>
  <c r="K177" i="1"/>
  <c r="L118" i="1"/>
  <c r="K33" i="1"/>
  <c r="O169" i="1"/>
  <c r="Q143" i="1"/>
  <c r="N29" i="1"/>
  <c r="R164" i="1"/>
  <c r="P166" i="1"/>
  <c r="T188" i="1"/>
  <c r="R194" i="1"/>
  <c r="R192" i="1"/>
  <c r="K9" i="1"/>
  <c r="R101" i="1"/>
  <c r="S124" i="1"/>
  <c r="P109" i="1"/>
  <c r="R105" i="1"/>
  <c r="Q167" i="1"/>
  <c r="P101" i="1"/>
  <c r="M65" i="1"/>
  <c r="Q166" i="1"/>
  <c r="M77" i="1"/>
  <c r="N61" i="1"/>
  <c r="K49" i="1"/>
  <c r="O197" i="1"/>
  <c r="N176" i="1"/>
  <c r="N33" i="1"/>
  <c r="M141" i="1"/>
  <c r="M108" i="1"/>
  <c r="M154" i="1"/>
  <c r="N18" i="1"/>
  <c r="Q148" i="1"/>
  <c r="T187" i="1"/>
  <c r="T12" i="1"/>
  <c r="L140" i="1"/>
  <c r="K198" i="1"/>
  <c r="K8" i="1"/>
  <c r="O137" i="1"/>
  <c r="M57" i="1"/>
  <c r="Q189" i="1"/>
  <c r="Q171" i="1"/>
  <c r="M2" i="1"/>
  <c r="N50" i="1"/>
  <c r="Q50" i="1"/>
  <c r="M197" i="1"/>
  <c r="N10" i="1"/>
  <c r="O78" i="1"/>
  <c r="T181" i="1"/>
  <c r="Q89" i="1"/>
  <c r="P49" i="1"/>
  <c r="P3" i="1"/>
  <c r="O81" i="1"/>
  <c r="S114" i="1"/>
  <c r="L177" i="1"/>
  <c r="T87" i="1"/>
  <c r="S48" i="1"/>
  <c r="O161" i="1"/>
  <c r="Q103" i="1"/>
  <c r="O163" i="1"/>
  <c r="L195" i="1"/>
  <c r="S98" i="1"/>
  <c r="P191" i="1"/>
  <c r="R6" i="1"/>
  <c r="O143" i="1"/>
  <c r="O119" i="1"/>
  <c r="M159" i="1"/>
  <c r="M7" i="1"/>
  <c r="L13" i="1"/>
  <c r="L107" i="1"/>
  <c r="S31" i="1"/>
  <c r="P139" i="1"/>
  <c r="N184" i="1"/>
  <c r="S11" i="1"/>
  <c r="S12" i="1"/>
  <c r="K170" i="1"/>
  <c r="M131" i="1"/>
  <c r="O20" i="1"/>
  <c r="M6" i="1"/>
  <c r="S18" i="1"/>
  <c r="T132" i="1"/>
  <c r="R154" i="1"/>
  <c r="N164" i="1"/>
  <c r="O184" i="1"/>
  <c r="N161" i="1"/>
  <c r="N153" i="1"/>
  <c r="S53" i="1"/>
  <c r="N157" i="1"/>
  <c r="R168" i="1"/>
  <c r="K160" i="1"/>
  <c r="M43" i="1"/>
  <c r="T142" i="1"/>
  <c r="O15" i="1"/>
  <c r="S44" i="1"/>
  <c r="S143" i="1"/>
  <c r="M27" i="1"/>
  <c r="N62" i="1"/>
  <c r="L34" i="1"/>
  <c r="L133" i="1"/>
  <c r="R57" i="1"/>
  <c r="S42" i="1"/>
  <c r="L166" i="1"/>
  <c r="M53" i="1"/>
  <c r="N47" i="1"/>
  <c r="L55" i="1"/>
  <c r="Q201" i="1"/>
  <c r="K175" i="1"/>
  <c r="K101" i="1"/>
  <c r="K88" i="1"/>
  <c r="Q72" i="1"/>
  <c r="M34" i="1"/>
  <c r="O139" i="1"/>
  <c r="O145" i="1"/>
  <c r="M36" i="1"/>
  <c r="P140" i="1"/>
  <c r="T127" i="1"/>
  <c r="S199" i="1"/>
  <c r="N130" i="1"/>
  <c r="P135" i="1"/>
  <c r="L124" i="1"/>
  <c r="L121" i="1"/>
  <c r="N154" i="1"/>
  <c r="M144" i="1"/>
  <c r="K93" i="1"/>
  <c r="T91" i="1"/>
  <c r="P12" i="1"/>
  <c r="K47" i="1"/>
  <c r="M54" i="1"/>
  <c r="R76" i="1"/>
  <c r="L42" i="1"/>
  <c r="O62" i="1"/>
  <c r="M106" i="1"/>
  <c r="L38" i="1"/>
  <c r="K176" i="1"/>
  <c r="N132" i="1"/>
  <c r="R71" i="1"/>
  <c r="K75" i="1"/>
  <c r="T36" i="1"/>
  <c r="N43" i="1"/>
  <c r="O186" i="1"/>
  <c r="L123" i="1"/>
  <c r="Q117" i="1"/>
  <c r="S117" i="1"/>
  <c r="S172" i="1"/>
  <c r="R112" i="1"/>
  <c r="R85" i="1"/>
  <c r="T178" i="1"/>
  <c r="Q92" i="1"/>
  <c r="P83" i="1"/>
  <c r="K74" i="1"/>
  <c r="N192" i="1"/>
  <c r="M170" i="1"/>
  <c r="P68" i="1"/>
  <c r="O140" i="1"/>
  <c r="R116" i="1"/>
  <c r="Q23" i="1"/>
  <c r="O80" i="1"/>
  <c r="R196" i="1"/>
  <c r="L131" i="1"/>
  <c r="R126" i="1"/>
  <c r="T32" i="1"/>
  <c r="L147" i="1"/>
  <c r="L148" i="1"/>
  <c r="Q135" i="1"/>
  <c r="T131" i="1"/>
  <c r="S195" i="1"/>
  <c r="K22" i="1"/>
  <c r="R74" i="1"/>
  <c r="N69" i="1"/>
  <c r="K63" i="1"/>
  <c r="P77" i="1"/>
  <c r="P37" i="1"/>
  <c r="L198" i="1"/>
  <c r="N110" i="1"/>
  <c r="Q162" i="1"/>
  <c r="N136" i="1"/>
  <c r="S119" i="1"/>
  <c r="O123" i="1"/>
  <c r="M42" i="1"/>
  <c r="T98" i="1"/>
  <c r="Q15" i="1"/>
  <c r="P165" i="1"/>
  <c r="O166" i="1"/>
  <c r="L156" i="1"/>
  <c r="M114" i="1"/>
  <c r="S178" i="1"/>
  <c r="R139" i="1"/>
  <c r="K108" i="1"/>
  <c r="T192" i="1"/>
  <c r="R28" i="1"/>
  <c r="L105" i="1"/>
  <c r="T195" i="1"/>
  <c r="R46" i="1"/>
  <c r="Q187" i="1"/>
  <c r="S40" i="1"/>
  <c r="N83" i="1"/>
  <c r="M200" i="1"/>
  <c r="P57" i="1"/>
  <c r="N45" i="1"/>
  <c r="Q34" i="1"/>
  <c r="K99" i="1"/>
  <c r="S24" i="1"/>
  <c r="K134" i="1"/>
  <c r="O84" i="1"/>
  <c r="R135" i="1"/>
  <c r="M101" i="1"/>
  <c r="S84" i="1"/>
  <c r="P70" i="1"/>
  <c r="P31" i="1"/>
  <c r="O109" i="1"/>
  <c r="M178" i="1"/>
  <c r="S101" i="1"/>
  <c r="R97" i="1"/>
  <c r="P171" i="1"/>
  <c r="O100" i="1"/>
  <c r="T185" i="1"/>
  <c r="P72" i="1"/>
  <c r="T94" i="1"/>
  <c r="Q156" i="1"/>
  <c r="L106" i="1"/>
  <c r="L90" i="1"/>
  <c r="K106" i="1"/>
  <c r="K140" i="1"/>
  <c r="O69" i="1"/>
  <c r="K20" i="1"/>
  <c r="R21" i="1"/>
  <c r="L65" i="1"/>
  <c r="K23" i="1"/>
  <c r="Q30" i="1"/>
  <c r="Q37" i="1"/>
  <c r="K186" i="1"/>
  <c r="S182" i="1"/>
  <c r="N17" i="1"/>
  <c r="M26" i="1"/>
  <c r="P97" i="1"/>
  <c r="Q39" i="1"/>
  <c r="L201" i="1"/>
  <c r="O190" i="1"/>
  <c r="S15" i="1"/>
  <c r="K125" i="1"/>
  <c r="P116" i="1"/>
  <c r="N159" i="1"/>
  <c r="O191" i="1"/>
  <c r="L50" i="1"/>
  <c r="L80" i="1"/>
  <c r="T2" i="1"/>
  <c r="T184" i="1"/>
  <c r="N76" i="1"/>
  <c r="M11" i="1"/>
  <c r="O201" i="1"/>
  <c r="M73" i="1"/>
  <c r="O16" i="1"/>
  <c r="K68" i="1"/>
  <c r="K81" i="1"/>
  <c r="T14" i="1"/>
  <c r="N35" i="1"/>
  <c r="K122" i="1"/>
  <c r="S50" i="1"/>
  <c r="P120" i="1"/>
  <c r="N56" i="1"/>
  <c r="K80" i="1"/>
  <c r="P7" i="1"/>
  <c r="P55" i="1"/>
  <c r="Q19" i="1"/>
  <c r="T73" i="1"/>
  <c r="Q35" i="1"/>
  <c r="M75" i="1"/>
  <c r="P149" i="1"/>
  <c r="M142" i="1"/>
  <c r="Q145" i="1"/>
  <c r="L79" i="1"/>
  <c r="S97" i="1"/>
  <c r="L52" i="1"/>
  <c r="N12" i="1"/>
  <c r="M15" i="1"/>
  <c r="T138" i="1"/>
  <c r="M72" i="1"/>
  <c r="K153" i="1"/>
  <c r="R41" i="1"/>
  <c r="Q177" i="1"/>
  <c r="R61" i="1"/>
  <c r="L16" i="1"/>
  <c r="R89" i="1"/>
  <c r="L39" i="1"/>
  <c r="K151" i="1"/>
  <c r="R65" i="1"/>
  <c r="L44" i="1"/>
  <c r="P112" i="1"/>
  <c r="K109" i="1"/>
  <c r="P60" i="1"/>
  <c r="M176" i="1"/>
  <c r="P195" i="1"/>
  <c r="Q82" i="1"/>
  <c r="S81" i="1"/>
  <c r="Q74" i="1"/>
  <c r="P113" i="1"/>
  <c r="M58" i="1"/>
  <c r="T163" i="1"/>
  <c r="S126" i="1"/>
  <c r="K2" i="1"/>
  <c r="K156" i="1"/>
  <c r="Q140" i="1"/>
  <c r="O153" i="1"/>
  <c r="N49" i="1"/>
  <c r="Q91" i="1"/>
  <c r="L66" i="1"/>
  <c r="K188" i="1"/>
  <c r="M187" i="1"/>
  <c r="N148" i="1"/>
  <c r="R123" i="1"/>
  <c r="O133" i="1"/>
  <c r="P88" i="1"/>
  <c r="L117" i="1"/>
  <c r="Q169" i="1"/>
  <c r="M122" i="1"/>
  <c r="L113" i="1"/>
  <c r="Q185" i="1"/>
  <c r="M155" i="1"/>
  <c r="N90" i="1"/>
  <c r="S13" i="1"/>
  <c r="N140" i="1"/>
  <c r="T145" i="1"/>
  <c r="Q67" i="1"/>
  <c r="O59" i="1"/>
  <c r="Q51" i="1"/>
  <c r="K96" i="1"/>
  <c r="L12" i="1"/>
  <c r="K194" i="1"/>
  <c r="N99" i="1"/>
  <c r="R151" i="1"/>
  <c r="T121" i="1"/>
  <c r="K104" i="1"/>
  <c r="O101" i="1"/>
  <c r="O38" i="1"/>
  <c r="T102" i="1"/>
  <c r="T194" i="1"/>
  <c r="R138" i="1"/>
  <c r="Q136" i="1"/>
  <c r="L162" i="1"/>
  <c r="R108" i="1"/>
  <c r="P193" i="1"/>
  <c r="M29" i="1"/>
  <c r="L102" i="1"/>
  <c r="L194" i="1"/>
  <c r="O53" i="1"/>
  <c r="M98" i="1"/>
  <c r="R173" i="1"/>
  <c r="P90" i="1"/>
  <c r="Q149" i="1"/>
  <c r="L31" i="1"/>
  <c r="T64" i="1"/>
  <c r="T154" i="1"/>
  <c r="N39" i="1"/>
  <c r="L11" i="1"/>
  <c r="O2" i="1"/>
  <c r="M192" i="1"/>
  <c r="M102" i="1"/>
  <c r="S45" i="1"/>
  <c r="T57" i="1"/>
  <c r="R113" i="1"/>
  <c r="K61" i="1"/>
  <c r="K50" i="1"/>
  <c r="M199" i="1"/>
  <c r="R22" i="1"/>
  <c r="T118" i="1"/>
  <c r="K143" i="1"/>
  <c r="S192" i="1"/>
  <c r="T156" i="1"/>
  <c r="S90" i="1"/>
  <c r="K137" i="1"/>
  <c r="O128" i="1"/>
  <c r="K51" i="1"/>
  <c r="S108" i="1"/>
  <c r="R111" i="1"/>
  <c r="R99" i="1"/>
  <c r="N162" i="1"/>
  <c r="K59" i="1"/>
  <c r="Q5" i="1"/>
  <c r="Q38" i="1"/>
  <c r="S68" i="1"/>
  <c r="M35" i="1"/>
  <c r="N25" i="1"/>
  <c r="R12" i="1"/>
  <c r="S123" i="1"/>
  <c r="R82" i="1"/>
  <c r="L8" i="1"/>
  <c r="M55" i="1"/>
  <c r="S128" i="1"/>
  <c r="O175" i="1"/>
  <c r="Q75" i="1"/>
  <c r="L6" i="1"/>
  <c r="K172" i="1"/>
  <c r="L76" i="1"/>
  <c r="L63" i="1"/>
  <c r="S130" i="1"/>
  <c r="O192" i="1"/>
  <c r="O146" i="1"/>
  <c r="S144" i="1"/>
  <c r="S158" i="1"/>
  <c r="S52" i="1"/>
  <c r="L56" i="1"/>
  <c r="M113" i="1"/>
  <c r="M191" i="1"/>
  <c r="O158" i="1"/>
  <c r="T60" i="1"/>
  <c r="S103" i="1"/>
  <c r="L73" i="1"/>
  <c r="O135" i="1"/>
  <c r="Q175" i="1"/>
  <c r="R92" i="1"/>
  <c r="N135" i="1"/>
  <c r="S43" i="1"/>
  <c r="S74" i="1"/>
  <c r="T68" i="1"/>
  <c r="K117" i="1"/>
  <c r="S61" i="1"/>
  <c r="M84" i="1"/>
  <c r="N5" i="1"/>
  <c r="O170" i="1"/>
  <c r="S27" i="1"/>
  <c r="N7" i="1"/>
  <c r="S186" i="1"/>
  <c r="P142" i="1"/>
  <c r="O8" i="1"/>
  <c r="M56" i="1"/>
  <c r="Q190" i="1"/>
  <c r="L14" i="1"/>
  <c r="L41" i="1"/>
  <c r="M153" i="1"/>
  <c r="L144" i="1"/>
  <c r="S147" i="1"/>
  <c r="Q68" i="1"/>
  <c r="R109" i="1"/>
  <c r="R30" i="1"/>
  <c r="N93" i="1"/>
  <c r="S37" i="1"/>
  <c r="M127" i="1"/>
  <c r="N166" i="1"/>
  <c r="T27" i="1"/>
  <c r="N172" i="1"/>
  <c r="P184" i="1"/>
  <c r="R118" i="1"/>
  <c r="O193" i="1"/>
  <c r="P111" i="1"/>
  <c r="R106" i="1"/>
  <c r="O172" i="1"/>
  <c r="N73" i="1"/>
  <c r="R199" i="1"/>
  <c r="L47" i="1"/>
  <c r="Q126" i="1"/>
  <c r="M22" i="1"/>
  <c r="T180" i="1"/>
  <c r="T146" i="1"/>
  <c r="O12" i="1"/>
  <c r="N200" i="1"/>
  <c r="O194" i="1"/>
  <c r="O159" i="1"/>
  <c r="T89" i="1"/>
  <c r="T83" i="1"/>
  <c r="S70" i="1"/>
  <c r="R137" i="1"/>
  <c r="R23" i="1"/>
  <c r="S173" i="1"/>
  <c r="S86" i="1"/>
  <c r="N27" i="1"/>
  <c r="M198" i="1"/>
  <c r="T43" i="1"/>
  <c r="R96" i="1"/>
  <c r="K15" i="1"/>
  <c r="S175" i="1"/>
  <c r="T174" i="1"/>
  <c r="T120" i="1"/>
  <c r="L151" i="1"/>
  <c r="M109" i="1"/>
  <c r="N121" i="1"/>
  <c r="R159" i="1"/>
  <c r="M147" i="1"/>
  <c r="R161" i="1"/>
  <c r="M157" i="1"/>
  <c r="N196" i="1"/>
  <c r="O165" i="1"/>
  <c r="Q10" i="1"/>
  <c r="S167" i="1"/>
  <c r="P56" i="1"/>
  <c r="N36" i="1"/>
  <c r="K199" i="1"/>
  <c r="P32" i="1"/>
  <c r="P154" i="1"/>
  <c r="M150" i="1"/>
  <c r="K6" i="1"/>
  <c r="N100" i="1"/>
  <c r="P132" i="1"/>
  <c r="M31" i="1"/>
  <c r="K114" i="1"/>
  <c r="N149" i="1"/>
  <c r="K14" i="1"/>
  <c r="K56" i="1"/>
  <c r="K149" i="1"/>
  <c r="P24" i="1"/>
  <c r="P151" i="1"/>
  <c r="L84" i="1"/>
  <c r="N137" i="1"/>
  <c r="Q28" i="1"/>
  <c r="Q123" i="1"/>
  <c r="O126" i="1"/>
  <c r="M120" i="1"/>
  <c r="K155" i="1"/>
  <c r="R87" i="1"/>
  <c r="O10" i="1"/>
  <c r="L57" i="1"/>
  <c r="K39" i="1"/>
  <c r="T117" i="1"/>
  <c r="R172" i="1"/>
  <c r="T105" i="1"/>
  <c r="N19" i="1"/>
  <c r="P174" i="1"/>
  <c r="R122" i="1"/>
  <c r="L128" i="1"/>
  <c r="P95" i="1"/>
  <c r="K100" i="1"/>
  <c r="T84" i="1"/>
  <c r="K166" i="1"/>
  <c r="T16" i="1"/>
  <c r="R73" i="1"/>
  <c r="S166" i="1"/>
  <c r="R25" i="1"/>
  <c r="Q173" i="1"/>
  <c r="L153" i="1"/>
  <c r="Q141" i="1"/>
  <c r="N174" i="1"/>
  <c r="N133" i="1"/>
  <c r="R100" i="1"/>
  <c r="Q163" i="1"/>
  <c r="T33" i="1"/>
  <c r="T61" i="1"/>
  <c r="Q172" i="1"/>
  <c r="L60" i="1"/>
  <c r="N113" i="1"/>
  <c r="P136" i="1"/>
  <c r="M175" i="1"/>
  <c r="O138" i="1"/>
  <c r="Q146" i="1"/>
  <c r="L89" i="1"/>
  <c r="M74" i="1"/>
  <c r="T51" i="1"/>
  <c r="L68" i="1"/>
  <c r="Q64" i="1"/>
  <c r="T109" i="1"/>
  <c r="T54" i="1"/>
  <c r="M146" i="1"/>
  <c r="M46" i="1"/>
  <c r="R24" i="1"/>
  <c r="P41" i="1"/>
  <c r="S177" i="1"/>
  <c r="O125" i="1"/>
  <c r="P164" i="1"/>
  <c r="S80" i="1"/>
  <c r="R146" i="1"/>
  <c r="K41" i="1"/>
  <c r="R54" i="1"/>
  <c r="P11" i="1"/>
  <c r="P108" i="1"/>
  <c r="N14" i="1"/>
  <c r="O13" i="1"/>
  <c r="L179" i="1"/>
  <c r="K72" i="1"/>
  <c r="S38" i="1"/>
  <c r="K173" i="1"/>
  <c r="P45" i="1"/>
  <c r="S78" i="1"/>
  <c r="T9" i="1"/>
  <c r="S93" i="1"/>
  <c r="T15" i="1"/>
  <c r="L49" i="1"/>
  <c r="T193" i="1"/>
  <c r="S96" i="1"/>
  <c r="T75" i="1"/>
  <c r="R19" i="1"/>
  <c r="L103" i="1"/>
  <c r="R52" i="1"/>
  <c r="L167" i="1"/>
  <c r="K58" i="1"/>
  <c r="K16" i="1"/>
  <c r="M148" i="1"/>
  <c r="N122" i="1"/>
  <c r="N55" i="1"/>
  <c r="L168" i="1"/>
  <c r="L186" i="1"/>
  <c r="L135" i="1"/>
  <c r="Q124" i="1"/>
  <c r="K130" i="1"/>
  <c r="S29" i="1"/>
  <c r="Q144" i="1"/>
  <c r="Q22" i="1"/>
  <c r="P159" i="1"/>
  <c r="P65" i="1"/>
  <c r="P34" i="1"/>
  <c r="T136" i="1"/>
  <c r="R45" i="1"/>
  <c r="L161" i="1"/>
  <c r="M33" i="1"/>
  <c r="T124" i="1"/>
  <c r="T125" i="1"/>
  <c r="K191" i="1"/>
  <c r="O116" i="1"/>
  <c r="R17" i="1"/>
  <c r="M107" i="1"/>
  <c r="Q13" i="1"/>
  <c r="Q33" i="1"/>
  <c r="O97" i="1"/>
  <c r="M156" i="1"/>
  <c r="M189" i="1"/>
  <c r="R81" i="1"/>
  <c r="O198" i="1"/>
  <c r="N119" i="1"/>
  <c r="R91" i="1"/>
  <c r="Q84" i="1"/>
  <c r="L62" i="1"/>
  <c r="O162" i="1"/>
  <c r="O90" i="1"/>
  <c r="R145" i="1"/>
  <c r="L119" i="1"/>
  <c r="K181" i="1"/>
  <c r="O58" i="1"/>
  <c r="Q44" i="1"/>
  <c r="L92" i="1"/>
  <c r="N85" i="1"/>
  <c r="S125" i="1"/>
  <c r="L35" i="1"/>
  <c r="O102" i="1"/>
  <c r="K83" i="1"/>
  <c r="T177" i="1"/>
  <c r="Q87" i="1"/>
  <c r="O149" i="1"/>
  <c r="Q174" i="1"/>
  <c r="T111" i="1"/>
  <c r="M168" i="1"/>
  <c r="K161" i="1"/>
  <c r="T141" i="1"/>
  <c r="L101" i="1"/>
  <c r="M71" i="1"/>
  <c r="S133" i="1"/>
  <c r="S82" i="1"/>
  <c r="Q106" i="1"/>
  <c r="K102" i="1"/>
  <c r="N141" i="1"/>
  <c r="N30" i="1"/>
  <c r="Q66" i="1"/>
  <c r="P76" i="1"/>
  <c r="R141" i="1"/>
  <c r="L154" i="1"/>
  <c r="S201" i="1"/>
  <c r="O24" i="1"/>
  <c r="N53" i="1"/>
  <c r="R26" i="1"/>
  <c r="S131" i="1"/>
  <c r="O9" i="1"/>
  <c r="S159" i="1"/>
  <c r="K89" i="1"/>
  <c r="Q63" i="1"/>
  <c r="T40" i="1"/>
  <c r="K42" i="1"/>
  <c r="T6" i="1"/>
  <c r="K64" i="1"/>
  <c r="T55" i="1"/>
  <c r="S7" i="1"/>
  <c r="O26" i="1"/>
  <c r="L59" i="1"/>
  <c r="K32" i="1"/>
  <c r="N187" i="1"/>
  <c r="Q122" i="1"/>
  <c r="K128" i="1"/>
  <c r="K144" i="1"/>
  <c r="O63" i="1"/>
  <c r="S115" i="1"/>
  <c r="N138" i="1"/>
  <c r="M124" i="1"/>
  <c r="O57" i="1"/>
  <c r="S102" i="1"/>
  <c r="M3" i="1"/>
  <c r="P102" i="1"/>
  <c r="O111" i="1"/>
  <c r="O36" i="1"/>
  <c r="O144" i="1"/>
  <c r="L137" i="1"/>
  <c r="R163" i="1"/>
  <c r="S59" i="1"/>
  <c r="P148" i="1"/>
  <c r="M136" i="1"/>
  <c r="Q100" i="1"/>
  <c r="Q24" i="1"/>
  <c r="M30" i="1"/>
  <c r="K27" i="1"/>
  <c r="O46" i="1"/>
  <c r="P104" i="1"/>
  <c r="N34" i="1"/>
  <c r="P177" i="1"/>
  <c r="R34" i="1"/>
  <c r="S72" i="1"/>
  <c r="K3" i="1"/>
  <c r="L21" i="1"/>
  <c r="L120" i="1"/>
  <c r="M86" i="1"/>
  <c r="P103" i="1"/>
  <c r="K118" i="1"/>
  <c r="R56" i="1"/>
  <c r="O183" i="1"/>
  <c r="Q18" i="1"/>
  <c r="T71" i="1"/>
  <c r="K154" i="1"/>
  <c r="P175" i="1"/>
  <c r="R18" i="1"/>
  <c r="O6" i="1"/>
  <c r="T23" i="1"/>
  <c r="O50" i="1"/>
  <c r="T96" i="1"/>
  <c r="M111" i="1"/>
  <c r="M91" i="1"/>
  <c r="S28" i="1"/>
  <c r="P170" i="1"/>
  <c r="L22" i="1"/>
  <c r="T123" i="1"/>
  <c r="Q52" i="1"/>
  <c r="R77" i="1"/>
  <c r="M13" i="1"/>
  <c r="O181" i="1"/>
  <c r="O7" i="1"/>
  <c r="P25" i="1"/>
  <c r="O177" i="1"/>
  <c r="O107" i="1"/>
  <c r="L20" i="1"/>
  <c r="P106" i="1"/>
  <c r="N114" i="1"/>
  <c r="Q27" i="1"/>
  <c r="L10" i="1"/>
  <c r="K138" i="1"/>
  <c r="N150" i="1"/>
  <c r="S16" i="1"/>
  <c r="T46" i="1"/>
  <c r="L61" i="1"/>
  <c r="M123" i="1"/>
  <c r="O199" i="1"/>
  <c r="L30" i="1"/>
  <c r="M93" i="1"/>
  <c r="N127" i="1"/>
  <c r="T10" i="1"/>
  <c r="N67" i="1"/>
  <c r="L96" i="1"/>
  <c r="R200" i="1"/>
  <c r="Q76" i="1"/>
  <c r="S194" i="1"/>
  <c r="S116" i="1"/>
  <c r="M23" i="1"/>
  <c r="P30" i="1"/>
  <c r="K132" i="1"/>
  <c r="M81" i="1"/>
  <c r="P6" i="1"/>
  <c r="O19" i="1"/>
  <c r="R3" i="1"/>
  <c r="M196" i="1"/>
  <c r="N102" i="1"/>
  <c r="O77" i="1"/>
  <c r="Q16" i="1"/>
  <c r="P92" i="1"/>
  <c r="P21" i="1"/>
  <c r="M162" i="1"/>
  <c r="S46" i="1"/>
  <c r="P59" i="1"/>
  <c r="O4" i="1"/>
  <c r="T50" i="1"/>
  <c r="R94" i="1"/>
  <c r="S169" i="1"/>
  <c r="T173" i="1"/>
  <c r="L173" i="1"/>
  <c r="R178" i="1"/>
  <c r="K92" i="1"/>
  <c r="R117" i="1"/>
  <c r="O88" i="1"/>
  <c r="N38" i="1"/>
  <c r="T92" i="1"/>
  <c r="Q32" i="1"/>
  <c r="K46" i="1"/>
  <c r="L145" i="1"/>
  <c r="R43" i="1"/>
  <c r="M38" i="1"/>
  <c r="M194" i="1"/>
  <c r="O122" i="1"/>
  <c r="M41" i="1"/>
  <c r="K54" i="1"/>
  <c r="S63" i="1"/>
  <c r="R79" i="1"/>
  <c r="T189" i="1"/>
  <c r="S10" i="1"/>
  <c r="K18" i="1"/>
  <c r="N170" i="1"/>
  <c r="L29" i="1"/>
  <c r="Q160" i="1"/>
  <c r="M76" i="1"/>
  <c r="M8" i="1"/>
  <c r="M167" i="1"/>
  <c r="N171" i="1"/>
  <c r="M138" i="1"/>
  <c r="P80" i="1"/>
  <c r="L5" i="1"/>
  <c r="S141" i="1"/>
  <c r="K60" i="1"/>
  <c r="N146" i="1"/>
  <c r="O124" i="1"/>
  <c r="N125" i="1"/>
  <c r="K79" i="1"/>
  <c r="M164" i="1"/>
  <c r="R188" i="1"/>
  <c r="T26" i="1"/>
  <c r="T115" i="1"/>
  <c r="R37" i="1"/>
  <c r="S94" i="1"/>
  <c r="Q157" i="1"/>
  <c r="O49" i="1"/>
  <c r="Q95" i="1"/>
  <c r="M105" i="1"/>
  <c r="O176" i="1"/>
  <c r="R198" i="1"/>
  <c r="R27" i="1"/>
  <c r="N173" i="1"/>
  <c r="N198" i="1"/>
  <c r="R16" i="1"/>
  <c r="T39" i="1"/>
  <c r="P50" i="1"/>
  <c r="K35" i="1"/>
  <c r="T11" i="1"/>
  <c r="Q62" i="1"/>
  <c r="Q188" i="1"/>
  <c r="R95" i="1"/>
  <c r="N6" i="1"/>
  <c r="N11" i="1"/>
  <c r="Q86" i="1"/>
  <c r="S49" i="1"/>
  <c r="L3" i="1"/>
  <c r="N104" i="1"/>
  <c r="T56" i="1"/>
  <c r="Q199" i="1"/>
  <c r="K192" i="1"/>
  <c r="Q147" i="1"/>
  <c r="T99" i="1"/>
  <c r="S36" i="1"/>
  <c r="P190" i="1"/>
  <c r="O127" i="1"/>
  <c r="O106" i="1"/>
  <c r="K4" i="1"/>
  <c r="S187" i="1"/>
  <c r="O96" i="1"/>
  <c r="N105" i="1"/>
  <c r="K29" i="1"/>
  <c r="L125" i="1"/>
  <c r="K25" i="1"/>
  <c r="K195" i="1"/>
  <c r="L54" i="1"/>
  <c r="Q120" i="1"/>
  <c r="N64" i="1"/>
  <c r="S25" i="1"/>
  <c r="P157" i="1"/>
  <c r="R55" i="1"/>
  <c r="S91" i="1"/>
  <c r="S121" i="1"/>
  <c r="S83" i="1"/>
  <c r="N82" i="1"/>
  <c r="M181" i="1"/>
  <c r="P9" i="1"/>
  <c r="Q158" i="1"/>
  <c r="L9" i="1"/>
  <c r="S179" i="1"/>
  <c r="T44" i="1"/>
  <c r="K82" i="1"/>
  <c r="L190" i="1"/>
  <c r="R9" i="1"/>
  <c r="Q90" i="1"/>
  <c r="L72" i="1"/>
  <c r="N24" i="1"/>
  <c r="L95" i="1"/>
  <c r="P10" i="1"/>
  <c r="O54" i="1"/>
  <c r="Q119" i="1"/>
  <c r="L158" i="1"/>
  <c r="M50" i="1"/>
  <c r="T161" i="1"/>
  <c r="M66" i="1"/>
  <c r="Q130" i="1"/>
  <c r="N109" i="1"/>
  <c r="P150" i="1"/>
  <c r="N179" i="1"/>
  <c r="L149" i="1"/>
  <c r="N84" i="1"/>
  <c r="O86" i="1"/>
  <c r="L185" i="1"/>
  <c r="S139" i="1"/>
  <c r="L127" i="1"/>
  <c r="N23" i="1"/>
  <c r="P153" i="1"/>
  <c r="N42" i="1"/>
  <c r="N199" i="1"/>
  <c r="O147" i="1"/>
  <c r="M44" i="1"/>
  <c r="L77" i="1"/>
  <c r="K119" i="1"/>
  <c r="S41" i="1"/>
  <c r="T25" i="1"/>
  <c r="K197" i="1"/>
  <c r="N124" i="1"/>
  <c r="R183" i="1"/>
  <c r="S9" i="1"/>
  <c r="N8" i="1"/>
  <c r="T197" i="1"/>
  <c r="S64" i="1"/>
  <c r="R130" i="1"/>
  <c r="O44" i="1"/>
  <c r="P71" i="1"/>
  <c r="K24" i="1"/>
  <c r="P146" i="1"/>
  <c r="R156" i="1"/>
  <c r="T157" i="1"/>
  <c r="K165" i="1"/>
  <c r="K62" i="1"/>
  <c r="R32" i="1"/>
  <c r="O156" i="1"/>
  <c r="Q191" i="1"/>
  <c r="K97" i="1"/>
  <c r="P22" i="1"/>
  <c r="N123" i="1"/>
  <c r="S157" i="1"/>
  <c r="P179" i="1"/>
  <c r="L172" i="1"/>
  <c r="N115" i="1"/>
  <c r="R66" i="1"/>
  <c r="Q138" i="1"/>
  <c r="L75" i="1"/>
  <c r="S146" i="1"/>
  <c r="O14" i="1"/>
  <c r="L199" i="1"/>
  <c r="Q73" i="1"/>
  <c r="L181" i="1"/>
  <c r="Q131" i="1"/>
  <c r="P160" i="1"/>
  <c r="S160" i="1"/>
  <c r="Q179" i="1"/>
  <c r="M130" i="1"/>
  <c r="S142" i="1"/>
  <c r="M9" i="1"/>
  <c r="Q102" i="1"/>
  <c r="M45" i="1"/>
  <c r="O11" i="1"/>
  <c r="R121" i="1"/>
  <c r="M140" i="1"/>
  <c r="N60" i="1"/>
  <c r="N37" i="1"/>
  <c r="O56" i="1"/>
  <c r="M166" i="1"/>
  <c r="P13" i="1"/>
  <c r="R50" i="1"/>
  <c r="T190" i="1"/>
  <c r="S71" i="1"/>
  <c r="T116" i="1"/>
  <c r="Q17" i="1"/>
  <c r="T52" i="1"/>
  <c r="N178" i="1"/>
  <c r="M95" i="1"/>
  <c r="R186" i="1"/>
  <c r="T42" i="1"/>
  <c r="M137" i="1"/>
  <c r="Q176" i="1"/>
  <c r="P27" i="1"/>
  <c r="Q195" i="1"/>
  <c r="P156" i="1"/>
  <c r="S22" i="1"/>
  <c r="R182" i="1"/>
  <c r="L23" i="1"/>
  <c r="T28" i="1"/>
  <c r="R189" i="1"/>
  <c r="R129" i="1"/>
  <c r="Q104" i="1"/>
  <c r="Q151" i="1"/>
  <c r="K30" i="1"/>
  <c r="N190" i="1"/>
  <c r="L26" i="1"/>
  <c r="N74" i="1"/>
  <c r="T24" i="1"/>
  <c r="L126" i="1"/>
  <c r="O29" i="1"/>
  <c r="R115" i="1"/>
  <c r="S170" i="1"/>
  <c r="L159" i="1"/>
  <c r="N52" i="1"/>
  <c r="N87" i="1"/>
  <c r="S118" i="1"/>
  <c r="N152" i="1"/>
  <c r="K57" i="1"/>
  <c r="O40" i="1"/>
  <c r="M67" i="1"/>
  <c r="Q200" i="1"/>
  <c r="K110" i="1"/>
  <c r="K133" i="1"/>
  <c r="L97" i="1"/>
  <c r="N92" i="1"/>
  <c r="T160" i="1"/>
  <c r="S132" i="1"/>
  <c r="L108" i="1"/>
  <c r="L132" i="1"/>
  <c r="K44" i="1"/>
  <c r="K127" i="1"/>
  <c r="Q43" i="1"/>
  <c r="L64" i="1"/>
  <c r="Q168" i="1"/>
  <c r="L169" i="1"/>
  <c r="R38" i="1"/>
  <c r="S155" i="1"/>
  <c r="R8" i="1"/>
  <c r="P168" i="1"/>
  <c r="Q110" i="1"/>
  <c r="Q109" i="1"/>
  <c r="T5" i="1"/>
  <c r="S185" i="1"/>
  <c r="R64" i="1"/>
  <c r="O142" i="1"/>
  <c r="R60" i="1"/>
  <c r="Q107" i="1"/>
  <c r="O98" i="1"/>
  <c r="K171" i="1"/>
  <c r="L175" i="1"/>
  <c r="T34" i="1"/>
  <c r="O61" i="1"/>
  <c r="S69" i="1"/>
  <c r="R157" i="1"/>
  <c r="R167" i="1"/>
  <c r="K123" i="1"/>
  <c r="S198" i="1"/>
  <c r="N183" i="1"/>
  <c r="R143" i="1"/>
  <c r="N16" i="1"/>
  <c r="P173" i="1"/>
  <c r="M152" i="1"/>
  <c r="O187" i="1"/>
  <c r="K159" i="1"/>
  <c r="N103" i="1"/>
  <c r="R98" i="1"/>
  <c r="T20" i="1"/>
  <c r="O167" i="1"/>
  <c r="K13" i="1"/>
  <c r="P121" i="1"/>
  <c r="R177" i="1"/>
  <c r="Q128" i="1"/>
  <c r="P75" i="1"/>
  <c r="L19" i="1"/>
  <c r="R174" i="1"/>
  <c r="K147" i="1"/>
  <c r="T166" i="1"/>
  <c r="L28" i="1"/>
  <c r="Q112" i="1"/>
  <c r="P185" i="1"/>
  <c r="Q101" i="1"/>
  <c r="N193" i="1"/>
  <c r="P74" i="1"/>
  <c r="S19" i="1"/>
  <c r="M185" i="1"/>
  <c r="K70" i="1"/>
  <c r="L138" i="1"/>
  <c r="O151" i="1"/>
  <c r="T101" i="1"/>
  <c r="Q45" i="1"/>
  <c r="Q150" i="1"/>
  <c r="O23" i="1"/>
  <c r="M115" i="1"/>
  <c r="K124" i="1"/>
  <c r="T165" i="1"/>
  <c r="T8" i="1"/>
  <c r="R201" i="1"/>
  <c r="M116" i="1"/>
  <c r="S95" i="1"/>
  <c r="S200" i="1"/>
  <c r="N128" i="1"/>
  <c r="R72" i="1"/>
  <c r="M110" i="1"/>
  <c r="R150" i="1"/>
  <c r="O120" i="1"/>
  <c r="N131" i="1"/>
  <c r="R110" i="1"/>
  <c r="M174" i="1"/>
  <c r="L152" i="1"/>
  <c r="M201" i="1"/>
  <c r="O196" i="1"/>
  <c r="M193" i="1"/>
  <c r="Q85" i="1"/>
  <c r="O173" i="1"/>
  <c r="T126" i="1"/>
  <c r="M16" i="1"/>
  <c r="N142" i="1"/>
  <c r="R15" i="1"/>
  <c r="N89" i="1"/>
  <c r="T13" i="1"/>
  <c r="O155" i="1"/>
  <c r="K87" i="1"/>
  <c r="N59" i="1"/>
  <c r="K98" i="1"/>
  <c r="T129" i="1"/>
  <c r="T3" i="1"/>
  <c r="L180" i="1"/>
  <c r="O79" i="1"/>
  <c r="O152" i="1"/>
  <c r="S120" i="1"/>
  <c r="L104" i="1"/>
  <c r="O104" i="1"/>
  <c r="T175" i="1"/>
  <c r="O188" i="1"/>
  <c r="M59" i="1"/>
  <c r="P158" i="1"/>
  <c r="L129" i="1"/>
  <c r="N88" i="1"/>
  <c r="K168" i="1"/>
  <c r="T122" i="1"/>
  <c r="R142" i="1"/>
  <c r="L197" i="1"/>
  <c r="O131" i="1"/>
  <c r="L83" i="1"/>
  <c r="O87" i="1"/>
  <c r="P36" i="1"/>
  <c r="T176" i="1"/>
  <c r="M28" i="1"/>
  <c r="Q118" i="1"/>
  <c r="Q93" i="1"/>
  <c r="M87" i="1"/>
  <c r="S30" i="1"/>
  <c r="M158" i="1"/>
  <c r="R185" i="1"/>
  <c r="M100" i="1"/>
  <c r="K94" i="1"/>
  <c r="Q152" i="1"/>
  <c r="N186" i="1"/>
  <c r="K85" i="1"/>
  <c r="M60" i="1"/>
  <c r="T4" i="1"/>
  <c r="O132" i="1"/>
  <c r="Q70" i="1"/>
  <c r="Q46" i="1"/>
  <c r="Q78" i="1"/>
  <c r="P114" i="1"/>
  <c r="M25" i="1"/>
  <c r="M180" i="1"/>
  <c r="L142" i="1"/>
  <c r="Q55" i="1"/>
  <c r="L110" i="1"/>
  <c r="P178" i="1"/>
  <c r="P167" i="1"/>
  <c r="Q56" i="1"/>
  <c r="P2" i="1"/>
  <c r="L112" i="1"/>
  <c r="K86" i="1"/>
  <c r="Q182" i="1"/>
  <c r="R68" i="1"/>
  <c r="O115" i="1"/>
  <c r="R171" i="1"/>
  <c r="O64" i="1"/>
  <c r="N28" i="1"/>
  <c r="N139" i="1"/>
  <c r="P141" i="1"/>
  <c r="O74" i="1"/>
  <c r="K135" i="1"/>
  <c r="K31" i="1"/>
  <c r="O52" i="1"/>
  <c r="P52" i="1"/>
  <c r="M184" i="1"/>
  <c r="M182" i="1"/>
  <c r="K183" i="1"/>
  <c r="R170" i="1"/>
  <c r="M90" i="1"/>
  <c r="N143" i="1"/>
  <c r="O134" i="1"/>
  <c r="P163" i="1"/>
  <c r="K129" i="1"/>
  <c r="S193" i="1"/>
  <c r="Q113" i="1"/>
  <c r="P63" i="1"/>
  <c r="P110" i="1"/>
  <c r="L182" i="1"/>
  <c r="O164" i="1"/>
  <c r="K67" i="1"/>
  <c r="N48" i="1"/>
  <c r="M121" i="1"/>
  <c r="O168" i="1"/>
  <c r="M51" i="1"/>
  <c r="L82" i="1"/>
  <c r="P129" i="1"/>
  <c r="M177" i="1"/>
  <c r="P183" i="1"/>
  <c r="P96" i="1"/>
  <c r="K105" i="1"/>
  <c r="R84" i="1"/>
  <c r="Q193" i="1"/>
  <c r="R35" i="1"/>
  <c r="M126" i="1"/>
  <c r="R33" i="1"/>
  <c r="P43" i="1"/>
  <c r="L122" i="1"/>
  <c r="P125" i="1"/>
  <c r="O21" i="1"/>
  <c r="O28" i="1"/>
  <c r="O17" i="1"/>
  <c r="K48" i="1"/>
  <c r="K189" i="1"/>
  <c r="R62" i="1"/>
  <c r="S35" i="1"/>
  <c r="O43" i="1"/>
  <c r="R160" i="1"/>
  <c r="O31" i="1"/>
  <c r="K55" i="1"/>
  <c r="Q133" i="1"/>
  <c r="M165" i="1"/>
  <c r="S62" i="1"/>
  <c r="N63" i="1"/>
  <c r="S140" i="1"/>
  <c r="K163" i="1"/>
  <c r="L15" i="1"/>
  <c r="M94" i="1"/>
  <c r="O92" i="1"/>
  <c r="K95" i="1"/>
  <c r="T148" i="1"/>
  <c r="O27" i="1"/>
  <c r="M118" i="1"/>
  <c r="Q114" i="1"/>
  <c r="Q42" i="1"/>
  <c r="P192" i="1"/>
  <c r="S23" i="1"/>
  <c r="P51" i="1"/>
  <c r="N126" i="1"/>
  <c r="P134" i="1"/>
  <c r="S66" i="1"/>
  <c r="N32" i="1"/>
  <c r="M134" i="1"/>
  <c r="R152" i="1"/>
  <c r="T86" i="1"/>
  <c r="S109" i="1"/>
  <c r="Q69" i="1"/>
  <c r="O178" i="1"/>
  <c r="Q98" i="1"/>
  <c r="O67" i="1"/>
  <c r="Q49" i="1"/>
  <c r="T150" i="1"/>
  <c r="N65" i="1"/>
  <c r="R49" i="1"/>
  <c r="K90" i="1"/>
  <c r="K185" i="1"/>
  <c r="R70" i="1"/>
  <c r="R147" i="1"/>
  <c r="T164" i="1"/>
  <c r="S148" i="1"/>
  <c r="Q79" i="1"/>
  <c r="L36" i="1"/>
  <c r="N86" i="1"/>
  <c r="L88" i="1"/>
  <c r="M17" i="1"/>
  <c r="S39" i="1"/>
  <c r="R31" i="1"/>
  <c r="O25" i="1"/>
  <c r="T130" i="1"/>
  <c r="M83" i="1"/>
  <c r="S4" i="1"/>
  <c r="T22" i="1"/>
  <c r="N185" i="1"/>
  <c r="S171" i="1"/>
  <c r="P67" i="1"/>
  <c r="N3" i="1"/>
  <c r="S2" i="1"/>
  <c r="P87" i="1"/>
  <c r="T37" i="1"/>
  <c r="Q83" i="1"/>
  <c r="N195" i="1"/>
  <c r="N145" i="1"/>
  <c r="P69" i="1"/>
  <c r="T113" i="1"/>
  <c r="O94" i="1"/>
  <c r="R165" i="1"/>
  <c r="L99" i="1"/>
  <c r="O157" i="1"/>
  <c r="Q153" i="1"/>
  <c r="P123" i="1"/>
  <c r="N68" i="1"/>
  <c r="R58" i="1"/>
  <c r="P89" i="1"/>
  <c r="N165" i="1"/>
  <c r="S65" i="1"/>
  <c r="N4" i="1"/>
  <c r="Q116" i="1"/>
  <c r="R104" i="1"/>
  <c r="S164" i="1"/>
  <c r="P100" i="1"/>
  <c r="Q159" i="1"/>
  <c r="T38" i="1"/>
  <c r="R13" i="1"/>
  <c r="L69" i="1"/>
  <c r="N15" i="1"/>
  <c r="Q65" i="1"/>
  <c r="R134" i="1"/>
  <c r="R153" i="1"/>
  <c r="P194" i="1"/>
  <c r="Q4" i="1"/>
  <c r="M161" i="1"/>
  <c r="M135" i="1"/>
  <c r="R131" i="1"/>
  <c r="T76" i="1"/>
  <c r="M37" i="1"/>
  <c r="R132" i="1"/>
  <c r="L86" i="1"/>
  <c r="L164" i="1"/>
  <c r="S149" i="1"/>
  <c r="S57" i="1"/>
  <c r="L109" i="1"/>
  <c r="N177" i="1"/>
  <c r="M169" i="1"/>
  <c r="P133" i="1"/>
  <c r="T103" i="1"/>
  <c r="N78" i="1"/>
  <c r="K103" i="1"/>
  <c r="O179" i="1"/>
  <c r="K126" i="1"/>
  <c r="S75" i="1"/>
  <c r="O22" i="1"/>
  <c r="R184" i="1"/>
  <c r="K11" i="1"/>
  <c r="S6" i="1"/>
  <c r="Q94" i="1"/>
  <c r="O141" i="1"/>
  <c r="T59" i="1"/>
  <c r="T135" i="1"/>
  <c r="R119" i="1"/>
  <c r="S47" i="1"/>
  <c r="P42" i="1"/>
  <c r="T191" i="1"/>
  <c r="N175" i="1"/>
  <c r="P198" i="1"/>
  <c r="P54" i="1"/>
  <c r="M14" i="1"/>
  <c r="K5" i="1"/>
  <c r="N95" i="1"/>
  <c r="K178" i="1"/>
  <c r="K66" i="1"/>
  <c r="Q181" i="1"/>
  <c r="O130" i="1"/>
  <c r="R83" i="1"/>
  <c r="P145" i="1"/>
  <c r="M125" i="1"/>
  <c r="S145" i="1"/>
  <c r="Q184" i="1"/>
  <c r="O34" i="1"/>
  <c r="O121" i="1"/>
  <c r="L25" i="1"/>
  <c r="K10" i="1"/>
  <c r="P182" i="1"/>
  <c r="N96" i="1"/>
  <c r="N21" i="1"/>
  <c r="R107" i="1"/>
  <c r="N191" i="1"/>
  <c r="N91" i="1"/>
  <c r="M4" i="1"/>
  <c r="K65" i="1"/>
  <c r="T170" i="1"/>
  <c r="Q11" i="1"/>
  <c r="P26" i="1"/>
  <c r="M68" i="1"/>
  <c r="S156" i="1"/>
  <c r="R78" i="1"/>
  <c r="T49" i="1"/>
  <c r="O93" i="1"/>
  <c r="O82" i="1"/>
  <c r="L174" i="1"/>
  <c r="O35" i="1"/>
  <c r="P33" i="1"/>
  <c r="T88" i="1"/>
  <c r="R63" i="1"/>
  <c r="T74" i="1"/>
  <c r="K77" i="1"/>
  <c r="R179" i="1"/>
  <c r="S153" i="1"/>
  <c r="O72" i="1"/>
  <c r="T48" i="1"/>
  <c r="O182" i="1"/>
  <c r="N81" i="1"/>
  <c r="M103" i="1"/>
  <c r="P82" i="1"/>
  <c r="T106" i="1"/>
  <c r="O51" i="1"/>
  <c r="T169" i="1"/>
  <c r="L7" i="1"/>
  <c r="M69" i="1"/>
  <c r="N167" i="1"/>
  <c r="R67" i="1"/>
  <c r="T45" i="1"/>
  <c r="P81" i="1"/>
  <c r="L111" i="1"/>
  <c r="T30" i="1"/>
  <c r="T35" i="1"/>
  <c r="M19" i="1"/>
  <c r="K196" i="1"/>
  <c r="R36" i="1"/>
  <c r="S181" i="1"/>
  <c r="L37" i="1"/>
  <c r="O32" i="1"/>
  <c r="P143" i="1"/>
  <c r="S135" i="1"/>
  <c r="R48" i="1"/>
  <c r="O70" i="1"/>
  <c r="K78" i="1"/>
  <c r="T172" i="1"/>
  <c r="M20" i="1"/>
  <c r="T159" i="1"/>
  <c r="T17" i="1"/>
  <c r="N57" i="1"/>
  <c r="O89" i="1"/>
  <c r="K187" i="1"/>
  <c r="T183" i="1"/>
  <c r="K12" i="1"/>
  <c r="N197" i="1"/>
  <c r="M89" i="1"/>
  <c r="L157" i="1"/>
  <c r="M52" i="1"/>
  <c r="N189" i="1"/>
  <c r="T110" i="1"/>
  <c r="Q97" i="1"/>
  <c r="K136" i="1"/>
  <c r="K152" i="1"/>
  <c r="Q53" i="1"/>
  <c r="L189" i="1"/>
  <c r="P105" i="1"/>
  <c r="L18" i="1"/>
  <c r="S196" i="1"/>
  <c r="T167" i="1"/>
  <c r="K76" i="1"/>
  <c r="O39" i="1"/>
  <c r="S77" i="1"/>
  <c r="P18" i="1"/>
  <c r="K179" i="1"/>
  <c r="L58" i="1"/>
  <c r="S8" i="1"/>
  <c r="K91" i="1"/>
  <c r="O37" i="1"/>
  <c r="Q170" i="1"/>
  <c r="L170" i="1"/>
  <c r="M47" i="1"/>
  <c r="R128" i="1"/>
  <c r="K174" i="1"/>
  <c r="T133" i="1"/>
  <c r="T66" i="1"/>
  <c r="S112" i="1"/>
  <c r="L139" i="1"/>
  <c r="L2" i="1"/>
  <c r="R193" i="1"/>
  <c r="O68" i="1"/>
  <c r="P169" i="1"/>
  <c r="O171" i="1"/>
  <c r="K43" i="1"/>
  <c r="L48" i="1"/>
  <c r="O95" i="1"/>
  <c r="L93" i="1"/>
  <c r="P127" i="1"/>
  <c r="P199" i="1"/>
  <c r="Q71" i="1"/>
  <c r="O129" i="1"/>
  <c r="N46" i="1"/>
  <c r="P46" i="1"/>
  <c r="S73" i="1"/>
  <c r="K115" i="1"/>
  <c r="Q180" i="1"/>
  <c r="L85" i="1"/>
  <c r="L4" i="1"/>
  <c r="N40" i="1"/>
  <c r="K17" i="1"/>
  <c r="L43" i="1"/>
  <c r="N182" i="1"/>
  <c r="K7" i="1"/>
  <c r="Q9" i="1"/>
  <c r="T97" i="1"/>
  <c r="Q6" i="1"/>
  <c r="K112" i="1"/>
  <c r="K37" i="1"/>
  <c r="S168" i="1"/>
  <c r="L40" i="1"/>
  <c r="K34" i="1"/>
  <c r="K150" i="1"/>
  <c r="P61" i="1"/>
  <c r="L24" i="1"/>
  <c r="S152" i="1"/>
  <c r="P23" i="1"/>
  <c r="O110" i="1"/>
  <c r="O91" i="1"/>
  <c r="N155" i="1"/>
  <c r="O55" i="1"/>
  <c r="N51" i="1"/>
  <c r="M133" i="1"/>
  <c r="T70" i="1"/>
  <c r="M21" i="1"/>
  <c r="N160" i="1"/>
  <c r="T29" i="1"/>
  <c r="P44" i="1"/>
  <c r="S134" i="1"/>
  <c r="R114" i="1"/>
  <c r="S150" i="1"/>
  <c r="P161" i="1"/>
  <c r="R2" i="1"/>
  <c r="P119" i="1"/>
  <c r="L98" i="1"/>
  <c r="T69" i="1"/>
  <c r="M97" i="1"/>
  <c r="R86" i="1"/>
  <c r="N41" i="1"/>
  <c r="M85" i="1"/>
  <c r="M62" i="1"/>
  <c r="S5" i="1"/>
  <c r="Q81" i="1"/>
  <c r="M117" i="1"/>
  <c r="K73" i="1"/>
  <c r="Q155" i="1"/>
  <c r="P73" i="1"/>
  <c r="M143" i="1"/>
  <c r="P8" i="1"/>
  <c r="K69" i="1"/>
  <c r="R14" i="1"/>
  <c r="Q196" i="1"/>
  <c r="K158" i="1"/>
  <c r="O118" i="1"/>
  <c r="N188" i="1"/>
  <c r="Q12" i="1"/>
  <c r="R127" i="1"/>
  <c r="Q36" i="1"/>
  <c r="T152" i="1"/>
  <c r="P131" i="1"/>
  <c r="M195" i="1"/>
  <c r="O112" i="1"/>
  <c r="P94" i="1"/>
  <c r="P144" i="1"/>
  <c r="T201" i="1"/>
  <c r="R125" i="1"/>
  <c r="L27" i="1"/>
  <c r="L114" i="1"/>
  <c r="Q165" i="1"/>
  <c r="N107" i="1"/>
  <c r="L74" i="1"/>
  <c r="T179" i="1"/>
  <c r="K113" i="1"/>
  <c r="S99" i="1"/>
  <c r="Q96" i="1"/>
  <c r="L136" i="1"/>
  <c r="S87" i="1"/>
  <c r="R162" i="1"/>
  <c r="N169" i="1"/>
  <c r="S180" i="1"/>
  <c r="N151" i="1"/>
  <c r="L188" i="1"/>
  <c r="P147" i="1"/>
  <c r="Q21" i="1"/>
  <c r="P85" i="1"/>
  <c r="Q20" i="1"/>
  <c r="T112" i="1"/>
  <c r="P126" i="1"/>
  <c r="P200" i="1"/>
  <c r="S56" i="1"/>
  <c r="P5" i="1"/>
  <c r="Q139" i="1"/>
  <c r="T144" i="1"/>
  <c r="R176" i="1"/>
  <c r="P28" i="1"/>
  <c r="O42" i="1"/>
  <c r="R136" i="1"/>
  <c r="S165" i="1"/>
  <c r="K21" i="1"/>
  <c r="M63" i="1"/>
  <c r="L150" i="1"/>
  <c r="T153" i="1"/>
  <c r="T158" i="1"/>
  <c r="O75" i="1"/>
  <c r="N120" i="1"/>
  <c r="M80" i="1"/>
  <c r="K148" i="1"/>
  <c r="K180" i="1"/>
  <c r="S129" i="1"/>
  <c r="L141" i="1"/>
  <c r="L184" i="1"/>
  <c r="R120" i="1"/>
  <c r="S197" i="1"/>
  <c r="P128" i="1"/>
  <c r="Q197" i="1"/>
  <c r="N134" i="1"/>
  <c r="Q60" i="1"/>
  <c r="N9" i="1"/>
  <c r="M39" i="1"/>
  <c r="P29" i="1"/>
  <c r="K142" i="1"/>
  <c r="M99" i="1"/>
  <c r="T77" i="1"/>
  <c r="P38" i="1"/>
  <c r="O114" i="1"/>
  <c r="N112" i="1"/>
  <c r="R42" i="1"/>
  <c r="S88" i="1"/>
  <c r="N201" i="1"/>
  <c r="T104" i="1"/>
  <c r="L33" i="1"/>
  <c r="T147" i="1"/>
  <c r="S100" i="1"/>
  <c r="K145" i="1"/>
  <c r="P162" i="1"/>
  <c r="M70" i="1"/>
  <c r="Q198" i="1"/>
  <c r="O195" i="1"/>
  <c r="Q14" i="1"/>
  <c r="S76" i="1"/>
  <c r="K116" i="1"/>
  <c r="R88" i="1"/>
  <c r="K121" i="1"/>
  <c r="P17" i="1"/>
  <c r="R75" i="1"/>
  <c r="Q108" i="1"/>
  <c r="L165" i="1"/>
  <c r="M48" i="1"/>
  <c r="L46" i="1"/>
  <c r="R40" i="1"/>
  <c r="Q161" i="1"/>
  <c r="M64" i="1"/>
  <c r="M61" i="1"/>
  <c r="Q54" i="1"/>
  <c r="S34" i="1"/>
  <c r="Q186" i="1"/>
  <c r="T143" i="1"/>
  <c r="Q7" i="1"/>
  <c r="S138" i="1"/>
  <c r="L178" i="1"/>
  <c r="K182" i="1"/>
  <c r="S21" i="1"/>
  <c r="P20" i="1"/>
  <c r="O45" i="1"/>
  <c r="K19" i="1"/>
  <c r="S79" i="1"/>
  <c r="M40" i="1"/>
  <c r="R10" i="1"/>
  <c r="S32" i="1"/>
  <c r="S183" i="1"/>
  <c r="P98" i="1"/>
  <c r="O48" i="1"/>
  <c r="P99" i="1"/>
  <c r="N117" i="1"/>
  <c r="Q111" i="1"/>
  <c r="N94" i="1"/>
  <c r="R80" i="1"/>
  <c r="K36" i="1"/>
  <c r="P186" i="1"/>
  <c r="K162" i="1"/>
  <c r="N79" i="1"/>
  <c r="R166" i="1"/>
  <c r="N98" i="1"/>
  <c r="T198" i="1"/>
  <c r="L81" i="1"/>
  <c r="L200" i="1"/>
  <c r="N58" i="1"/>
  <c r="S162" i="1"/>
  <c r="S20" i="1"/>
  <c r="L70" i="1"/>
  <c r="S14" i="1"/>
  <c r="M151" i="1"/>
  <c r="L87" i="1"/>
  <c r="O113" i="1"/>
  <c r="S154" i="1"/>
  <c r="R187" i="1"/>
  <c r="M129" i="1"/>
  <c r="T78" i="1"/>
  <c r="P47" i="1"/>
  <c r="T182" i="1"/>
  <c r="S58" i="1"/>
  <c r="P137" i="1"/>
  <c r="S26" i="1"/>
  <c r="N163" i="1"/>
  <c r="N97" i="1"/>
  <c r="T186" i="1"/>
  <c r="O180" i="1"/>
  <c r="S67" i="1"/>
  <c r="M188" i="1"/>
  <c r="T90" i="1"/>
  <c r="O99" i="1"/>
  <c r="S110" i="1"/>
  <c r="Q115" i="1"/>
  <c r="N101" i="1"/>
  <c r="O30" i="1"/>
  <c r="S161" i="1"/>
  <c r="S106" i="1"/>
  <c r="L53" i="1"/>
  <c r="L192" i="1"/>
  <c r="K111" i="1"/>
  <c r="Q121" i="1"/>
  <c r="N72" i="1"/>
  <c r="R190" i="1"/>
  <c r="N147" i="1"/>
  <c r="R20" i="1"/>
  <c r="T58" i="1"/>
  <c r="M104" i="1"/>
  <c r="P187" i="1"/>
  <c r="Q31" i="1"/>
  <c r="T7" i="1"/>
  <c r="S163" i="1"/>
  <c r="T63" i="1"/>
  <c r="O5" i="1"/>
  <c r="P155" i="1"/>
  <c r="T31" i="1"/>
  <c r="N75" i="1"/>
  <c r="S190" i="1"/>
  <c r="S33" i="1"/>
  <c r="T82" i="1"/>
  <c r="L71" i="1"/>
  <c r="N156" i="1"/>
  <c r="Q142" i="1"/>
  <c r="L45" i="1"/>
  <c r="S122" i="1"/>
  <c r="O154" i="1"/>
  <c r="S85" i="1"/>
  <c r="K167" i="1"/>
  <c r="P181" i="1"/>
  <c r="N31" i="1"/>
  <c r="T137" i="1"/>
  <c r="N181" i="1"/>
  <c r="Q3" i="1"/>
  <c r="P130" i="1"/>
  <c r="S184" i="1"/>
  <c r="R11" i="1"/>
  <c r="T119" i="1"/>
  <c r="Q194" i="1"/>
  <c r="O85" i="1"/>
  <c r="P35" i="1"/>
  <c r="M82" i="1"/>
  <c r="O73" i="1"/>
  <c r="Q61" i="1"/>
  <c r="T65" i="1"/>
  <c r="B113" i="5"/>
  <c r="E137" i="5"/>
  <c r="H188" i="5"/>
  <c r="E134" i="5"/>
  <c r="C154" i="5"/>
  <c r="H111" i="5"/>
  <c r="J35" i="5"/>
  <c r="H75" i="5"/>
  <c r="E50" i="5"/>
  <c r="C117" i="5"/>
  <c r="C57" i="5"/>
  <c r="C4" i="5"/>
  <c r="J171" i="5"/>
  <c r="H122" i="5"/>
  <c r="H157" i="5"/>
  <c r="B130" i="5"/>
  <c r="A98" i="5"/>
  <c r="B11" i="5"/>
  <c r="A7" i="5"/>
  <c r="E172" i="5"/>
  <c r="C121" i="5"/>
  <c r="C22" i="5"/>
  <c r="F158" i="5"/>
  <c r="C108" i="5"/>
  <c r="J192" i="5"/>
  <c r="B168" i="5"/>
  <c r="G122" i="5"/>
  <c r="D65" i="5"/>
  <c r="J117" i="5"/>
  <c r="H175" i="5"/>
  <c r="D118" i="5"/>
  <c r="B50" i="5"/>
  <c r="C174" i="5"/>
  <c r="G149" i="5"/>
  <c r="E64" i="5"/>
  <c r="D49" i="5"/>
  <c r="D167" i="5"/>
  <c r="D37" i="5"/>
  <c r="G91" i="5"/>
  <c r="F75" i="5"/>
  <c r="C135" i="5"/>
  <c r="A116" i="5"/>
  <c r="F107" i="5"/>
  <c r="D63" i="5"/>
  <c r="D122" i="5"/>
  <c r="D179" i="5"/>
  <c r="I180" i="5"/>
  <c r="I120" i="5"/>
  <c r="H34" i="5"/>
  <c r="D75" i="5"/>
  <c r="A73" i="5"/>
  <c r="A161" i="5"/>
  <c r="I173" i="5"/>
  <c r="I72" i="5"/>
  <c r="B51" i="5"/>
  <c r="D125" i="5"/>
  <c r="B58" i="5"/>
  <c r="H124" i="5"/>
  <c r="I67" i="5"/>
  <c r="E11" i="5"/>
  <c r="E181" i="5"/>
  <c r="I84" i="5"/>
  <c r="I187" i="5"/>
  <c r="I130" i="5"/>
  <c r="H149" i="5"/>
  <c r="F118" i="5"/>
  <c r="J47" i="5"/>
  <c r="F78" i="5"/>
  <c r="B108" i="5"/>
  <c r="F28" i="5"/>
  <c r="C152" i="5"/>
  <c r="F99" i="5"/>
  <c r="C37" i="5"/>
  <c r="H22" i="5"/>
  <c r="B127" i="5"/>
  <c r="F125" i="5"/>
  <c r="D102" i="5"/>
  <c r="B192" i="5"/>
  <c r="H103" i="5"/>
  <c r="J41" i="5"/>
  <c r="D187" i="5"/>
  <c r="E24" i="5"/>
  <c r="C67" i="5"/>
  <c r="F95" i="5"/>
  <c r="J23" i="5"/>
  <c r="H15" i="5"/>
  <c r="B33" i="5"/>
  <c r="J127" i="5"/>
  <c r="C191" i="5"/>
  <c r="E114" i="5"/>
  <c r="G34" i="5"/>
  <c r="H17" i="5"/>
  <c r="H26" i="5"/>
  <c r="D183" i="5"/>
  <c r="J145" i="5"/>
  <c r="F161" i="5"/>
  <c r="I32" i="5"/>
  <c r="B134" i="5"/>
  <c r="C164" i="5"/>
  <c r="F12" i="5"/>
  <c r="F120" i="5"/>
  <c r="H179" i="5"/>
  <c r="H51" i="5"/>
  <c r="A62" i="5"/>
  <c r="H88" i="5"/>
  <c r="F200" i="5"/>
  <c r="F51" i="5"/>
  <c r="A101" i="5"/>
  <c r="G180" i="5"/>
  <c r="A39" i="5"/>
  <c r="G67" i="5"/>
  <c r="C180" i="5"/>
  <c r="E173" i="5"/>
  <c r="C34" i="5"/>
  <c r="J5" i="5"/>
  <c r="D21" i="5"/>
  <c r="E21" i="5"/>
  <c r="E55" i="5"/>
  <c r="I29" i="5"/>
  <c r="E51" i="5"/>
  <c r="I91" i="5"/>
  <c r="F17" i="5"/>
  <c r="J158" i="5"/>
  <c r="E127" i="5"/>
  <c r="D28" i="5"/>
  <c r="C40" i="5"/>
  <c r="F73" i="5"/>
  <c r="E12" i="5"/>
  <c r="I78" i="5"/>
  <c r="F97" i="5"/>
  <c r="H187" i="5"/>
  <c r="B114" i="5"/>
  <c r="D144" i="5"/>
  <c r="C145" i="5"/>
  <c r="A158" i="5"/>
  <c r="G38" i="5"/>
  <c r="B131" i="5"/>
  <c r="A88" i="5"/>
  <c r="G159" i="5"/>
  <c r="I196" i="5"/>
  <c r="J144" i="5"/>
  <c r="H97" i="5"/>
  <c r="G81" i="5"/>
  <c r="F174" i="5"/>
  <c r="F144" i="5"/>
  <c r="I43" i="5"/>
  <c r="G80" i="5"/>
  <c r="C72" i="5"/>
  <c r="H84" i="5"/>
  <c r="C95" i="5"/>
  <c r="A120" i="5"/>
  <c r="E75" i="5"/>
  <c r="G105" i="5"/>
  <c r="H108" i="5"/>
  <c r="E108" i="5"/>
  <c r="B176" i="5"/>
  <c r="F53" i="5"/>
  <c r="H168" i="5"/>
  <c r="H141" i="5"/>
  <c r="E97" i="5"/>
  <c r="E176" i="5"/>
  <c r="B53" i="5"/>
  <c r="H145" i="5"/>
  <c r="D105" i="5"/>
  <c r="I53" i="5"/>
  <c r="A11" i="5"/>
  <c r="D38" i="5"/>
  <c r="E6" i="5"/>
  <c r="G177" i="5"/>
  <c r="A80" i="5"/>
  <c r="E130" i="5"/>
  <c r="I164" i="5"/>
  <c r="G103" i="5"/>
  <c r="B160" i="5"/>
  <c r="E39" i="5"/>
  <c r="B87" i="5"/>
  <c r="D55" i="5"/>
  <c r="B105" i="5"/>
  <c r="B38" i="5"/>
  <c r="H92" i="5"/>
  <c r="F168" i="5"/>
  <c r="J113" i="5"/>
  <c r="D189" i="5"/>
  <c r="G59" i="5"/>
  <c r="C123" i="5"/>
  <c r="A100" i="5"/>
  <c r="D109" i="5"/>
  <c r="J130" i="5"/>
  <c r="F33" i="5"/>
  <c r="H109" i="5"/>
  <c r="E80" i="5"/>
  <c r="H160" i="5"/>
  <c r="A90" i="5"/>
  <c r="D30" i="5"/>
  <c r="A30" i="5"/>
  <c r="J154" i="5"/>
  <c r="H49" i="5"/>
  <c r="H143" i="5"/>
  <c r="I61" i="5"/>
  <c r="A127" i="5"/>
  <c r="G131" i="5"/>
  <c r="J201" i="5"/>
  <c r="A185" i="5"/>
  <c r="E35" i="5"/>
  <c r="D51" i="5"/>
  <c r="F141" i="5"/>
  <c r="J198" i="5"/>
  <c r="D72" i="5"/>
  <c r="B104" i="5"/>
  <c r="G96" i="5"/>
  <c r="D19" i="5"/>
  <c r="H163" i="5"/>
  <c r="J60" i="5"/>
  <c r="C20" i="5"/>
  <c r="G114" i="5"/>
  <c r="B89" i="5"/>
  <c r="A94" i="5"/>
  <c r="G107" i="5"/>
  <c r="B189" i="5"/>
  <c r="F11" i="5"/>
  <c r="D87" i="5"/>
  <c r="A97" i="5"/>
  <c r="F22" i="5"/>
  <c r="E84" i="5"/>
  <c r="G173" i="5"/>
  <c r="I95" i="5"/>
  <c r="C141" i="5"/>
  <c r="G188" i="5"/>
  <c r="B67" i="5"/>
  <c r="E175" i="5"/>
  <c r="E201" i="5"/>
  <c r="H120" i="5"/>
  <c r="J108" i="5"/>
  <c r="J18" i="5"/>
  <c r="G23" i="5"/>
  <c r="C79" i="5"/>
  <c r="I49" i="5"/>
  <c r="I171" i="5"/>
  <c r="G101" i="5"/>
  <c r="B77" i="5"/>
  <c r="G111" i="5"/>
  <c r="C149" i="5"/>
  <c r="A130" i="5"/>
  <c r="I75" i="5"/>
  <c r="E66" i="5"/>
  <c r="F100" i="5"/>
  <c r="G146" i="5"/>
  <c r="C163" i="5"/>
  <c r="J85" i="5"/>
  <c r="A128" i="5"/>
  <c r="I14" i="5"/>
  <c r="D108" i="5"/>
  <c r="C106" i="5"/>
  <c r="B30" i="5"/>
  <c r="F185" i="5"/>
  <c r="F79" i="5"/>
  <c r="G93" i="5"/>
  <c r="J8" i="5"/>
  <c r="J136" i="5"/>
  <c r="F45" i="5"/>
  <c r="G117" i="5"/>
  <c r="A109" i="5"/>
  <c r="F127" i="5"/>
  <c r="J21" i="5"/>
  <c r="C83" i="5"/>
  <c r="H45" i="5"/>
  <c r="B186" i="5"/>
  <c r="D5" i="5"/>
  <c r="F55" i="5"/>
  <c r="B71" i="5"/>
  <c r="J55" i="5"/>
  <c r="A129" i="5"/>
  <c r="D74" i="5"/>
  <c r="J129" i="5"/>
  <c r="I18" i="5"/>
  <c r="B112" i="5"/>
  <c r="J174" i="5"/>
  <c r="E41" i="5"/>
  <c r="H121" i="5"/>
  <c r="E160" i="5"/>
  <c r="F201" i="5"/>
  <c r="D165" i="5"/>
  <c r="E147" i="5"/>
  <c r="G150" i="5"/>
  <c r="F59" i="5"/>
  <c r="H73" i="5"/>
  <c r="J76" i="5"/>
  <c r="F136" i="5"/>
  <c r="D77" i="5"/>
  <c r="A113" i="5"/>
  <c r="C150" i="5"/>
  <c r="B21" i="5"/>
  <c r="I4" i="5"/>
  <c r="E101" i="5"/>
  <c r="I197" i="5"/>
  <c r="F180" i="5"/>
  <c r="B96" i="5"/>
  <c r="B13" i="5"/>
  <c r="F114" i="5"/>
  <c r="D43" i="5"/>
  <c r="C32" i="5"/>
  <c r="B62" i="5"/>
  <c r="J165" i="5"/>
  <c r="F198" i="5"/>
  <c r="J82" i="5"/>
  <c r="D48" i="5"/>
  <c r="A19" i="5"/>
  <c r="G36" i="5"/>
  <c r="C17" i="5"/>
  <c r="H95" i="5"/>
  <c r="E111" i="5"/>
  <c r="F112" i="5"/>
  <c r="E194" i="5"/>
  <c r="J163" i="5"/>
  <c r="I182" i="5"/>
  <c r="A81" i="5"/>
  <c r="H43" i="5"/>
  <c r="C190" i="5"/>
  <c r="A146" i="5"/>
  <c r="C75" i="5"/>
  <c r="I132" i="5"/>
  <c r="D78" i="5"/>
  <c r="F49" i="5"/>
  <c r="F91" i="5"/>
  <c r="A115" i="5"/>
  <c r="A15" i="5"/>
  <c r="F104" i="5"/>
  <c r="I103" i="5"/>
  <c r="H190" i="5"/>
  <c r="A153" i="5"/>
  <c r="E53" i="5"/>
  <c r="A184" i="5"/>
  <c r="D58" i="5"/>
  <c r="A48" i="5"/>
  <c r="E180" i="5"/>
  <c r="G69" i="5"/>
  <c r="F103" i="5"/>
  <c r="J194" i="5"/>
  <c r="C188" i="5"/>
  <c r="E105" i="5"/>
  <c r="C46" i="5"/>
  <c r="I139" i="5"/>
  <c r="I154" i="5"/>
  <c r="B82" i="5"/>
  <c r="J196" i="5"/>
  <c r="F196" i="5"/>
  <c r="C124" i="5"/>
  <c r="J135" i="5"/>
  <c r="A142" i="5"/>
  <c r="H191" i="5"/>
  <c r="A150" i="5"/>
  <c r="E146" i="5"/>
  <c r="C56" i="5"/>
  <c r="F9" i="5"/>
  <c r="H65" i="5"/>
  <c r="D130" i="5"/>
  <c r="F44" i="5"/>
  <c r="B73" i="5"/>
  <c r="F115" i="5"/>
  <c r="D40" i="5"/>
  <c r="F162" i="5"/>
  <c r="B153" i="5"/>
  <c r="J169" i="5"/>
  <c r="E4" i="5"/>
  <c r="G134" i="5"/>
  <c r="J64" i="5"/>
  <c r="G145" i="5"/>
  <c r="C171" i="5"/>
  <c r="H38" i="5"/>
  <c r="D88" i="5"/>
  <c r="F87" i="5"/>
  <c r="H152" i="5"/>
  <c r="G194" i="5"/>
  <c r="I15" i="5"/>
  <c r="J124" i="5"/>
  <c r="C19" i="5"/>
  <c r="J120" i="5"/>
  <c r="D134" i="5"/>
  <c r="A114" i="5"/>
  <c r="B52" i="5"/>
  <c r="J197" i="5"/>
  <c r="J102" i="5"/>
  <c r="A196" i="5"/>
  <c r="F113" i="5"/>
  <c r="C187" i="5"/>
  <c r="J91" i="5"/>
  <c r="C73" i="5"/>
  <c r="E187" i="5"/>
  <c r="D95" i="5"/>
  <c r="H55" i="5"/>
  <c r="B193" i="5"/>
  <c r="C91" i="5"/>
  <c r="D164" i="5"/>
  <c r="I50" i="5"/>
  <c r="C47" i="5"/>
  <c r="B172" i="5"/>
  <c r="B185" i="5"/>
  <c r="B2" i="5"/>
  <c r="B27" i="5"/>
  <c r="G29" i="5"/>
  <c r="A191" i="5"/>
  <c r="J83" i="5"/>
  <c r="J118" i="5"/>
  <c r="H86" i="5"/>
  <c r="I161" i="5"/>
  <c r="E56" i="5"/>
  <c r="I45" i="5"/>
  <c r="A148" i="5"/>
  <c r="D110" i="5"/>
  <c r="I195" i="5"/>
  <c r="E3" i="5"/>
  <c r="G192" i="5"/>
  <c r="D73" i="5"/>
  <c r="B42" i="5"/>
  <c r="E161" i="5"/>
  <c r="E132" i="5"/>
  <c r="A36" i="5"/>
  <c r="G18" i="5"/>
  <c r="D195" i="5"/>
  <c r="D159" i="5"/>
  <c r="F165" i="5"/>
  <c r="C104" i="5"/>
  <c r="G84" i="5"/>
  <c r="B166" i="5"/>
  <c r="F122" i="5"/>
  <c r="A38" i="5"/>
  <c r="D185" i="5"/>
  <c r="J34" i="5"/>
  <c r="F86" i="5"/>
  <c r="A76" i="5"/>
  <c r="G133" i="5"/>
  <c r="A171" i="5"/>
  <c r="B12" i="5"/>
  <c r="C43" i="5"/>
  <c r="B47" i="5"/>
  <c r="G44" i="5"/>
  <c r="F184" i="5"/>
  <c r="G168" i="5"/>
  <c r="H153" i="5"/>
  <c r="E89" i="5"/>
  <c r="A135" i="5"/>
  <c r="J7" i="5"/>
  <c r="H104" i="5"/>
  <c r="C74" i="5"/>
  <c r="C166" i="5"/>
  <c r="G106" i="5"/>
  <c r="G112" i="5"/>
  <c r="A108" i="5"/>
  <c r="E85" i="5"/>
  <c r="E104" i="5"/>
  <c r="J103" i="5"/>
  <c r="F192" i="5"/>
  <c r="E142" i="5"/>
  <c r="C55" i="5"/>
  <c r="E92" i="5"/>
  <c r="B14" i="5"/>
  <c r="E87" i="5"/>
  <c r="D94" i="5"/>
  <c r="F16" i="5"/>
  <c r="B92" i="5"/>
  <c r="I102" i="5"/>
  <c r="D121" i="5"/>
  <c r="I163" i="5"/>
  <c r="A77" i="5"/>
  <c r="D18" i="5"/>
  <c r="I186" i="5"/>
  <c r="F57" i="5"/>
  <c r="D176" i="5"/>
  <c r="B183" i="5"/>
  <c r="H126" i="5"/>
  <c r="A192" i="5"/>
  <c r="E27" i="5"/>
  <c r="F25" i="5"/>
  <c r="G68" i="5"/>
  <c r="J2" i="5"/>
  <c r="J107" i="5"/>
  <c r="B25" i="5"/>
  <c r="D135" i="5"/>
  <c r="D126" i="5"/>
  <c r="I24" i="5"/>
  <c r="J27" i="5"/>
  <c r="E162" i="5"/>
  <c r="B197" i="5"/>
  <c r="F130" i="5"/>
  <c r="E88" i="5"/>
  <c r="I175" i="5"/>
  <c r="D71" i="5"/>
  <c r="B118" i="5"/>
  <c r="H199" i="5"/>
  <c r="E22" i="5"/>
  <c r="J160" i="5"/>
  <c r="B162" i="5"/>
  <c r="A84" i="5"/>
  <c r="H196" i="5"/>
  <c r="F134" i="5"/>
  <c r="A6" i="5"/>
  <c r="A149" i="5"/>
  <c r="I160" i="5"/>
  <c r="J134" i="5"/>
  <c r="D13" i="5"/>
  <c r="B36" i="5"/>
  <c r="C160" i="5"/>
  <c r="A78" i="5"/>
  <c r="C170" i="5"/>
  <c r="A190" i="5"/>
  <c r="F82" i="5"/>
  <c r="G163" i="5"/>
  <c r="E192" i="5"/>
  <c r="E7" i="5"/>
  <c r="D120" i="5"/>
  <c r="G51" i="5"/>
  <c r="H178" i="5"/>
  <c r="A31" i="5"/>
  <c r="F41" i="5"/>
  <c r="A56" i="5"/>
  <c r="E177" i="5"/>
  <c r="F133" i="5"/>
  <c r="A53" i="5"/>
  <c r="A16" i="5"/>
  <c r="I151" i="5"/>
  <c r="A182" i="5"/>
  <c r="F167" i="5"/>
  <c r="C197" i="5"/>
  <c r="H112" i="5"/>
  <c r="G17" i="5"/>
  <c r="B140" i="5"/>
  <c r="I70" i="5"/>
  <c r="A154" i="5"/>
  <c r="C60" i="5"/>
  <c r="A87" i="5"/>
  <c r="A164" i="5"/>
  <c r="C138" i="5"/>
  <c r="F179" i="5"/>
  <c r="C134" i="5"/>
  <c r="C111" i="5"/>
  <c r="D7" i="5"/>
  <c r="E166" i="5"/>
  <c r="C179" i="5"/>
  <c r="C14" i="5"/>
  <c r="I165" i="5"/>
  <c r="D119" i="5"/>
  <c r="C5" i="5"/>
  <c r="A199" i="5"/>
  <c r="J146" i="5"/>
  <c r="F132" i="5"/>
  <c r="I79" i="5"/>
  <c r="D14" i="5"/>
  <c r="F173" i="5"/>
  <c r="D8" i="5"/>
  <c r="C167" i="5"/>
  <c r="I97" i="5"/>
  <c r="C26" i="5"/>
  <c r="I167" i="5"/>
  <c r="E91" i="5"/>
  <c r="I150" i="5"/>
  <c r="J111" i="5"/>
  <c r="I142" i="5"/>
  <c r="G94" i="5"/>
  <c r="I92" i="5"/>
  <c r="J30" i="5"/>
  <c r="G160" i="5"/>
  <c r="D149" i="5"/>
  <c r="C54" i="5"/>
  <c r="A8" i="5"/>
  <c r="H183" i="5"/>
  <c r="D53" i="5"/>
  <c r="D139" i="5"/>
  <c r="D24" i="5"/>
  <c r="E67" i="5"/>
  <c r="A137" i="5"/>
  <c r="H165" i="5"/>
  <c r="H81" i="5"/>
  <c r="H125" i="5"/>
  <c r="B117" i="5"/>
  <c r="I155" i="5"/>
  <c r="B151" i="5"/>
  <c r="C128" i="5"/>
  <c r="H173" i="5"/>
  <c r="A157" i="5"/>
  <c r="E74" i="5"/>
  <c r="F96" i="5"/>
  <c r="B133" i="5"/>
  <c r="J97" i="5"/>
  <c r="A162" i="5"/>
  <c r="E8" i="5"/>
  <c r="F177" i="5"/>
  <c r="G47" i="5"/>
  <c r="J193" i="5"/>
  <c r="C89" i="5"/>
  <c r="H28" i="5"/>
  <c r="F48" i="5"/>
  <c r="B59" i="5"/>
  <c r="E82" i="5"/>
  <c r="G46" i="5"/>
  <c r="E159" i="5"/>
  <c r="A198" i="5"/>
  <c r="A138" i="5"/>
  <c r="A159" i="5"/>
  <c r="I112" i="5"/>
  <c r="G25" i="5"/>
  <c r="C51" i="5"/>
  <c r="J4" i="5"/>
  <c r="A170" i="5"/>
  <c r="E44" i="5"/>
  <c r="A193" i="5"/>
  <c r="F169" i="5"/>
  <c r="C155" i="5"/>
  <c r="J77" i="5"/>
  <c r="I127" i="5"/>
  <c r="B9" i="5"/>
  <c r="D82" i="5"/>
  <c r="C137" i="5"/>
  <c r="F156" i="5"/>
  <c r="H48" i="5"/>
  <c r="J14" i="5"/>
  <c r="A169" i="5"/>
  <c r="J101" i="5"/>
  <c r="B190" i="5"/>
  <c r="C16" i="5"/>
  <c r="B121" i="5"/>
  <c r="E13" i="5"/>
  <c r="E34" i="5"/>
  <c r="C69" i="5"/>
  <c r="H155" i="5"/>
  <c r="A50" i="5"/>
  <c r="D86" i="5"/>
  <c r="D9" i="5"/>
  <c r="C101" i="5"/>
  <c r="G164" i="5"/>
  <c r="H87" i="5"/>
  <c r="G152" i="5"/>
  <c r="B196" i="5"/>
  <c r="B22" i="5"/>
  <c r="G184" i="5"/>
  <c r="H195" i="5"/>
  <c r="I19" i="5"/>
  <c r="I124" i="5"/>
  <c r="I51" i="5"/>
  <c r="E186" i="5"/>
  <c r="I158" i="5"/>
  <c r="J26" i="5"/>
  <c r="A9" i="5"/>
  <c r="H197" i="5"/>
  <c r="I93" i="5"/>
  <c r="B57" i="5"/>
  <c r="A104" i="5"/>
  <c r="J149" i="5"/>
  <c r="B5" i="5"/>
  <c r="A32" i="5"/>
  <c r="E193" i="5"/>
  <c r="J73" i="5"/>
  <c r="H132" i="5"/>
  <c r="F74" i="5"/>
  <c r="I101" i="5"/>
  <c r="D4" i="5"/>
  <c r="I28" i="5"/>
  <c r="B85" i="5"/>
  <c r="E189" i="5"/>
  <c r="J62" i="5"/>
  <c r="E59" i="5"/>
  <c r="H101" i="5"/>
  <c r="H185" i="5"/>
  <c r="G186" i="5"/>
  <c r="H154" i="5"/>
  <c r="C175" i="5"/>
  <c r="B49" i="5"/>
  <c r="D146" i="5"/>
  <c r="I128" i="5"/>
  <c r="J48" i="5"/>
  <c r="C183" i="5"/>
  <c r="I152" i="5"/>
  <c r="H106" i="5"/>
  <c r="F105" i="5"/>
  <c r="D156" i="5"/>
  <c r="F197" i="5"/>
  <c r="F58" i="5"/>
  <c r="C113" i="5"/>
  <c r="H148" i="5"/>
  <c r="A181" i="5"/>
  <c r="F71" i="5"/>
  <c r="G183" i="5"/>
  <c r="C62" i="5"/>
  <c r="C2" i="5"/>
  <c r="C88" i="5"/>
  <c r="H128" i="5"/>
  <c r="A173" i="5"/>
  <c r="C198" i="5"/>
  <c r="C28" i="5"/>
  <c r="F46" i="5"/>
  <c r="A68" i="5"/>
  <c r="G110" i="5"/>
  <c r="G153" i="5"/>
  <c r="I104" i="5"/>
  <c r="J155" i="5"/>
  <c r="B41" i="5"/>
  <c r="E157" i="5"/>
  <c r="B20" i="5"/>
  <c r="H159" i="5"/>
  <c r="G99" i="5"/>
  <c r="F5" i="5"/>
  <c r="H171" i="5"/>
  <c r="F18" i="5"/>
  <c r="A60" i="5"/>
  <c r="G32" i="5"/>
  <c r="J28" i="5"/>
  <c r="I11" i="5"/>
  <c r="H80" i="5"/>
  <c r="D16" i="5"/>
  <c r="H12" i="5"/>
  <c r="J22" i="5"/>
  <c r="J9" i="5"/>
  <c r="D6" i="5"/>
  <c r="F83" i="5"/>
  <c r="G43" i="5"/>
  <c r="F50" i="5"/>
  <c r="H117" i="5"/>
  <c r="J24" i="5"/>
  <c r="B80" i="5"/>
  <c r="H29" i="5"/>
  <c r="A144" i="5"/>
  <c r="I172" i="5"/>
  <c r="H59" i="5"/>
  <c r="A166" i="5"/>
  <c r="B132" i="5"/>
  <c r="H91" i="5"/>
  <c r="B91" i="5"/>
  <c r="F117" i="5"/>
  <c r="B83" i="5"/>
  <c r="G48" i="5"/>
  <c r="D184" i="5"/>
  <c r="C100" i="5"/>
  <c r="J80" i="5"/>
  <c r="E68" i="5"/>
  <c r="A102" i="5"/>
  <c r="A141" i="5"/>
  <c r="J13" i="5"/>
  <c r="J157" i="5"/>
  <c r="C200" i="5"/>
  <c r="G27" i="5"/>
  <c r="J81" i="5"/>
  <c r="C24" i="5"/>
  <c r="F31" i="5"/>
  <c r="I5" i="5"/>
  <c r="E76" i="5"/>
  <c r="D106" i="5"/>
  <c r="G26" i="5"/>
  <c r="J93" i="5"/>
  <c r="B138" i="5"/>
  <c r="A28" i="5"/>
  <c r="A69" i="5"/>
  <c r="D170" i="5"/>
  <c r="H64" i="5"/>
  <c r="F34" i="5"/>
  <c r="E94" i="5"/>
  <c r="B122" i="5"/>
  <c r="I106" i="5"/>
  <c r="H30" i="5"/>
  <c r="H83" i="5"/>
  <c r="C169" i="5"/>
  <c r="J191" i="5"/>
  <c r="A57" i="5"/>
  <c r="C12" i="5"/>
  <c r="J116" i="5"/>
  <c r="B103" i="5"/>
  <c r="I159" i="5"/>
  <c r="E148" i="5"/>
  <c r="D200" i="5"/>
  <c r="I183" i="5"/>
  <c r="F6" i="5"/>
  <c r="H63" i="5"/>
  <c r="B147" i="5"/>
  <c r="F3" i="5"/>
  <c r="C107" i="5"/>
  <c r="J133" i="5"/>
  <c r="A85" i="5"/>
  <c r="I133" i="5"/>
  <c r="F10" i="5"/>
  <c r="B143" i="5"/>
  <c r="J61" i="5"/>
  <c r="D56" i="5"/>
  <c r="I107" i="5"/>
  <c r="G197" i="5"/>
  <c r="J177" i="5"/>
  <c r="F160" i="5"/>
  <c r="A183" i="5"/>
  <c r="C129" i="5"/>
  <c r="C196" i="5"/>
  <c r="B195" i="5"/>
  <c r="J87" i="5"/>
  <c r="A75" i="5"/>
  <c r="H44" i="5"/>
  <c r="B101" i="5"/>
  <c r="J156" i="5"/>
  <c r="G138" i="5"/>
  <c r="D41" i="5"/>
  <c r="I88" i="5"/>
  <c r="E139" i="5"/>
  <c r="F47" i="5"/>
  <c r="A95" i="5"/>
  <c r="B169" i="5"/>
  <c r="E122" i="5"/>
  <c r="J92" i="5"/>
  <c r="I81" i="5"/>
  <c r="H100" i="5"/>
  <c r="H60" i="5"/>
  <c r="D85" i="5"/>
  <c r="G129" i="5"/>
  <c r="H110" i="5"/>
  <c r="I74" i="5"/>
  <c r="H2" i="5"/>
  <c r="H5" i="5"/>
  <c r="J31" i="5"/>
  <c r="J58" i="5"/>
  <c r="H11" i="5"/>
  <c r="G41" i="5"/>
  <c r="I13" i="5"/>
  <c r="F21" i="5"/>
  <c r="H177" i="5"/>
  <c r="F187" i="5"/>
  <c r="D90" i="5"/>
  <c r="E183" i="5"/>
  <c r="I117" i="5"/>
  <c r="J181" i="5"/>
  <c r="B148" i="5"/>
  <c r="E47" i="5"/>
  <c r="H54" i="5"/>
  <c r="D180" i="5"/>
  <c r="D50" i="5"/>
  <c r="G123" i="5"/>
  <c r="E117" i="5"/>
  <c r="H146" i="5"/>
  <c r="H115" i="5"/>
  <c r="C148" i="5"/>
  <c r="D137" i="5"/>
  <c r="H107" i="5"/>
  <c r="C173" i="5"/>
  <c r="E119" i="5"/>
  <c r="C193" i="5"/>
  <c r="I177" i="5"/>
  <c r="E28" i="5"/>
  <c r="H85" i="5"/>
  <c r="G77" i="5"/>
  <c r="D142" i="5"/>
  <c r="G190" i="5"/>
  <c r="G171" i="5"/>
  <c r="A44" i="5"/>
  <c r="D133" i="5"/>
  <c r="F88" i="5"/>
  <c r="C94" i="5"/>
  <c r="H50" i="5"/>
  <c r="H113" i="5"/>
  <c r="B34" i="5"/>
  <c r="I60" i="5"/>
  <c r="H161" i="5"/>
  <c r="A175" i="5"/>
  <c r="H181" i="5"/>
  <c r="A89" i="5"/>
  <c r="A29" i="5"/>
  <c r="J199" i="5"/>
  <c r="G157" i="5"/>
  <c r="C118" i="5"/>
  <c r="A24" i="5"/>
  <c r="J200" i="5"/>
  <c r="C110" i="5"/>
  <c r="J50" i="5"/>
  <c r="H167" i="5"/>
  <c r="H150" i="5"/>
  <c r="C192" i="5"/>
  <c r="G19" i="5"/>
  <c r="H25" i="5"/>
  <c r="H151" i="5"/>
  <c r="I189" i="5"/>
  <c r="F30" i="5"/>
  <c r="H129" i="5"/>
  <c r="I144" i="5"/>
  <c r="H184" i="5"/>
  <c r="I20" i="5"/>
  <c r="C186" i="5"/>
  <c r="F155" i="5"/>
  <c r="G143" i="5"/>
  <c r="J38" i="5"/>
  <c r="I118" i="5"/>
  <c r="D26" i="5"/>
  <c r="J86" i="5"/>
  <c r="J84" i="5"/>
  <c r="H89" i="5"/>
  <c r="A105" i="5"/>
  <c r="E185" i="5"/>
  <c r="E116" i="5"/>
  <c r="C142" i="5"/>
  <c r="A197" i="5"/>
  <c r="G75" i="5"/>
  <c r="J100" i="5"/>
  <c r="B60" i="5"/>
  <c r="H78" i="5"/>
  <c r="H200" i="5"/>
  <c r="B178" i="5"/>
  <c r="D124" i="5"/>
  <c r="C3" i="5"/>
  <c r="F145" i="5"/>
  <c r="A125" i="5"/>
  <c r="F146" i="5"/>
  <c r="J3" i="5"/>
  <c r="D115" i="5"/>
  <c r="F121" i="5"/>
  <c r="B167" i="5"/>
  <c r="C71" i="5"/>
  <c r="F76" i="5"/>
  <c r="J20" i="5"/>
  <c r="D201" i="5"/>
  <c r="D154" i="5"/>
  <c r="D140" i="5"/>
  <c r="A14" i="5"/>
  <c r="C165" i="5"/>
  <c r="C93" i="5"/>
  <c r="F108" i="5"/>
  <c r="J65" i="5"/>
  <c r="A70" i="5"/>
  <c r="E128" i="5"/>
  <c r="I9" i="5"/>
  <c r="A189" i="5"/>
  <c r="C201" i="5"/>
  <c r="H66" i="5"/>
  <c r="D158" i="5"/>
  <c r="G2" i="5"/>
  <c r="A151" i="5"/>
  <c r="B142" i="5"/>
  <c r="B95" i="5"/>
  <c r="E150" i="5"/>
  <c r="E10" i="5"/>
  <c r="B187" i="5"/>
  <c r="B3" i="5"/>
  <c r="A20" i="5"/>
  <c r="E17" i="5"/>
  <c r="H180" i="5"/>
  <c r="F186" i="5"/>
  <c r="E79" i="5"/>
  <c r="I153" i="5"/>
  <c r="I100" i="5"/>
  <c r="A194" i="5"/>
  <c r="G175" i="5"/>
  <c r="B8" i="5"/>
  <c r="J176" i="5"/>
  <c r="C133" i="5"/>
  <c r="G151" i="5"/>
  <c r="C33" i="5"/>
  <c r="C116" i="5"/>
  <c r="G37" i="5"/>
  <c r="J119" i="5"/>
  <c r="C48" i="5"/>
  <c r="B102" i="5"/>
  <c r="E98" i="5"/>
  <c r="E52" i="5"/>
  <c r="B24" i="5"/>
  <c r="D46" i="5"/>
  <c r="J168" i="5"/>
  <c r="E109" i="5"/>
  <c r="H134" i="5"/>
  <c r="G45" i="5"/>
  <c r="D44" i="5"/>
  <c r="E72" i="5"/>
  <c r="J115" i="5"/>
  <c r="B86" i="5"/>
  <c r="C98" i="5"/>
  <c r="B129" i="5"/>
  <c r="C49" i="5"/>
  <c r="I34" i="5"/>
  <c r="J43" i="5"/>
  <c r="E32" i="5"/>
  <c r="J6" i="5"/>
  <c r="I21" i="5"/>
  <c r="C21" i="5"/>
  <c r="J52" i="5"/>
  <c r="G70" i="5"/>
  <c r="B123" i="5"/>
  <c r="B6" i="5"/>
  <c r="E140" i="5"/>
  <c r="J69" i="5"/>
  <c r="A27" i="5"/>
  <c r="A86" i="5"/>
  <c r="F182" i="5"/>
  <c r="G21" i="5"/>
  <c r="A136" i="5"/>
  <c r="D25" i="5"/>
  <c r="C189" i="5"/>
  <c r="B177" i="5"/>
  <c r="J166" i="5"/>
  <c r="A155" i="5"/>
  <c r="C159" i="5"/>
  <c r="D131" i="5"/>
  <c r="H42" i="5"/>
  <c r="B94" i="5"/>
  <c r="J121" i="5"/>
  <c r="A58" i="5"/>
  <c r="B107" i="5"/>
  <c r="F176" i="5"/>
  <c r="A178" i="5"/>
  <c r="H133" i="5"/>
  <c r="I105" i="5"/>
  <c r="G155" i="5"/>
  <c r="I113" i="5"/>
  <c r="F90" i="5"/>
  <c r="A188" i="5"/>
  <c r="H21" i="5"/>
  <c r="G89" i="5"/>
  <c r="G63" i="5"/>
  <c r="I126" i="5"/>
  <c r="E118" i="5"/>
  <c r="H166" i="5"/>
  <c r="D35" i="5"/>
  <c r="J37" i="5"/>
  <c r="H105" i="5"/>
  <c r="F151" i="5"/>
  <c r="D186" i="5"/>
  <c r="J151" i="5"/>
  <c r="G50" i="5"/>
  <c r="G42" i="5"/>
  <c r="G124" i="5"/>
  <c r="H189" i="5"/>
  <c r="D192" i="5"/>
  <c r="I44" i="5"/>
  <c r="E124" i="5"/>
  <c r="C157" i="5"/>
  <c r="E77" i="5"/>
  <c r="D138" i="5"/>
  <c r="J152" i="5"/>
  <c r="H162" i="5"/>
  <c r="C25" i="5"/>
  <c r="G118" i="5"/>
  <c r="F70" i="5"/>
  <c r="I57" i="5"/>
  <c r="F131" i="5"/>
  <c r="F102" i="5"/>
  <c r="E58" i="5"/>
  <c r="F24" i="5"/>
  <c r="A12" i="5"/>
  <c r="D104" i="5"/>
  <c r="J17" i="5"/>
  <c r="E25" i="5"/>
  <c r="E145" i="5"/>
  <c r="C184" i="5"/>
  <c r="C77" i="5"/>
  <c r="H3" i="5"/>
  <c r="G53" i="5"/>
  <c r="H71" i="5"/>
  <c r="I41" i="5"/>
  <c r="A71" i="5"/>
  <c r="J72" i="5"/>
  <c r="G52" i="5"/>
  <c r="A91" i="5"/>
  <c r="D33" i="5"/>
  <c r="J63" i="5"/>
  <c r="D129" i="5"/>
  <c r="D199" i="5"/>
  <c r="D29" i="5"/>
  <c r="A22" i="5"/>
  <c r="D62" i="5"/>
  <c r="E40" i="5"/>
  <c r="A201" i="5"/>
  <c r="H138" i="5"/>
  <c r="G82" i="5"/>
  <c r="I10" i="5"/>
  <c r="E48" i="5"/>
  <c r="B141" i="5"/>
  <c r="E169" i="5"/>
  <c r="B180" i="5"/>
  <c r="A25" i="5"/>
  <c r="I148" i="5"/>
  <c r="F32" i="5"/>
  <c r="E149" i="5"/>
  <c r="H10" i="5"/>
  <c r="D101" i="5"/>
  <c r="E45" i="5"/>
  <c r="E33" i="5"/>
  <c r="J114" i="5"/>
  <c r="C92" i="5"/>
  <c r="J39" i="5"/>
  <c r="F138" i="5"/>
  <c r="F193" i="5"/>
  <c r="A41" i="5"/>
  <c r="D59" i="5"/>
  <c r="D175" i="5"/>
  <c r="C11" i="5"/>
  <c r="J90" i="5"/>
  <c r="G54" i="5"/>
  <c r="G156" i="5"/>
  <c r="H35" i="5"/>
  <c r="A83" i="5"/>
  <c r="H79" i="5"/>
  <c r="G125" i="5"/>
  <c r="I194" i="5"/>
  <c r="J110" i="5"/>
  <c r="F150" i="5"/>
  <c r="E9" i="5"/>
  <c r="B65" i="5"/>
  <c r="E14" i="5"/>
  <c r="D123" i="5"/>
  <c r="E141" i="5"/>
  <c r="F106" i="5"/>
  <c r="E184" i="5"/>
  <c r="D70" i="5"/>
  <c r="A23" i="5"/>
  <c r="E43" i="5"/>
  <c r="I17" i="5"/>
  <c r="I69" i="5"/>
  <c r="C87" i="5"/>
  <c r="J173" i="5"/>
  <c r="D17" i="5"/>
  <c r="J190" i="5"/>
  <c r="E63" i="5"/>
  <c r="J105" i="5"/>
  <c r="C99" i="5"/>
  <c r="F143" i="5"/>
  <c r="B99" i="5"/>
  <c r="F60" i="5"/>
  <c r="B66" i="5"/>
  <c r="B69" i="5"/>
  <c r="G189" i="5"/>
  <c r="E107" i="5"/>
  <c r="I193" i="5"/>
  <c r="I71" i="5"/>
  <c r="A52" i="5"/>
  <c r="B144" i="5"/>
  <c r="F35" i="5"/>
  <c r="G74" i="5"/>
  <c r="F119" i="5"/>
  <c r="A40" i="5"/>
  <c r="A17" i="5"/>
  <c r="D166" i="5"/>
  <c r="G167" i="5"/>
  <c r="B90" i="5"/>
  <c r="C130" i="5"/>
  <c r="F175" i="5"/>
  <c r="I131" i="5"/>
  <c r="E106" i="5"/>
  <c r="A82" i="5"/>
  <c r="C102" i="5"/>
  <c r="G162" i="5"/>
  <c r="I137" i="5"/>
  <c r="G135" i="5"/>
  <c r="G141" i="5"/>
  <c r="C59" i="5"/>
  <c r="J131" i="5"/>
  <c r="I73" i="5"/>
  <c r="I168" i="5"/>
  <c r="H139" i="5"/>
  <c r="D197" i="5"/>
  <c r="G198" i="5"/>
  <c r="J187" i="5"/>
  <c r="I8" i="5"/>
  <c r="D89" i="5"/>
  <c r="A61" i="5"/>
  <c r="H61" i="5"/>
  <c r="J96" i="5"/>
  <c r="B76" i="5"/>
  <c r="B88" i="5"/>
  <c r="H36" i="5"/>
  <c r="D92" i="5"/>
  <c r="D81" i="5"/>
  <c r="G33" i="5"/>
  <c r="I27" i="5"/>
  <c r="F149" i="5"/>
  <c r="D181" i="5"/>
  <c r="C52" i="5"/>
  <c r="G132" i="5"/>
  <c r="E165" i="5"/>
  <c r="D27" i="5"/>
  <c r="E46" i="5"/>
  <c r="C97" i="5"/>
  <c r="B155" i="5"/>
  <c r="I184" i="5"/>
  <c r="H76" i="5"/>
  <c r="F61" i="5"/>
  <c r="D194" i="5"/>
  <c r="C58" i="5"/>
  <c r="E195" i="5"/>
  <c r="A134" i="5"/>
  <c r="H182" i="5"/>
  <c r="F94" i="5"/>
  <c r="C112" i="5"/>
  <c r="F77" i="5"/>
  <c r="G6" i="5"/>
  <c r="E115" i="5"/>
  <c r="I54" i="5"/>
  <c r="J71" i="5"/>
  <c r="D172" i="5"/>
  <c r="D157" i="5"/>
  <c r="G30" i="5"/>
  <c r="B18" i="5"/>
  <c r="G161" i="5"/>
  <c r="I64" i="5"/>
  <c r="F7" i="5"/>
  <c r="E60" i="5"/>
  <c r="B116" i="5"/>
  <c r="B174" i="5"/>
  <c r="H93" i="5"/>
  <c r="F62" i="5"/>
  <c r="B79" i="5"/>
  <c r="D190" i="5"/>
  <c r="A5" i="5"/>
  <c r="A4" i="5"/>
  <c r="I111" i="5"/>
  <c r="I48" i="5"/>
  <c r="A42" i="5"/>
  <c r="C42" i="5"/>
  <c r="A132" i="5"/>
  <c r="J162" i="5"/>
  <c r="C127" i="5"/>
  <c r="B31" i="5"/>
  <c r="F67" i="5"/>
  <c r="G7" i="5"/>
  <c r="G28" i="5"/>
  <c r="D163" i="5"/>
  <c r="G174" i="5"/>
  <c r="G196" i="5"/>
  <c r="H8" i="5"/>
  <c r="D151" i="5"/>
  <c r="G15" i="5"/>
  <c r="I176" i="5"/>
  <c r="F39" i="5"/>
  <c r="H156" i="5"/>
  <c r="D113" i="5"/>
  <c r="H118" i="5"/>
  <c r="F172" i="5"/>
  <c r="J79" i="5"/>
  <c r="I59" i="5"/>
  <c r="C29" i="5"/>
  <c r="I138" i="5"/>
  <c r="B106" i="5"/>
  <c r="I22" i="5"/>
  <c r="A172" i="5"/>
  <c r="J189" i="5"/>
  <c r="I12" i="5"/>
  <c r="A112" i="5"/>
  <c r="I3" i="5"/>
  <c r="C199" i="5"/>
  <c r="D79" i="5"/>
  <c r="J147" i="5"/>
  <c r="C151" i="5"/>
  <c r="A34" i="5"/>
  <c r="B40" i="5"/>
  <c r="E120" i="5"/>
  <c r="I122" i="5"/>
  <c r="B10" i="5"/>
  <c r="J185" i="5"/>
  <c r="H14" i="5"/>
  <c r="A147" i="5"/>
  <c r="C146" i="5"/>
  <c r="G86" i="5"/>
  <c r="A103" i="5"/>
  <c r="A121" i="5"/>
  <c r="G71" i="5"/>
  <c r="E152" i="5"/>
  <c r="E164" i="5"/>
  <c r="J167" i="5"/>
  <c r="E171" i="5"/>
  <c r="I66" i="5"/>
  <c r="B98" i="5"/>
  <c r="C109" i="5"/>
  <c r="J51" i="5"/>
  <c r="D174" i="5"/>
  <c r="B157" i="5"/>
  <c r="I178" i="5"/>
  <c r="A67" i="5"/>
  <c r="H119" i="5"/>
  <c r="A140" i="5"/>
  <c r="A46" i="5"/>
  <c r="I65" i="5"/>
  <c r="G158" i="5"/>
  <c r="C194" i="5"/>
  <c r="E86" i="5"/>
  <c r="E103" i="5"/>
  <c r="A35" i="5"/>
  <c r="H98" i="5"/>
  <c r="C27" i="5"/>
  <c r="G87" i="5"/>
  <c r="E90" i="5"/>
  <c r="I108" i="5"/>
  <c r="C10" i="5"/>
  <c r="J175" i="5"/>
  <c r="H33" i="5"/>
  <c r="G185" i="5"/>
  <c r="E31" i="5"/>
  <c r="I31" i="5"/>
  <c r="J12" i="5"/>
  <c r="D98" i="5"/>
  <c r="B56" i="5"/>
  <c r="E143" i="5"/>
  <c r="F135" i="5"/>
  <c r="D162" i="5"/>
  <c r="E191" i="5"/>
  <c r="E163" i="5"/>
  <c r="I119" i="5"/>
  <c r="H68" i="5"/>
  <c r="D152" i="5"/>
  <c r="G31" i="5"/>
  <c r="H176" i="5"/>
  <c r="C7" i="5"/>
  <c r="H96" i="5"/>
  <c r="E133" i="5"/>
  <c r="H123" i="5"/>
  <c r="D111" i="5"/>
  <c r="J188" i="5"/>
  <c r="G55" i="5"/>
  <c r="C153" i="5"/>
  <c r="F154" i="5"/>
  <c r="I123" i="5"/>
  <c r="G49" i="5"/>
  <c r="C18" i="5"/>
  <c r="B75" i="5"/>
  <c r="E36" i="5"/>
  <c r="C82" i="5"/>
  <c r="F63" i="5"/>
  <c r="C122" i="5"/>
  <c r="B158" i="5"/>
  <c r="J78" i="5"/>
  <c r="A106" i="5"/>
  <c r="H194" i="5"/>
  <c r="A92" i="5"/>
  <c r="F129" i="5"/>
  <c r="G139" i="5"/>
  <c r="C15" i="5"/>
  <c r="A145" i="5"/>
  <c r="J36" i="5"/>
  <c r="J15" i="5"/>
  <c r="B110" i="5"/>
  <c r="C9" i="5"/>
  <c r="B32" i="5"/>
  <c r="G78" i="5"/>
  <c r="E199" i="5"/>
  <c r="D57" i="5"/>
  <c r="E197" i="5"/>
  <c r="A63" i="5"/>
  <c r="I2" i="5"/>
  <c r="B70" i="5"/>
  <c r="I46" i="5"/>
  <c r="G113" i="5"/>
  <c r="J186" i="5"/>
  <c r="H186" i="5"/>
  <c r="H193" i="5"/>
  <c r="I56" i="5"/>
  <c r="A33" i="5"/>
  <c r="E200" i="5"/>
  <c r="E110" i="5"/>
  <c r="E102" i="5"/>
  <c r="J70" i="5"/>
  <c r="B111" i="5"/>
  <c r="I115" i="5"/>
  <c r="E179" i="5"/>
  <c r="B154" i="5"/>
  <c r="F191" i="5"/>
  <c r="A55" i="5"/>
  <c r="D67" i="5"/>
  <c r="J126" i="5"/>
  <c r="D153" i="5"/>
  <c r="D112" i="5"/>
  <c r="I52" i="5"/>
  <c r="B120" i="5"/>
  <c r="C76" i="5"/>
  <c r="H52" i="5"/>
  <c r="D182" i="5"/>
  <c r="G154" i="5"/>
  <c r="G60" i="5"/>
  <c r="J29" i="5"/>
  <c r="I7" i="5"/>
  <c r="G108" i="5"/>
  <c r="C172" i="5"/>
  <c r="B109" i="5"/>
  <c r="H24" i="5"/>
  <c r="J138" i="5"/>
  <c r="J183" i="5"/>
  <c r="D107" i="5"/>
  <c r="H172" i="5"/>
  <c r="G137" i="5"/>
  <c r="F109" i="5"/>
  <c r="F126" i="5"/>
  <c r="A143" i="5"/>
  <c r="B150" i="5"/>
  <c r="E42" i="5"/>
  <c r="E170" i="5"/>
  <c r="A152" i="5"/>
  <c r="E16" i="5"/>
  <c r="D136" i="5"/>
  <c r="G170" i="5"/>
  <c r="C131" i="5"/>
  <c r="J112" i="5"/>
  <c r="G3" i="5"/>
  <c r="G11" i="5"/>
  <c r="A126" i="5"/>
  <c r="F116" i="5"/>
  <c r="C23" i="5"/>
  <c r="F148" i="5"/>
  <c r="E20" i="5"/>
  <c r="D169" i="5"/>
  <c r="F72" i="5"/>
  <c r="D128" i="5"/>
  <c r="B125" i="5"/>
  <c r="J184" i="5"/>
  <c r="E182" i="5"/>
  <c r="H114" i="5"/>
  <c r="C45" i="5"/>
  <c r="G127" i="5"/>
  <c r="F80" i="5"/>
  <c r="A133" i="5"/>
  <c r="J53" i="5"/>
  <c r="D31" i="5"/>
  <c r="F128" i="5"/>
  <c r="D198" i="5"/>
  <c r="F123" i="5"/>
  <c r="E30" i="5"/>
  <c r="H9" i="5"/>
  <c r="B184" i="5"/>
  <c r="J66" i="5"/>
  <c r="A179" i="5"/>
  <c r="E99" i="5"/>
  <c r="B17" i="5"/>
  <c r="G92" i="5"/>
  <c r="G90" i="5"/>
  <c r="C161" i="5"/>
  <c r="I188" i="5"/>
  <c r="D80" i="5"/>
  <c r="A167" i="5"/>
  <c r="I68" i="5"/>
  <c r="E83" i="5"/>
  <c r="E49" i="5"/>
  <c r="D3" i="5"/>
  <c r="C38" i="5"/>
  <c r="J42" i="5"/>
  <c r="G56" i="5"/>
  <c r="D97" i="5"/>
  <c r="J68" i="5"/>
  <c r="J159" i="5"/>
  <c r="I90" i="5"/>
  <c r="G4" i="5"/>
  <c r="C143" i="5"/>
  <c r="F164" i="5"/>
  <c r="I121" i="5"/>
  <c r="G178" i="5"/>
  <c r="D32" i="5"/>
  <c r="B45" i="5"/>
  <c r="H144" i="5"/>
  <c r="G147" i="5"/>
  <c r="E96" i="5"/>
  <c r="F84" i="5"/>
  <c r="C39" i="5"/>
  <c r="I62" i="5"/>
  <c r="G199" i="5"/>
  <c r="B93" i="5"/>
  <c r="F188" i="5"/>
  <c r="B175" i="5"/>
  <c r="G191" i="5"/>
  <c r="J128" i="5"/>
  <c r="D39" i="5"/>
  <c r="C81" i="5"/>
  <c r="C125" i="5"/>
  <c r="G200" i="5"/>
  <c r="I63" i="5"/>
  <c r="H158" i="5"/>
  <c r="D100" i="5"/>
  <c r="E61" i="5"/>
  <c r="J195" i="5"/>
  <c r="G176" i="5"/>
  <c r="C132" i="5"/>
  <c r="F37" i="5"/>
  <c r="J33" i="5"/>
  <c r="H82" i="5"/>
  <c r="F93" i="5"/>
  <c r="G62" i="5"/>
  <c r="E136" i="5"/>
  <c r="C126" i="5"/>
  <c r="I140" i="5"/>
  <c r="I38" i="5"/>
  <c r="D177" i="5"/>
  <c r="H72" i="5"/>
  <c r="A117" i="5"/>
  <c r="D20" i="5"/>
  <c r="I36" i="5"/>
  <c r="F14" i="5"/>
  <c r="I129" i="5"/>
  <c r="B74" i="5"/>
  <c r="I179" i="5"/>
  <c r="G169" i="5"/>
  <c r="F69" i="5"/>
  <c r="F36" i="5"/>
  <c r="G181" i="5"/>
  <c r="E113" i="5"/>
  <c r="F92" i="5"/>
  <c r="D91" i="5"/>
  <c r="G58" i="5"/>
  <c r="H53" i="5"/>
  <c r="D114" i="5"/>
  <c r="J141" i="5"/>
  <c r="C84" i="5"/>
  <c r="B64" i="5"/>
  <c r="B161" i="5"/>
  <c r="G109" i="5"/>
  <c r="A66" i="5"/>
  <c r="I190" i="5"/>
  <c r="I185" i="5"/>
  <c r="B188" i="5"/>
  <c r="E95" i="5"/>
  <c r="C53" i="5"/>
  <c r="C36" i="5"/>
  <c r="H169" i="5"/>
  <c r="B149" i="5"/>
  <c r="F15" i="5"/>
  <c r="E5" i="5"/>
  <c r="G140" i="5"/>
  <c r="H20" i="5"/>
  <c r="C103" i="5"/>
  <c r="C6" i="5"/>
  <c r="E154" i="5"/>
  <c r="F139" i="5"/>
  <c r="G35" i="5"/>
  <c r="G182" i="5"/>
  <c r="I170" i="5"/>
  <c r="I58" i="5"/>
  <c r="G102" i="5"/>
  <c r="A13" i="5"/>
  <c r="H41" i="5"/>
  <c r="I16" i="5"/>
  <c r="J10" i="5"/>
  <c r="I143" i="5"/>
  <c r="G5" i="5"/>
  <c r="D150" i="5"/>
  <c r="F52" i="5"/>
  <c r="H39" i="5"/>
  <c r="G8" i="5"/>
  <c r="I47" i="5"/>
  <c r="I30" i="5"/>
  <c r="E129" i="5"/>
  <c r="C178" i="5"/>
  <c r="J123" i="5"/>
  <c r="F166" i="5"/>
  <c r="F98" i="5"/>
  <c r="F64" i="5"/>
  <c r="F54" i="5"/>
  <c r="J179" i="5"/>
  <c r="C185" i="5"/>
  <c r="D11" i="5"/>
  <c r="H140" i="5"/>
  <c r="I83" i="5"/>
  <c r="B39" i="5"/>
  <c r="H67" i="5"/>
  <c r="E37" i="5"/>
  <c r="A168" i="5"/>
  <c r="A49" i="5"/>
  <c r="B119" i="5"/>
  <c r="H4" i="5"/>
  <c r="F8" i="5"/>
  <c r="B173" i="5"/>
  <c r="I125" i="5"/>
  <c r="D66" i="5"/>
  <c r="C96" i="5"/>
  <c r="H99" i="5"/>
  <c r="E178" i="5"/>
  <c r="G9" i="5"/>
  <c r="J182" i="5"/>
  <c r="I201" i="5"/>
  <c r="H16" i="5"/>
  <c r="C147" i="5"/>
  <c r="H164" i="5"/>
  <c r="A111" i="5"/>
  <c r="F171" i="5"/>
  <c r="H131" i="5"/>
  <c r="B19" i="5"/>
  <c r="D42" i="5"/>
  <c r="B146" i="5"/>
  <c r="E19" i="5"/>
  <c r="C31" i="5"/>
  <c r="A21" i="5"/>
  <c r="D15" i="5"/>
  <c r="J59" i="5"/>
  <c r="J170" i="5"/>
  <c r="D143" i="5"/>
  <c r="C70" i="5"/>
  <c r="I82" i="5"/>
  <c r="I200" i="5"/>
  <c r="D116" i="5"/>
  <c r="A72" i="5"/>
  <c r="D127" i="5"/>
  <c r="F142" i="5"/>
  <c r="D93" i="5"/>
  <c r="C68" i="5"/>
  <c r="D60" i="5"/>
  <c r="C105" i="5"/>
  <c r="F29" i="5"/>
  <c r="G85" i="5"/>
  <c r="B84" i="5"/>
  <c r="F137" i="5"/>
  <c r="B135" i="5"/>
  <c r="H116" i="5"/>
  <c r="G120" i="5"/>
  <c r="B191" i="5"/>
  <c r="G83" i="5"/>
  <c r="A79" i="5"/>
  <c r="B28" i="5"/>
  <c r="B44" i="5"/>
  <c r="G10" i="5"/>
  <c r="J122" i="5"/>
  <c r="A163" i="5"/>
  <c r="J161" i="5"/>
  <c r="J180" i="5"/>
  <c r="C136" i="5"/>
  <c r="C162" i="5"/>
  <c r="J143" i="5"/>
  <c r="H13" i="5"/>
  <c r="H57" i="5"/>
  <c r="D45" i="5"/>
  <c r="E131" i="5"/>
  <c r="A45" i="5"/>
  <c r="C158" i="5"/>
  <c r="H77" i="5"/>
  <c r="E81" i="5"/>
  <c r="C66" i="5"/>
  <c r="F2" i="5"/>
  <c r="B43" i="5"/>
  <c r="B61" i="5"/>
  <c r="I110" i="5"/>
  <c r="J54" i="5"/>
  <c r="A51" i="5"/>
  <c r="D76" i="5"/>
  <c r="I169" i="5"/>
  <c r="A160" i="5"/>
  <c r="J89" i="5"/>
  <c r="H147" i="5"/>
  <c r="H19" i="5"/>
  <c r="G40" i="5"/>
  <c r="B139" i="5"/>
  <c r="G88" i="5"/>
  <c r="A54" i="5"/>
  <c r="F195" i="5"/>
  <c r="A187" i="5"/>
  <c r="J98" i="5"/>
  <c r="B29" i="5"/>
  <c r="E78" i="5"/>
  <c r="F157" i="5"/>
  <c r="D36" i="5"/>
  <c r="A124" i="5"/>
  <c r="H198" i="5"/>
  <c r="D155" i="5"/>
  <c r="B63" i="5"/>
  <c r="J137" i="5"/>
  <c r="B7" i="5"/>
  <c r="E158" i="5"/>
  <c r="E29" i="5"/>
  <c r="E123" i="5"/>
  <c r="E198" i="5"/>
  <c r="C64" i="5"/>
  <c r="F170" i="5"/>
  <c r="G172" i="5"/>
  <c r="G22" i="5"/>
  <c r="F4" i="5"/>
  <c r="F159" i="5"/>
  <c r="C90" i="5"/>
  <c r="B181" i="5"/>
  <c r="A10" i="5"/>
  <c r="C61" i="5"/>
  <c r="G142" i="5"/>
  <c r="E26" i="5"/>
  <c r="J95" i="5"/>
  <c r="E138" i="5"/>
  <c r="J109" i="5"/>
  <c r="D54" i="5"/>
  <c r="I39" i="5"/>
  <c r="J40" i="5"/>
  <c r="B100" i="5"/>
  <c r="A177" i="5"/>
  <c r="D47" i="5"/>
  <c r="J32" i="5"/>
  <c r="H142" i="5"/>
  <c r="H137" i="5"/>
  <c r="I40" i="5"/>
  <c r="D83" i="5"/>
  <c r="H127" i="5"/>
  <c r="D188" i="5"/>
  <c r="E174" i="5"/>
  <c r="C85" i="5"/>
  <c r="J148" i="5"/>
  <c r="I35" i="5"/>
  <c r="J140" i="5"/>
  <c r="G61" i="5"/>
  <c r="H70" i="5"/>
  <c r="G73" i="5"/>
  <c r="G115" i="5"/>
  <c r="J106" i="5"/>
  <c r="E196" i="5"/>
  <c r="F124" i="5"/>
  <c r="E57" i="5"/>
  <c r="J49" i="5"/>
  <c r="D12" i="5"/>
  <c r="G193" i="5"/>
  <c r="B165" i="5"/>
  <c r="G165" i="5"/>
  <c r="D147" i="5"/>
  <c r="I146" i="5"/>
  <c r="I37" i="5"/>
  <c r="A64" i="5"/>
  <c r="H135" i="5"/>
  <c r="I136" i="5"/>
  <c r="I76" i="5"/>
  <c r="J44" i="5"/>
  <c r="H69" i="5"/>
  <c r="I6" i="5"/>
  <c r="I199" i="5"/>
  <c r="A96" i="5"/>
  <c r="B126" i="5"/>
  <c r="C35" i="5"/>
  <c r="I85" i="5"/>
  <c r="B72" i="5"/>
  <c r="E70" i="5"/>
  <c r="F81" i="5"/>
  <c r="I192" i="5"/>
  <c r="D103" i="5"/>
  <c r="B37" i="5"/>
  <c r="A110" i="5"/>
  <c r="G14" i="5"/>
  <c r="B179" i="5"/>
  <c r="D148" i="5"/>
  <c r="D178" i="5"/>
  <c r="H6" i="5"/>
  <c r="F189" i="5"/>
  <c r="G116" i="5"/>
  <c r="B23" i="5"/>
  <c r="D10" i="5"/>
  <c r="C182" i="5"/>
  <c r="J139" i="5"/>
  <c r="I87" i="5"/>
  <c r="J67" i="5"/>
  <c r="B81" i="5"/>
  <c r="I145" i="5"/>
  <c r="G136" i="5"/>
  <c r="B163" i="5"/>
  <c r="A37" i="5"/>
  <c r="H74" i="5"/>
  <c r="I42" i="5"/>
  <c r="F163" i="5"/>
  <c r="A176" i="5"/>
  <c r="G126" i="5"/>
  <c r="D191" i="5"/>
  <c r="I191" i="5"/>
  <c r="I80" i="5"/>
  <c r="E100" i="5"/>
  <c r="D69" i="5"/>
  <c r="I166" i="5"/>
  <c r="B78" i="5"/>
  <c r="H192" i="5"/>
  <c r="I33" i="5"/>
  <c r="E15" i="5"/>
  <c r="H58" i="5"/>
  <c r="I157" i="5"/>
  <c r="I55" i="5"/>
  <c r="I26" i="5"/>
  <c r="B136" i="5"/>
  <c r="I141" i="5"/>
  <c r="G98" i="5"/>
  <c r="J45" i="5"/>
  <c r="F110" i="5"/>
  <c r="H47" i="5"/>
  <c r="I98" i="5"/>
  <c r="J153" i="5"/>
  <c r="A174" i="5"/>
  <c r="J88" i="5"/>
  <c r="I114" i="5"/>
  <c r="B54" i="5"/>
  <c r="E144" i="5"/>
  <c r="I94" i="5"/>
  <c r="A2" i="5"/>
  <c r="E167" i="5"/>
  <c r="G97" i="5"/>
  <c r="F181" i="5"/>
  <c r="E2" i="5"/>
  <c r="J16" i="5"/>
  <c r="C195" i="5"/>
  <c r="C144" i="5"/>
  <c r="A123" i="5"/>
  <c r="F147" i="5"/>
  <c r="D96" i="5"/>
  <c r="I109" i="5"/>
  <c r="B15" i="5"/>
  <c r="D161" i="5"/>
  <c r="A139" i="5"/>
  <c r="I147" i="5"/>
  <c r="B124" i="5"/>
  <c r="B198" i="5"/>
  <c r="E65" i="5"/>
  <c r="H136" i="5"/>
  <c r="B200" i="5"/>
  <c r="A18" i="5"/>
  <c r="I23" i="5"/>
  <c r="E151" i="5"/>
  <c r="B156" i="5"/>
  <c r="H201" i="5"/>
  <c r="D61" i="5"/>
  <c r="J46" i="5"/>
  <c r="F38" i="5"/>
  <c r="G121" i="5"/>
  <c r="G12" i="5"/>
  <c r="A200" i="5"/>
  <c r="A43" i="5"/>
  <c r="J125" i="5"/>
  <c r="B26" i="5"/>
  <c r="E73" i="5"/>
  <c r="B164" i="5"/>
  <c r="G195" i="5"/>
  <c r="H32" i="5"/>
  <c r="F101" i="5"/>
  <c r="H170" i="5"/>
  <c r="C63" i="5"/>
  <c r="G64" i="5"/>
  <c r="G20" i="5"/>
  <c r="C13" i="5"/>
  <c r="D2" i="5"/>
  <c r="F65" i="5"/>
  <c r="H90" i="5"/>
  <c r="D196" i="5"/>
  <c r="H130" i="5"/>
  <c r="J132" i="5"/>
  <c r="F199" i="5"/>
  <c r="J142" i="5"/>
  <c r="I77" i="5"/>
  <c r="F183" i="5"/>
  <c r="E155" i="5"/>
  <c r="A118" i="5"/>
  <c r="E18" i="5"/>
  <c r="J74" i="5"/>
  <c r="H56" i="5"/>
  <c r="G130" i="5"/>
  <c r="F40" i="5"/>
  <c r="H46" i="5"/>
  <c r="F56" i="5"/>
  <c r="B170" i="5"/>
  <c r="A99" i="5"/>
  <c r="I174" i="5"/>
  <c r="E69" i="5"/>
  <c r="G144" i="5"/>
  <c r="J172" i="5"/>
  <c r="G65" i="5"/>
  <c r="C176" i="5"/>
  <c r="I162" i="5"/>
  <c r="C181" i="5"/>
  <c r="H174" i="5"/>
  <c r="A165" i="5"/>
  <c r="I181" i="5"/>
  <c r="B55" i="5"/>
  <c r="F43" i="5"/>
  <c r="B199" i="5"/>
  <c r="I96" i="5"/>
  <c r="E38" i="5"/>
  <c r="B171" i="5"/>
  <c r="D64" i="5"/>
  <c r="C65" i="5"/>
  <c r="E62" i="5"/>
  <c r="D68" i="5"/>
  <c r="I89" i="5"/>
  <c r="D193" i="5"/>
  <c r="B159" i="5"/>
  <c r="D22" i="5"/>
  <c r="E93" i="5"/>
  <c r="C41" i="5"/>
  <c r="G119" i="5"/>
  <c r="G179" i="5"/>
  <c r="F178" i="5"/>
  <c r="C30" i="5"/>
  <c r="C8" i="5"/>
  <c r="B145" i="5"/>
  <c r="I198" i="5"/>
  <c r="F13" i="5"/>
  <c r="A47" i="5"/>
  <c r="E156" i="5"/>
  <c r="A65" i="5"/>
  <c r="F152" i="5"/>
  <c r="A122" i="5"/>
  <c r="D23" i="5"/>
  <c r="B115" i="5"/>
  <c r="J56" i="5"/>
  <c r="E54" i="5"/>
  <c r="B46" i="5"/>
  <c r="B137" i="5"/>
  <c r="F111" i="5"/>
  <c r="B48" i="5"/>
  <c r="G79" i="5"/>
  <c r="B152" i="5"/>
  <c r="C80" i="5"/>
  <c r="G13" i="5"/>
  <c r="F68" i="5"/>
  <c r="A93" i="5"/>
  <c r="C78" i="5"/>
  <c r="B128" i="5"/>
  <c r="F140" i="5"/>
  <c r="H102" i="5"/>
  <c r="G100" i="5"/>
  <c r="H7" i="5"/>
  <c r="C86" i="5"/>
  <c r="A186" i="5"/>
  <c r="G128" i="5"/>
  <c r="J25" i="5"/>
  <c r="F26" i="5"/>
  <c r="G104" i="5"/>
  <c r="G39" i="5"/>
  <c r="J178" i="5"/>
  <c r="A195" i="5"/>
  <c r="B68" i="5"/>
  <c r="D173" i="5"/>
  <c r="J19" i="5"/>
  <c r="C156" i="5"/>
  <c r="A119" i="5"/>
  <c r="C177" i="5"/>
  <c r="G24" i="5"/>
  <c r="D171" i="5"/>
  <c r="D84" i="5"/>
  <c r="E135" i="5"/>
  <c r="E121" i="5"/>
  <c r="F85" i="5"/>
  <c r="F19" i="5"/>
  <c r="G76" i="5"/>
  <c r="F20" i="5"/>
  <c r="E112" i="5"/>
  <c r="C139" i="5"/>
  <c r="G166" i="5"/>
  <c r="F190" i="5"/>
  <c r="J75" i="5"/>
  <c r="J150" i="5"/>
  <c r="H18" i="5"/>
  <c r="F194" i="5"/>
  <c r="H40" i="5"/>
  <c r="A74" i="5"/>
  <c r="H62" i="5"/>
  <c r="E190" i="5"/>
  <c r="G16" i="5"/>
  <c r="G201" i="5"/>
  <c r="A26" i="5"/>
  <c r="I149" i="5"/>
  <c r="H27" i="5"/>
  <c r="G72" i="5"/>
  <c r="H31" i="5"/>
  <c r="C119" i="5"/>
  <c r="A3" i="5"/>
  <c r="H94" i="5"/>
  <c r="B97" i="5"/>
  <c r="C168" i="5"/>
  <c r="D99" i="5"/>
  <c r="I25" i="5"/>
  <c r="C44" i="5"/>
  <c r="F89" i="5"/>
  <c r="G187" i="5"/>
  <c r="E125" i="5"/>
  <c r="J99" i="5"/>
  <c r="B194" i="5"/>
  <c r="D34" i="5"/>
  <c r="C50" i="5"/>
  <c r="H23" i="5"/>
  <c r="A107" i="5"/>
  <c r="E153" i="5"/>
  <c r="E126" i="5"/>
  <c r="A131" i="5"/>
  <c r="G95" i="5"/>
  <c r="G148" i="5"/>
  <c r="J11" i="5"/>
  <c r="D145" i="5"/>
  <c r="D52" i="5"/>
  <c r="F42" i="5"/>
  <c r="E71" i="5"/>
  <c r="D141" i="5"/>
  <c r="J57" i="5"/>
  <c r="C140" i="5"/>
  <c r="A180" i="5"/>
  <c r="F66" i="5"/>
  <c r="C115" i="5"/>
  <c r="B16" i="5"/>
  <c r="F153" i="5"/>
  <c r="D168" i="5"/>
  <c r="D160" i="5"/>
  <c r="J164" i="5"/>
  <c r="D132" i="5"/>
  <c r="G57" i="5"/>
  <c r="E188" i="5"/>
  <c r="I134" i="5"/>
  <c r="C114" i="5"/>
  <c r="B182" i="5"/>
  <c r="I116" i="5"/>
  <c r="G66" i="5"/>
  <c r="I86" i="5"/>
  <c r="D117" i="5"/>
  <c r="A156" i="5"/>
  <c r="B4" i="5"/>
  <c r="C120" i="5"/>
  <c r="I135" i="5"/>
  <c r="E168" i="5"/>
  <c r="F27" i="5"/>
  <c r="B201" i="5"/>
  <c r="F23" i="5"/>
  <c r="I99" i="5"/>
  <c r="B35" i="5"/>
  <c r="E23" i="5"/>
  <c r="A59" i="5"/>
  <c r="J104" i="5"/>
  <c r="H37" i="5"/>
  <c r="J94" i="5"/>
  <c r="I156" i="5"/>
  <c r="AD80" i="11"/>
  <c r="AE101" i="11"/>
  <c r="AE124" i="11"/>
  <c r="AG71" i="11"/>
  <c r="AG178" i="11"/>
  <c r="Z74" i="11"/>
  <c r="AC73" i="11"/>
  <c r="AC30" i="11"/>
  <c r="AG110" i="11"/>
  <c r="AA91" i="11"/>
  <c r="AD14" i="11"/>
  <c r="AF157" i="11"/>
  <c r="AA186" i="11"/>
  <c r="AA102" i="11"/>
  <c r="AC42" i="11"/>
  <c r="AF83" i="11"/>
  <c r="AF38" i="11"/>
  <c r="AE81" i="11"/>
  <c r="AA152" i="11"/>
  <c r="Z196" i="11"/>
  <c r="AH193" i="11"/>
  <c r="AE200" i="11"/>
  <c r="AG36" i="11"/>
  <c r="AC11" i="11"/>
  <c r="AG9" i="11"/>
  <c r="AH24" i="11"/>
  <c r="AC201" i="11"/>
  <c r="AB151" i="11"/>
  <c r="AH27" i="11"/>
  <c r="Z63" i="11"/>
  <c r="AH172" i="11"/>
  <c r="AC59" i="11"/>
  <c r="AD57" i="11"/>
  <c r="Z44" i="11"/>
  <c r="AD121" i="11"/>
  <c r="AB29" i="11"/>
  <c r="AG195" i="11"/>
  <c r="AD37" i="11"/>
  <c r="Z79" i="11"/>
  <c r="AG157" i="11"/>
  <c r="AF196" i="11"/>
  <c r="AC136" i="11"/>
  <c r="AH55" i="11"/>
  <c r="AA54" i="11"/>
  <c r="AD58" i="11"/>
  <c r="AC129" i="11"/>
  <c r="AG153" i="11"/>
  <c r="AH60" i="11"/>
  <c r="AG97" i="11"/>
  <c r="Z126" i="11"/>
  <c r="AF105" i="11"/>
  <c r="AH10" i="11"/>
  <c r="AF56" i="11"/>
  <c r="AH167" i="11"/>
  <c r="AG98" i="11"/>
  <c r="AA46" i="11"/>
  <c r="AI130" i="11"/>
  <c r="AC99" i="11"/>
  <c r="AA155" i="11"/>
  <c r="AI148" i="11"/>
  <c r="AA35" i="11"/>
  <c r="AB13" i="11"/>
  <c r="Z141" i="11"/>
  <c r="AF39" i="11"/>
  <c r="AD194" i="11"/>
  <c r="AF129" i="11"/>
  <c r="AH66" i="11"/>
  <c r="Z140" i="11"/>
  <c r="AB126" i="11"/>
  <c r="AE21" i="11"/>
  <c r="Z96" i="11"/>
  <c r="AH144" i="11"/>
  <c r="AA162" i="11"/>
  <c r="Z93" i="11"/>
  <c r="AB184" i="11"/>
  <c r="Z122" i="11"/>
  <c r="AF156" i="11"/>
  <c r="AI197" i="11"/>
  <c r="AI141" i="11"/>
  <c r="AI91" i="11"/>
  <c r="AD195" i="11"/>
  <c r="AH58" i="11"/>
  <c r="AH61" i="11"/>
  <c r="AB143" i="11"/>
  <c r="AI53" i="11"/>
  <c r="AF49" i="11"/>
  <c r="AE56" i="11"/>
  <c r="AB119" i="11"/>
  <c r="AC189" i="11"/>
  <c r="AH69" i="11"/>
  <c r="AI94" i="11"/>
  <c r="Z144" i="11"/>
  <c r="AF29" i="11"/>
  <c r="AB2" i="11"/>
  <c r="AH39" i="11"/>
  <c r="AD177" i="11"/>
  <c r="Z155" i="11"/>
  <c r="AC113" i="11"/>
  <c r="AH56" i="11"/>
  <c r="AD72" i="11"/>
  <c r="AH151" i="11"/>
  <c r="AB65" i="11"/>
  <c r="AI43" i="11"/>
  <c r="AE170" i="11"/>
  <c r="AC147" i="11"/>
  <c r="AG120" i="11"/>
  <c r="AD138" i="11"/>
  <c r="AE67" i="11"/>
  <c r="AG52" i="11"/>
  <c r="AC190" i="11"/>
  <c r="AC128" i="11"/>
  <c r="AF62" i="11"/>
  <c r="AA159" i="11"/>
  <c r="AC87" i="11"/>
  <c r="AI121" i="11"/>
  <c r="Z159" i="11"/>
  <c r="Z189" i="11"/>
  <c r="AF159" i="11"/>
  <c r="AA133" i="11"/>
  <c r="AB35" i="11"/>
  <c r="AA78" i="11"/>
  <c r="AI136" i="11"/>
  <c r="AD110" i="11"/>
  <c r="Z76" i="11"/>
  <c r="AH159" i="11"/>
  <c r="AI133" i="11"/>
  <c r="AC188" i="11"/>
  <c r="AE24" i="11"/>
  <c r="AF108" i="11"/>
  <c r="AD157" i="11"/>
  <c r="AB148" i="11"/>
  <c r="AB38" i="11"/>
  <c r="AD98" i="11"/>
  <c r="AG122" i="11"/>
  <c r="AF57" i="11"/>
  <c r="AG175" i="11"/>
  <c r="AD170" i="11"/>
  <c r="AE47" i="11"/>
  <c r="AB150" i="11"/>
  <c r="AE193" i="11"/>
  <c r="AF175" i="11"/>
  <c r="Z191" i="11"/>
  <c r="AI137" i="11"/>
  <c r="AI60" i="11"/>
  <c r="AG76" i="11"/>
  <c r="AB171" i="11"/>
  <c r="AG69" i="11"/>
  <c r="AF176" i="11"/>
  <c r="AH114" i="11"/>
  <c r="AF121" i="11"/>
  <c r="AC133" i="11"/>
  <c r="AI168" i="11"/>
  <c r="AG44" i="11"/>
  <c r="AC186" i="11"/>
  <c r="AB194" i="11"/>
  <c r="AF34" i="11"/>
  <c r="AD153" i="11"/>
  <c r="AE12" i="11"/>
  <c r="AD51" i="11"/>
  <c r="AD83" i="11"/>
  <c r="AH82" i="11"/>
  <c r="AC27" i="11"/>
  <c r="AC97" i="11"/>
  <c r="Z7" i="11"/>
  <c r="AE19" i="11"/>
  <c r="AI146" i="11"/>
  <c r="AH84" i="11"/>
  <c r="AG10" i="11"/>
  <c r="AA175" i="11"/>
  <c r="Z106" i="11"/>
  <c r="AE17" i="11"/>
  <c r="AI173" i="11"/>
  <c r="AG107" i="11"/>
  <c r="AI114" i="11"/>
  <c r="AI127" i="11"/>
  <c r="AB144" i="11"/>
  <c r="AB95" i="11"/>
  <c r="AA69" i="11"/>
  <c r="AF90" i="11"/>
  <c r="AC142" i="11"/>
  <c r="AF67" i="11"/>
  <c r="AI179" i="11"/>
  <c r="AB21" i="11"/>
  <c r="AH6" i="11"/>
  <c r="AH163" i="11"/>
  <c r="Z46" i="11"/>
  <c r="AD46" i="11"/>
  <c r="AC57" i="11"/>
  <c r="AD189" i="11"/>
  <c r="AD21" i="11"/>
  <c r="AG101" i="11"/>
  <c r="Z83" i="11"/>
  <c r="AD168" i="11"/>
  <c r="AI73" i="11"/>
  <c r="AD171" i="11"/>
  <c r="AC168" i="11"/>
  <c r="AH179" i="11"/>
  <c r="AI174" i="11"/>
  <c r="AB187" i="11"/>
  <c r="AG81" i="11"/>
  <c r="AB45" i="11"/>
  <c r="AF21" i="11"/>
  <c r="AB28" i="11"/>
  <c r="AA108" i="11"/>
  <c r="AB23" i="11"/>
  <c r="Z43" i="11"/>
  <c r="AF3" i="11"/>
  <c r="AH33" i="11"/>
  <c r="AA72" i="11"/>
  <c r="AG78" i="11"/>
  <c r="AD94" i="11"/>
  <c r="AG199" i="11"/>
  <c r="AD156" i="11"/>
  <c r="AD166" i="11"/>
  <c r="Z185" i="11"/>
  <c r="AE194" i="11"/>
  <c r="AH29" i="11"/>
  <c r="AA68" i="11"/>
  <c r="AA101" i="11"/>
  <c r="AE106" i="11"/>
  <c r="AI184" i="11"/>
  <c r="AG104" i="11"/>
  <c r="AB201" i="11"/>
  <c r="AH83" i="11"/>
  <c r="AI72" i="11"/>
  <c r="AF124" i="11"/>
  <c r="AI7" i="11"/>
  <c r="AE159" i="11"/>
  <c r="AI193" i="11"/>
  <c r="AD160" i="11"/>
  <c r="AF114" i="11"/>
  <c r="AA45" i="11"/>
  <c r="AD130" i="11"/>
  <c r="AC169" i="11"/>
  <c r="AC94" i="11"/>
  <c r="AD167" i="11"/>
  <c r="AG158" i="11"/>
  <c r="AI82" i="11"/>
  <c r="AF163" i="11"/>
  <c r="Z41" i="11"/>
  <c r="AC85" i="11"/>
  <c r="AG111" i="11"/>
  <c r="AB164" i="11"/>
  <c r="AD96" i="11"/>
  <c r="AF111" i="11"/>
  <c r="AD39" i="11"/>
  <c r="Z50" i="11"/>
  <c r="AI63" i="11"/>
  <c r="AH150" i="11"/>
  <c r="AE29" i="11"/>
  <c r="AG63" i="11"/>
  <c r="AE143" i="11"/>
  <c r="AE39" i="11"/>
  <c r="AF19" i="11"/>
  <c r="AG194" i="11"/>
  <c r="AE105" i="11"/>
  <c r="Z151" i="11"/>
  <c r="AG188" i="11"/>
  <c r="AA58" i="11"/>
  <c r="AA4" i="11"/>
  <c r="Z91" i="11"/>
  <c r="AC132" i="11"/>
  <c r="AI165" i="11"/>
  <c r="AE14" i="11"/>
  <c r="AI132" i="11"/>
  <c r="AG43" i="11"/>
  <c r="AA56" i="11"/>
  <c r="AE71" i="11"/>
  <c r="AB25" i="11"/>
  <c r="AI138" i="11"/>
  <c r="AE197" i="11"/>
  <c r="AB42" i="11"/>
  <c r="AC15" i="11"/>
  <c r="AF164" i="11"/>
  <c r="AF54" i="11"/>
  <c r="AD8" i="11"/>
  <c r="AI37" i="11"/>
  <c r="AF97" i="11"/>
  <c r="AI117" i="11"/>
  <c r="AC175" i="11"/>
  <c r="AF18" i="11"/>
  <c r="AF169" i="11"/>
  <c r="AI182" i="11"/>
  <c r="AF60" i="11"/>
  <c r="AF95" i="11"/>
  <c r="AI135" i="11"/>
  <c r="AG7" i="11"/>
  <c r="AF94" i="11"/>
  <c r="AD71" i="11"/>
  <c r="AE128" i="11"/>
  <c r="AI151" i="11"/>
  <c r="AD67" i="11"/>
  <c r="AD114" i="11"/>
  <c r="AA24" i="11"/>
  <c r="AG173" i="11"/>
  <c r="AA132" i="11"/>
  <c r="AH146" i="11"/>
  <c r="Z102" i="11"/>
  <c r="AA117" i="11"/>
  <c r="AB153" i="11"/>
  <c r="AB99" i="11"/>
  <c r="AA170" i="11"/>
  <c r="AA94" i="11"/>
  <c r="AD133" i="11"/>
  <c r="AG100" i="11"/>
  <c r="AI152" i="11"/>
  <c r="AD45" i="11"/>
  <c r="AC130" i="11"/>
  <c r="AA192" i="11"/>
  <c r="AH143" i="11"/>
  <c r="AE7" i="11"/>
  <c r="AC120" i="11"/>
  <c r="AB72" i="11"/>
  <c r="AB193" i="11"/>
  <c r="Z26" i="11"/>
  <c r="Z81" i="11"/>
  <c r="AA167" i="11"/>
  <c r="AG182" i="11"/>
  <c r="AE87" i="11"/>
  <c r="AI108" i="11"/>
  <c r="AH155" i="11"/>
  <c r="AA28" i="11"/>
  <c r="AH54" i="11"/>
  <c r="AI95" i="11"/>
  <c r="AE191" i="11"/>
  <c r="AI187" i="11"/>
  <c r="AA139" i="11"/>
  <c r="AE45" i="11"/>
  <c r="AG8" i="11"/>
  <c r="AH118" i="11"/>
  <c r="AF20" i="11"/>
  <c r="AE145" i="11"/>
  <c r="AB7" i="11"/>
  <c r="AG166" i="11"/>
  <c r="AF86" i="11"/>
  <c r="AG82" i="11"/>
  <c r="AB123" i="11"/>
  <c r="AI188" i="11"/>
  <c r="AB147" i="11"/>
  <c r="AE102" i="11"/>
  <c r="AF122" i="11"/>
  <c r="AE18" i="11"/>
  <c r="Z181" i="11"/>
  <c r="AE95" i="11"/>
  <c r="AC63" i="11"/>
  <c r="AC194" i="11"/>
  <c r="AH44" i="11"/>
  <c r="AG84" i="11"/>
  <c r="AA80" i="11"/>
  <c r="AI61" i="11"/>
  <c r="AE54" i="11"/>
  <c r="AE80" i="11"/>
  <c r="AI13" i="11"/>
  <c r="AF171" i="11"/>
  <c r="Z184" i="11"/>
  <c r="AA179" i="11"/>
  <c r="AH124" i="11"/>
  <c r="AB76" i="11"/>
  <c r="AF88" i="11"/>
  <c r="AG83" i="11"/>
  <c r="AI105" i="11"/>
  <c r="Z59" i="11"/>
  <c r="AH106" i="11"/>
  <c r="Z45" i="11"/>
  <c r="AH187" i="11"/>
  <c r="AC66" i="11"/>
  <c r="AF68" i="11"/>
  <c r="AA149" i="11"/>
  <c r="AH130" i="11"/>
  <c r="AE57" i="11"/>
  <c r="AA53" i="11"/>
  <c r="AE132" i="11"/>
  <c r="AF28" i="11"/>
  <c r="AD65" i="11"/>
  <c r="AD34" i="11"/>
  <c r="AG186" i="11"/>
  <c r="AF138" i="11"/>
  <c r="AC49" i="11"/>
  <c r="AD143" i="11"/>
  <c r="AF150" i="11"/>
  <c r="AA187" i="11"/>
  <c r="AB67" i="11"/>
  <c r="AC101" i="11"/>
  <c r="AG184" i="11"/>
  <c r="AF192" i="11"/>
  <c r="AF144" i="11"/>
  <c r="AF178" i="11"/>
  <c r="AF102" i="11"/>
  <c r="AF113" i="11"/>
  <c r="AF41" i="11"/>
  <c r="AG14" i="11"/>
  <c r="AB6" i="11"/>
  <c r="AI112" i="11"/>
  <c r="AC24" i="11"/>
  <c r="AA161" i="11"/>
  <c r="AD106" i="11"/>
  <c r="Z179" i="11"/>
  <c r="AH50" i="11"/>
  <c r="AG155" i="11"/>
  <c r="AF84" i="11"/>
  <c r="AI181" i="11"/>
  <c r="AD150" i="11"/>
  <c r="AF199" i="11"/>
  <c r="AD44" i="11"/>
  <c r="AB149" i="11"/>
  <c r="AC98" i="11"/>
  <c r="AI191" i="11"/>
  <c r="Z110" i="11"/>
  <c r="Z150" i="11"/>
  <c r="AE44" i="11"/>
  <c r="AC9" i="11"/>
  <c r="AG130" i="11"/>
  <c r="AH121" i="11"/>
  <c r="AE164" i="11"/>
  <c r="AF30" i="11"/>
  <c r="AE76" i="11"/>
  <c r="AC112" i="11"/>
  <c r="AH70" i="11"/>
  <c r="AF179" i="11"/>
  <c r="AA169" i="11"/>
  <c r="Z32" i="11"/>
  <c r="Z2" i="11"/>
  <c r="AA177" i="11"/>
  <c r="AB81" i="11"/>
  <c r="AG164" i="11"/>
  <c r="AH149" i="11"/>
  <c r="AI122" i="11"/>
  <c r="AB33" i="11"/>
  <c r="Z36" i="11"/>
  <c r="AH94" i="11"/>
  <c r="AI79" i="11"/>
  <c r="AE53" i="11"/>
  <c r="AC8" i="11"/>
  <c r="AH140" i="11"/>
  <c r="AB180" i="11"/>
  <c r="AI178" i="11"/>
  <c r="Z109" i="11"/>
  <c r="AB139" i="11"/>
  <c r="AE113" i="11"/>
  <c r="AI56" i="11"/>
  <c r="AG127" i="11"/>
  <c r="AC19" i="11"/>
  <c r="Z192" i="11"/>
  <c r="AE28" i="11"/>
  <c r="AA71" i="11"/>
  <c r="Z34" i="11"/>
  <c r="AA182" i="11"/>
  <c r="AC135" i="11"/>
  <c r="AB157" i="11"/>
  <c r="AC179" i="11"/>
  <c r="AB40" i="11"/>
  <c r="Z190" i="11"/>
  <c r="AG140" i="11"/>
  <c r="AA144" i="11"/>
  <c r="AI80" i="11"/>
  <c r="AG176" i="11"/>
  <c r="Z113" i="11"/>
  <c r="AH164" i="11"/>
  <c r="Z69" i="11"/>
  <c r="AA57" i="11"/>
  <c r="AH127" i="11"/>
  <c r="AE198" i="11"/>
  <c r="AF120" i="11"/>
  <c r="AB112" i="11"/>
  <c r="AG68" i="11"/>
  <c r="AA189" i="11"/>
  <c r="AB22" i="11"/>
  <c r="AH132" i="11"/>
  <c r="AF4" i="11"/>
  <c r="Z61" i="11"/>
  <c r="AB41" i="11"/>
  <c r="AB37" i="11"/>
  <c r="AC50" i="11"/>
  <c r="AA154" i="11"/>
  <c r="AE27" i="11"/>
  <c r="AA166" i="11"/>
  <c r="AI9" i="11"/>
  <c r="AE35" i="11"/>
  <c r="Z49" i="11"/>
  <c r="AG89" i="11"/>
  <c r="AC151" i="11"/>
  <c r="AC74" i="11"/>
  <c r="AE192" i="11"/>
  <c r="AD174" i="11"/>
  <c r="Z62" i="11"/>
  <c r="AG160" i="11"/>
  <c r="AB74" i="11"/>
  <c r="AF118" i="11"/>
  <c r="AE146" i="11"/>
  <c r="AG60" i="11"/>
  <c r="AA79" i="11"/>
  <c r="AI74" i="11"/>
  <c r="Z65" i="11"/>
  <c r="AH126" i="11"/>
  <c r="AG163" i="11"/>
  <c r="AE115" i="11"/>
  <c r="AC51" i="11"/>
  <c r="AE36" i="11"/>
  <c r="AH90" i="11"/>
  <c r="AC33" i="11"/>
  <c r="AF47" i="11"/>
  <c r="AC156" i="11"/>
  <c r="AA81" i="11"/>
  <c r="AC46" i="11"/>
  <c r="AB17" i="11"/>
  <c r="AC2" i="11"/>
  <c r="Z131" i="11"/>
  <c r="AH178" i="11"/>
  <c r="AG142" i="11"/>
  <c r="AI50" i="11"/>
  <c r="AA124" i="11"/>
  <c r="AA38" i="11"/>
  <c r="AB110" i="11"/>
  <c r="AE32" i="11"/>
  <c r="Z136" i="11"/>
  <c r="Z121" i="11"/>
  <c r="AF64" i="11"/>
  <c r="AA3" i="11"/>
  <c r="AC110" i="11"/>
  <c r="AA12" i="11"/>
  <c r="AI83" i="11"/>
  <c r="Z195" i="11"/>
  <c r="AA201" i="11"/>
  <c r="AD135" i="11"/>
  <c r="AD100" i="11"/>
  <c r="AF75" i="11"/>
  <c r="AD48" i="11"/>
  <c r="AA195" i="11"/>
  <c r="AF100" i="11"/>
  <c r="AB93" i="11"/>
  <c r="Z15" i="11"/>
  <c r="AF151" i="11"/>
  <c r="AC191" i="11"/>
  <c r="AC161" i="11"/>
  <c r="AA70" i="11"/>
  <c r="AA147" i="11"/>
  <c r="AG67" i="11"/>
  <c r="Z23" i="11"/>
  <c r="AI96" i="11"/>
  <c r="AE141" i="11"/>
  <c r="AB24" i="11"/>
  <c r="AD66" i="11"/>
  <c r="AA23" i="11"/>
  <c r="AG35" i="11"/>
  <c r="AE123" i="11"/>
  <c r="AH88" i="11"/>
  <c r="AF85" i="11"/>
  <c r="AB88" i="11"/>
  <c r="AC16" i="11"/>
  <c r="Z67" i="11"/>
  <c r="AC88" i="11"/>
  <c r="AA130" i="11"/>
  <c r="AA19" i="11"/>
  <c r="AD126" i="11"/>
  <c r="AH74" i="11"/>
  <c r="AF52" i="11"/>
  <c r="AD198" i="11"/>
  <c r="AC138" i="11"/>
  <c r="AA32" i="11"/>
  <c r="AB54" i="11"/>
  <c r="AA62" i="11"/>
  <c r="AD40" i="11"/>
  <c r="AE83" i="11"/>
  <c r="AH89" i="11"/>
  <c r="AA135" i="11"/>
  <c r="Z158" i="11"/>
  <c r="AC155" i="11"/>
  <c r="AB179" i="11"/>
  <c r="Z169" i="11"/>
  <c r="AD27" i="11"/>
  <c r="AI64" i="11"/>
  <c r="Z42" i="11"/>
  <c r="AG74" i="11"/>
  <c r="AH181" i="11"/>
  <c r="AA125" i="11"/>
  <c r="Z70" i="11"/>
  <c r="AE11" i="11"/>
  <c r="AE50" i="11"/>
  <c r="AE126" i="11"/>
  <c r="AD165" i="11"/>
  <c r="AD125" i="11"/>
  <c r="AE84" i="11"/>
  <c r="AB52" i="11"/>
  <c r="AI189" i="11"/>
  <c r="AC177" i="11"/>
  <c r="AB71" i="11"/>
  <c r="AB177" i="11"/>
  <c r="Z166" i="11"/>
  <c r="AD101" i="11"/>
  <c r="AF117" i="11"/>
  <c r="AC81" i="11"/>
  <c r="AD88" i="11"/>
  <c r="AE171" i="11"/>
  <c r="AF37" i="11"/>
  <c r="AF10" i="11"/>
  <c r="AE175" i="11"/>
  <c r="AB103" i="11"/>
  <c r="AF45" i="11"/>
  <c r="AF197" i="11"/>
  <c r="AG59" i="11"/>
  <c r="AH9" i="11"/>
  <c r="AA114" i="11"/>
  <c r="AA194" i="11"/>
  <c r="AD87" i="11"/>
  <c r="AB142" i="11"/>
  <c r="AG115" i="11"/>
  <c r="AA11" i="11"/>
  <c r="AA140" i="11"/>
  <c r="AG77" i="11"/>
  <c r="AG150" i="11"/>
  <c r="AA146" i="11"/>
  <c r="AD3" i="11"/>
  <c r="AE91" i="11"/>
  <c r="AI118" i="11"/>
  <c r="AE15" i="11"/>
  <c r="AG131" i="11"/>
  <c r="AC148" i="11"/>
  <c r="AH101" i="11"/>
  <c r="AG129" i="11"/>
  <c r="AD140" i="11"/>
  <c r="AH22" i="11"/>
  <c r="AA157" i="11"/>
  <c r="Z153" i="11"/>
  <c r="AF160" i="11"/>
  <c r="AC115" i="11"/>
  <c r="AH104" i="11"/>
  <c r="Z29" i="11"/>
  <c r="AA150" i="11"/>
  <c r="AF48" i="11"/>
  <c r="AH97" i="11"/>
  <c r="AF35" i="11"/>
  <c r="AG144" i="11"/>
  <c r="AI131" i="11"/>
  <c r="AG88" i="11"/>
  <c r="AH34" i="11"/>
  <c r="AB19" i="11"/>
  <c r="AF132" i="11"/>
  <c r="AH180" i="11"/>
  <c r="AA168" i="11"/>
  <c r="AG128" i="11"/>
  <c r="Z176" i="11"/>
  <c r="AG80" i="11"/>
  <c r="AE121" i="11"/>
  <c r="AH52" i="11"/>
  <c r="Z28" i="11"/>
  <c r="AB15" i="11"/>
  <c r="AD113" i="11"/>
  <c r="AA18" i="11"/>
  <c r="AI5" i="11"/>
  <c r="AF6" i="11"/>
  <c r="AH75" i="11"/>
  <c r="AD134" i="11"/>
  <c r="AA115" i="11"/>
  <c r="AA13" i="11"/>
  <c r="AG106" i="11"/>
  <c r="AI107" i="11"/>
  <c r="AA95" i="11"/>
  <c r="AH71" i="11"/>
  <c r="Z173" i="11"/>
  <c r="AG24" i="11"/>
  <c r="AI4" i="11"/>
  <c r="Z60" i="11"/>
  <c r="AD102" i="11"/>
  <c r="AG17" i="11"/>
  <c r="Z142" i="11"/>
  <c r="AF46" i="11"/>
  <c r="AD6" i="11"/>
  <c r="AC117" i="11"/>
  <c r="AF147" i="11"/>
  <c r="Z175" i="11"/>
  <c r="AH37" i="11"/>
  <c r="AI16" i="11"/>
  <c r="AH120" i="11"/>
  <c r="AE163" i="11"/>
  <c r="AE52" i="11"/>
  <c r="AG174" i="11"/>
  <c r="AE43" i="11"/>
  <c r="AH41" i="11"/>
  <c r="AE156" i="11"/>
  <c r="AB197" i="11"/>
  <c r="AA83" i="11"/>
  <c r="AI149" i="11"/>
  <c r="AE152" i="11"/>
  <c r="AF36" i="11"/>
  <c r="AE199" i="11"/>
  <c r="AG58" i="11"/>
  <c r="AI140" i="11"/>
  <c r="AH64" i="11"/>
  <c r="AA163" i="11"/>
  <c r="AH87" i="11"/>
  <c r="AH65" i="11"/>
  <c r="AH99" i="11"/>
  <c r="AE153" i="11"/>
  <c r="AE149" i="11"/>
  <c r="AD187" i="11"/>
  <c r="AB175" i="11"/>
  <c r="AB62" i="11"/>
  <c r="AF99" i="11"/>
  <c r="AD79" i="11"/>
  <c r="AH77" i="11"/>
  <c r="AA198" i="11"/>
  <c r="AE140" i="11"/>
  <c r="AB96" i="11"/>
  <c r="Z86" i="11"/>
  <c r="AC10" i="11"/>
  <c r="AH42" i="11"/>
  <c r="AH116" i="11"/>
  <c r="AE166" i="11"/>
  <c r="AB84" i="11"/>
  <c r="AI145" i="11"/>
  <c r="AE165" i="11"/>
  <c r="AH160" i="11"/>
  <c r="AD31" i="11"/>
  <c r="AH191" i="11"/>
  <c r="AH63" i="11"/>
  <c r="AC157" i="11"/>
  <c r="AE22" i="11"/>
  <c r="AG37" i="11"/>
  <c r="AA26" i="11"/>
  <c r="Z145" i="11"/>
  <c r="AF70" i="11"/>
  <c r="AF148" i="11"/>
  <c r="AF31" i="11"/>
  <c r="AB152" i="11"/>
  <c r="AG148" i="11"/>
  <c r="AH188" i="11"/>
  <c r="AD107" i="11"/>
  <c r="AH92" i="11"/>
  <c r="AD84" i="11"/>
  <c r="AC172" i="11"/>
  <c r="AB173" i="11"/>
  <c r="AC41" i="11"/>
  <c r="AG54" i="11"/>
  <c r="AA143" i="11"/>
  <c r="AF33" i="11"/>
  <c r="AC103" i="11"/>
  <c r="Z134" i="11"/>
  <c r="AA10" i="11"/>
  <c r="AE136" i="11"/>
  <c r="AF103" i="11"/>
  <c r="AF16" i="11"/>
  <c r="AC52" i="11"/>
  <c r="AD13" i="11"/>
  <c r="AH158" i="11"/>
  <c r="AF133" i="11"/>
  <c r="AD78" i="11"/>
  <c r="AI171" i="11"/>
  <c r="AH13" i="11"/>
  <c r="AE62" i="11"/>
  <c r="AC145" i="11"/>
  <c r="AB190" i="11"/>
  <c r="AA110" i="11"/>
  <c r="Z147" i="11"/>
  <c r="AG4" i="11"/>
  <c r="AF158" i="11"/>
  <c r="AA6" i="11"/>
  <c r="AI125" i="11"/>
  <c r="AF185" i="11"/>
  <c r="AB108" i="11"/>
  <c r="AH108" i="11"/>
  <c r="AD128" i="11"/>
  <c r="AI92" i="11"/>
  <c r="AA9" i="11"/>
  <c r="AC44" i="11"/>
  <c r="AH47" i="11"/>
  <c r="Z87" i="11"/>
  <c r="AG117" i="11"/>
  <c r="AD123" i="11"/>
  <c r="AB98" i="11"/>
  <c r="AA122" i="11"/>
  <c r="AA92" i="11"/>
  <c r="Z168" i="11"/>
  <c r="AE135" i="11"/>
  <c r="AF91" i="11"/>
  <c r="AH72" i="11"/>
  <c r="AC93" i="11"/>
  <c r="AA184" i="11"/>
  <c r="AB200" i="11"/>
  <c r="AI183" i="11"/>
  <c r="AA67" i="11"/>
  <c r="AG180" i="11"/>
  <c r="AA30" i="11"/>
  <c r="AD176" i="11"/>
  <c r="AI180" i="11"/>
  <c r="AE92" i="11"/>
  <c r="AI25" i="11"/>
  <c r="AE86" i="11"/>
  <c r="AF26" i="11"/>
  <c r="AB155" i="11"/>
  <c r="AF198" i="11"/>
  <c r="AG18" i="11"/>
  <c r="AI169" i="11"/>
  <c r="AC105" i="11"/>
  <c r="AI51" i="11"/>
  <c r="AD15" i="11"/>
  <c r="AC158" i="11"/>
  <c r="AI87" i="11"/>
  <c r="Z88" i="11"/>
  <c r="AD85" i="11"/>
  <c r="AA34" i="11"/>
  <c r="Z97" i="11"/>
  <c r="AH105" i="11"/>
  <c r="AD154" i="11"/>
  <c r="Z177" i="11"/>
  <c r="AA200" i="11"/>
  <c r="AA188" i="11"/>
  <c r="AF2" i="11"/>
  <c r="AI81" i="11"/>
  <c r="AG196" i="11"/>
  <c r="AC164" i="11"/>
  <c r="AC76" i="11"/>
  <c r="AG168" i="11"/>
  <c r="AA98" i="11"/>
  <c r="AD139" i="11"/>
  <c r="AI89" i="11"/>
  <c r="AG134" i="11"/>
  <c r="AC170" i="11"/>
  <c r="AF143" i="11"/>
  <c r="AG39" i="11"/>
  <c r="AH53" i="11"/>
  <c r="AD137" i="11"/>
  <c r="AG105" i="11"/>
  <c r="AH194" i="11"/>
  <c r="Z55" i="11"/>
  <c r="AE186" i="11"/>
  <c r="Z78" i="11"/>
  <c r="AC200" i="11"/>
  <c r="AD28" i="11"/>
  <c r="AD163" i="11"/>
  <c r="Z4" i="11"/>
  <c r="AI59" i="11"/>
  <c r="AH62" i="11"/>
  <c r="AD197" i="11"/>
  <c r="AE148" i="11"/>
  <c r="AC163" i="11"/>
  <c r="AH170" i="11"/>
  <c r="AC173" i="11"/>
  <c r="AE93" i="11"/>
  <c r="AG87" i="11"/>
  <c r="AF22" i="11"/>
  <c r="AI104" i="11"/>
  <c r="AH35" i="11"/>
  <c r="AC184" i="11"/>
  <c r="AC160" i="11"/>
  <c r="AI115" i="11"/>
  <c r="AG200" i="11"/>
  <c r="AE58" i="11"/>
  <c r="AB43" i="11"/>
  <c r="AC178" i="11"/>
  <c r="Z139" i="11"/>
  <c r="Z197" i="11"/>
  <c r="AH199" i="11"/>
  <c r="AG135" i="11"/>
  <c r="Z47" i="11"/>
  <c r="AE26" i="11"/>
  <c r="AE48" i="11"/>
  <c r="AH171" i="11"/>
  <c r="AI21" i="11"/>
  <c r="AH111" i="11"/>
  <c r="AB87" i="11"/>
  <c r="Z128" i="11"/>
  <c r="AI69" i="11"/>
  <c r="AH36" i="11"/>
  <c r="AE139" i="11"/>
  <c r="AA25" i="11"/>
  <c r="AI58" i="11"/>
  <c r="AI26" i="11"/>
  <c r="AB50" i="11"/>
  <c r="AG179" i="11"/>
  <c r="AE161" i="11"/>
  <c r="AE98" i="11"/>
  <c r="AF65" i="11"/>
  <c r="AC77" i="11"/>
  <c r="AF55" i="11"/>
  <c r="AC13" i="11"/>
  <c r="AD144" i="11"/>
  <c r="AG123" i="11"/>
  <c r="AH12" i="11"/>
  <c r="AB174" i="11"/>
  <c r="Z149" i="11"/>
  <c r="AG192" i="11"/>
  <c r="AG75" i="11"/>
  <c r="AH177" i="11"/>
  <c r="AC141" i="11"/>
  <c r="AI6" i="11"/>
  <c r="AG32" i="11"/>
  <c r="Z56" i="11"/>
  <c r="Z115" i="11"/>
  <c r="Z51" i="11"/>
  <c r="AD77" i="11"/>
  <c r="AG93" i="11"/>
  <c r="AB36" i="11"/>
  <c r="AC144" i="11"/>
  <c r="AH98" i="11"/>
  <c r="AF194" i="11"/>
  <c r="AC95" i="11"/>
  <c r="AB196" i="11"/>
  <c r="AI167" i="11"/>
  <c r="AD17" i="11"/>
  <c r="AD127" i="11"/>
  <c r="AE75" i="11"/>
  <c r="AG187" i="11"/>
  <c r="AF127" i="11"/>
  <c r="Z16" i="11"/>
  <c r="AH15" i="11"/>
  <c r="AH125" i="11"/>
  <c r="AE33" i="11"/>
  <c r="AH57" i="11"/>
  <c r="AE64" i="11"/>
  <c r="AC102" i="11"/>
  <c r="Z72" i="11"/>
  <c r="AD82" i="11"/>
  <c r="Z186" i="11"/>
  <c r="AE142" i="11"/>
  <c r="AI101" i="11"/>
  <c r="AH79" i="11"/>
  <c r="Z118" i="11"/>
  <c r="AD68" i="11"/>
  <c r="Z133" i="11"/>
  <c r="AI55" i="11"/>
  <c r="AE190" i="11"/>
  <c r="AE118" i="11"/>
  <c r="AD116" i="11"/>
  <c r="AI113" i="11"/>
  <c r="AA127" i="11"/>
  <c r="AG132" i="11"/>
  <c r="AE177" i="11"/>
  <c r="AB20" i="11"/>
  <c r="AC198" i="11"/>
  <c r="AE23" i="11"/>
  <c r="AG197" i="11"/>
  <c r="AE158" i="11"/>
  <c r="AB145" i="11"/>
  <c r="AD146" i="11"/>
  <c r="Z64" i="11"/>
  <c r="AF155" i="11"/>
  <c r="AG2" i="11"/>
  <c r="AA107" i="11"/>
  <c r="AI159" i="11"/>
  <c r="Z37" i="11"/>
  <c r="AD43" i="11"/>
  <c r="AA52" i="11"/>
  <c r="AF110" i="11"/>
  <c r="AB162" i="11"/>
  <c r="AG41" i="11"/>
  <c r="AE109" i="11"/>
  <c r="AH139" i="11"/>
  <c r="AC4" i="11"/>
  <c r="AB146" i="11"/>
  <c r="AB118" i="11"/>
  <c r="AF126" i="11"/>
  <c r="AD4" i="11"/>
  <c r="AG38" i="11"/>
  <c r="Z161" i="11"/>
  <c r="AE46" i="11"/>
  <c r="AA76" i="11"/>
  <c r="AC21" i="11"/>
  <c r="AA118" i="11"/>
  <c r="Z14" i="11"/>
  <c r="AA126" i="11"/>
  <c r="Z58" i="11"/>
  <c r="AC125" i="11"/>
  <c r="AH175" i="11"/>
  <c r="Z200" i="11"/>
  <c r="AE74" i="11"/>
  <c r="Z40" i="11"/>
  <c r="AC176" i="11"/>
  <c r="AB48" i="11"/>
  <c r="Z194" i="11"/>
  <c r="AI22" i="11"/>
  <c r="AF93" i="11"/>
  <c r="AC23" i="11"/>
  <c r="AD104" i="11"/>
  <c r="Z5" i="11"/>
  <c r="AG73" i="11"/>
  <c r="AC31" i="11"/>
  <c r="AE155" i="11"/>
  <c r="AH113" i="11"/>
  <c r="Z163" i="11"/>
  <c r="AI76" i="11"/>
  <c r="AA119" i="11"/>
  <c r="AB66" i="11"/>
  <c r="AB63" i="11"/>
  <c r="Z100" i="11"/>
  <c r="AH3" i="11"/>
  <c r="AF43" i="11"/>
  <c r="AE119" i="11"/>
  <c r="AC71" i="11"/>
  <c r="AB192" i="11"/>
  <c r="AE25" i="11"/>
  <c r="AD112" i="11"/>
  <c r="AE147" i="11"/>
  <c r="AA63" i="11"/>
  <c r="AG25" i="11"/>
  <c r="AF23" i="11"/>
  <c r="AD20" i="11"/>
  <c r="AG55" i="11"/>
  <c r="AG23" i="11"/>
  <c r="AC17" i="11"/>
  <c r="AH185" i="11"/>
  <c r="AB183" i="11"/>
  <c r="AG152" i="11"/>
  <c r="AG92" i="11"/>
  <c r="Z10" i="11"/>
  <c r="AE183" i="11"/>
  <c r="AI65" i="11"/>
  <c r="AA47" i="11"/>
  <c r="AG151" i="11"/>
  <c r="AB86" i="11"/>
  <c r="AC162" i="11"/>
  <c r="AH157" i="11"/>
  <c r="AD90" i="11"/>
  <c r="AE174" i="11"/>
  <c r="AH96" i="11"/>
  <c r="AF58" i="11"/>
  <c r="AI24" i="11"/>
  <c r="Z92" i="11"/>
  <c r="AE69" i="11"/>
  <c r="AD122" i="11"/>
  <c r="AB8" i="11"/>
  <c r="AG121" i="11"/>
  <c r="Z157" i="11"/>
  <c r="AI200" i="11"/>
  <c r="AI139" i="11"/>
  <c r="AI119" i="11"/>
  <c r="AF50" i="11"/>
  <c r="AA158" i="11"/>
  <c r="AI143" i="11"/>
  <c r="AC48" i="11"/>
  <c r="AI15" i="11"/>
  <c r="AB113" i="11"/>
  <c r="AE127" i="11"/>
  <c r="AI48" i="11"/>
  <c r="AF177" i="11"/>
  <c r="AE111" i="11"/>
  <c r="AC111" i="11"/>
  <c r="AI160" i="11"/>
  <c r="AF9" i="11"/>
  <c r="AD185" i="11"/>
  <c r="AD12" i="11"/>
  <c r="AE51" i="11"/>
  <c r="AC187" i="11"/>
  <c r="Z117" i="11"/>
  <c r="Z22" i="11"/>
  <c r="AA191" i="11"/>
  <c r="AE70" i="11"/>
  <c r="AA174" i="11"/>
  <c r="AC60" i="11"/>
  <c r="AI142" i="11"/>
  <c r="AF76" i="11"/>
  <c r="AC159" i="11"/>
  <c r="AD132" i="11"/>
  <c r="AE108" i="11"/>
  <c r="AF180" i="11"/>
  <c r="AE134" i="11"/>
  <c r="AH161" i="11"/>
  <c r="AD16" i="11"/>
  <c r="AB125" i="11"/>
  <c r="AA105" i="11"/>
  <c r="AI100" i="11"/>
  <c r="AE85" i="11"/>
  <c r="AE172" i="11"/>
  <c r="AC58" i="11"/>
  <c r="AH38" i="11"/>
  <c r="AG51" i="11"/>
  <c r="AD141" i="11"/>
  <c r="AH81" i="11"/>
  <c r="AG61" i="11"/>
  <c r="AD152" i="11"/>
  <c r="AF115" i="11"/>
  <c r="AI62" i="11"/>
  <c r="AE6" i="11"/>
  <c r="AF24" i="11"/>
  <c r="AI164" i="11"/>
  <c r="AF63" i="11"/>
  <c r="AE114" i="11"/>
  <c r="AF187" i="11"/>
  <c r="AE195" i="11"/>
  <c r="AF200" i="11"/>
  <c r="AD11" i="11"/>
  <c r="AC195" i="11"/>
  <c r="AG48" i="11"/>
  <c r="AD35" i="11"/>
  <c r="AB186" i="11"/>
  <c r="AC40" i="11"/>
  <c r="AB90" i="11"/>
  <c r="AI71" i="11"/>
  <c r="AD81" i="11"/>
  <c r="AG31" i="11"/>
  <c r="AA36" i="11"/>
  <c r="AA7" i="11"/>
  <c r="AE160" i="11"/>
  <c r="AG177" i="11"/>
  <c r="AE125" i="11"/>
  <c r="AD192" i="11"/>
  <c r="AB97" i="11"/>
  <c r="Z143" i="11"/>
  <c r="AD180" i="11"/>
  <c r="AB121" i="11"/>
  <c r="AC18" i="11"/>
  <c r="AI192" i="11"/>
  <c r="AI195" i="11"/>
  <c r="AH190" i="11"/>
  <c r="AD97" i="11"/>
  <c r="AA196" i="11"/>
  <c r="AH112" i="11"/>
  <c r="AE120" i="11"/>
  <c r="AE94" i="11"/>
  <c r="AF92" i="11"/>
  <c r="AH133" i="11"/>
  <c r="AE72" i="11"/>
  <c r="AB49" i="11"/>
  <c r="Z94" i="11"/>
  <c r="AD76" i="11"/>
  <c r="AD50" i="11"/>
  <c r="AA164" i="11"/>
  <c r="AA171" i="11"/>
  <c r="AC127" i="11"/>
  <c r="AH147" i="11"/>
  <c r="AC3" i="11"/>
  <c r="AD59" i="11"/>
  <c r="AB133" i="11"/>
  <c r="AA44" i="11"/>
  <c r="AB91" i="11"/>
  <c r="AC83" i="11"/>
  <c r="AA151" i="11"/>
  <c r="AA142" i="11"/>
  <c r="AH141" i="11"/>
  <c r="AD32" i="11"/>
  <c r="AC124" i="11"/>
  <c r="AD10" i="11"/>
  <c r="AH68" i="11"/>
  <c r="AE181" i="11"/>
  <c r="AI153" i="11"/>
  <c r="AD7" i="11"/>
  <c r="AF135" i="11"/>
  <c r="AC196" i="11"/>
  <c r="AG114" i="11"/>
  <c r="AG46" i="11"/>
  <c r="AF172" i="11"/>
  <c r="Z11" i="11"/>
  <c r="AG56" i="11"/>
  <c r="AF11" i="11"/>
  <c r="AC69" i="11"/>
  <c r="AH135" i="11"/>
  <c r="Z160" i="11"/>
  <c r="AE40" i="11"/>
  <c r="AA136" i="11"/>
  <c r="AH182" i="11"/>
  <c r="AB128" i="11"/>
  <c r="AF184" i="11"/>
  <c r="AC150" i="11"/>
  <c r="AE130" i="11"/>
  <c r="AB163" i="11"/>
  <c r="AB135" i="11"/>
  <c r="AG171" i="11"/>
  <c r="AB131" i="11"/>
  <c r="AI40" i="11"/>
  <c r="AA120" i="11"/>
  <c r="AH186" i="11"/>
  <c r="AA97" i="11"/>
  <c r="AI67" i="11"/>
  <c r="AC53" i="11"/>
  <c r="AC109" i="11"/>
  <c r="AB70" i="11"/>
  <c r="AG21" i="11"/>
  <c r="AB83" i="11"/>
  <c r="AB138" i="11"/>
  <c r="AC140" i="11"/>
  <c r="AC28" i="11"/>
  <c r="AB178" i="11"/>
  <c r="AA49" i="11"/>
  <c r="AC38" i="11"/>
  <c r="AG126" i="11"/>
  <c r="AE157" i="11"/>
  <c r="AC32" i="11"/>
  <c r="AB56" i="11"/>
  <c r="AI45" i="11"/>
  <c r="AB5" i="11"/>
  <c r="AA156" i="11"/>
  <c r="AB57" i="11"/>
  <c r="AD105" i="11"/>
  <c r="AF74" i="11"/>
  <c r="AG159" i="11"/>
  <c r="AF87" i="11"/>
  <c r="AC20" i="11"/>
  <c r="AA84" i="11"/>
  <c r="Z148" i="11"/>
  <c r="AA89" i="11"/>
  <c r="AI161" i="11"/>
  <c r="AF44" i="11"/>
  <c r="AH18" i="11"/>
  <c r="AI20" i="11"/>
  <c r="AD47" i="11"/>
  <c r="AF27" i="11"/>
  <c r="AH134" i="11"/>
  <c r="AI111" i="11"/>
  <c r="AF166" i="11"/>
  <c r="AA87" i="11"/>
  <c r="AH189" i="11"/>
  <c r="AH197" i="11"/>
  <c r="AB160" i="11"/>
  <c r="AD159" i="11"/>
  <c r="AG99" i="11"/>
  <c r="AD131" i="11"/>
  <c r="AF32" i="11"/>
  <c r="AI8" i="11"/>
  <c r="AI201" i="11"/>
  <c r="AC62" i="11"/>
  <c r="AB166" i="11"/>
  <c r="Z120" i="11"/>
  <c r="AG29" i="11"/>
  <c r="AH122" i="11"/>
  <c r="AD73" i="11"/>
  <c r="AB53" i="11"/>
  <c r="AA65" i="11"/>
  <c r="AH148" i="11"/>
  <c r="AF109" i="11"/>
  <c r="AB47" i="11"/>
  <c r="AB12" i="11"/>
  <c r="AE5" i="11"/>
  <c r="AG136" i="11"/>
  <c r="AF162" i="11"/>
  <c r="AC84" i="11"/>
  <c r="Z187" i="11"/>
  <c r="AH183" i="11"/>
  <c r="AG49" i="11"/>
  <c r="AH31" i="11"/>
  <c r="AG57" i="11"/>
  <c r="AG22" i="11"/>
  <c r="AG16" i="11"/>
  <c r="AI186" i="11"/>
  <c r="AI33" i="11"/>
  <c r="Z27" i="11"/>
  <c r="AB134" i="11"/>
  <c r="AC152" i="11"/>
  <c r="AE68" i="11"/>
  <c r="AC100" i="11"/>
  <c r="AI158" i="11"/>
  <c r="AC90" i="11"/>
  <c r="AD92" i="11"/>
  <c r="AA153" i="11"/>
  <c r="AI29" i="11"/>
  <c r="AF106" i="11"/>
  <c r="Z95" i="11"/>
  <c r="Z152" i="11"/>
  <c r="AA185" i="11"/>
  <c r="AC68" i="11"/>
  <c r="AD69" i="11"/>
  <c r="AC72" i="11"/>
  <c r="AB94" i="11"/>
  <c r="AA172" i="11"/>
  <c r="AF189" i="11"/>
  <c r="AB89" i="11"/>
  <c r="AI103" i="11"/>
  <c r="AD188" i="11"/>
  <c r="AD108" i="11"/>
  <c r="AA64" i="11"/>
  <c r="AE185" i="11"/>
  <c r="Z6" i="11"/>
  <c r="AH136" i="11"/>
  <c r="AB39" i="11"/>
  <c r="AE150" i="11"/>
  <c r="AC26" i="11"/>
  <c r="AI155" i="11"/>
  <c r="AI28" i="11"/>
  <c r="AG146" i="11"/>
  <c r="Z75" i="11"/>
  <c r="Z82" i="11"/>
  <c r="AG149" i="11"/>
  <c r="AB106" i="11"/>
  <c r="Z48" i="11"/>
  <c r="AI120" i="11"/>
  <c r="AH131" i="11"/>
  <c r="AI78" i="11"/>
  <c r="AF80" i="11"/>
  <c r="AE173" i="11"/>
  <c r="AD52" i="11"/>
  <c r="AC154" i="11"/>
  <c r="AC25" i="11"/>
  <c r="Z25" i="11"/>
  <c r="AF154" i="11"/>
  <c r="AB55" i="11"/>
  <c r="AC54" i="11"/>
  <c r="AI27" i="11"/>
  <c r="AF174" i="11"/>
  <c r="AD56" i="11"/>
  <c r="AF142" i="11"/>
  <c r="AB122" i="11"/>
  <c r="AE9" i="11"/>
  <c r="Z99" i="11"/>
  <c r="AB127" i="11"/>
  <c r="AG145" i="11"/>
  <c r="Z129" i="11"/>
  <c r="AE176" i="11"/>
  <c r="Z135" i="11"/>
  <c r="AF89" i="11"/>
  <c r="AH30" i="11"/>
  <c r="AF12" i="11"/>
  <c r="AB10" i="11"/>
  <c r="AE168" i="11"/>
  <c r="AB80" i="11"/>
  <c r="AD63" i="11"/>
  <c r="AG85" i="11"/>
  <c r="Z24" i="11"/>
  <c r="AD2" i="11"/>
  <c r="AA86" i="11"/>
  <c r="AB170" i="11"/>
  <c r="AD117" i="11"/>
  <c r="Z104" i="11"/>
  <c r="AB130" i="11"/>
  <c r="AC91" i="11"/>
  <c r="AI147" i="11"/>
  <c r="AB58" i="11"/>
  <c r="AE182" i="11"/>
  <c r="Z80" i="11"/>
  <c r="AB9" i="11"/>
  <c r="AG183" i="11"/>
  <c r="AF7" i="11"/>
  <c r="Z89" i="11"/>
  <c r="AD191" i="11"/>
  <c r="AA90" i="11"/>
  <c r="AG103" i="11"/>
  <c r="AA141" i="11"/>
  <c r="AD181" i="11"/>
  <c r="AI93" i="11"/>
  <c r="AI123" i="11"/>
  <c r="Z71" i="11"/>
  <c r="Z13" i="11"/>
  <c r="AH123" i="11"/>
  <c r="AH8" i="11"/>
  <c r="AE66" i="11"/>
  <c r="Z132" i="11"/>
  <c r="AA131" i="11"/>
  <c r="AF153" i="11"/>
  <c r="AF201" i="11"/>
  <c r="AC118" i="11"/>
  <c r="AH154" i="11"/>
  <c r="AH91" i="11"/>
  <c r="AE60" i="11"/>
  <c r="AF96" i="11"/>
  <c r="AF186" i="11"/>
  <c r="AC122" i="11"/>
  <c r="AG102" i="11"/>
  <c r="AC167" i="11"/>
  <c r="AH156" i="11"/>
  <c r="AG133" i="11"/>
  <c r="AE8" i="11"/>
  <c r="AC183" i="11"/>
  <c r="AE3" i="11"/>
  <c r="AA20" i="11"/>
  <c r="AI88" i="11"/>
  <c r="AB191" i="11"/>
  <c r="AA137" i="11"/>
  <c r="AH43" i="11"/>
  <c r="AD24" i="11"/>
  <c r="AH107" i="11"/>
  <c r="AG45" i="11"/>
  <c r="AH78" i="11"/>
  <c r="AB64" i="11"/>
  <c r="AG13" i="11"/>
  <c r="Z21" i="11"/>
  <c r="AB185" i="11"/>
  <c r="AE30" i="11"/>
  <c r="AE42" i="11"/>
  <c r="AH100" i="11"/>
  <c r="AG47" i="11"/>
  <c r="AA31" i="11"/>
  <c r="AF193" i="11"/>
  <c r="AI75" i="11"/>
  <c r="AF130" i="11"/>
  <c r="AD22" i="11"/>
  <c r="AE103" i="11"/>
  <c r="AI52" i="11"/>
  <c r="AE77" i="11"/>
  <c r="AG189" i="11"/>
  <c r="AD25" i="11"/>
  <c r="AE201" i="11"/>
  <c r="AG86" i="11"/>
  <c r="AE104" i="11"/>
  <c r="AI198" i="11"/>
  <c r="AE78" i="11"/>
  <c r="Z198" i="11"/>
  <c r="AI54" i="11"/>
  <c r="Z201" i="11"/>
  <c r="AC197" i="11"/>
  <c r="Z127" i="11"/>
  <c r="AE61" i="11"/>
  <c r="AC199" i="11"/>
  <c r="AI176" i="11"/>
  <c r="AG33" i="11"/>
  <c r="AI18" i="11"/>
  <c r="AH95" i="11"/>
  <c r="AI199" i="11"/>
  <c r="AC65" i="11"/>
  <c r="Z111" i="11"/>
  <c r="AB68" i="11"/>
  <c r="AC36" i="11"/>
  <c r="Z108" i="11"/>
  <c r="AD23" i="11"/>
  <c r="AG34" i="11"/>
  <c r="AA40" i="11"/>
  <c r="AA48" i="11"/>
  <c r="AE49" i="11"/>
  <c r="AC39" i="11"/>
  <c r="AD173" i="11"/>
  <c r="AB167" i="11"/>
  <c r="AB120" i="11"/>
  <c r="AH21" i="11"/>
  <c r="Z73" i="11"/>
  <c r="AF15" i="11"/>
  <c r="AH102" i="11"/>
  <c r="Z68" i="11"/>
  <c r="Z172" i="11"/>
  <c r="Z199" i="11"/>
  <c r="AA55" i="11"/>
  <c r="AB161" i="11"/>
  <c r="AI194" i="11"/>
  <c r="Z66" i="11"/>
  <c r="AH11" i="11"/>
  <c r="AF77" i="11"/>
  <c r="AH196" i="11"/>
  <c r="AA173" i="11"/>
  <c r="AH174" i="11"/>
  <c r="Z35" i="11"/>
  <c r="AI57" i="11"/>
  <c r="AF101" i="11"/>
  <c r="AI190" i="11"/>
  <c r="AG108" i="11"/>
  <c r="AB198" i="11"/>
  <c r="AD61" i="11"/>
  <c r="AG95" i="11"/>
  <c r="AF168" i="11"/>
  <c r="Z114" i="11"/>
  <c r="AI19" i="11"/>
  <c r="AF81" i="11"/>
  <c r="AF66" i="11"/>
  <c r="AH40" i="11"/>
  <c r="AE38" i="11"/>
  <c r="AG169" i="11"/>
  <c r="Z165" i="11"/>
  <c r="AI154" i="11"/>
  <c r="AB4" i="11"/>
  <c r="AE55" i="11"/>
  <c r="AA66" i="11"/>
  <c r="AA193" i="11"/>
  <c r="AD62" i="11"/>
  <c r="AH32" i="11"/>
  <c r="AA17" i="11"/>
  <c r="Z137" i="11"/>
  <c r="AE63" i="11"/>
  <c r="AC180" i="11"/>
  <c r="AF59" i="11"/>
  <c r="AA15" i="11"/>
  <c r="AI196" i="11"/>
  <c r="AG167" i="11"/>
  <c r="AG94" i="11"/>
  <c r="AI39" i="11"/>
  <c r="AA99" i="11"/>
  <c r="AG138" i="11"/>
  <c r="AB61" i="11"/>
  <c r="AH14" i="11"/>
  <c r="AB101" i="11"/>
  <c r="AD89" i="11"/>
  <c r="AB169" i="11"/>
  <c r="AC119" i="11"/>
  <c r="AI47" i="11"/>
  <c r="AC116" i="11"/>
  <c r="AG201" i="11"/>
  <c r="AD151" i="11"/>
  <c r="AD184" i="11"/>
  <c r="AD142" i="11"/>
  <c r="AG72" i="11"/>
  <c r="AE112" i="11"/>
  <c r="AH26" i="11"/>
  <c r="AI166" i="11"/>
  <c r="AA8" i="11"/>
  <c r="AF79" i="11"/>
  <c r="Z116" i="11"/>
  <c r="AB189" i="11"/>
  <c r="AG139" i="11"/>
  <c r="AI12" i="11"/>
  <c r="AI41" i="11"/>
  <c r="AA134" i="11"/>
  <c r="AB82" i="11"/>
  <c r="AF119" i="11"/>
  <c r="AA85" i="11"/>
  <c r="AH5" i="11"/>
  <c r="AC137" i="11"/>
  <c r="Z103" i="11"/>
  <c r="AD36" i="11"/>
  <c r="AC47" i="11"/>
  <c r="Z77" i="11"/>
  <c r="AC7" i="11"/>
  <c r="AC171" i="11"/>
  <c r="AI90" i="11"/>
  <c r="AB3" i="11"/>
  <c r="AI156" i="11"/>
  <c r="AG53" i="11"/>
  <c r="AG109" i="11"/>
  <c r="AF78" i="11"/>
  <c r="Z119" i="11"/>
  <c r="AE133" i="11"/>
  <c r="AB140" i="11"/>
  <c r="AG19" i="11"/>
  <c r="AD9" i="11"/>
  <c r="AC139" i="11"/>
  <c r="AI23" i="11"/>
  <c r="AB116" i="11"/>
  <c r="AB176" i="11"/>
  <c r="AA39" i="11"/>
  <c r="AF13" i="11"/>
  <c r="AA190" i="11"/>
  <c r="AF112" i="11"/>
  <c r="Z170" i="11"/>
  <c r="Z162" i="11"/>
  <c r="AE138" i="11"/>
  <c r="AA160" i="11"/>
  <c r="AG112" i="11"/>
  <c r="AB26" i="11"/>
  <c r="AH4" i="11"/>
  <c r="AD19" i="11"/>
  <c r="AC193" i="11"/>
  <c r="Z125" i="11"/>
  <c r="AD178" i="11"/>
  <c r="AC6" i="11"/>
  <c r="AD91" i="11"/>
  <c r="AH169" i="11"/>
  <c r="AI49" i="11"/>
  <c r="AC107" i="11"/>
  <c r="AH198" i="11"/>
  <c r="AC185" i="11"/>
  <c r="AF61" i="11"/>
  <c r="AG156" i="11"/>
  <c r="AH103" i="11"/>
  <c r="AA103" i="11"/>
  <c r="Z188" i="11"/>
  <c r="AC34" i="11"/>
  <c r="Z90" i="11"/>
  <c r="Z85" i="11"/>
  <c r="AE167" i="11"/>
  <c r="AG26" i="11"/>
  <c r="Z164" i="11"/>
  <c r="AE16" i="11"/>
  <c r="AC131" i="11"/>
  <c r="AI77" i="11"/>
  <c r="AF72" i="11"/>
  <c r="AB181" i="11"/>
  <c r="AA123" i="11"/>
  <c r="AE59" i="11"/>
  <c r="AB124" i="11"/>
  <c r="AA29" i="11"/>
  <c r="AD148" i="11"/>
  <c r="Z30" i="11"/>
  <c r="AF149" i="11"/>
  <c r="AA129" i="11"/>
  <c r="AF146" i="11"/>
  <c r="AF17" i="11"/>
  <c r="AI84" i="11"/>
  <c r="AD75" i="11"/>
  <c r="AI97" i="11"/>
  <c r="AA181" i="11"/>
  <c r="AA199" i="11"/>
  <c r="AI110" i="11"/>
  <c r="AG170" i="11"/>
  <c r="AF42" i="11"/>
  <c r="AC45" i="11"/>
  <c r="AA74" i="11"/>
  <c r="AB51" i="11"/>
  <c r="AD99" i="11"/>
  <c r="AH138" i="11"/>
  <c r="AD33" i="11"/>
  <c r="AD111" i="11"/>
  <c r="AD53" i="11"/>
  <c r="AI34" i="11"/>
  <c r="AG6" i="11"/>
  <c r="Z156" i="11"/>
  <c r="AH67" i="11"/>
  <c r="AC22" i="11"/>
  <c r="AE122" i="11"/>
  <c r="AI66" i="11"/>
  <c r="AA128" i="11"/>
  <c r="AH59" i="11"/>
  <c r="AA116" i="11"/>
  <c r="AD95" i="11"/>
  <c r="AB136" i="11"/>
  <c r="AA176" i="11"/>
  <c r="AF125" i="11"/>
  <c r="AE180" i="11"/>
  <c r="AA51" i="11"/>
  <c r="AH128" i="11"/>
  <c r="AI30" i="11"/>
  <c r="AE196" i="11"/>
  <c r="AB32" i="11"/>
  <c r="AA16" i="11"/>
  <c r="AH86" i="11"/>
  <c r="AB114" i="11"/>
  <c r="AF136" i="11"/>
  <c r="AB30" i="11"/>
  <c r="AD54" i="11"/>
  <c r="AG91" i="11"/>
  <c r="AD29" i="11"/>
  <c r="Z154" i="11"/>
  <c r="AI46" i="11"/>
  <c r="AG181" i="11"/>
  <c r="AC5" i="11"/>
  <c r="AI36" i="11"/>
  <c r="Z84" i="11"/>
  <c r="AF139" i="11"/>
  <c r="AC153" i="11"/>
  <c r="AH23" i="11"/>
  <c r="AC37" i="11"/>
  <c r="AI3" i="11"/>
  <c r="AA100" i="11"/>
  <c r="AI70" i="11"/>
  <c r="AB73" i="11"/>
  <c r="AB109" i="11"/>
  <c r="AF191" i="11"/>
  <c r="AE4" i="11"/>
  <c r="AI98" i="11"/>
  <c r="AB172" i="11"/>
  <c r="AD162" i="11"/>
  <c r="AD41" i="11"/>
  <c r="Z167" i="11"/>
  <c r="AF116" i="11"/>
  <c r="AI162" i="11"/>
  <c r="AF40" i="11"/>
  <c r="AE90" i="11"/>
  <c r="AI31" i="11"/>
  <c r="AA22" i="11"/>
  <c r="AI38" i="11"/>
  <c r="AG62" i="11"/>
  <c r="AI35" i="11"/>
  <c r="AD175" i="11"/>
  <c r="AH137" i="11"/>
  <c r="AB182" i="11"/>
  <c r="AG65" i="11"/>
  <c r="AE154" i="11"/>
  <c r="AI163" i="11"/>
  <c r="AI185" i="11"/>
  <c r="AD103" i="11"/>
  <c r="AE162" i="11"/>
  <c r="AG27" i="11"/>
  <c r="AE37" i="11"/>
  <c r="AF98" i="11"/>
  <c r="AH145" i="11"/>
  <c r="AG162" i="11"/>
  <c r="AI109" i="11"/>
  <c r="AC92" i="11"/>
  <c r="AH176" i="11"/>
  <c r="AB46" i="11"/>
  <c r="AA21" i="11"/>
  <c r="AB16" i="11"/>
  <c r="AD86" i="11"/>
  <c r="AD147" i="11"/>
  <c r="AA197" i="11"/>
  <c r="AF173" i="11"/>
  <c r="AA183" i="11"/>
  <c r="AA42" i="11"/>
  <c r="AD183" i="11"/>
  <c r="AA113" i="11"/>
  <c r="AD200" i="11"/>
  <c r="AH80" i="11"/>
  <c r="AD5" i="11"/>
  <c r="AA2" i="11"/>
  <c r="AH28" i="11"/>
  <c r="AD155" i="11"/>
  <c r="AA27" i="11"/>
  <c r="AF190" i="11"/>
  <c r="AG64" i="11"/>
  <c r="AF134" i="11"/>
  <c r="AA5" i="11"/>
  <c r="AH173" i="11"/>
  <c r="AH17" i="11"/>
  <c r="AF161" i="11"/>
  <c r="AA96" i="11"/>
  <c r="AG90" i="11"/>
  <c r="Z112" i="11"/>
  <c r="AA180" i="11"/>
  <c r="AD124" i="11"/>
  <c r="AA148" i="11"/>
  <c r="AE110" i="11"/>
  <c r="AD172" i="11"/>
  <c r="AD190" i="11"/>
  <c r="AC143" i="11"/>
  <c r="AE96" i="11"/>
  <c r="AB92" i="11"/>
  <c r="AG124" i="11"/>
  <c r="AF5" i="11"/>
  <c r="AG11" i="11"/>
  <c r="AD60" i="11"/>
  <c r="AB31" i="11"/>
  <c r="AD118" i="11"/>
  <c r="AH142" i="11"/>
  <c r="AA75" i="11"/>
  <c r="AF8" i="11"/>
  <c r="AB69" i="11"/>
  <c r="AA106" i="11"/>
  <c r="AI150" i="11"/>
  <c r="AH192" i="11"/>
  <c r="AF123" i="11"/>
  <c r="AF181" i="11"/>
  <c r="Z18" i="11"/>
  <c r="AB107" i="11"/>
  <c r="Z3" i="11"/>
  <c r="AB117" i="11"/>
  <c r="AI2" i="11"/>
  <c r="AD70" i="11"/>
  <c r="AA61" i="11"/>
  <c r="AC56" i="11"/>
  <c r="AH25" i="11"/>
  <c r="AE169" i="11"/>
  <c r="Z31" i="11"/>
  <c r="AA104" i="11"/>
  <c r="Z101" i="11"/>
  <c r="AI170" i="11"/>
  <c r="AC126" i="11"/>
  <c r="AC70" i="11"/>
  <c r="AG118" i="11"/>
  <c r="AA50" i="11"/>
  <c r="AH85" i="11"/>
  <c r="AG190" i="11"/>
  <c r="AH165" i="11"/>
  <c r="AI85" i="11"/>
  <c r="AE117" i="11"/>
  <c r="AD49" i="11"/>
  <c r="AG3" i="11"/>
  <c r="AD38" i="11"/>
  <c r="AD201" i="11"/>
  <c r="Z12" i="11"/>
  <c r="AE41" i="11"/>
  <c r="AE144" i="11"/>
  <c r="AB79" i="11"/>
  <c r="AD182" i="11"/>
  <c r="AG172" i="11"/>
  <c r="AH16" i="11"/>
  <c r="AD186" i="11"/>
  <c r="AG198" i="11"/>
  <c r="AD199" i="11"/>
  <c r="AC108" i="11"/>
  <c r="AB165" i="11"/>
  <c r="AA109" i="11"/>
  <c r="AC165" i="11"/>
  <c r="AF104" i="11"/>
  <c r="AE188" i="11"/>
  <c r="AG137" i="11"/>
  <c r="AI124" i="11"/>
  <c r="Z171" i="11"/>
  <c r="AF73" i="11"/>
  <c r="AE99" i="11"/>
  <c r="AH45" i="11"/>
  <c r="AG143" i="11"/>
  <c r="AE179" i="11"/>
  <c r="AG96" i="11"/>
  <c r="Z174" i="11"/>
  <c r="AE82" i="11"/>
  <c r="AC61" i="11"/>
  <c r="AG147" i="11"/>
  <c r="AF170" i="11"/>
  <c r="AI14" i="11"/>
  <c r="AB59" i="11"/>
  <c r="AC146" i="11"/>
  <c r="AF137" i="11"/>
  <c r="AG50" i="11"/>
  <c r="AA77" i="11"/>
  <c r="AA145" i="11"/>
  <c r="AA93" i="11"/>
  <c r="AA138" i="11"/>
  <c r="AB154" i="11"/>
  <c r="AC134" i="11"/>
  <c r="AI42" i="11"/>
  <c r="AI68" i="11"/>
  <c r="AA59" i="11"/>
  <c r="AA41" i="11"/>
  <c r="AF183" i="11"/>
  <c r="AA73" i="11"/>
  <c r="AD120" i="11"/>
  <c r="AG154" i="11"/>
  <c r="AG40" i="11"/>
  <c r="AB132" i="11"/>
  <c r="AF53" i="11"/>
  <c r="AG70" i="11"/>
  <c r="AH115" i="11"/>
  <c r="AE107" i="11"/>
  <c r="AD42" i="11"/>
  <c r="AD193" i="11"/>
  <c r="AC78" i="11"/>
  <c r="Z193" i="11"/>
  <c r="AH76" i="11"/>
  <c r="AH168" i="11"/>
  <c r="AC182" i="11"/>
  <c r="AC89" i="11"/>
  <c r="AH162" i="11"/>
  <c r="AF188" i="11"/>
  <c r="AB105" i="11"/>
  <c r="AD196" i="11"/>
  <c r="Z9" i="11"/>
  <c r="AE184" i="11"/>
  <c r="AI177" i="11"/>
  <c r="AG42" i="11"/>
  <c r="AD136" i="11"/>
  <c r="AD129" i="11"/>
  <c r="Z124" i="11"/>
  <c r="AH129" i="11"/>
  <c r="AF131" i="11"/>
  <c r="AC79" i="11"/>
  <c r="Z146" i="11"/>
  <c r="AA178" i="11"/>
  <c r="AC174" i="11"/>
  <c r="AF25" i="11"/>
  <c r="AE97" i="11"/>
  <c r="AG119" i="11"/>
  <c r="AG30" i="11"/>
  <c r="AB11" i="11"/>
  <c r="Z17" i="11"/>
  <c r="AB34" i="11"/>
  <c r="AB78" i="11"/>
  <c r="AD64" i="11"/>
  <c r="AB18" i="11"/>
  <c r="AF51" i="11"/>
  <c r="AB85" i="11"/>
  <c r="AG66" i="11"/>
  <c r="Z39" i="11"/>
  <c r="AB102" i="11"/>
  <c r="AE131" i="11"/>
  <c r="AI32" i="11"/>
  <c r="AA82" i="11"/>
  <c r="Z54" i="11"/>
  <c r="AB195" i="11"/>
  <c r="AC12" i="11"/>
  <c r="AF82" i="11"/>
  <c r="AF71" i="11"/>
  <c r="AF195" i="11"/>
  <c r="AH195" i="11"/>
  <c r="AC192" i="11"/>
  <c r="AG191" i="11"/>
  <c r="AB75" i="11"/>
  <c r="AH166" i="11"/>
  <c r="AG165" i="11"/>
  <c r="AC106" i="11"/>
  <c r="AD93" i="11"/>
  <c r="AI17" i="11"/>
  <c r="AI128" i="11"/>
  <c r="AH51" i="11"/>
  <c r="AH109" i="11"/>
  <c r="AF152" i="11"/>
  <c r="AB129" i="11"/>
  <c r="AA121" i="11"/>
  <c r="AA33" i="11"/>
  <c r="AC35" i="11"/>
  <c r="AA37" i="11"/>
  <c r="AI86" i="11"/>
  <c r="AB159" i="11"/>
  <c r="AD119" i="11"/>
  <c r="Z33" i="11"/>
  <c r="AC67" i="11"/>
  <c r="AE31" i="11"/>
  <c r="AB60" i="11"/>
  <c r="AH2" i="11"/>
  <c r="AD18" i="11"/>
  <c r="Z105" i="11"/>
  <c r="AB115" i="11"/>
  <c r="AD149" i="11"/>
  <c r="AG161" i="11"/>
  <c r="AD161" i="11"/>
  <c r="AA88" i="11"/>
  <c r="AB100" i="11"/>
  <c r="Z57" i="11"/>
  <c r="AB77" i="11"/>
  <c r="AF107" i="11"/>
  <c r="AH184" i="11"/>
  <c r="AH119" i="11"/>
  <c r="AC114" i="11"/>
  <c r="Z180" i="11"/>
  <c r="AF165" i="11"/>
  <c r="AH19" i="11"/>
  <c r="AI10" i="11"/>
  <c r="Z130" i="11"/>
  <c r="AB137" i="11"/>
  <c r="AI11" i="11"/>
  <c r="AE178" i="11"/>
  <c r="AI172" i="11"/>
  <c r="AG185" i="11"/>
  <c r="AF145" i="11"/>
  <c r="AI99" i="11"/>
  <c r="AE65" i="11"/>
  <c r="AB156" i="11"/>
  <c r="AC123" i="11"/>
  <c r="AC96" i="11"/>
  <c r="AI126" i="11"/>
  <c r="AC181" i="11"/>
  <c r="AE151" i="11"/>
  <c r="AB158" i="11"/>
  <c r="AA112" i="11"/>
  <c r="AG20" i="11"/>
  <c r="AH7" i="11"/>
  <c r="Z178" i="11"/>
  <c r="Z107" i="11"/>
  <c r="AF14" i="11"/>
  <c r="AD169" i="11"/>
  <c r="AD179" i="11"/>
  <c r="Z52" i="11"/>
  <c r="AH49" i="11"/>
  <c r="Z183" i="11"/>
  <c r="AC149" i="11"/>
  <c r="AB14" i="11"/>
  <c r="AB111" i="11"/>
  <c r="Z138" i="11"/>
  <c r="AC80" i="11"/>
  <c r="AE89" i="11"/>
  <c r="AE34" i="11"/>
  <c r="AE20" i="11"/>
  <c r="AA111" i="11"/>
  <c r="AC64" i="11"/>
  <c r="Z53" i="11"/>
  <c r="AH153" i="11"/>
  <c r="AE189" i="11"/>
  <c r="AF167" i="11"/>
  <c r="AF128" i="11"/>
  <c r="AH152" i="11"/>
  <c r="AE116" i="11"/>
  <c r="AB44" i="11"/>
  <c r="AI134" i="11"/>
  <c r="AD145" i="11"/>
  <c r="AH46" i="11"/>
  <c r="AF140" i="11"/>
  <c r="AE73" i="11"/>
  <c r="AG125" i="11"/>
  <c r="AB104" i="11"/>
  <c r="AE187" i="11"/>
  <c r="AC55" i="11"/>
  <c r="AH110" i="11"/>
  <c r="AI102" i="11"/>
  <c r="AI44" i="11"/>
  <c r="AE100" i="11"/>
  <c r="AG79" i="11"/>
  <c r="AG141" i="11"/>
  <c r="AF182" i="11"/>
  <c r="AH20" i="11"/>
  <c r="AB141" i="11"/>
  <c r="AI116" i="11"/>
  <c r="AA60" i="11"/>
  <c r="AI129" i="11"/>
  <c r="AC14" i="11"/>
  <c r="AD158" i="11"/>
  <c r="AD164" i="11"/>
  <c r="AG116" i="11"/>
  <c r="AF141" i="11"/>
  <c r="AD74" i="11"/>
  <c r="AH117" i="11"/>
  <c r="AD30" i="11"/>
  <c r="AC43" i="11"/>
  <c r="AD115" i="11"/>
  <c r="AD55" i="11"/>
  <c r="AG193" i="11"/>
  <c r="AI106" i="11"/>
  <c r="AB188" i="11"/>
  <c r="AI144" i="11"/>
  <c r="AG5" i="11"/>
  <c r="AB27" i="11"/>
  <c r="AG15" i="11"/>
  <c r="AH93" i="11"/>
  <c r="AC104" i="11"/>
  <c r="AI157" i="11"/>
  <c r="AG28" i="11"/>
  <c r="AE2" i="11"/>
  <c r="Z19" i="11"/>
  <c r="AC86" i="11"/>
  <c r="AA43" i="11"/>
  <c r="AI175" i="11"/>
  <c r="AC121" i="11"/>
  <c r="AH73" i="11"/>
  <c r="AE88" i="11"/>
  <c r="AC166" i="11"/>
  <c r="AD26" i="11"/>
  <c r="AE79" i="11"/>
  <c r="AH200" i="11"/>
  <c r="AD109" i="11"/>
  <c r="Z98" i="11"/>
  <c r="AE10" i="11"/>
  <c r="Z123" i="11"/>
  <c r="AB168" i="11"/>
  <c r="AG113" i="11"/>
  <c r="AG12" i="11"/>
  <c r="AE129" i="11"/>
  <c r="AC75" i="11"/>
  <c r="AC82" i="11"/>
  <c r="AA165" i="11"/>
  <c r="AC29" i="11"/>
  <c r="AF69" i="11"/>
  <c r="Z38" i="11"/>
  <c r="AB199" i="11"/>
  <c r="AE13" i="11"/>
  <c r="AE137" i="11"/>
  <c r="AA14" i="11"/>
  <c r="AH48" i="11"/>
  <c r="Z20" i="11"/>
  <c r="Z182" i="11"/>
  <c r="Z8" i="11"/>
  <c r="AH201" i="11"/>
  <c r="E83" i="4"/>
  <c r="I53" i="4"/>
  <c r="G26" i="4"/>
  <c r="G46" i="4"/>
  <c r="D147" i="4"/>
  <c r="F94" i="4"/>
  <c r="B23" i="4"/>
  <c r="F75" i="4"/>
  <c r="A66" i="4"/>
  <c r="I14" i="4"/>
  <c r="C147" i="4"/>
  <c r="D122" i="4"/>
  <c r="H128" i="4"/>
  <c r="G128" i="4"/>
  <c r="D195" i="4"/>
  <c r="C88" i="4"/>
  <c r="C46" i="4"/>
  <c r="D51" i="4"/>
  <c r="C93" i="4"/>
  <c r="A175" i="4"/>
  <c r="D46" i="4"/>
  <c r="G167" i="4"/>
  <c r="H164" i="4"/>
  <c r="A51" i="4"/>
  <c r="I154" i="4"/>
  <c r="D84" i="4"/>
  <c r="E168" i="4"/>
  <c r="F99" i="4"/>
  <c r="B187" i="4"/>
  <c r="D7" i="4"/>
  <c r="H190" i="4"/>
  <c r="J9" i="4"/>
  <c r="F199" i="4"/>
  <c r="A124" i="4"/>
  <c r="D141" i="4"/>
  <c r="A80" i="4"/>
  <c r="B84" i="4"/>
  <c r="D92" i="4"/>
  <c r="B176" i="4"/>
  <c r="E121" i="4"/>
  <c r="G119" i="4"/>
  <c r="I45" i="4"/>
  <c r="I140" i="4"/>
  <c r="C42" i="4"/>
  <c r="C133" i="4"/>
  <c r="F111" i="4"/>
  <c r="E193" i="4"/>
  <c r="F159" i="4"/>
  <c r="G148" i="4"/>
  <c r="B29" i="4"/>
  <c r="B62" i="4"/>
  <c r="J73" i="4"/>
  <c r="I43" i="4"/>
  <c r="F35" i="4"/>
  <c r="F139" i="4"/>
  <c r="C29" i="4"/>
  <c r="D160" i="4"/>
  <c r="I42" i="4"/>
  <c r="I75" i="4"/>
  <c r="H167" i="4"/>
  <c r="C31" i="4"/>
  <c r="C48" i="4"/>
  <c r="E86" i="4"/>
  <c r="E135" i="4"/>
  <c r="J178" i="4"/>
  <c r="J3" i="4"/>
  <c r="A67" i="4"/>
  <c r="H39" i="4"/>
  <c r="G20" i="4"/>
  <c r="C83" i="4"/>
  <c r="C86" i="4"/>
  <c r="B134" i="4"/>
  <c r="J91" i="4"/>
  <c r="H179" i="4"/>
  <c r="D44" i="4"/>
  <c r="I58" i="4"/>
  <c r="H99" i="4"/>
  <c r="E184" i="4"/>
  <c r="H23" i="4"/>
  <c r="I182" i="4"/>
  <c r="I88" i="4"/>
  <c r="F17" i="4"/>
  <c r="B123" i="4"/>
  <c r="D176" i="4"/>
  <c r="C56" i="4"/>
  <c r="D62" i="4"/>
  <c r="F114" i="4"/>
  <c r="J71" i="4"/>
  <c r="I16" i="4"/>
  <c r="G69" i="4"/>
  <c r="B5" i="4"/>
  <c r="J186" i="4"/>
  <c r="F50" i="4"/>
  <c r="F91" i="4"/>
  <c r="I186" i="4"/>
  <c r="A135" i="4"/>
  <c r="G168" i="4"/>
  <c r="I104" i="4"/>
  <c r="I199" i="4"/>
  <c r="F33" i="4"/>
  <c r="C163" i="4"/>
  <c r="F186" i="4"/>
  <c r="H58" i="4"/>
  <c r="H45" i="4"/>
  <c r="G143" i="4"/>
  <c r="G32" i="4"/>
  <c r="H14" i="4"/>
  <c r="A120" i="4"/>
  <c r="H75" i="4"/>
  <c r="C161" i="4"/>
  <c r="E95" i="4"/>
  <c r="B34" i="4"/>
  <c r="C90" i="4"/>
  <c r="C184" i="4"/>
  <c r="I164" i="4"/>
  <c r="G122" i="4"/>
  <c r="I128" i="4"/>
  <c r="B99" i="4"/>
  <c r="F44" i="4"/>
  <c r="C92" i="4"/>
  <c r="B82" i="4"/>
  <c r="H41" i="4"/>
  <c r="B185" i="4"/>
  <c r="G62" i="4"/>
  <c r="H21" i="4"/>
  <c r="H114" i="4"/>
  <c r="D97" i="4"/>
  <c r="B156" i="4"/>
  <c r="B142" i="4"/>
  <c r="A57" i="4"/>
  <c r="I200" i="4"/>
  <c r="D117" i="4"/>
  <c r="C142" i="4"/>
  <c r="G52" i="4"/>
  <c r="D199" i="4"/>
  <c r="G91" i="4"/>
  <c r="F7" i="4"/>
  <c r="D127" i="4"/>
  <c r="A2" i="4"/>
  <c r="I194" i="4"/>
  <c r="D100" i="4"/>
  <c r="H52" i="4"/>
  <c r="E199" i="4"/>
  <c r="E58" i="4"/>
  <c r="C106" i="4"/>
  <c r="G24" i="4"/>
  <c r="F46" i="4"/>
  <c r="I193" i="4"/>
  <c r="C159" i="4"/>
  <c r="I123" i="4"/>
  <c r="E9" i="4"/>
  <c r="G54" i="4"/>
  <c r="J104" i="4"/>
  <c r="A104" i="4"/>
  <c r="C127" i="4"/>
  <c r="B184" i="4"/>
  <c r="H80" i="4"/>
  <c r="J130" i="4"/>
  <c r="I18" i="4"/>
  <c r="E6" i="4"/>
  <c r="A162" i="4"/>
  <c r="E160" i="4"/>
  <c r="G134" i="4"/>
  <c r="F34" i="4"/>
  <c r="E140" i="4"/>
  <c r="B195" i="4"/>
  <c r="F83" i="4"/>
  <c r="E99" i="4"/>
  <c r="E178" i="4"/>
  <c r="H38" i="4"/>
  <c r="B139" i="4"/>
  <c r="B3" i="4"/>
  <c r="G11" i="4"/>
  <c r="J127" i="4"/>
  <c r="J72" i="4"/>
  <c r="F58" i="4"/>
  <c r="A159" i="4"/>
  <c r="G8" i="4"/>
  <c r="I133" i="4"/>
  <c r="A69" i="4"/>
  <c r="D87" i="4"/>
  <c r="D125" i="4"/>
  <c r="B89" i="4"/>
  <c r="C104" i="4"/>
  <c r="I144" i="4"/>
  <c r="A103" i="4"/>
  <c r="A84" i="4"/>
  <c r="H47" i="4"/>
  <c r="D9" i="4"/>
  <c r="B103" i="4"/>
  <c r="B151" i="4"/>
  <c r="E109" i="4"/>
  <c r="B197" i="4"/>
  <c r="F63" i="4"/>
  <c r="F197" i="4"/>
  <c r="G67" i="4"/>
  <c r="F20" i="4"/>
  <c r="I54" i="4"/>
  <c r="F13" i="4"/>
  <c r="F137" i="4"/>
  <c r="G180" i="4"/>
  <c r="A76" i="4"/>
  <c r="D71" i="4"/>
  <c r="C65" i="4"/>
  <c r="H31" i="4"/>
  <c r="D19" i="4"/>
  <c r="D29" i="4"/>
  <c r="B186" i="4"/>
  <c r="G179" i="4"/>
  <c r="J98" i="4"/>
  <c r="D102" i="4"/>
  <c r="A17" i="4"/>
  <c r="D73" i="4"/>
  <c r="J66" i="4"/>
  <c r="E55" i="4"/>
  <c r="J116" i="4"/>
  <c r="I46" i="4"/>
  <c r="F29" i="4"/>
  <c r="H162" i="4"/>
  <c r="D119" i="4"/>
  <c r="I4" i="4"/>
  <c r="G139" i="4"/>
  <c r="A9" i="4"/>
  <c r="D192" i="4"/>
  <c r="B78" i="4"/>
  <c r="C179" i="4"/>
  <c r="H170" i="4"/>
  <c r="D40" i="4"/>
  <c r="A116" i="4"/>
  <c r="J52" i="4"/>
  <c r="A123" i="4"/>
  <c r="I92" i="4"/>
  <c r="C187" i="4"/>
  <c r="J96" i="4"/>
  <c r="J122" i="4"/>
  <c r="D187" i="4"/>
  <c r="I196" i="4"/>
  <c r="J196" i="4"/>
  <c r="D104" i="4"/>
  <c r="J46" i="4"/>
  <c r="E32" i="4"/>
  <c r="D158" i="4"/>
  <c r="E21" i="4"/>
  <c r="H198" i="4"/>
  <c r="J17" i="4"/>
  <c r="G186" i="4"/>
  <c r="H201" i="4"/>
  <c r="F156" i="4"/>
  <c r="F43" i="4"/>
  <c r="C114" i="4"/>
  <c r="F166" i="4"/>
  <c r="F132" i="4"/>
  <c r="J135" i="4"/>
  <c r="H5" i="4"/>
  <c r="B11" i="4"/>
  <c r="G93" i="4"/>
  <c r="D54" i="4"/>
  <c r="H148" i="4"/>
  <c r="C75" i="4"/>
  <c r="C183" i="4"/>
  <c r="I149" i="4"/>
  <c r="C178" i="4"/>
  <c r="I71" i="4"/>
  <c r="E54" i="4"/>
  <c r="J171" i="4"/>
  <c r="I197" i="4"/>
  <c r="C32" i="4"/>
  <c r="G28" i="4"/>
  <c r="E93" i="4"/>
  <c r="H16" i="4"/>
  <c r="H142" i="4"/>
  <c r="D169" i="4"/>
  <c r="J38" i="4"/>
  <c r="A111" i="4"/>
  <c r="C200" i="4"/>
  <c r="I56" i="4"/>
  <c r="D33" i="4"/>
  <c r="C138" i="4"/>
  <c r="C198" i="4"/>
  <c r="A138" i="4"/>
  <c r="A165" i="4"/>
  <c r="E64" i="4"/>
  <c r="B20" i="4"/>
  <c r="C176" i="4"/>
  <c r="A172" i="4"/>
  <c r="B167" i="4"/>
  <c r="G65" i="4"/>
  <c r="B118" i="4"/>
  <c r="C69" i="4"/>
  <c r="E189" i="4"/>
  <c r="H17" i="4"/>
  <c r="H27" i="4"/>
  <c r="I166" i="4"/>
  <c r="A78" i="4"/>
  <c r="J95" i="4"/>
  <c r="F120" i="4"/>
  <c r="D155" i="4"/>
  <c r="E20" i="4"/>
  <c r="B76" i="4"/>
  <c r="D86" i="4"/>
  <c r="I13" i="4"/>
  <c r="I189" i="4"/>
  <c r="A56" i="4"/>
  <c r="J175" i="4"/>
  <c r="A46" i="4"/>
  <c r="J157" i="4"/>
  <c r="D174" i="4"/>
  <c r="C130" i="4"/>
  <c r="J201" i="4"/>
  <c r="E110" i="4"/>
  <c r="H98" i="4"/>
  <c r="J144" i="4"/>
  <c r="E105" i="4"/>
  <c r="A196" i="4"/>
  <c r="J123" i="4"/>
  <c r="J23" i="4"/>
  <c r="E77" i="4"/>
  <c r="F74" i="4"/>
  <c r="I61" i="4"/>
  <c r="J120" i="4"/>
  <c r="H184" i="4"/>
  <c r="E96" i="4"/>
  <c r="E131" i="4"/>
  <c r="H115" i="4"/>
  <c r="C23" i="4"/>
  <c r="D159" i="4"/>
  <c r="D57" i="4"/>
  <c r="I170" i="4"/>
  <c r="B148" i="4"/>
  <c r="F118" i="4"/>
  <c r="A45" i="4"/>
  <c r="G109" i="4"/>
  <c r="D154" i="4"/>
  <c r="E201" i="4"/>
  <c r="A117" i="4"/>
  <c r="I178" i="4"/>
  <c r="G159" i="4"/>
  <c r="I109" i="4"/>
  <c r="G33" i="4"/>
  <c r="D72" i="4"/>
  <c r="F133" i="4"/>
  <c r="B175" i="4"/>
  <c r="C160" i="4"/>
  <c r="A14" i="4"/>
  <c r="A13" i="4"/>
  <c r="F131" i="4"/>
  <c r="G103" i="4"/>
  <c r="F12" i="4"/>
  <c r="B48" i="4"/>
  <c r="G121" i="4"/>
  <c r="C201" i="4"/>
  <c r="I66" i="4"/>
  <c r="D115" i="4"/>
  <c r="F195" i="4"/>
  <c r="D128" i="4"/>
  <c r="F21" i="4"/>
  <c r="E174" i="4"/>
  <c r="A95" i="4"/>
  <c r="A143" i="4"/>
  <c r="B177" i="4"/>
  <c r="H182" i="4"/>
  <c r="H69" i="4"/>
  <c r="E48" i="4"/>
  <c r="I103" i="4"/>
  <c r="E68" i="4"/>
  <c r="B166" i="4"/>
  <c r="I112" i="4"/>
  <c r="B67" i="4"/>
  <c r="F101" i="4"/>
  <c r="C68" i="4"/>
  <c r="J162" i="4"/>
  <c r="G182" i="4"/>
  <c r="B111" i="4"/>
  <c r="F54" i="4"/>
  <c r="H191" i="4"/>
  <c r="J103" i="4"/>
  <c r="F47" i="4"/>
  <c r="E56" i="4"/>
  <c r="C131" i="4"/>
  <c r="G87" i="4"/>
  <c r="I93" i="4"/>
  <c r="C72" i="4"/>
  <c r="H96" i="4"/>
  <c r="H78" i="4"/>
  <c r="H117" i="4"/>
  <c r="J56" i="4"/>
  <c r="I184" i="4"/>
  <c r="E24" i="4"/>
  <c r="G76" i="4"/>
  <c r="D4" i="4"/>
  <c r="A113" i="4"/>
  <c r="E157" i="4"/>
  <c r="C115" i="4"/>
  <c r="B141" i="4"/>
  <c r="I160" i="4"/>
  <c r="A22" i="4"/>
  <c r="F138" i="4"/>
  <c r="E41" i="4"/>
  <c r="D105" i="4"/>
  <c r="H4" i="4"/>
  <c r="C137" i="4"/>
  <c r="H166" i="4"/>
  <c r="A191" i="4"/>
  <c r="E141" i="4"/>
  <c r="C152" i="4"/>
  <c r="G187" i="4"/>
  <c r="A98" i="4"/>
  <c r="I5" i="4"/>
  <c r="H2" i="4"/>
  <c r="C153" i="4"/>
  <c r="H25" i="4"/>
  <c r="H61" i="4"/>
  <c r="G106" i="4"/>
  <c r="D6" i="4"/>
  <c r="I47" i="4"/>
  <c r="J179" i="4"/>
  <c r="G13" i="4"/>
  <c r="D11" i="4"/>
  <c r="D196" i="4"/>
  <c r="G4" i="4"/>
  <c r="A37" i="4"/>
  <c r="E62" i="4"/>
  <c r="A152" i="4"/>
  <c r="F160" i="4"/>
  <c r="G98" i="4"/>
  <c r="F173" i="4"/>
  <c r="H149" i="4"/>
  <c r="B102" i="4"/>
  <c r="J12" i="4"/>
  <c r="C25" i="4"/>
  <c r="J47" i="4"/>
  <c r="E116" i="4"/>
  <c r="A31" i="4"/>
  <c r="E125" i="4"/>
  <c r="H163" i="4"/>
  <c r="H122" i="4"/>
  <c r="E38" i="4"/>
  <c r="C171" i="4"/>
  <c r="G183" i="4"/>
  <c r="H165" i="4"/>
  <c r="B81" i="4"/>
  <c r="B91" i="4"/>
  <c r="F28" i="4"/>
  <c r="G82" i="4"/>
  <c r="J45" i="4"/>
  <c r="G42" i="4"/>
  <c r="D109" i="4"/>
  <c r="J156" i="4"/>
  <c r="J114" i="4"/>
  <c r="J190" i="4"/>
  <c r="F80" i="4"/>
  <c r="E137" i="4"/>
  <c r="I139" i="4"/>
  <c r="C156" i="4"/>
  <c r="E37" i="4"/>
  <c r="F106" i="4"/>
  <c r="G146" i="4"/>
  <c r="J14" i="4"/>
  <c r="J81" i="4"/>
  <c r="C17" i="4"/>
  <c r="I8" i="4"/>
  <c r="E191" i="4"/>
  <c r="D148" i="4"/>
  <c r="I150" i="4"/>
  <c r="B75" i="4"/>
  <c r="J121" i="4"/>
  <c r="I136" i="4"/>
  <c r="H121" i="4"/>
  <c r="B55" i="4"/>
  <c r="A178" i="4"/>
  <c r="A29" i="4"/>
  <c r="D153" i="4"/>
  <c r="D157" i="4"/>
  <c r="F49" i="4"/>
  <c r="F55" i="4"/>
  <c r="B86" i="4"/>
  <c r="C121" i="4"/>
  <c r="D163" i="4"/>
  <c r="C135" i="4"/>
  <c r="B113" i="4"/>
  <c r="B85" i="4"/>
  <c r="I40" i="4"/>
  <c r="H146" i="4"/>
  <c r="E50" i="4"/>
  <c r="H188" i="4"/>
  <c r="G95" i="4"/>
  <c r="C99" i="4"/>
  <c r="G100" i="4"/>
  <c r="B126" i="4"/>
  <c r="C76" i="4"/>
  <c r="F60" i="4"/>
  <c r="A40" i="4"/>
  <c r="B41" i="4"/>
  <c r="F162" i="4"/>
  <c r="C34" i="4"/>
  <c r="G40" i="4"/>
  <c r="F26" i="4"/>
  <c r="E129" i="4"/>
  <c r="J28" i="4"/>
  <c r="B147" i="4"/>
  <c r="B124" i="4"/>
  <c r="J20" i="4"/>
  <c r="G141" i="4"/>
  <c r="H143" i="4"/>
  <c r="D17" i="4"/>
  <c r="F149" i="4"/>
  <c r="I70" i="4"/>
  <c r="B25" i="4"/>
  <c r="I185" i="4"/>
  <c r="C41" i="4"/>
  <c r="F102" i="4"/>
  <c r="I151" i="4"/>
  <c r="F39" i="4"/>
  <c r="B58" i="4"/>
  <c r="G112" i="4"/>
  <c r="G18" i="4"/>
  <c r="E194" i="4"/>
  <c r="C98" i="4"/>
  <c r="G41" i="4"/>
  <c r="G201" i="4"/>
  <c r="G63" i="4"/>
  <c r="H86" i="4"/>
  <c r="A131" i="4"/>
  <c r="F198" i="4"/>
  <c r="F116" i="4"/>
  <c r="D182" i="4"/>
  <c r="B152" i="4"/>
  <c r="F93" i="4"/>
  <c r="I49" i="4"/>
  <c r="I121" i="4"/>
  <c r="A195" i="4"/>
  <c r="G175" i="4"/>
  <c r="J137" i="4"/>
  <c r="D20" i="4"/>
  <c r="F163" i="4"/>
  <c r="E18" i="4"/>
  <c r="E97" i="4"/>
  <c r="F121" i="4"/>
  <c r="E57" i="4"/>
  <c r="B136" i="4"/>
  <c r="G111" i="4"/>
  <c r="H50" i="4"/>
  <c r="A167" i="4"/>
  <c r="A101" i="4"/>
  <c r="G114" i="4"/>
  <c r="G96" i="4"/>
  <c r="E197" i="4"/>
  <c r="I35" i="4"/>
  <c r="J86" i="4"/>
  <c r="G191" i="4"/>
  <c r="A62" i="4"/>
  <c r="I157" i="4"/>
  <c r="I79" i="4"/>
  <c r="I73" i="4"/>
  <c r="H89" i="4"/>
  <c r="A18" i="4"/>
  <c r="I129" i="4"/>
  <c r="D150" i="4"/>
  <c r="I36" i="4"/>
  <c r="G31" i="4"/>
  <c r="B155" i="4"/>
  <c r="J125" i="4"/>
  <c r="J194" i="4"/>
  <c r="H68" i="4"/>
  <c r="F104" i="4"/>
  <c r="G138" i="4"/>
  <c r="C20" i="4"/>
  <c r="C175" i="4"/>
  <c r="E127" i="4"/>
  <c r="J32" i="4"/>
  <c r="F89" i="4"/>
  <c r="H71" i="4"/>
  <c r="E196" i="4"/>
  <c r="I23" i="4"/>
  <c r="G5" i="4"/>
  <c r="D60" i="4"/>
  <c r="G19" i="4"/>
  <c r="E43" i="4"/>
  <c r="G66" i="4"/>
  <c r="F103" i="4"/>
  <c r="A151" i="4"/>
  <c r="I153" i="4"/>
  <c r="J112" i="4"/>
  <c r="A141" i="4"/>
  <c r="B39" i="4"/>
  <c r="D131" i="4"/>
  <c r="H18" i="4"/>
  <c r="H174" i="4"/>
  <c r="F171" i="4"/>
  <c r="C81" i="4"/>
  <c r="C174" i="4"/>
  <c r="I44" i="4"/>
  <c r="D81" i="4"/>
  <c r="E169" i="4"/>
  <c r="A119" i="4"/>
  <c r="F151" i="4"/>
  <c r="H56" i="4"/>
  <c r="A35" i="4"/>
  <c r="H154" i="4"/>
  <c r="F117" i="4"/>
  <c r="I120" i="4"/>
  <c r="E89" i="4"/>
  <c r="C96" i="4"/>
  <c r="H94" i="4"/>
  <c r="F145" i="4"/>
  <c r="B13" i="4"/>
  <c r="C74" i="4"/>
  <c r="G197" i="4"/>
  <c r="B70" i="4"/>
  <c r="D137" i="4"/>
  <c r="H196" i="4"/>
  <c r="B35" i="4"/>
  <c r="G59" i="4"/>
  <c r="F65" i="4"/>
  <c r="J155" i="4"/>
  <c r="B112" i="4"/>
  <c r="J35" i="4"/>
  <c r="E90" i="4"/>
  <c r="G162" i="4"/>
  <c r="E78" i="4"/>
  <c r="H113" i="4"/>
  <c r="E164" i="4"/>
  <c r="G194" i="4"/>
  <c r="D36" i="4"/>
  <c r="G105" i="4"/>
  <c r="D162" i="4"/>
  <c r="C119" i="4"/>
  <c r="A8" i="4"/>
  <c r="E30" i="4"/>
  <c r="I134" i="4"/>
  <c r="B198" i="4"/>
  <c r="G47" i="4"/>
  <c r="B71" i="4"/>
  <c r="F147" i="4"/>
  <c r="C182" i="4"/>
  <c r="I52" i="4"/>
  <c r="J151" i="4"/>
  <c r="A174" i="4"/>
  <c r="E8" i="4"/>
  <c r="E170" i="4"/>
  <c r="G71" i="4"/>
  <c r="E103" i="4"/>
  <c r="F5" i="4"/>
  <c r="I69" i="4"/>
  <c r="H70" i="4"/>
  <c r="B106" i="4"/>
  <c r="H107" i="4"/>
  <c r="I76" i="4"/>
  <c r="J140" i="4"/>
  <c r="F30" i="4"/>
  <c r="A140" i="4"/>
  <c r="G163" i="4"/>
  <c r="C44" i="4"/>
  <c r="D63" i="4"/>
  <c r="I147" i="4"/>
  <c r="G88" i="4"/>
  <c r="A127" i="4"/>
  <c r="G108" i="4"/>
  <c r="C53" i="4"/>
  <c r="G97" i="4"/>
  <c r="B168" i="4"/>
  <c r="D31" i="4"/>
  <c r="J172" i="4"/>
  <c r="G190" i="4"/>
  <c r="G195" i="4"/>
  <c r="H43" i="4"/>
  <c r="H8" i="4"/>
  <c r="A137" i="4"/>
  <c r="I21" i="4"/>
  <c r="C186" i="4"/>
  <c r="J176" i="4"/>
  <c r="A7" i="4"/>
  <c r="B173" i="4"/>
  <c r="A105" i="4"/>
  <c r="F124" i="4"/>
  <c r="C27" i="4"/>
  <c r="I39" i="4"/>
  <c r="G136" i="4"/>
  <c r="D82" i="4"/>
  <c r="B68" i="4"/>
  <c r="B14" i="4"/>
  <c r="D130" i="4"/>
  <c r="B69" i="4"/>
  <c r="G44" i="4"/>
  <c r="F81" i="4"/>
  <c r="B93" i="4"/>
  <c r="J49" i="4"/>
  <c r="B10" i="4"/>
  <c r="J129" i="4"/>
  <c r="E81" i="4"/>
  <c r="E63" i="4"/>
  <c r="B107" i="4"/>
  <c r="J133" i="4"/>
  <c r="G164" i="4"/>
  <c r="G64" i="4"/>
  <c r="E26" i="4"/>
  <c r="D99" i="4"/>
  <c r="F112" i="4"/>
  <c r="G2" i="4"/>
  <c r="I78" i="4"/>
  <c r="A73" i="4"/>
  <c r="C62" i="4"/>
  <c r="C136" i="4"/>
  <c r="I65" i="4"/>
  <c r="B188" i="4"/>
  <c r="H137" i="4"/>
  <c r="E52" i="4"/>
  <c r="C190" i="4"/>
  <c r="I183" i="4"/>
  <c r="D27" i="4"/>
  <c r="H13" i="4"/>
  <c r="J131" i="4"/>
  <c r="F42" i="4"/>
  <c r="J65" i="4"/>
  <c r="A25" i="4"/>
  <c r="B79" i="4"/>
  <c r="E88" i="4"/>
  <c r="J118" i="4"/>
  <c r="C120" i="4"/>
  <c r="A166" i="4"/>
  <c r="D201" i="4"/>
  <c r="G181" i="4"/>
  <c r="F31" i="4"/>
  <c r="H144" i="4"/>
  <c r="B143" i="4"/>
  <c r="G152" i="4"/>
  <c r="H110" i="4"/>
  <c r="I25" i="4"/>
  <c r="E46" i="4"/>
  <c r="B104" i="4"/>
  <c r="F16" i="4"/>
  <c r="F134" i="4"/>
  <c r="B33" i="4"/>
  <c r="C6" i="4"/>
  <c r="J67" i="4"/>
  <c r="E45" i="4"/>
  <c r="G17" i="4"/>
  <c r="I115" i="4"/>
  <c r="A61" i="4"/>
  <c r="B192" i="4"/>
  <c r="A125" i="4"/>
  <c r="J101" i="4"/>
  <c r="E136" i="4"/>
  <c r="D171" i="4"/>
  <c r="C145" i="4"/>
  <c r="D134" i="4"/>
  <c r="B88" i="4"/>
  <c r="E122" i="4"/>
  <c r="E12" i="4"/>
  <c r="H90" i="4"/>
  <c r="E111" i="4"/>
  <c r="J58" i="4"/>
  <c r="C54" i="4"/>
  <c r="D58" i="4"/>
  <c r="E80" i="4"/>
  <c r="B146" i="4"/>
  <c r="C40" i="4"/>
  <c r="I91" i="4"/>
  <c r="D140" i="4"/>
  <c r="A181" i="4"/>
  <c r="J7" i="4"/>
  <c r="A193" i="4"/>
  <c r="E31" i="4"/>
  <c r="E162" i="4"/>
  <c r="B121" i="4"/>
  <c r="C196" i="4"/>
  <c r="I191" i="4"/>
  <c r="J117" i="4"/>
  <c r="G189" i="4"/>
  <c r="H112" i="4"/>
  <c r="C97" i="4"/>
  <c r="G15" i="4"/>
  <c r="J199" i="4"/>
  <c r="I179" i="4"/>
  <c r="G83" i="4"/>
  <c r="D114" i="4"/>
  <c r="B44" i="4"/>
  <c r="J41" i="4"/>
  <c r="G199" i="4"/>
  <c r="J97" i="4"/>
  <c r="A158" i="4"/>
  <c r="G81" i="4"/>
  <c r="F86" i="4"/>
  <c r="F187" i="4"/>
  <c r="C28" i="4"/>
  <c r="B150" i="4"/>
  <c r="F148" i="4"/>
  <c r="D116" i="4"/>
  <c r="C3" i="4"/>
  <c r="D180" i="4"/>
  <c r="J88" i="4"/>
  <c r="B6" i="4"/>
  <c r="I32" i="4"/>
  <c r="D142" i="4"/>
  <c r="G10" i="4"/>
  <c r="E28" i="4"/>
  <c r="E35" i="4"/>
  <c r="I175" i="4"/>
  <c r="I174" i="4"/>
  <c r="F152" i="4"/>
  <c r="B165" i="4"/>
  <c r="D144" i="4"/>
  <c r="A177" i="4"/>
  <c r="H134" i="4"/>
  <c r="C7" i="4"/>
  <c r="G49" i="4"/>
  <c r="J165" i="4"/>
  <c r="B56" i="4"/>
  <c r="B105" i="4"/>
  <c r="I84" i="4"/>
  <c r="I67" i="4"/>
  <c r="A30" i="4"/>
  <c r="A71" i="4"/>
  <c r="A168" i="4"/>
  <c r="B179" i="4"/>
  <c r="H32" i="4"/>
  <c r="I143" i="4"/>
  <c r="D179" i="4"/>
  <c r="E132" i="4"/>
  <c r="D68" i="4"/>
  <c r="G178" i="4"/>
  <c r="I155" i="4"/>
  <c r="C36" i="4"/>
  <c r="H46" i="4"/>
  <c r="I169" i="4"/>
  <c r="J94" i="4"/>
  <c r="H135" i="4"/>
  <c r="H42" i="4"/>
  <c r="D75" i="4"/>
  <c r="A91" i="4"/>
  <c r="G110" i="4"/>
  <c r="F108" i="4"/>
  <c r="J64" i="4"/>
  <c r="F88" i="4"/>
  <c r="G177" i="4"/>
  <c r="B59" i="4"/>
  <c r="C193" i="4"/>
  <c r="E180" i="4"/>
  <c r="J141" i="4"/>
  <c r="I198" i="4"/>
  <c r="H145" i="4"/>
  <c r="H104" i="4"/>
  <c r="C129" i="4"/>
  <c r="B74" i="4"/>
  <c r="D112" i="4"/>
  <c r="C151" i="4"/>
  <c r="C105" i="4"/>
  <c r="I127" i="4"/>
  <c r="J169" i="4"/>
  <c r="H150" i="4"/>
  <c r="H158" i="4"/>
  <c r="I60" i="4"/>
  <c r="E66" i="4"/>
  <c r="I10" i="4"/>
  <c r="A169" i="4"/>
  <c r="F87" i="4"/>
  <c r="B130" i="4"/>
  <c r="A147" i="4"/>
  <c r="J159" i="4"/>
  <c r="G176" i="4"/>
  <c r="D135" i="4"/>
  <c r="E126" i="4"/>
  <c r="A65" i="4"/>
  <c r="A97" i="4"/>
  <c r="H33" i="4"/>
  <c r="A136" i="4"/>
  <c r="C39" i="4"/>
  <c r="D59" i="4"/>
  <c r="F194" i="4"/>
  <c r="J44" i="4"/>
  <c r="D32" i="4"/>
  <c r="D107" i="4"/>
  <c r="F161" i="4"/>
  <c r="A10" i="4"/>
  <c r="I57" i="4"/>
  <c r="I114" i="4"/>
  <c r="E117" i="4"/>
  <c r="B196" i="4"/>
  <c r="H81" i="4"/>
  <c r="E138" i="4"/>
  <c r="H159" i="4"/>
  <c r="G142" i="4"/>
  <c r="G72" i="4"/>
  <c r="F71" i="4"/>
  <c r="J195" i="4"/>
  <c r="I176" i="4"/>
  <c r="G73" i="4"/>
  <c r="G145" i="4"/>
  <c r="D188" i="4"/>
  <c r="H160" i="4"/>
  <c r="C143" i="4"/>
  <c r="H157" i="4"/>
  <c r="A79" i="4"/>
  <c r="B77" i="4"/>
  <c r="F167" i="4"/>
  <c r="F188" i="4"/>
  <c r="D194" i="4"/>
  <c r="G16" i="4"/>
  <c r="B21" i="4"/>
  <c r="E124" i="4"/>
  <c r="D48" i="4"/>
  <c r="F72" i="4"/>
  <c r="C8" i="4"/>
  <c r="G48" i="4"/>
  <c r="G55" i="4"/>
  <c r="A128" i="4"/>
  <c r="I105" i="4"/>
  <c r="J75" i="4"/>
  <c r="A118" i="4"/>
  <c r="D178" i="4"/>
  <c r="D55" i="4"/>
  <c r="H193" i="4"/>
  <c r="C87" i="4"/>
  <c r="A20" i="4"/>
  <c r="A12" i="4"/>
  <c r="B27" i="4"/>
  <c r="I159" i="4"/>
  <c r="A88" i="4"/>
  <c r="B154" i="4"/>
  <c r="G53" i="4"/>
  <c r="C51" i="4"/>
  <c r="I82" i="4"/>
  <c r="D43" i="4"/>
  <c r="A36" i="4"/>
  <c r="E145" i="4"/>
  <c r="A156" i="4"/>
  <c r="G169" i="4"/>
  <c r="C124" i="4"/>
  <c r="A52" i="4"/>
  <c r="D106" i="4"/>
  <c r="G102" i="4"/>
  <c r="C73" i="4"/>
  <c r="C132" i="4"/>
  <c r="G77" i="4"/>
  <c r="H95" i="4"/>
  <c r="H6" i="4"/>
  <c r="H101" i="4"/>
  <c r="D172" i="4"/>
  <c r="F170" i="4"/>
  <c r="G171" i="4"/>
  <c r="G29" i="4"/>
  <c r="E51" i="4"/>
  <c r="H72" i="4"/>
  <c r="H66" i="4"/>
  <c r="G75" i="4"/>
  <c r="H194" i="4"/>
  <c r="J59" i="4"/>
  <c r="B161" i="4"/>
  <c r="B46" i="4"/>
  <c r="E74" i="4"/>
  <c r="I9" i="4"/>
  <c r="C91" i="4"/>
  <c r="G131" i="4"/>
  <c r="I122" i="4"/>
  <c r="F76" i="4"/>
  <c r="J82" i="4"/>
  <c r="I83" i="4"/>
  <c r="C170" i="4"/>
  <c r="I50" i="4"/>
  <c r="E198" i="4"/>
  <c r="I108" i="4"/>
  <c r="H183" i="4"/>
  <c r="B171" i="4"/>
  <c r="D184" i="4"/>
  <c r="C13" i="4"/>
  <c r="H91" i="4"/>
  <c r="A87" i="4"/>
  <c r="B182" i="4"/>
  <c r="D37" i="4"/>
  <c r="B50" i="4"/>
  <c r="E167" i="4"/>
  <c r="I125" i="4"/>
  <c r="H37" i="4"/>
  <c r="E175" i="4"/>
  <c r="C26" i="4"/>
  <c r="F153" i="4"/>
  <c r="A32" i="4"/>
  <c r="B181" i="4"/>
  <c r="G92" i="4"/>
  <c r="E113" i="4"/>
  <c r="E130" i="4"/>
  <c r="G39" i="4"/>
  <c r="B80" i="4"/>
  <c r="E69" i="4"/>
  <c r="C5" i="4"/>
  <c r="H20" i="4"/>
  <c r="H125" i="4"/>
  <c r="C38" i="4"/>
  <c r="H100" i="4"/>
  <c r="F177" i="4"/>
  <c r="F59" i="4"/>
  <c r="D143" i="4"/>
  <c r="H73" i="4"/>
  <c r="E84" i="4"/>
  <c r="A4" i="4"/>
  <c r="B132" i="4"/>
  <c r="D41" i="4"/>
  <c r="D136" i="4"/>
  <c r="G94" i="4"/>
  <c r="J84" i="4"/>
  <c r="F15" i="4"/>
  <c r="B98" i="4"/>
  <c r="A81" i="4"/>
  <c r="E195" i="4"/>
  <c r="J13" i="4"/>
  <c r="F189" i="4"/>
  <c r="F119" i="4"/>
  <c r="G86" i="4"/>
  <c r="G57" i="4"/>
  <c r="D103" i="4"/>
  <c r="E101" i="4"/>
  <c r="C157" i="4"/>
  <c r="H124" i="4"/>
  <c r="D69" i="4"/>
  <c r="D198" i="4"/>
  <c r="F146" i="4"/>
  <c r="G45" i="4"/>
  <c r="E134" i="4"/>
  <c r="D168" i="4"/>
  <c r="D50" i="4"/>
  <c r="D5" i="4"/>
  <c r="I131" i="4"/>
  <c r="D175" i="4"/>
  <c r="H15" i="4"/>
  <c r="J36" i="4"/>
  <c r="G84" i="4"/>
  <c r="J124" i="4"/>
  <c r="E67" i="4"/>
  <c r="D138" i="4"/>
  <c r="H64" i="4"/>
  <c r="H127" i="4"/>
  <c r="F126" i="4"/>
  <c r="A23" i="4"/>
  <c r="C14" i="4"/>
  <c r="C85" i="4"/>
  <c r="I172" i="4"/>
  <c r="G140" i="4"/>
  <c r="C116" i="4"/>
  <c r="E187" i="4"/>
  <c r="D167" i="4"/>
  <c r="D101" i="4"/>
  <c r="A49" i="4"/>
  <c r="C122" i="4"/>
  <c r="C94" i="4"/>
  <c r="A144" i="4"/>
  <c r="E107" i="4"/>
  <c r="G192" i="4"/>
  <c r="B12" i="4"/>
  <c r="J143" i="4"/>
  <c r="D120" i="4"/>
  <c r="I190" i="4"/>
  <c r="J197" i="4"/>
  <c r="I100" i="4"/>
  <c r="B15" i="4"/>
  <c r="F113" i="4"/>
  <c r="D124" i="4"/>
  <c r="J31" i="4"/>
  <c r="G150" i="4"/>
  <c r="D123" i="4"/>
  <c r="D166" i="4"/>
  <c r="F192" i="4"/>
  <c r="I6" i="4"/>
  <c r="D77" i="4"/>
  <c r="F183" i="4"/>
  <c r="F27" i="4"/>
  <c r="F200" i="4"/>
  <c r="G74" i="4"/>
  <c r="A154" i="4"/>
  <c r="A109" i="4"/>
  <c r="G7" i="4"/>
  <c r="E192" i="4"/>
  <c r="F158" i="4"/>
  <c r="A179" i="4"/>
  <c r="A134" i="4"/>
  <c r="A198" i="4"/>
  <c r="D45" i="4"/>
  <c r="A19" i="4"/>
  <c r="C141" i="4"/>
  <c r="F22" i="4"/>
  <c r="F6" i="4"/>
  <c r="E60" i="4"/>
  <c r="B172" i="4"/>
  <c r="C194" i="4"/>
  <c r="G196" i="4"/>
  <c r="C123" i="4"/>
  <c r="E79" i="4"/>
  <c r="D90" i="4"/>
  <c r="E163" i="4"/>
  <c r="J26" i="4"/>
  <c r="H84" i="4"/>
  <c r="D133" i="4"/>
  <c r="C18" i="4"/>
  <c r="G90" i="4"/>
  <c r="C155" i="4"/>
  <c r="F181" i="4"/>
  <c r="G117" i="4"/>
  <c r="B32" i="4"/>
  <c r="H74" i="4"/>
  <c r="G101" i="4"/>
  <c r="B73" i="4"/>
  <c r="J22" i="4"/>
  <c r="A199" i="4"/>
  <c r="J164" i="4"/>
  <c r="I116" i="4"/>
  <c r="I142" i="4"/>
  <c r="J83" i="4"/>
  <c r="D89" i="4"/>
  <c r="G137" i="4"/>
  <c r="I130" i="4"/>
  <c r="D121" i="4"/>
  <c r="B108" i="4"/>
  <c r="F172" i="4"/>
  <c r="C10" i="4"/>
  <c r="H186" i="4"/>
  <c r="J192" i="4"/>
  <c r="H172" i="4"/>
  <c r="D25" i="4"/>
  <c r="I97" i="4"/>
  <c r="B199" i="4"/>
  <c r="G3" i="4"/>
  <c r="A190" i="4"/>
  <c r="C110" i="4"/>
  <c r="B65" i="4"/>
  <c r="H34" i="4"/>
  <c r="E183" i="4"/>
  <c r="B43" i="4"/>
  <c r="C59" i="4"/>
  <c r="G172" i="4"/>
  <c r="B178" i="4"/>
  <c r="I37" i="4"/>
  <c r="F70" i="4"/>
  <c r="J152" i="4"/>
  <c r="B19" i="4"/>
  <c r="H11" i="4"/>
  <c r="D23" i="4"/>
  <c r="A171" i="4"/>
  <c r="A102" i="4"/>
  <c r="F179" i="4"/>
  <c r="C37" i="4"/>
  <c r="E171" i="4"/>
  <c r="A194" i="4"/>
  <c r="B47" i="4"/>
  <c r="F107" i="4"/>
  <c r="I102" i="4"/>
  <c r="E25" i="4"/>
  <c r="C19" i="4"/>
  <c r="D149" i="4"/>
  <c r="D15" i="4"/>
  <c r="F18" i="4"/>
  <c r="C102" i="4"/>
  <c r="I113" i="4"/>
  <c r="D183" i="4"/>
  <c r="H28" i="4"/>
  <c r="E119" i="4"/>
  <c r="J93" i="4"/>
  <c r="B42" i="4"/>
  <c r="I119" i="4"/>
  <c r="J11" i="4"/>
  <c r="A184" i="4"/>
  <c r="J181" i="4"/>
  <c r="I98" i="4"/>
  <c r="D177" i="4"/>
  <c r="A74" i="4"/>
  <c r="J188" i="4"/>
  <c r="J18" i="4"/>
  <c r="G120" i="4"/>
  <c r="J139" i="4"/>
  <c r="D111" i="4"/>
  <c r="F96" i="4"/>
  <c r="I192" i="4"/>
  <c r="C79" i="4"/>
  <c r="B120" i="4"/>
  <c r="F100" i="4"/>
  <c r="F45" i="4"/>
  <c r="H192" i="4"/>
  <c r="H131" i="4"/>
  <c r="I148" i="4"/>
  <c r="G115" i="4"/>
  <c r="F97" i="4"/>
  <c r="C164" i="4"/>
  <c r="J174" i="4"/>
  <c r="G165" i="4"/>
  <c r="C30" i="4"/>
  <c r="H63" i="4"/>
  <c r="G123" i="4"/>
  <c r="G135" i="4"/>
  <c r="I173" i="4"/>
  <c r="A86" i="4"/>
  <c r="G22" i="4"/>
  <c r="E177" i="4"/>
  <c r="F129" i="4"/>
  <c r="E120" i="4"/>
  <c r="I111" i="4"/>
  <c r="B183" i="4"/>
  <c r="C181" i="4"/>
  <c r="E188" i="4"/>
  <c r="H147" i="4"/>
  <c r="J60" i="4"/>
  <c r="B100" i="4"/>
  <c r="H60" i="4"/>
  <c r="J107" i="4"/>
  <c r="J27" i="4"/>
  <c r="H197" i="4"/>
  <c r="G56" i="4"/>
  <c r="E147" i="4"/>
  <c r="D16" i="4"/>
  <c r="B72" i="4"/>
  <c r="F25" i="4"/>
  <c r="G174" i="4"/>
  <c r="B30" i="4"/>
  <c r="G70" i="4"/>
  <c r="A192" i="4"/>
  <c r="I162" i="4"/>
  <c r="I101" i="4"/>
  <c r="C21" i="4"/>
  <c r="G27" i="4"/>
  <c r="F155" i="4"/>
  <c r="E92" i="4"/>
  <c r="H22" i="4"/>
  <c r="H82" i="4"/>
  <c r="I81" i="4"/>
  <c r="I135" i="4"/>
  <c r="D94" i="4"/>
  <c r="A26" i="4"/>
  <c r="G38" i="4"/>
  <c r="J77" i="4"/>
  <c r="I171" i="4"/>
  <c r="J113" i="4"/>
  <c r="J61" i="4"/>
  <c r="B191" i="4"/>
  <c r="J166" i="4"/>
  <c r="E22" i="4"/>
  <c r="I72" i="4"/>
  <c r="H169" i="4"/>
  <c r="B194" i="4"/>
  <c r="C172" i="4"/>
  <c r="A107" i="4"/>
  <c r="D70" i="4"/>
  <c r="H57" i="4"/>
  <c r="B7" i="4"/>
  <c r="E61" i="4"/>
  <c r="A58" i="4"/>
  <c r="E165" i="4"/>
  <c r="B101" i="4"/>
  <c r="E15" i="4"/>
  <c r="H119" i="4"/>
  <c r="E47" i="4"/>
  <c r="E42" i="4"/>
  <c r="H83" i="4"/>
  <c r="G107" i="4"/>
  <c r="F140" i="4"/>
  <c r="A28" i="4"/>
  <c r="J89" i="4"/>
  <c r="I87" i="4"/>
  <c r="C16" i="4"/>
  <c r="B145" i="4"/>
  <c r="A72" i="4"/>
  <c r="B22" i="4"/>
  <c r="A142" i="4"/>
  <c r="F144" i="4"/>
  <c r="C100" i="4"/>
  <c r="J134" i="4"/>
  <c r="G133" i="4"/>
  <c r="J62" i="4"/>
  <c r="G89" i="4"/>
  <c r="C67" i="4"/>
  <c r="D85" i="4"/>
  <c r="J177" i="4"/>
  <c r="G161" i="4"/>
  <c r="D185" i="4"/>
  <c r="I12" i="4"/>
  <c r="J78" i="4"/>
  <c r="J102" i="4"/>
  <c r="D24" i="4"/>
  <c r="J37" i="4"/>
  <c r="G36" i="4"/>
  <c r="I96" i="4"/>
  <c r="F3" i="4"/>
  <c r="E39" i="4"/>
  <c r="H65" i="4"/>
  <c r="J106" i="4"/>
  <c r="J21" i="4"/>
  <c r="F64" i="4"/>
  <c r="H187" i="4"/>
  <c r="G156" i="4"/>
  <c r="I90" i="4"/>
  <c r="J191" i="4"/>
  <c r="H24" i="4"/>
  <c r="E153" i="4"/>
  <c r="E142" i="4"/>
  <c r="H12" i="4"/>
  <c r="H185" i="4"/>
  <c r="F115" i="4"/>
  <c r="H3" i="4"/>
  <c r="A92" i="4"/>
  <c r="E179" i="4"/>
  <c r="F9" i="4"/>
  <c r="F128" i="4"/>
  <c r="E87" i="4"/>
  <c r="C57" i="4"/>
  <c r="J100" i="4"/>
  <c r="A70" i="4"/>
  <c r="F8" i="4"/>
  <c r="G25" i="4"/>
  <c r="A148" i="4"/>
  <c r="B170" i="4"/>
  <c r="H199" i="4"/>
  <c r="I74" i="4"/>
  <c r="F191" i="4"/>
  <c r="H180" i="4"/>
  <c r="B8" i="4"/>
  <c r="I59" i="4"/>
  <c r="D165" i="4"/>
  <c r="A21" i="4"/>
  <c r="H156" i="4"/>
  <c r="C55" i="4"/>
  <c r="C43" i="4"/>
  <c r="J149" i="4"/>
  <c r="E143" i="4"/>
  <c r="E148" i="4"/>
  <c r="B119" i="4"/>
  <c r="A47" i="4"/>
  <c r="A33" i="4"/>
  <c r="C134" i="4"/>
  <c r="I138" i="4"/>
  <c r="H109" i="4"/>
  <c r="F201" i="4"/>
  <c r="C126" i="4"/>
  <c r="F157" i="4"/>
  <c r="J128" i="4"/>
  <c r="A176" i="4"/>
  <c r="B160" i="4"/>
  <c r="B87" i="4"/>
  <c r="C128" i="4"/>
  <c r="F125" i="4"/>
  <c r="G9" i="4"/>
  <c r="J69" i="4"/>
  <c r="I117" i="4"/>
  <c r="H175" i="4"/>
  <c r="F164" i="4"/>
  <c r="A54" i="4"/>
  <c r="C60" i="4"/>
  <c r="B54" i="4"/>
  <c r="D66" i="4"/>
  <c r="E72" i="4"/>
  <c r="I124" i="4"/>
  <c r="C173" i="4"/>
  <c r="H130" i="4"/>
  <c r="J79" i="4"/>
  <c r="C148" i="4"/>
  <c r="J70" i="4"/>
  <c r="C117" i="4"/>
  <c r="J4" i="4"/>
  <c r="E7" i="4"/>
  <c r="E139" i="4"/>
  <c r="J51" i="4"/>
  <c r="I27" i="4"/>
  <c r="F122" i="4"/>
  <c r="C66" i="4"/>
  <c r="J99" i="4"/>
  <c r="B157" i="4"/>
  <c r="B137" i="4"/>
  <c r="H105" i="4"/>
  <c r="E19" i="4"/>
  <c r="F136" i="4"/>
  <c r="G132" i="4"/>
  <c r="H141" i="4"/>
  <c r="F82" i="4"/>
  <c r="I34" i="4"/>
  <c r="A64" i="4"/>
  <c r="I132" i="4"/>
  <c r="B60" i="4"/>
  <c r="I152" i="4"/>
  <c r="G113" i="4"/>
  <c r="G144" i="4"/>
  <c r="E186" i="4"/>
  <c r="J160" i="4"/>
  <c r="F176" i="4"/>
  <c r="E123" i="4"/>
  <c r="D110" i="4"/>
  <c r="A63" i="4"/>
  <c r="A42" i="4"/>
  <c r="C139" i="4"/>
  <c r="I28" i="4"/>
  <c r="D61" i="4"/>
  <c r="F10" i="4"/>
  <c r="I85" i="4"/>
  <c r="I163" i="4"/>
  <c r="D191" i="4"/>
  <c r="I95" i="4"/>
  <c r="D96" i="4"/>
  <c r="D39" i="4"/>
  <c r="D88" i="4"/>
  <c r="J138" i="4"/>
  <c r="H79" i="4"/>
  <c r="I110" i="4"/>
  <c r="I64" i="4"/>
  <c r="B4" i="4"/>
  <c r="I201" i="4"/>
  <c r="B83" i="4"/>
  <c r="G200" i="4"/>
  <c r="C71" i="4"/>
  <c r="B18" i="4"/>
  <c r="J180" i="4"/>
  <c r="J132" i="4"/>
  <c r="J182" i="4"/>
  <c r="E112" i="4"/>
  <c r="D2" i="4"/>
  <c r="E11" i="4"/>
  <c r="F51" i="4"/>
  <c r="A200" i="4"/>
  <c r="A85" i="4"/>
  <c r="A164" i="4"/>
  <c r="J54" i="4"/>
  <c r="B129" i="4"/>
  <c r="A129" i="4"/>
  <c r="D56" i="4"/>
  <c r="A34" i="4"/>
  <c r="B16" i="4"/>
  <c r="B189" i="4"/>
  <c r="I89" i="4"/>
  <c r="D156" i="4"/>
  <c r="C101" i="4"/>
  <c r="J153" i="4"/>
  <c r="I22" i="4"/>
  <c r="C165" i="4"/>
  <c r="F11" i="4"/>
  <c r="J111" i="4"/>
  <c r="D35" i="4"/>
  <c r="H120" i="4"/>
  <c r="A126" i="4"/>
  <c r="B159" i="4"/>
  <c r="F32" i="4"/>
  <c r="C70" i="4"/>
  <c r="B64" i="4"/>
  <c r="C33" i="4"/>
  <c r="H133" i="4"/>
  <c r="J90" i="4"/>
  <c r="F109" i="4"/>
  <c r="J48" i="4"/>
  <c r="A55" i="4"/>
  <c r="B140" i="4"/>
  <c r="B122" i="4"/>
  <c r="J173" i="4"/>
  <c r="H168" i="4"/>
  <c r="E200" i="4"/>
  <c r="I137" i="4"/>
  <c r="G173" i="4"/>
  <c r="J108" i="4"/>
  <c r="B163" i="4"/>
  <c r="I11" i="4"/>
  <c r="B201" i="4"/>
  <c r="J16" i="4"/>
  <c r="C2" i="4"/>
  <c r="F123" i="4"/>
  <c r="B9" i="4"/>
  <c r="J55" i="4"/>
  <c r="C95" i="4"/>
  <c r="G51" i="4"/>
  <c r="D193" i="4"/>
  <c r="E65" i="4"/>
  <c r="A122" i="4"/>
  <c r="E108" i="4"/>
  <c r="F23" i="4"/>
  <c r="A60" i="4"/>
  <c r="D10" i="4"/>
  <c r="A24" i="4"/>
  <c r="B37" i="4"/>
  <c r="H77" i="4"/>
  <c r="C191" i="4"/>
  <c r="H152" i="4"/>
  <c r="B94" i="4"/>
  <c r="D197" i="4"/>
  <c r="F184" i="4"/>
  <c r="F52" i="4"/>
  <c r="B200" i="4"/>
  <c r="C144" i="4"/>
  <c r="I3" i="4"/>
  <c r="F53" i="4"/>
  <c r="H26" i="4"/>
  <c r="E98" i="4"/>
  <c r="I17" i="4"/>
  <c r="C197" i="4"/>
  <c r="G60" i="4"/>
  <c r="H40" i="4"/>
  <c r="H92" i="4"/>
  <c r="B125" i="4"/>
  <c r="A50" i="4"/>
  <c r="F175" i="4"/>
  <c r="J30" i="4"/>
  <c r="A48" i="4"/>
  <c r="H53" i="4"/>
  <c r="C146" i="4"/>
  <c r="C149" i="4"/>
  <c r="F168" i="4"/>
  <c r="H116" i="4"/>
  <c r="E118" i="4"/>
  <c r="J74" i="4"/>
  <c r="B109" i="4"/>
  <c r="D30" i="4"/>
  <c r="G149" i="4"/>
  <c r="G198" i="4"/>
  <c r="F130" i="4"/>
  <c r="E100" i="4"/>
  <c r="C150" i="4"/>
  <c r="C80" i="4"/>
  <c r="G68" i="4"/>
  <c r="I26" i="4"/>
  <c r="B116" i="4"/>
  <c r="I41" i="4"/>
  <c r="J63" i="4"/>
  <c r="I177" i="4"/>
  <c r="I167" i="4"/>
  <c r="E155" i="4"/>
  <c r="E173" i="4"/>
  <c r="G157" i="4"/>
  <c r="C185" i="4"/>
  <c r="A100" i="4"/>
  <c r="A110" i="4"/>
  <c r="I48" i="4"/>
  <c r="H189" i="4"/>
  <c r="H139" i="4"/>
  <c r="H161" i="4"/>
  <c r="F142" i="4"/>
  <c r="A180" i="4"/>
  <c r="D8" i="4"/>
  <c r="F2" i="4"/>
  <c r="J39" i="4"/>
  <c r="F37" i="4"/>
  <c r="I68" i="4"/>
  <c r="I94" i="4"/>
  <c r="J50" i="4"/>
  <c r="A108" i="4"/>
  <c r="G21" i="4"/>
  <c r="B149" i="4"/>
  <c r="G193" i="4"/>
  <c r="J24" i="4"/>
  <c r="D146" i="4"/>
  <c r="D161" i="4"/>
  <c r="E34" i="4"/>
  <c r="A53" i="4"/>
  <c r="B144" i="4"/>
  <c r="C109" i="4"/>
  <c r="G104" i="4"/>
  <c r="D74" i="4"/>
  <c r="G160" i="4"/>
  <c r="B127" i="4"/>
  <c r="I146" i="4"/>
  <c r="J15" i="4"/>
  <c r="D80" i="4"/>
  <c r="D28" i="4"/>
  <c r="I126" i="4"/>
  <c r="E53" i="4"/>
  <c r="A197" i="4"/>
  <c r="A170" i="4"/>
  <c r="E59" i="4"/>
  <c r="A27" i="4"/>
  <c r="F193" i="4"/>
  <c r="I156" i="4"/>
  <c r="I24" i="4"/>
  <c r="A160" i="4"/>
  <c r="F169" i="4"/>
  <c r="A6" i="4"/>
  <c r="I19" i="4"/>
  <c r="D18" i="4"/>
  <c r="E27" i="4"/>
  <c r="H176" i="4"/>
  <c r="C64" i="4"/>
  <c r="E190" i="4"/>
  <c r="H97" i="4"/>
  <c r="J145" i="4"/>
  <c r="B115" i="4"/>
  <c r="E70" i="4"/>
  <c r="B180" i="4"/>
  <c r="C154" i="4"/>
  <c r="A149" i="4"/>
  <c r="F62" i="4"/>
  <c r="D189" i="4"/>
  <c r="D164" i="4"/>
  <c r="H171" i="4"/>
  <c r="B24" i="4"/>
  <c r="B158" i="4"/>
  <c r="D98" i="4"/>
  <c r="H88" i="4"/>
  <c r="B51" i="4"/>
  <c r="H93" i="4"/>
  <c r="A187" i="4"/>
  <c r="H59" i="4"/>
  <c r="C180" i="4"/>
  <c r="D190" i="4"/>
  <c r="C77" i="4"/>
  <c r="D91" i="4"/>
  <c r="G151" i="4"/>
  <c r="E154" i="4"/>
  <c r="A59" i="4"/>
  <c r="B40" i="4"/>
  <c r="H30" i="4"/>
  <c r="A115" i="4"/>
  <c r="J154" i="4"/>
  <c r="F182" i="4"/>
  <c r="G129" i="4"/>
  <c r="F40" i="4"/>
  <c r="A75" i="4"/>
  <c r="B45" i="4"/>
  <c r="F85" i="4"/>
  <c r="J29" i="4"/>
  <c r="A15" i="4"/>
  <c r="I195" i="4"/>
  <c r="E151" i="4"/>
  <c r="E102" i="4"/>
  <c r="A114" i="4"/>
  <c r="A83" i="4"/>
  <c r="E182" i="4"/>
  <c r="G118" i="4"/>
  <c r="C89" i="4"/>
  <c r="G6" i="4"/>
  <c r="I141" i="4"/>
  <c r="D200" i="4"/>
  <c r="F98" i="4"/>
  <c r="H123" i="4"/>
  <c r="H155" i="4"/>
  <c r="H181" i="4"/>
  <c r="D21" i="4"/>
  <c r="I161" i="4"/>
  <c r="I55" i="4"/>
  <c r="A39" i="4"/>
  <c r="A44" i="4"/>
  <c r="C9" i="4"/>
  <c r="G125" i="4"/>
  <c r="E10" i="4"/>
  <c r="C113" i="4"/>
  <c r="F14" i="4"/>
  <c r="B31" i="4"/>
  <c r="G188" i="4"/>
  <c r="J142" i="4"/>
  <c r="B53" i="4"/>
  <c r="I106" i="4"/>
  <c r="C168" i="4"/>
  <c r="A139" i="4"/>
  <c r="F19" i="4"/>
  <c r="G166" i="4"/>
  <c r="B17" i="4"/>
  <c r="E17" i="4"/>
  <c r="B92" i="4"/>
  <c r="B117" i="4"/>
  <c r="G155" i="4"/>
  <c r="J189" i="4"/>
  <c r="J85" i="4"/>
  <c r="H36" i="4"/>
  <c r="H108" i="4"/>
  <c r="D3" i="4"/>
  <c r="C50" i="4"/>
  <c r="J8" i="4"/>
  <c r="F185" i="4"/>
  <c r="A90" i="4"/>
  <c r="C24" i="4"/>
  <c r="D118" i="4"/>
  <c r="A77" i="4"/>
  <c r="A189" i="4"/>
  <c r="I33" i="4"/>
  <c r="D170" i="4"/>
  <c r="B169" i="4"/>
  <c r="H200" i="4"/>
  <c r="D129" i="4"/>
  <c r="F78" i="4"/>
  <c r="B153" i="4"/>
  <c r="J148" i="4"/>
  <c r="J126" i="4"/>
  <c r="D67" i="4"/>
  <c r="H177" i="4"/>
  <c r="F150" i="4"/>
  <c r="I165" i="4"/>
  <c r="E149" i="4"/>
  <c r="F68" i="4"/>
  <c r="C162" i="4"/>
  <c r="E29" i="4"/>
  <c r="E76" i="4"/>
  <c r="F165" i="4"/>
  <c r="F95" i="4"/>
  <c r="J187" i="4"/>
  <c r="B63" i="4"/>
  <c r="E172" i="4"/>
  <c r="A150" i="4"/>
  <c r="A112" i="4"/>
  <c r="D108" i="4"/>
  <c r="D47" i="4"/>
  <c r="H103" i="4"/>
  <c r="F36" i="4"/>
  <c r="J105" i="4"/>
  <c r="C63" i="4"/>
  <c r="J42" i="4"/>
  <c r="J119" i="4"/>
  <c r="B57" i="4"/>
  <c r="B110" i="4"/>
  <c r="I62" i="4"/>
  <c r="J146" i="4"/>
  <c r="C47" i="4"/>
  <c r="H132" i="4"/>
  <c r="C58" i="4"/>
  <c r="J158" i="4"/>
  <c r="E16" i="4"/>
  <c r="F69" i="4"/>
  <c r="F135" i="4"/>
  <c r="G116" i="4"/>
  <c r="C125" i="4"/>
  <c r="E181" i="4"/>
  <c r="H138" i="4"/>
  <c r="H106" i="4"/>
  <c r="E73" i="4"/>
  <c r="C11" i="4"/>
  <c r="G14" i="4"/>
  <c r="B135" i="4"/>
  <c r="E94" i="4"/>
  <c r="A43" i="4"/>
  <c r="J76" i="4"/>
  <c r="H87" i="4"/>
  <c r="H195" i="4"/>
  <c r="F84" i="4"/>
  <c r="B49" i="4"/>
  <c r="I145" i="4"/>
  <c r="G85" i="4"/>
  <c r="G130" i="4"/>
  <c r="C49" i="4"/>
  <c r="I63" i="4"/>
  <c r="C82" i="4"/>
  <c r="E114" i="4"/>
  <c r="A68" i="4"/>
  <c r="G80" i="4"/>
  <c r="A96" i="4"/>
  <c r="E4" i="4"/>
  <c r="I107" i="4"/>
  <c r="J170" i="4"/>
  <c r="J25" i="4"/>
  <c r="E14" i="4"/>
  <c r="J68" i="4"/>
  <c r="H10" i="4"/>
  <c r="D14" i="4"/>
  <c r="B2" i="4"/>
  <c r="J163" i="4"/>
  <c r="D38" i="4"/>
  <c r="F38" i="4"/>
  <c r="J53" i="4"/>
  <c r="A106" i="4"/>
  <c r="A99" i="4"/>
  <c r="D145" i="4"/>
  <c r="H140" i="4"/>
  <c r="B193" i="4"/>
  <c r="A16" i="4"/>
  <c r="G78" i="4"/>
  <c r="J147" i="4"/>
  <c r="A94" i="4"/>
  <c r="J2" i="4"/>
  <c r="I30" i="4"/>
  <c r="C12" i="4"/>
  <c r="G184" i="4"/>
  <c r="A163" i="4"/>
  <c r="H136" i="4"/>
  <c r="J34" i="4"/>
  <c r="G50" i="4"/>
  <c r="G79" i="4"/>
  <c r="E82" i="4"/>
  <c r="J183" i="4"/>
  <c r="D173" i="4"/>
  <c r="D13" i="4"/>
  <c r="B138" i="4"/>
  <c r="A3" i="4"/>
  <c r="E150" i="4"/>
  <c r="J185" i="4"/>
  <c r="E115" i="4"/>
  <c r="I31" i="4"/>
  <c r="I7" i="4"/>
  <c r="H29" i="4"/>
  <c r="B96" i="4"/>
  <c r="C188" i="4"/>
  <c r="G30" i="4"/>
  <c r="B66" i="4"/>
  <c r="F61" i="4"/>
  <c r="H19" i="4"/>
  <c r="E23" i="4"/>
  <c r="C22" i="4"/>
  <c r="D52" i="4"/>
  <c r="H126" i="4"/>
  <c r="A82" i="4"/>
  <c r="F73" i="4"/>
  <c r="E49" i="4"/>
  <c r="C4" i="4"/>
  <c r="G58" i="4"/>
  <c r="G61" i="4"/>
  <c r="A130" i="4"/>
  <c r="E13" i="4"/>
  <c r="E158" i="4"/>
  <c r="F77" i="4"/>
  <c r="J92" i="4"/>
  <c r="A186" i="4"/>
  <c r="H44" i="4"/>
  <c r="C192" i="4"/>
  <c r="B95" i="4"/>
  <c r="D76" i="4"/>
  <c r="A183" i="4"/>
  <c r="C112" i="4"/>
  <c r="B61" i="4"/>
  <c r="E133" i="4"/>
  <c r="A146" i="4"/>
  <c r="E128" i="4"/>
  <c r="B36" i="4"/>
  <c r="E33" i="4"/>
  <c r="A145" i="4"/>
  <c r="C111" i="4"/>
  <c r="A5" i="4"/>
  <c r="I158" i="4"/>
  <c r="F41" i="4"/>
  <c r="C35" i="4"/>
  <c r="G124" i="4"/>
  <c r="D151" i="4"/>
  <c r="J184" i="4"/>
  <c r="D83" i="4"/>
  <c r="C166" i="4"/>
  <c r="G12" i="4"/>
  <c r="J6" i="4"/>
  <c r="D78" i="4"/>
  <c r="F90" i="4"/>
  <c r="F154" i="4"/>
  <c r="E185" i="4"/>
  <c r="D12" i="4"/>
  <c r="J193" i="4"/>
  <c r="J5" i="4"/>
  <c r="G185" i="4"/>
  <c r="I29" i="4"/>
  <c r="F190" i="4"/>
  <c r="G158" i="4"/>
  <c r="D113" i="4"/>
  <c r="C107" i="4"/>
  <c r="H129" i="4"/>
  <c r="I77" i="4"/>
  <c r="F110" i="4"/>
  <c r="G99" i="4"/>
  <c r="D64" i="4"/>
  <c r="C189" i="4"/>
  <c r="H7" i="4"/>
  <c r="F174" i="4"/>
  <c r="D132" i="4"/>
  <c r="G127" i="4"/>
  <c r="F180" i="4"/>
  <c r="H76" i="4"/>
  <c r="D22" i="4"/>
  <c r="H55" i="4"/>
  <c r="F143" i="4"/>
  <c r="B97" i="4"/>
  <c r="I2" i="4"/>
  <c r="A93" i="4"/>
  <c r="E5" i="4"/>
  <c r="A173" i="4"/>
  <c r="A132" i="4"/>
  <c r="C118" i="4"/>
  <c r="C140" i="4"/>
  <c r="C78" i="4"/>
  <c r="E144" i="4"/>
  <c r="C84" i="4"/>
  <c r="G37" i="4"/>
  <c r="D186" i="4"/>
  <c r="D93" i="4"/>
  <c r="E44" i="4"/>
  <c r="G147" i="4"/>
  <c r="J19" i="4"/>
  <c r="G153" i="4"/>
  <c r="C167" i="4"/>
  <c r="F196" i="4"/>
  <c r="C199" i="4"/>
  <c r="G34" i="4"/>
  <c r="A121" i="4"/>
  <c r="J80" i="4"/>
  <c r="A182" i="4"/>
  <c r="B190" i="4"/>
  <c r="D126" i="4"/>
  <c r="J161" i="4"/>
  <c r="I80" i="4"/>
  <c r="C15" i="4"/>
  <c r="H111" i="4"/>
  <c r="J40" i="4"/>
  <c r="F48" i="4"/>
  <c r="E106" i="4"/>
  <c r="J167" i="4"/>
  <c r="H48" i="4"/>
  <c r="G23" i="4"/>
  <c r="J57" i="4"/>
  <c r="C195" i="4"/>
  <c r="E36" i="4"/>
  <c r="C61" i="4"/>
  <c r="H85" i="4"/>
  <c r="H67" i="4"/>
  <c r="G35" i="4"/>
  <c r="F92" i="4"/>
  <c r="A89" i="4"/>
  <c r="I168" i="4"/>
  <c r="J150" i="4"/>
  <c r="J43" i="4"/>
  <c r="H49" i="4"/>
  <c r="B52" i="4"/>
  <c r="D34" i="4"/>
  <c r="F56" i="4"/>
  <c r="I15" i="4"/>
  <c r="F127" i="4"/>
  <c r="H151" i="4"/>
  <c r="E85" i="4"/>
  <c r="E71" i="4"/>
  <c r="A201" i="4"/>
  <c r="I180" i="4"/>
  <c r="E152" i="4"/>
  <c r="E166" i="4"/>
  <c r="J33" i="4"/>
  <c r="C103" i="4"/>
  <c r="E104" i="4"/>
  <c r="E161" i="4"/>
  <c r="D49" i="4"/>
  <c r="B174" i="4"/>
  <c r="D95" i="4"/>
  <c r="E91" i="4"/>
  <c r="H51" i="4"/>
  <c r="I51" i="4"/>
  <c r="I38" i="4"/>
  <c r="J110" i="4"/>
  <c r="B28" i="4"/>
  <c r="H35" i="4"/>
  <c r="A155" i="4"/>
  <c r="A11" i="4"/>
  <c r="I118" i="4"/>
  <c r="B114" i="4"/>
  <c r="A41" i="4"/>
  <c r="H118" i="4"/>
  <c r="C169" i="4"/>
  <c r="E146" i="4"/>
  <c r="B133" i="4"/>
  <c r="F79" i="4"/>
  <c r="H102" i="4"/>
  <c r="D65" i="4"/>
  <c r="H173" i="4"/>
  <c r="J10" i="4"/>
  <c r="F178" i="4"/>
  <c r="I181" i="4"/>
  <c r="G154" i="4"/>
  <c r="F141" i="4"/>
  <c r="J200" i="4"/>
  <c r="J168" i="4"/>
  <c r="F4" i="4"/>
  <c r="H62" i="4"/>
  <c r="J115" i="4"/>
  <c r="E176" i="4"/>
  <c r="H54" i="4"/>
  <c r="A38" i="4"/>
  <c r="A157" i="4"/>
  <c r="I187" i="4"/>
  <c r="I188" i="4"/>
  <c r="F57" i="4"/>
  <c r="E2" i="4"/>
  <c r="A161" i="4"/>
  <c r="D42" i="4"/>
  <c r="H178" i="4"/>
  <c r="D181" i="4"/>
  <c r="E3" i="4"/>
  <c r="I20" i="4"/>
  <c r="B26" i="4"/>
  <c r="B128" i="4"/>
  <c r="C177" i="4"/>
  <c r="A153" i="4"/>
  <c r="F67" i="4"/>
  <c r="D53" i="4"/>
  <c r="A188" i="4"/>
  <c r="F66" i="4"/>
  <c r="E40" i="4"/>
  <c r="F24" i="4"/>
  <c r="D26" i="4"/>
  <c r="H153" i="4"/>
  <c r="B38" i="4"/>
  <c r="A185" i="4"/>
  <c r="H9" i="4"/>
  <c r="C52" i="4"/>
  <c r="F105" i="4"/>
  <c r="I86" i="4"/>
  <c r="J109" i="4"/>
  <c r="G126" i="4"/>
  <c r="E156" i="4"/>
  <c r="J87" i="4"/>
  <c r="C45" i="4"/>
  <c r="G43" i="4"/>
  <c r="C158" i="4"/>
  <c r="B164" i="4"/>
  <c r="D152" i="4"/>
  <c r="J136" i="4"/>
  <c r="I99" i="4"/>
  <c r="B131" i="4"/>
  <c r="A133" i="4"/>
  <c r="G170" i="4"/>
  <c r="D79" i="4"/>
  <c r="E159" i="4"/>
  <c r="D139" i="4"/>
  <c r="C108" i="4"/>
  <c r="B162" i="4"/>
  <c r="J198" i="4"/>
  <c r="E75" i="4"/>
  <c r="B90" i="4"/>
  <c r="N132" i="2"/>
  <c r="Q107" i="2"/>
  <c r="K135" i="2"/>
  <c r="K94" i="2"/>
  <c r="K92" i="2"/>
  <c r="L181" i="2"/>
  <c r="P48" i="2"/>
  <c r="O143" i="2"/>
  <c r="P72" i="2"/>
  <c r="R159" i="2"/>
  <c r="S177" i="2"/>
  <c r="R93" i="2"/>
  <c r="P20" i="2"/>
  <c r="Q57" i="2"/>
  <c r="L168" i="2"/>
  <c r="L188" i="2"/>
  <c r="T192" i="2"/>
  <c r="Q183" i="2"/>
  <c r="R135" i="2"/>
  <c r="T55" i="2"/>
  <c r="S27" i="2"/>
  <c r="M134" i="2"/>
  <c r="O62" i="2"/>
  <c r="Q173" i="2"/>
  <c r="T79" i="2"/>
  <c r="M194" i="2"/>
  <c r="R115" i="2"/>
  <c r="Q15" i="2"/>
  <c r="N146" i="2"/>
  <c r="O172" i="2"/>
  <c r="L70" i="2"/>
  <c r="N21" i="2"/>
  <c r="L83" i="2"/>
  <c r="L38" i="2"/>
  <c r="O145" i="2"/>
  <c r="K45" i="2"/>
  <c r="N140" i="2"/>
  <c r="M172" i="2"/>
  <c r="L163" i="2"/>
  <c r="O192" i="2"/>
  <c r="Q192" i="2"/>
  <c r="S107" i="2"/>
  <c r="N111" i="2"/>
  <c r="M43" i="2"/>
  <c r="T81" i="2"/>
  <c r="M112" i="2"/>
  <c r="L73" i="2"/>
  <c r="K54" i="2"/>
  <c r="R185" i="2"/>
  <c r="N115" i="2"/>
  <c r="S74" i="2"/>
  <c r="K89" i="2"/>
  <c r="P145" i="2"/>
  <c r="L35" i="2"/>
  <c r="T33" i="2"/>
  <c r="Q53" i="2"/>
  <c r="Q174" i="2"/>
  <c r="O146" i="2"/>
  <c r="M193" i="2"/>
  <c r="S198" i="2"/>
  <c r="L99" i="2"/>
  <c r="Q108" i="2"/>
  <c r="K53" i="2"/>
  <c r="N166" i="2"/>
  <c r="P99" i="2"/>
  <c r="N91" i="2"/>
  <c r="L29" i="2"/>
  <c r="T70" i="2"/>
  <c r="P38" i="2"/>
  <c r="K2" i="2"/>
  <c r="M110" i="2"/>
  <c r="M122" i="2"/>
  <c r="S110" i="2"/>
  <c r="P39" i="2"/>
  <c r="T166" i="2"/>
  <c r="K52" i="2"/>
  <c r="M67" i="2"/>
  <c r="S61" i="2"/>
  <c r="K49" i="2"/>
  <c r="Q119" i="2"/>
  <c r="R47" i="2"/>
  <c r="N143" i="2"/>
  <c r="Q135" i="2"/>
  <c r="L118" i="2"/>
  <c r="Q103" i="2"/>
  <c r="R127" i="2"/>
  <c r="T8" i="2"/>
  <c r="M185" i="2"/>
  <c r="K160" i="2"/>
  <c r="K159" i="2"/>
  <c r="K174" i="2"/>
  <c r="N107" i="2"/>
  <c r="O90" i="2"/>
  <c r="M35" i="2"/>
  <c r="R156" i="2"/>
  <c r="O30" i="2"/>
  <c r="S25" i="2"/>
  <c r="O85" i="2"/>
  <c r="P168" i="2"/>
  <c r="P128" i="2"/>
  <c r="N114" i="2"/>
  <c r="O6" i="2"/>
  <c r="M22" i="2"/>
  <c r="N174" i="2"/>
  <c r="T190" i="2"/>
  <c r="K90" i="2"/>
  <c r="S153" i="2"/>
  <c r="M85" i="2"/>
  <c r="T165" i="2"/>
  <c r="R28" i="2"/>
  <c r="L157" i="2"/>
  <c r="M159" i="2"/>
  <c r="K179" i="2"/>
  <c r="M61" i="2"/>
  <c r="S47" i="2"/>
  <c r="L58" i="2"/>
  <c r="S83" i="2"/>
  <c r="K10" i="2"/>
  <c r="K187" i="2"/>
  <c r="L91" i="2"/>
  <c r="K175" i="2"/>
  <c r="L151" i="2"/>
  <c r="T147" i="2"/>
  <c r="N89" i="2"/>
  <c r="M114" i="2"/>
  <c r="T37" i="2"/>
  <c r="R136" i="2"/>
  <c r="N85" i="2"/>
  <c r="R58" i="2"/>
  <c r="M176" i="2"/>
  <c r="Q113" i="2"/>
  <c r="S46" i="2"/>
  <c r="M165" i="2"/>
  <c r="K145" i="2"/>
  <c r="S89" i="2"/>
  <c r="Q160" i="2"/>
  <c r="K51" i="2"/>
  <c r="O21" i="2"/>
  <c r="P37" i="2"/>
  <c r="N189" i="2"/>
  <c r="T150" i="2"/>
  <c r="M13" i="2"/>
  <c r="L48" i="2"/>
  <c r="L103" i="2"/>
  <c r="Q60" i="2"/>
  <c r="R31" i="2"/>
  <c r="O119" i="2"/>
  <c r="N180" i="2"/>
  <c r="L140" i="2"/>
  <c r="R73" i="2"/>
  <c r="K95" i="2"/>
  <c r="S67" i="2"/>
  <c r="P83" i="2"/>
  <c r="K93" i="2"/>
  <c r="P51" i="2"/>
  <c r="M84" i="2"/>
  <c r="K183" i="2"/>
  <c r="N39" i="2"/>
  <c r="O190" i="2"/>
  <c r="K56" i="2"/>
  <c r="O83" i="2"/>
  <c r="P73" i="2"/>
  <c r="O73" i="2"/>
  <c r="L20" i="2"/>
  <c r="Q3" i="2"/>
  <c r="T172" i="2"/>
  <c r="T86" i="2"/>
  <c r="T6" i="2"/>
  <c r="R111" i="2"/>
  <c r="M149" i="2"/>
  <c r="M19" i="2"/>
  <c r="Q56" i="2"/>
  <c r="R99" i="2"/>
  <c r="M184" i="2"/>
  <c r="O71" i="2"/>
  <c r="T88" i="2"/>
  <c r="L184" i="2"/>
  <c r="L65" i="2"/>
  <c r="K164" i="2"/>
  <c r="S132" i="2"/>
  <c r="P191" i="2"/>
  <c r="Q149" i="2"/>
  <c r="L142" i="2"/>
  <c r="N16" i="2"/>
  <c r="T197" i="2"/>
  <c r="L176" i="2"/>
  <c r="O86" i="2"/>
  <c r="P166" i="2"/>
  <c r="P100" i="2"/>
  <c r="R63" i="2"/>
  <c r="L128" i="2"/>
  <c r="N128" i="2"/>
  <c r="R130" i="2"/>
  <c r="R196" i="2"/>
  <c r="N96" i="2"/>
  <c r="T82" i="2"/>
  <c r="P148" i="2"/>
  <c r="K47" i="2"/>
  <c r="L171" i="2"/>
  <c r="P169" i="2"/>
  <c r="K116" i="2"/>
  <c r="Q30" i="2"/>
  <c r="N159" i="2"/>
  <c r="N54" i="2"/>
  <c r="R24" i="2"/>
  <c r="K162" i="2"/>
  <c r="M161" i="2"/>
  <c r="Q27" i="2"/>
  <c r="L50" i="2"/>
  <c r="N32" i="2"/>
  <c r="R184" i="2"/>
  <c r="R160" i="2"/>
  <c r="R123" i="2"/>
  <c r="R105" i="2"/>
  <c r="R21" i="2"/>
  <c r="R33" i="2"/>
  <c r="T155" i="2"/>
  <c r="Q194" i="2"/>
  <c r="S90" i="2"/>
  <c r="Q4" i="2"/>
  <c r="R95" i="2"/>
  <c r="O115" i="2"/>
  <c r="L74" i="2"/>
  <c r="K99" i="2"/>
  <c r="Q145" i="2"/>
  <c r="T39" i="2"/>
  <c r="N34" i="2"/>
  <c r="R120" i="2"/>
  <c r="T31" i="2"/>
  <c r="L172" i="2"/>
  <c r="R54" i="2"/>
  <c r="Q65" i="2"/>
  <c r="L11" i="2"/>
  <c r="T143" i="2"/>
  <c r="Q17" i="2"/>
  <c r="R180" i="2"/>
  <c r="L80" i="2"/>
  <c r="N93" i="2"/>
  <c r="O2" i="2"/>
  <c r="T196" i="2"/>
  <c r="O134" i="2"/>
  <c r="R161" i="2"/>
  <c r="P88" i="2"/>
  <c r="K101" i="2"/>
  <c r="P170" i="2"/>
  <c r="T92" i="2"/>
  <c r="L190" i="2"/>
  <c r="P95" i="2"/>
  <c r="N127" i="2"/>
  <c r="M10" i="2"/>
  <c r="Q85" i="2"/>
  <c r="R118" i="2"/>
  <c r="M15" i="2"/>
  <c r="N173" i="2"/>
  <c r="S42" i="2"/>
  <c r="O200" i="2"/>
  <c r="K4" i="2"/>
  <c r="O24" i="2"/>
  <c r="S37" i="2"/>
  <c r="K124" i="2"/>
  <c r="K9" i="2"/>
  <c r="T201" i="2"/>
  <c r="N192" i="2"/>
  <c r="N153" i="2"/>
  <c r="K141" i="2"/>
  <c r="S129" i="2"/>
  <c r="Q35" i="2"/>
  <c r="K134" i="2"/>
  <c r="O34" i="2"/>
  <c r="O150" i="2"/>
  <c r="M5" i="2"/>
  <c r="Q101" i="2"/>
  <c r="O61" i="2"/>
  <c r="O113" i="2"/>
  <c r="N69" i="2"/>
  <c r="N6" i="2"/>
  <c r="Q163" i="2"/>
  <c r="Q147" i="2"/>
  <c r="R187" i="2"/>
  <c r="M150" i="2"/>
  <c r="K69" i="2"/>
  <c r="Q175" i="2"/>
  <c r="S82" i="2"/>
  <c r="N103" i="2"/>
  <c r="K96" i="2"/>
  <c r="S170" i="2"/>
  <c r="K157" i="2"/>
  <c r="S29" i="2"/>
  <c r="M100" i="2"/>
  <c r="T48" i="2"/>
  <c r="P182" i="2"/>
  <c r="M175" i="2"/>
  <c r="S31" i="2"/>
  <c r="O110" i="2"/>
  <c r="O122" i="2"/>
  <c r="O141" i="2"/>
  <c r="Q105" i="2"/>
  <c r="M70" i="2"/>
  <c r="Q50" i="2"/>
  <c r="T146" i="2"/>
  <c r="N11" i="2"/>
  <c r="M102" i="2"/>
  <c r="M168" i="2"/>
  <c r="O82" i="2"/>
  <c r="S103" i="2"/>
  <c r="R22" i="2"/>
  <c r="R78" i="2"/>
  <c r="P82" i="2"/>
  <c r="T72" i="2"/>
  <c r="M77" i="2"/>
  <c r="S154" i="2"/>
  <c r="O161" i="2"/>
  <c r="N147" i="2"/>
  <c r="L26" i="2"/>
  <c r="O78" i="2"/>
  <c r="R72" i="2"/>
  <c r="T56" i="2"/>
  <c r="M25" i="2"/>
  <c r="M44" i="2"/>
  <c r="N48" i="2"/>
  <c r="O173" i="2"/>
  <c r="O184" i="2"/>
  <c r="P43" i="2"/>
  <c r="P111" i="2"/>
  <c r="R90" i="2"/>
  <c r="S86" i="2"/>
  <c r="S192" i="2"/>
  <c r="T76" i="2"/>
  <c r="S196" i="2"/>
  <c r="P94" i="2"/>
  <c r="T75" i="2"/>
  <c r="P180" i="2"/>
  <c r="P110" i="2"/>
  <c r="K91" i="2"/>
  <c r="R168" i="2"/>
  <c r="O167" i="2"/>
  <c r="Q122" i="2"/>
  <c r="P161" i="2"/>
  <c r="M104" i="2"/>
  <c r="T3" i="2"/>
  <c r="T34" i="2"/>
  <c r="T110" i="2"/>
  <c r="L22" i="2"/>
  <c r="Q99" i="2"/>
  <c r="K186" i="2"/>
  <c r="P158" i="2"/>
  <c r="K70" i="2"/>
  <c r="T62" i="2"/>
  <c r="P172" i="2"/>
  <c r="S184" i="2"/>
  <c r="L173" i="2"/>
  <c r="M52" i="2"/>
  <c r="O153" i="2"/>
  <c r="S199" i="2"/>
  <c r="Q34" i="2"/>
  <c r="O191" i="2"/>
  <c r="K80" i="2"/>
  <c r="M57" i="2"/>
  <c r="L194" i="2"/>
  <c r="N55" i="2"/>
  <c r="K155" i="2"/>
  <c r="N75" i="2"/>
  <c r="N82" i="2"/>
  <c r="S174" i="2"/>
  <c r="M196" i="2"/>
  <c r="S130" i="2"/>
  <c r="K31" i="2"/>
  <c r="Q52" i="2"/>
  <c r="S127" i="2"/>
  <c r="L77" i="2"/>
  <c r="T132" i="2"/>
  <c r="Q111" i="2"/>
  <c r="N169" i="2"/>
  <c r="T20" i="2"/>
  <c r="P25" i="2"/>
  <c r="K185" i="2"/>
  <c r="L153" i="2"/>
  <c r="P126" i="2"/>
  <c r="P87" i="2"/>
  <c r="K178" i="2"/>
  <c r="R62" i="2"/>
  <c r="P30" i="2"/>
  <c r="L129" i="2"/>
  <c r="Q92" i="2"/>
  <c r="T59" i="2"/>
  <c r="R70" i="2"/>
  <c r="R98" i="2"/>
  <c r="N165" i="2"/>
  <c r="O26" i="2"/>
  <c r="R37" i="2"/>
  <c r="P154" i="2"/>
  <c r="T167" i="2"/>
  <c r="M153" i="2"/>
  <c r="P103" i="2"/>
  <c r="P125" i="2"/>
  <c r="T67" i="2"/>
  <c r="S104" i="2"/>
  <c r="Q115" i="2"/>
  <c r="T57" i="2"/>
  <c r="N144" i="2"/>
  <c r="M60" i="2"/>
  <c r="N31" i="2"/>
  <c r="L3" i="2"/>
  <c r="P49" i="2"/>
  <c r="N70" i="2"/>
  <c r="T151" i="2"/>
  <c r="K59" i="2"/>
  <c r="T45" i="2"/>
  <c r="P13" i="2"/>
  <c r="S138" i="2"/>
  <c r="S96" i="2"/>
  <c r="O64" i="2"/>
  <c r="M158" i="2"/>
  <c r="L195" i="2"/>
  <c r="N168" i="2"/>
  <c r="S22" i="2"/>
  <c r="R147" i="2"/>
  <c r="K176" i="2"/>
  <c r="S148" i="2"/>
  <c r="T164" i="2"/>
  <c r="S60" i="2"/>
  <c r="R100" i="2"/>
  <c r="Q63" i="2"/>
  <c r="R166" i="2"/>
  <c r="K190" i="2"/>
  <c r="S49" i="2"/>
  <c r="L79" i="2"/>
  <c r="P176" i="2"/>
  <c r="S100" i="2"/>
  <c r="K98" i="2"/>
  <c r="N72" i="2"/>
  <c r="O198" i="2"/>
  <c r="L46" i="2"/>
  <c r="Q188" i="2"/>
  <c r="P26" i="2"/>
  <c r="Q172" i="2"/>
  <c r="N195" i="2"/>
  <c r="K140" i="2"/>
  <c r="K138" i="2"/>
  <c r="L150" i="2"/>
  <c r="Q94" i="2"/>
  <c r="P44" i="2"/>
  <c r="O98" i="2"/>
  <c r="K147" i="2"/>
  <c r="O164" i="2"/>
  <c r="T15" i="2"/>
  <c r="R142" i="2"/>
  <c r="T149" i="2"/>
  <c r="S180" i="2"/>
  <c r="Q64" i="2"/>
  <c r="M96" i="2"/>
  <c r="P177" i="2"/>
  <c r="N201" i="2"/>
  <c r="P151" i="2"/>
  <c r="M189" i="2"/>
  <c r="O87" i="2"/>
  <c r="M152" i="2"/>
  <c r="P188" i="2"/>
  <c r="P120" i="2"/>
  <c r="T49" i="2"/>
  <c r="N194" i="2"/>
  <c r="S171" i="2"/>
  <c r="L43" i="2"/>
  <c r="S167" i="2"/>
  <c r="M131" i="2"/>
  <c r="N184" i="2"/>
  <c r="T119" i="2"/>
  <c r="K22" i="2"/>
  <c r="M99" i="2"/>
  <c r="K181" i="2"/>
  <c r="M201" i="2"/>
  <c r="O55" i="2"/>
  <c r="M178" i="2"/>
  <c r="M80" i="2"/>
  <c r="P115" i="2"/>
  <c r="T89" i="2"/>
  <c r="Q71" i="2"/>
  <c r="M123" i="2"/>
  <c r="K110" i="2"/>
  <c r="M154" i="2"/>
  <c r="Q67" i="2"/>
  <c r="N98" i="2"/>
  <c r="T175" i="2"/>
  <c r="M166" i="2"/>
  <c r="O177" i="2"/>
  <c r="K39" i="2"/>
  <c r="P139" i="2"/>
  <c r="P181" i="2"/>
  <c r="L24" i="2"/>
  <c r="L37" i="2"/>
  <c r="N172" i="2"/>
  <c r="R8" i="2"/>
  <c r="S75" i="2"/>
  <c r="O128" i="2"/>
  <c r="T142" i="2"/>
  <c r="Q148" i="2"/>
  <c r="Q44" i="2"/>
  <c r="R3" i="2"/>
  <c r="M26" i="2"/>
  <c r="K86" i="2"/>
  <c r="P85" i="2"/>
  <c r="O100" i="2"/>
  <c r="Q86" i="2"/>
  <c r="S13" i="2"/>
  <c r="O37" i="2"/>
  <c r="N182" i="2"/>
  <c r="R69" i="2"/>
  <c r="T80" i="2"/>
  <c r="K196" i="2"/>
  <c r="S10" i="2"/>
  <c r="P50" i="2"/>
  <c r="O196" i="2"/>
  <c r="Q76" i="2"/>
  <c r="K121" i="2"/>
  <c r="N38" i="2"/>
  <c r="N108" i="2"/>
  <c r="T184" i="2"/>
  <c r="Q134" i="2"/>
  <c r="Q23" i="2"/>
  <c r="P162" i="2"/>
  <c r="M129" i="2"/>
  <c r="K168" i="2"/>
  <c r="Q102" i="2"/>
  <c r="P58" i="2"/>
  <c r="L54" i="2"/>
  <c r="T118" i="2"/>
  <c r="K82" i="2"/>
  <c r="P150" i="2"/>
  <c r="Q70" i="2"/>
  <c r="R57" i="2"/>
  <c r="R23" i="2"/>
  <c r="Q37" i="2"/>
  <c r="O63" i="2"/>
  <c r="S135" i="2"/>
  <c r="O171" i="2"/>
  <c r="S189" i="2"/>
  <c r="Q13" i="2"/>
  <c r="N19" i="2"/>
  <c r="M53" i="2"/>
  <c r="Q81" i="2"/>
  <c r="K100" i="2"/>
  <c r="Q129" i="2"/>
  <c r="L116" i="2"/>
  <c r="T91" i="2"/>
  <c r="O179" i="2"/>
  <c r="T148" i="2"/>
  <c r="K191" i="2"/>
  <c r="R191" i="2"/>
  <c r="O182" i="2"/>
  <c r="R178" i="2"/>
  <c r="M174" i="2"/>
  <c r="O136" i="2"/>
  <c r="P60" i="2"/>
  <c r="O19" i="2"/>
  <c r="N151" i="2"/>
  <c r="L33" i="2"/>
  <c r="T35" i="2"/>
  <c r="S169" i="2"/>
  <c r="M162" i="2"/>
  <c r="Q137" i="2"/>
  <c r="R48" i="2"/>
  <c r="R124" i="2"/>
  <c r="Q51" i="2"/>
  <c r="T29" i="2"/>
  <c r="O154" i="2"/>
  <c r="P118" i="2"/>
  <c r="O142" i="2"/>
  <c r="O147" i="2"/>
  <c r="M94" i="2"/>
  <c r="Q12" i="2"/>
  <c r="O95" i="2"/>
  <c r="M164" i="2"/>
  <c r="T130" i="2"/>
  <c r="R154" i="2"/>
  <c r="Q47" i="2"/>
  <c r="P35" i="2"/>
  <c r="S98" i="2"/>
  <c r="K114" i="2"/>
  <c r="K81" i="2"/>
  <c r="R55" i="2"/>
  <c r="K11" i="2"/>
  <c r="T21" i="2"/>
  <c r="R52" i="2"/>
  <c r="R145" i="2"/>
  <c r="P96" i="2"/>
  <c r="O166" i="2"/>
  <c r="N137" i="2"/>
  <c r="N9" i="2"/>
  <c r="Q88" i="2"/>
  <c r="T174" i="2"/>
  <c r="M89" i="2"/>
  <c r="O188" i="2"/>
  <c r="K105" i="2"/>
  <c r="L36" i="2"/>
  <c r="L180" i="2"/>
  <c r="O5" i="2"/>
  <c r="R199" i="2"/>
  <c r="S178" i="2"/>
  <c r="Q130" i="2"/>
  <c r="M49" i="2"/>
  <c r="S72" i="2"/>
  <c r="S39" i="2"/>
  <c r="K15" i="2"/>
  <c r="K63" i="2"/>
  <c r="P91" i="2"/>
  <c r="L51" i="2"/>
  <c r="N20" i="2"/>
  <c r="S120" i="2"/>
  <c r="N186" i="2"/>
  <c r="T186" i="2"/>
  <c r="O76" i="2"/>
  <c r="Q73" i="2"/>
  <c r="R179" i="2"/>
  <c r="M108" i="2"/>
  <c r="Q141" i="2"/>
  <c r="R102" i="2"/>
  <c r="S77" i="2"/>
  <c r="N26" i="2"/>
  <c r="M117" i="2"/>
  <c r="N154" i="2"/>
  <c r="K170" i="2"/>
  <c r="T99" i="2"/>
  <c r="T60" i="2"/>
  <c r="O52" i="2"/>
  <c r="Q161" i="2"/>
  <c r="K88" i="2"/>
  <c r="M2" i="2"/>
  <c r="O45" i="2"/>
  <c r="P55" i="2"/>
  <c r="M38" i="2"/>
  <c r="T9" i="2"/>
  <c r="O97" i="2"/>
  <c r="O35" i="2"/>
  <c r="K132" i="2"/>
  <c r="Q191" i="2"/>
  <c r="O197" i="2"/>
  <c r="Q185" i="2"/>
  <c r="K76" i="2"/>
  <c r="L82" i="2"/>
  <c r="O201" i="2"/>
  <c r="O43" i="2"/>
  <c r="P54" i="2"/>
  <c r="K108" i="2"/>
  <c r="P27" i="2"/>
  <c r="P29" i="2"/>
  <c r="Q100" i="2"/>
  <c r="M101" i="2"/>
  <c r="M200" i="2"/>
  <c r="N113" i="2"/>
  <c r="Q10" i="2"/>
  <c r="N117" i="2"/>
  <c r="N105" i="2"/>
  <c r="M170" i="2"/>
  <c r="M55" i="2"/>
  <c r="P152" i="2"/>
  <c r="T170" i="2"/>
  <c r="O65" i="2"/>
  <c r="M31" i="2"/>
  <c r="P65" i="2"/>
  <c r="N181" i="2"/>
  <c r="Q187" i="2"/>
  <c r="P144" i="2"/>
  <c r="S164" i="2"/>
  <c r="M68" i="2"/>
  <c r="S11" i="2"/>
  <c r="P189" i="2"/>
  <c r="O12" i="2"/>
  <c r="P36" i="2"/>
  <c r="N95" i="2"/>
  <c r="Q136" i="2"/>
  <c r="K112" i="2"/>
  <c r="Q118" i="2"/>
  <c r="L44" i="2"/>
  <c r="L92" i="2"/>
  <c r="N24" i="2"/>
  <c r="R34" i="2"/>
  <c r="N198" i="2"/>
  <c r="P8" i="2"/>
  <c r="O50" i="2"/>
  <c r="L90" i="2"/>
  <c r="P147" i="2"/>
  <c r="L114" i="2"/>
  <c r="P114" i="2"/>
  <c r="O158" i="2"/>
  <c r="R106" i="2"/>
  <c r="K58" i="2"/>
  <c r="O68" i="2"/>
  <c r="R19" i="2"/>
  <c r="S68" i="2"/>
  <c r="L196" i="2"/>
  <c r="Q162" i="2"/>
  <c r="M180" i="2"/>
  <c r="T53" i="2"/>
  <c r="T117" i="2"/>
  <c r="N167" i="2"/>
  <c r="R125" i="2"/>
  <c r="N131" i="2"/>
  <c r="N37" i="2"/>
  <c r="Q19" i="2"/>
  <c r="N171" i="2"/>
  <c r="M76" i="2"/>
  <c r="K36" i="2"/>
  <c r="R30" i="2"/>
  <c r="M137" i="2"/>
  <c r="K126" i="2"/>
  <c r="L170" i="2"/>
  <c r="K60" i="2"/>
  <c r="P195" i="2"/>
  <c r="N14" i="2"/>
  <c r="L59" i="2"/>
  <c r="Q152" i="2"/>
  <c r="S106" i="2"/>
  <c r="S38" i="2"/>
  <c r="T127" i="2"/>
  <c r="L120" i="2"/>
  <c r="L156" i="2"/>
  <c r="R50" i="2"/>
  <c r="P77" i="2"/>
  <c r="L146" i="2"/>
  <c r="S145" i="2"/>
  <c r="M191" i="2"/>
  <c r="R195" i="2"/>
  <c r="Q182" i="2"/>
  <c r="M182" i="2"/>
  <c r="T94" i="2"/>
  <c r="S191" i="2"/>
  <c r="O59" i="2"/>
  <c r="S7" i="2"/>
  <c r="P7" i="2"/>
  <c r="Q177" i="2"/>
  <c r="L162" i="2"/>
  <c r="M195" i="2"/>
  <c r="M173" i="2"/>
  <c r="M156" i="2"/>
  <c r="M54" i="2"/>
  <c r="Q112" i="2"/>
  <c r="P199" i="2"/>
  <c r="R165" i="2"/>
  <c r="N66" i="2"/>
  <c r="T113" i="2"/>
  <c r="L42" i="2"/>
  <c r="P159" i="2"/>
  <c r="O151" i="2"/>
  <c r="S141" i="2"/>
  <c r="N150" i="2"/>
  <c r="M169" i="2"/>
  <c r="L7" i="2"/>
  <c r="S160" i="2"/>
  <c r="M179" i="2"/>
  <c r="T64" i="2"/>
  <c r="R157" i="2"/>
  <c r="K85" i="2"/>
  <c r="Q33" i="2"/>
  <c r="R76" i="2"/>
  <c r="M145" i="2"/>
  <c r="O118" i="2"/>
  <c r="R88" i="2"/>
  <c r="M192" i="2"/>
  <c r="O155" i="2"/>
  <c r="M133" i="2"/>
  <c r="P109" i="2"/>
  <c r="L32" i="2"/>
  <c r="Q169" i="2"/>
  <c r="R96" i="2"/>
  <c r="S88" i="2"/>
  <c r="L131" i="2"/>
  <c r="Q201" i="2"/>
  <c r="T17" i="2"/>
  <c r="S21" i="2"/>
  <c r="O124" i="2"/>
  <c r="Q140" i="2"/>
  <c r="L81" i="2"/>
  <c r="L107" i="2"/>
  <c r="R94" i="2"/>
  <c r="O79" i="2"/>
  <c r="L108" i="2"/>
  <c r="M75" i="2"/>
  <c r="O4" i="2"/>
  <c r="R200" i="2"/>
  <c r="M64" i="2"/>
  <c r="N7" i="2"/>
  <c r="M188" i="2"/>
  <c r="S17" i="2"/>
  <c r="N73" i="2"/>
  <c r="R41" i="2"/>
  <c r="T23" i="2"/>
  <c r="P79" i="2"/>
  <c r="L69" i="2"/>
  <c r="P119" i="2"/>
  <c r="T124" i="2"/>
  <c r="S34" i="2"/>
  <c r="S136" i="2"/>
  <c r="M46" i="2"/>
  <c r="O41" i="2"/>
  <c r="S173" i="2"/>
  <c r="K40" i="2"/>
  <c r="L158" i="2"/>
  <c r="L136" i="2"/>
  <c r="O114" i="2"/>
  <c r="R38" i="2"/>
  <c r="L95" i="2"/>
  <c r="P171" i="2"/>
  <c r="S150" i="2"/>
  <c r="K129" i="2"/>
  <c r="K5" i="2"/>
  <c r="S23" i="2"/>
  <c r="L18" i="2"/>
  <c r="S119" i="2"/>
  <c r="Q32" i="2"/>
  <c r="Q14" i="2"/>
  <c r="R10" i="2"/>
  <c r="S40" i="2"/>
  <c r="K146" i="2"/>
  <c r="O18" i="2"/>
  <c r="P81" i="2"/>
  <c r="N81" i="2"/>
  <c r="T154" i="2"/>
  <c r="K125" i="2"/>
  <c r="O48" i="2"/>
  <c r="P80" i="2"/>
  <c r="L10" i="2"/>
  <c r="K6" i="2"/>
  <c r="T104" i="2"/>
  <c r="S18" i="2"/>
  <c r="M66" i="2"/>
  <c r="N158" i="2"/>
  <c r="R174" i="2"/>
  <c r="N160" i="2"/>
  <c r="L75" i="2"/>
  <c r="P130" i="2"/>
  <c r="O169" i="2"/>
  <c r="T131" i="2"/>
  <c r="N120" i="2"/>
  <c r="Q45" i="2"/>
  <c r="N94" i="2"/>
  <c r="K115" i="2"/>
  <c r="S58" i="2"/>
  <c r="P142" i="2"/>
  <c r="O10" i="2"/>
  <c r="S6" i="2"/>
  <c r="O165" i="2"/>
  <c r="Q80" i="2"/>
  <c r="P106" i="2"/>
  <c r="S152" i="2"/>
  <c r="Q68" i="2"/>
  <c r="S55" i="2"/>
  <c r="T16" i="2"/>
  <c r="Q29" i="2"/>
  <c r="T101" i="2"/>
  <c r="N5" i="2"/>
  <c r="K156" i="2"/>
  <c r="N27" i="2"/>
  <c r="O127" i="2"/>
  <c r="O15" i="2"/>
  <c r="K109" i="2"/>
  <c r="T65" i="2"/>
  <c r="N106" i="2"/>
  <c r="K188" i="2"/>
  <c r="L117" i="2"/>
  <c r="K119" i="2"/>
  <c r="M42" i="2"/>
  <c r="N149" i="2"/>
  <c r="S50" i="2"/>
  <c r="N116" i="2"/>
  <c r="T136" i="2"/>
  <c r="O72" i="2"/>
  <c r="N110" i="2"/>
  <c r="K163" i="2"/>
  <c r="K161" i="2"/>
  <c r="N90" i="2"/>
  <c r="S65" i="2"/>
  <c r="T195" i="2"/>
  <c r="K180" i="2"/>
  <c r="R2" i="2"/>
  <c r="T158" i="2"/>
  <c r="R82" i="2"/>
  <c r="O25" i="2"/>
  <c r="K33" i="2"/>
  <c r="M37" i="2"/>
  <c r="S99" i="2"/>
  <c r="O194" i="2"/>
  <c r="L124" i="2"/>
  <c r="R108" i="2"/>
  <c r="P63" i="2"/>
  <c r="Q146" i="2"/>
  <c r="L141" i="2"/>
  <c r="N63" i="2"/>
  <c r="Q159" i="2"/>
  <c r="M98" i="2"/>
  <c r="M78" i="2"/>
  <c r="R60" i="2"/>
  <c r="M121" i="2"/>
  <c r="R138" i="2"/>
  <c r="P6" i="2"/>
  <c r="N51" i="2"/>
  <c r="O156" i="2"/>
  <c r="R5" i="2"/>
  <c r="M4" i="2"/>
  <c r="R188" i="2"/>
  <c r="P143" i="2"/>
  <c r="K14" i="2"/>
  <c r="O111" i="2"/>
  <c r="T44" i="2"/>
  <c r="O31" i="2"/>
  <c r="S158" i="2"/>
  <c r="P69" i="2"/>
  <c r="N175" i="2"/>
  <c r="K133" i="2"/>
  <c r="L155" i="2"/>
  <c r="R4" i="2"/>
  <c r="L174" i="2"/>
  <c r="R163" i="2"/>
  <c r="L192" i="2"/>
  <c r="L121" i="2"/>
  <c r="N122" i="2"/>
  <c r="N157" i="2"/>
  <c r="R56" i="2"/>
  <c r="K74" i="2"/>
  <c r="K153" i="2"/>
  <c r="R122" i="2"/>
  <c r="K201" i="2"/>
  <c r="O7" i="2"/>
  <c r="R42" i="2"/>
  <c r="O103" i="2"/>
  <c r="R49" i="2"/>
  <c r="N2" i="2"/>
  <c r="Q21" i="2"/>
  <c r="T22" i="2"/>
  <c r="O20" i="2"/>
  <c r="S143" i="2"/>
  <c r="T63" i="2"/>
  <c r="R36" i="2"/>
  <c r="M82" i="2"/>
  <c r="P21" i="2"/>
  <c r="T19" i="2"/>
  <c r="S124" i="2"/>
  <c r="N134" i="2"/>
  <c r="T61" i="2"/>
  <c r="O106" i="2"/>
  <c r="R116" i="2"/>
  <c r="S91" i="2"/>
  <c r="N30" i="2"/>
  <c r="S41" i="2"/>
  <c r="R131" i="2"/>
  <c r="P74" i="2"/>
  <c r="R16" i="2"/>
  <c r="K122" i="2"/>
  <c r="L61" i="2"/>
  <c r="N60" i="2"/>
  <c r="Q193" i="2"/>
  <c r="M177" i="2"/>
  <c r="O108" i="2"/>
  <c r="K107" i="2"/>
  <c r="N161" i="2"/>
  <c r="S63" i="2"/>
  <c r="T10" i="2"/>
  <c r="R44" i="2"/>
  <c r="Q41" i="2"/>
  <c r="Q26" i="2"/>
  <c r="R68" i="2"/>
  <c r="S54" i="2"/>
  <c r="N74" i="2"/>
  <c r="L52" i="2"/>
  <c r="S186" i="2"/>
  <c r="R77" i="2"/>
  <c r="T178" i="2"/>
  <c r="L199" i="2"/>
  <c r="O16" i="2"/>
  <c r="S93" i="2"/>
  <c r="R126" i="2"/>
  <c r="Q5" i="2"/>
  <c r="M139" i="2"/>
  <c r="K32" i="2"/>
  <c r="Q132" i="2"/>
  <c r="S14" i="2"/>
  <c r="L88" i="2"/>
  <c r="T51" i="2"/>
  <c r="N4" i="2"/>
  <c r="M155" i="2"/>
  <c r="Q190" i="2"/>
  <c r="K120" i="2"/>
  <c r="L130" i="2"/>
  <c r="O107" i="2"/>
  <c r="R132" i="2"/>
  <c r="T133" i="2"/>
  <c r="M132" i="2"/>
  <c r="L187" i="2"/>
  <c r="R51" i="2"/>
  <c r="R20" i="2"/>
  <c r="T90" i="2"/>
  <c r="K21" i="2"/>
  <c r="P194" i="2"/>
  <c r="P9" i="2"/>
  <c r="O23" i="2"/>
  <c r="N87" i="2"/>
  <c r="M24" i="2"/>
  <c r="L9" i="2"/>
  <c r="P160" i="2"/>
  <c r="S168" i="2"/>
  <c r="O199" i="2"/>
  <c r="O117" i="2"/>
  <c r="O70" i="2"/>
  <c r="N124" i="2"/>
  <c r="L63" i="2"/>
  <c r="O162" i="2"/>
  <c r="R201" i="2"/>
  <c r="P108" i="2"/>
  <c r="Q55" i="2"/>
  <c r="Q97" i="2"/>
  <c r="S97" i="2"/>
  <c r="M45" i="2"/>
  <c r="Q127" i="2"/>
  <c r="P127" i="2"/>
  <c r="P149" i="2"/>
  <c r="O185" i="2"/>
  <c r="Q22" i="2"/>
  <c r="R133" i="2"/>
  <c r="R64" i="2"/>
  <c r="R103" i="2"/>
  <c r="N136" i="2"/>
  <c r="O133" i="2"/>
  <c r="P66" i="2"/>
  <c r="N56" i="2"/>
  <c r="P131" i="2"/>
  <c r="T191" i="2"/>
  <c r="O96" i="2"/>
  <c r="Q59" i="2"/>
  <c r="L133" i="2"/>
  <c r="N145" i="2"/>
  <c r="T77" i="2"/>
  <c r="T87" i="2"/>
  <c r="K118" i="2"/>
  <c r="L161" i="2"/>
  <c r="K158" i="2"/>
  <c r="L109" i="2"/>
  <c r="K61" i="2"/>
  <c r="K104" i="2"/>
  <c r="M6" i="2"/>
  <c r="O140" i="2"/>
  <c r="S117" i="2"/>
  <c r="O32" i="2"/>
  <c r="R39" i="2"/>
  <c r="M144" i="2"/>
  <c r="R155" i="2"/>
  <c r="S121" i="2"/>
  <c r="L45" i="2"/>
  <c r="S64" i="2"/>
  <c r="K46" i="2"/>
  <c r="M73" i="2"/>
  <c r="M62" i="2"/>
  <c r="N125" i="2"/>
  <c r="Q91" i="2"/>
  <c r="P123" i="2"/>
  <c r="O112" i="2"/>
  <c r="O39" i="2"/>
  <c r="P104" i="2"/>
  <c r="N179" i="2"/>
  <c r="R13" i="2"/>
  <c r="R121" i="2"/>
  <c r="K42" i="2"/>
  <c r="L147" i="2"/>
  <c r="P101" i="2"/>
  <c r="N68" i="2"/>
  <c r="T128" i="2"/>
  <c r="L179" i="2"/>
  <c r="R6" i="2"/>
  <c r="Q7" i="2"/>
  <c r="S36" i="2"/>
  <c r="K195" i="2"/>
  <c r="R32" i="2"/>
  <c r="N188" i="2"/>
  <c r="Q144" i="2"/>
  <c r="M29" i="2"/>
  <c r="Q77" i="2"/>
  <c r="N191" i="2"/>
  <c r="S182" i="2"/>
  <c r="R140" i="2"/>
  <c r="O9" i="2"/>
  <c r="S20" i="2"/>
  <c r="M34" i="2"/>
  <c r="S194" i="2"/>
  <c r="P3" i="2"/>
  <c r="M116" i="2"/>
  <c r="N100" i="2"/>
  <c r="S92" i="2"/>
  <c r="N22" i="2"/>
  <c r="K67" i="2"/>
  <c r="S108" i="2"/>
  <c r="Q38" i="2"/>
  <c r="M199" i="2"/>
  <c r="S28" i="2"/>
  <c r="S35" i="2"/>
  <c r="Q131" i="2"/>
  <c r="P68" i="2"/>
  <c r="O178" i="2"/>
  <c r="R149" i="2"/>
  <c r="R12" i="2"/>
  <c r="R91" i="2"/>
  <c r="L64" i="2"/>
  <c r="K16" i="2"/>
  <c r="K83" i="2"/>
  <c r="M107" i="2"/>
  <c r="Q176" i="2"/>
  <c r="T69" i="2"/>
  <c r="M18" i="2"/>
  <c r="S190" i="2"/>
  <c r="S51" i="2"/>
  <c r="P117" i="2"/>
  <c r="K38" i="2"/>
  <c r="S155" i="2"/>
  <c r="R158" i="2"/>
  <c r="P76" i="2"/>
  <c r="S142" i="2"/>
  <c r="M83" i="2"/>
  <c r="M87" i="2"/>
  <c r="P19" i="2"/>
  <c r="S95" i="2"/>
  <c r="P193" i="2"/>
  <c r="R151" i="2"/>
  <c r="S161" i="2"/>
  <c r="S159" i="2"/>
  <c r="O94" i="2"/>
  <c r="K24" i="2"/>
  <c r="L145" i="2"/>
  <c r="T187" i="2"/>
  <c r="L21" i="2"/>
  <c r="R137" i="2"/>
  <c r="M9" i="2"/>
  <c r="K35" i="2"/>
  <c r="M143" i="2"/>
  <c r="Q58" i="2"/>
  <c r="N183" i="2"/>
  <c r="Q42" i="2"/>
  <c r="Q143" i="2"/>
  <c r="R167" i="2"/>
  <c r="S118" i="2"/>
  <c r="R59" i="2"/>
  <c r="M28" i="2"/>
  <c r="K142" i="2"/>
  <c r="P46" i="2"/>
  <c r="T27" i="2"/>
  <c r="T47" i="2"/>
  <c r="K25" i="2"/>
  <c r="M186" i="2"/>
  <c r="K55" i="2"/>
  <c r="O84" i="2"/>
  <c r="R79" i="2"/>
  <c r="L200" i="2"/>
  <c r="T4" i="2"/>
  <c r="L178" i="2"/>
  <c r="T109" i="2"/>
  <c r="T54" i="2"/>
  <c r="K77" i="2"/>
  <c r="S125" i="2"/>
  <c r="S131" i="2"/>
  <c r="S140" i="2"/>
  <c r="S48" i="2"/>
  <c r="R18" i="2"/>
  <c r="R81" i="2"/>
  <c r="N47" i="2"/>
  <c r="T171" i="2"/>
  <c r="N155" i="2"/>
  <c r="O152" i="2"/>
  <c r="O3" i="2"/>
  <c r="O104" i="2"/>
  <c r="S105" i="2"/>
  <c r="N187" i="2"/>
  <c r="R176" i="2"/>
  <c r="N84" i="2"/>
  <c r="N178" i="2"/>
  <c r="N46" i="2"/>
  <c r="M86" i="2"/>
  <c r="T93" i="2"/>
  <c r="O17" i="2"/>
  <c r="Q167" i="2"/>
  <c r="S30" i="2"/>
  <c r="R66" i="2"/>
  <c r="M147" i="2"/>
  <c r="N45" i="2"/>
  <c r="Q150" i="2"/>
  <c r="T157" i="2"/>
  <c r="M160" i="2"/>
  <c r="M119" i="2"/>
  <c r="K66" i="2"/>
  <c r="K44" i="2"/>
  <c r="R86" i="2"/>
  <c r="O109" i="2"/>
  <c r="P198" i="2"/>
  <c r="Q18" i="2"/>
  <c r="O58" i="2"/>
  <c r="Q9" i="2"/>
  <c r="L152" i="2"/>
  <c r="R110" i="2"/>
  <c r="P138" i="2"/>
  <c r="O44" i="2"/>
  <c r="K151" i="2"/>
  <c r="T152" i="2"/>
  <c r="Q69" i="2"/>
  <c r="L189" i="2"/>
  <c r="S195" i="2"/>
  <c r="T153" i="2"/>
  <c r="Q104" i="2"/>
  <c r="L165" i="2"/>
  <c r="S162" i="2"/>
  <c r="T145" i="2"/>
  <c r="Q31" i="2"/>
  <c r="Q155" i="2"/>
  <c r="M47" i="2"/>
  <c r="S43" i="2"/>
  <c r="Q189" i="2"/>
  <c r="K20" i="2"/>
  <c r="R169" i="2"/>
  <c r="S109" i="2"/>
  <c r="O14" i="2"/>
  <c r="S56" i="2"/>
  <c r="Q43" i="2"/>
  <c r="P146" i="2"/>
  <c r="P93" i="2"/>
  <c r="O54" i="2"/>
  <c r="T129" i="2"/>
  <c r="R119" i="2"/>
  <c r="O120" i="2"/>
  <c r="S87" i="2"/>
  <c r="N42" i="2"/>
  <c r="K78" i="2"/>
  <c r="O132" i="2"/>
  <c r="T102" i="2"/>
  <c r="O89" i="2"/>
  <c r="N59" i="2"/>
  <c r="N97" i="2"/>
  <c r="L96" i="2"/>
  <c r="M115" i="2"/>
  <c r="L67" i="2"/>
  <c r="T180" i="2"/>
  <c r="R113" i="2"/>
  <c r="S116" i="2"/>
  <c r="L143" i="2"/>
  <c r="N200" i="2"/>
  <c r="R162" i="2"/>
  <c r="S176" i="2"/>
  <c r="T159" i="2"/>
  <c r="L144" i="2"/>
  <c r="L62" i="2"/>
  <c r="P157" i="2"/>
  <c r="L106" i="2"/>
  <c r="T160" i="2"/>
  <c r="S183" i="2"/>
  <c r="N15" i="2"/>
  <c r="R134" i="2"/>
  <c r="P90" i="2"/>
  <c r="P89" i="2"/>
  <c r="R194" i="2"/>
  <c r="M79" i="2"/>
  <c r="M148" i="2"/>
  <c r="P116" i="2"/>
  <c r="S146" i="2"/>
  <c r="Q200" i="2"/>
  <c r="K41" i="2"/>
  <c r="T95" i="2"/>
  <c r="M59" i="2"/>
  <c r="N185" i="2"/>
  <c r="L49" i="2"/>
  <c r="T83" i="2"/>
  <c r="L23" i="2"/>
  <c r="Q156" i="2"/>
  <c r="N138" i="2"/>
  <c r="T28" i="2"/>
  <c r="N10" i="2"/>
  <c r="S112" i="2"/>
  <c r="S128" i="2"/>
  <c r="L60" i="2"/>
  <c r="N162" i="2"/>
  <c r="Q116" i="2"/>
  <c r="L34" i="2"/>
  <c r="M65" i="2"/>
  <c r="M106" i="2"/>
  <c r="O195" i="2"/>
  <c r="T38" i="2"/>
  <c r="O22" i="2"/>
  <c r="N197" i="2"/>
  <c r="O175" i="2"/>
  <c r="N142" i="2"/>
  <c r="Q98" i="2"/>
  <c r="R92" i="2"/>
  <c r="L169" i="2"/>
  <c r="L16" i="2"/>
  <c r="T106" i="2"/>
  <c r="Q25" i="2"/>
  <c r="L4" i="2"/>
  <c r="T156" i="2"/>
  <c r="O40" i="2"/>
  <c r="K48" i="2"/>
  <c r="O180" i="2"/>
  <c r="O159" i="2"/>
  <c r="S57" i="2"/>
  <c r="P5" i="2"/>
  <c r="K13" i="2"/>
  <c r="Q139" i="2"/>
  <c r="P59" i="2"/>
  <c r="T120" i="2"/>
  <c r="P98" i="2"/>
  <c r="L175" i="2"/>
  <c r="P86" i="2"/>
  <c r="O125" i="2"/>
  <c r="K165" i="2"/>
  <c r="R164" i="2"/>
  <c r="L71" i="2"/>
  <c r="M51" i="2"/>
  <c r="L185" i="2"/>
  <c r="O123" i="2"/>
  <c r="Q157" i="2"/>
  <c r="S157" i="2"/>
  <c r="L102" i="2"/>
  <c r="O102" i="2"/>
  <c r="P175" i="2"/>
  <c r="L31" i="2"/>
  <c r="S187" i="2"/>
  <c r="S26" i="2"/>
  <c r="Q128" i="2"/>
  <c r="Q184" i="2"/>
  <c r="K194" i="2"/>
  <c r="K18" i="2"/>
  <c r="L2" i="2"/>
  <c r="Q46" i="2"/>
  <c r="P41" i="2"/>
  <c r="S80" i="2"/>
  <c r="L119" i="2"/>
  <c r="M71" i="2"/>
  <c r="K102" i="2"/>
  <c r="Q158" i="2"/>
  <c r="P107" i="2"/>
  <c r="K79" i="2"/>
  <c r="S76" i="2"/>
  <c r="R109" i="2"/>
  <c r="O130" i="2"/>
  <c r="P174" i="2"/>
  <c r="L159" i="2"/>
  <c r="Q198" i="2"/>
  <c r="R182" i="2"/>
  <c r="T98" i="2"/>
  <c r="O131" i="2"/>
  <c r="R25" i="2"/>
  <c r="S156" i="2"/>
  <c r="M95" i="2"/>
  <c r="P196" i="2"/>
  <c r="N25" i="2"/>
  <c r="Q180" i="2"/>
  <c r="S15" i="2"/>
  <c r="R65" i="2"/>
  <c r="N133" i="2"/>
  <c r="K200" i="2"/>
  <c r="R183" i="2"/>
  <c r="K177" i="2"/>
  <c r="P163" i="2"/>
  <c r="M41" i="2"/>
  <c r="N164" i="2"/>
  <c r="S84" i="2"/>
  <c r="M72" i="2"/>
  <c r="R117" i="2"/>
  <c r="R141" i="2"/>
  <c r="Q16" i="2"/>
  <c r="O8" i="2"/>
  <c r="N58" i="2"/>
  <c r="L100" i="2"/>
  <c r="L30" i="2"/>
  <c r="Q171" i="2"/>
  <c r="S151" i="2"/>
  <c r="O160" i="2"/>
  <c r="T42" i="2"/>
  <c r="N52" i="2"/>
  <c r="R45" i="2"/>
  <c r="O69" i="2"/>
  <c r="K106" i="2"/>
  <c r="K19" i="2"/>
  <c r="K28" i="2"/>
  <c r="T189" i="2"/>
  <c r="N156" i="2"/>
  <c r="R181" i="2"/>
  <c r="R61" i="2"/>
  <c r="M126" i="2"/>
  <c r="M90" i="2"/>
  <c r="P16" i="2"/>
  <c r="L66" i="2"/>
  <c r="L123" i="2"/>
  <c r="K173" i="2"/>
  <c r="T179" i="2"/>
  <c r="P33" i="2"/>
  <c r="L137" i="2"/>
  <c r="N12" i="2"/>
  <c r="R129" i="2"/>
  <c r="M92" i="2"/>
  <c r="O29" i="2"/>
  <c r="N135" i="2"/>
  <c r="M74" i="2"/>
  <c r="L41" i="2"/>
  <c r="P4" i="2"/>
  <c r="Q93" i="2"/>
  <c r="M167" i="2"/>
  <c r="O88" i="2"/>
  <c r="Q49" i="2"/>
  <c r="R170" i="2"/>
  <c r="M63" i="2"/>
  <c r="N79" i="2"/>
  <c r="P71" i="2"/>
  <c r="T74" i="2"/>
  <c r="P64" i="2"/>
  <c r="Q66" i="2"/>
  <c r="R74" i="2"/>
  <c r="O144" i="2"/>
  <c r="K73" i="2"/>
  <c r="S139" i="2"/>
  <c r="S175" i="2"/>
  <c r="Q11" i="2"/>
  <c r="Q36" i="2"/>
  <c r="O81" i="2"/>
  <c r="N44" i="2"/>
  <c r="N112" i="2"/>
  <c r="T126" i="2"/>
  <c r="R71" i="2"/>
  <c r="S114" i="2"/>
  <c r="Q168" i="2"/>
  <c r="T43" i="2"/>
  <c r="Q106" i="2"/>
  <c r="O99" i="2"/>
  <c r="K131" i="2"/>
  <c r="Q8" i="2"/>
  <c r="S59" i="2"/>
  <c r="Q39" i="2"/>
  <c r="N8" i="2"/>
  <c r="R89" i="2"/>
  <c r="P153" i="2"/>
  <c r="L105" i="2"/>
  <c r="T5" i="2"/>
  <c r="L14" i="2"/>
  <c r="S137" i="2"/>
  <c r="O135" i="2"/>
  <c r="K64" i="2"/>
  <c r="L39" i="2"/>
  <c r="R153" i="2"/>
  <c r="O60" i="2"/>
  <c r="O74" i="2"/>
  <c r="L15" i="2"/>
  <c r="L8" i="2"/>
  <c r="R171" i="2"/>
  <c r="M50" i="2"/>
  <c r="O66" i="2"/>
  <c r="K29" i="2"/>
  <c r="N64" i="2"/>
  <c r="L89" i="2"/>
  <c r="K171" i="2"/>
  <c r="Q138" i="2"/>
  <c r="N17" i="2"/>
  <c r="K182" i="2"/>
  <c r="K26" i="2"/>
  <c r="T84" i="2"/>
  <c r="K128" i="2"/>
  <c r="L94" i="2"/>
  <c r="K184" i="2"/>
  <c r="L76" i="2"/>
  <c r="S185" i="2"/>
  <c r="P56" i="2"/>
  <c r="L53" i="2"/>
  <c r="S122" i="2"/>
  <c r="L139" i="2"/>
  <c r="K127" i="2"/>
  <c r="L25" i="2"/>
  <c r="O101" i="2"/>
  <c r="S81" i="2"/>
  <c r="R101" i="2"/>
  <c r="K167" i="2"/>
  <c r="L78" i="2"/>
  <c r="P70" i="2"/>
  <c r="Q126" i="2"/>
  <c r="K154" i="2"/>
  <c r="M30" i="2"/>
  <c r="S101" i="2"/>
  <c r="M198" i="2"/>
  <c r="L19" i="2"/>
  <c r="Q195" i="2"/>
  <c r="L12" i="2"/>
  <c r="L112" i="2"/>
  <c r="P12" i="2"/>
  <c r="P155" i="2"/>
  <c r="R53" i="2"/>
  <c r="O91" i="2"/>
  <c r="P129" i="2"/>
  <c r="N199" i="2"/>
  <c r="S115" i="2"/>
  <c r="L6" i="2"/>
  <c r="K111" i="2"/>
  <c r="M48" i="2"/>
  <c r="M3" i="2"/>
  <c r="T25" i="2"/>
  <c r="K113" i="2"/>
  <c r="M127" i="2"/>
  <c r="N83" i="2"/>
  <c r="Q166" i="2"/>
  <c r="N88" i="2"/>
  <c r="R146" i="2"/>
  <c r="K87" i="2"/>
  <c r="P24" i="2"/>
  <c r="M187" i="2"/>
  <c r="P113" i="2"/>
  <c r="N3" i="2"/>
  <c r="T26" i="2"/>
  <c r="P62" i="2"/>
  <c r="T138" i="2"/>
  <c r="M8" i="2"/>
  <c r="L186" i="2"/>
  <c r="L154" i="2"/>
  <c r="O170" i="2"/>
  <c r="O187" i="2"/>
  <c r="T66" i="2"/>
  <c r="M16" i="2"/>
  <c r="M97" i="2"/>
  <c r="T123" i="2"/>
  <c r="K27" i="2"/>
  <c r="S9" i="2"/>
  <c r="P179" i="2"/>
  <c r="P134" i="2"/>
  <c r="K37" i="2"/>
  <c r="Q72" i="2"/>
  <c r="S66" i="2"/>
  <c r="K75" i="2"/>
  <c r="Q110" i="2"/>
  <c r="O138" i="2"/>
  <c r="M39" i="2"/>
  <c r="R192" i="2"/>
  <c r="K123" i="2"/>
  <c r="K65" i="2"/>
  <c r="Q181" i="2"/>
  <c r="T198" i="2"/>
  <c r="K3" i="2"/>
  <c r="T162" i="2"/>
  <c r="P42" i="2"/>
  <c r="L110" i="2"/>
  <c r="N65" i="2"/>
  <c r="T135" i="2"/>
  <c r="N123" i="2"/>
  <c r="T188" i="2"/>
  <c r="R139" i="2"/>
  <c r="P186" i="2"/>
  <c r="R87" i="2"/>
  <c r="Q121" i="2"/>
  <c r="P84" i="2"/>
  <c r="N41" i="2"/>
  <c r="N57" i="2"/>
  <c r="O137" i="2"/>
  <c r="S181" i="2"/>
  <c r="R26" i="2"/>
  <c r="Q125" i="2"/>
  <c r="Q179" i="2"/>
  <c r="R193" i="2"/>
  <c r="K17" i="2"/>
  <c r="O27" i="2"/>
  <c r="O92" i="2"/>
  <c r="N99" i="2"/>
  <c r="L56" i="2"/>
  <c r="K97" i="2"/>
  <c r="L57" i="2"/>
  <c r="S70" i="2"/>
  <c r="P40" i="2"/>
  <c r="L127" i="2"/>
  <c r="O121" i="2"/>
  <c r="P167" i="2"/>
  <c r="T137" i="2"/>
  <c r="T122" i="2"/>
  <c r="M190" i="2"/>
  <c r="K193" i="2"/>
  <c r="T2" i="2"/>
  <c r="O157" i="2"/>
  <c r="N118" i="2"/>
  <c r="Q75" i="2"/>
  <c r="O176" i="2"/>
  <c r="P97" i="2"/>
  <c r="L134" i="2"/>
  <c r="K30" i="2"/>
  <c r="O183" i="2"/>
  <c r="K62" i="2"/>
  <c r="R144" i="2"/>
  <c r="M146" i="2"/>
  <c r="P22" i="2"/>
  <c r="T85" i="2"/>
  <c r="L113" i="2"/>
  <c r="N80" i="2"/>
  <c r="Q164" i="2"/>
  <c r="K189" i="2"/>
  <c r="N163" i="2"/>
  <c r="N71" i="2"/>
  <c r="S24" i="2"/>
  <c r="N49" i="2"/>
  <c r="N36" i="2"/>
  <c r="L138" i="2"/>
  <c r="L201" i="2"/>
  <c r="O42" i="2"/>
  <c r="R15" i="2"/>
  <c r="Q74" i="2"/>
  <c r="S19" i="2"/>
  <c r="T169" i="2"/>
  <c r="P52" i="2"/>
  <c r="S126" i="2"/>
  <c r="R198" i="2"/>
  <c r="K7" i="2"/>
  <c r="P185" i="2"/>
  <c r="K192" i="2"/>
  <c r="R14" i="2"/>
  <c r="O149" i="2"/>
  <c r="L126" i="2"/>
  <c r="L28" i="2"/>
  <c r="M14" i="2"/>
  <c r="M11" i="2"/>
  <c r="N193" i="2"/>
  <c r="S188" i="2"/>
  <c r="M157" i="2"/>
  <c r="P75" i="2"/>
  <c r="S172" i="2"/>
  <c r="P10" i="2"/>
  <c r="N170" i="2"/>
  <c r="R83" i="2"/>
  <c r="T13" i="2"/>
  <c r="S62" i="2"/>
  <c r="P17" i="2"/>
  <c r="T116" i="2"/>
  <c r="M93" i="2"/>
  <c r="L72" i="2"/>
  <c r="L104" i="2"/>
  <c r="N130" i="2"/>
  <c r="N101" i="2"/>
  <c r="L197" i="2"/>
  <c r="M111" i="2"/>
  <c r="K150" i="2"/>
  <c r="M56" i="2"/>
  <c r="P135" i="2"/>
  <c r="S3" i="2"/>
  <c r="R43" i="2"/>
  <c r="L68" i="2"/>
  <c r="S102" i="2"/>
  <c r="M163" i="2"/>
  <c r="Q20" i="2"/>
  <c r="M20" i="2"/>
  <c r="T181" i="2"/>
  <c r="L198" i="2"/>
  <c r="M138" i="2"/>
  <c r="Q28" i="2"/>
  <c r="Q84" i="2"/>
  <c r="R148" i="2"/>
  <c r="P78" i="2"/>
  <c r="T71" i="2"/>
  <c r="T108" i="2"/>
  <c r="M142" i="2"/>
  <c r="N76" i="2"/>
  <c r="L101" i="2"/>
  <c r="Q197" i="2"/>
  <c r="N86" i="2"/>
  <c r="T194" i="2"/>
  <c r="O174" i="2"/>
  <c r="N152" i="2"/>
  <c r="M58" i="2"/>
  <c r="P200" i="2"/>
  <c r="P47" i="2"/>
  <c r="K137" i="2"/>
  <c r="P67" i="2"/>
  <c r="L86" i="2"/>
  <c r="L27" i="2"/>
  <c r="M136" i="2"/>
  <c r="Q165" i="2"/>
  <c r="R67" i="2"/>
  <c r="M171" i="2"/>
  <c r="N119" i="2"/>
  <c r="T140" i="2"/>
  <c r="T121" i="2"/>
  <c r="Q78" i="2"/>
  <c r="M151" i="2"/>
  <c r="L13" i="2"/>
  <c r="T182" i="2"/>
  <c r="K68" i="2"/>
  <c r="S45" i="2"/>
  <c r="Q153" i="2"/>
  <c r="T103" i="2"/>
  <c r="N121" i="2"/>
  <c r="T107" i="2"/>
  <c r="L160" i="2"/>
  <c r="R9" i="2"/>
  <c r="N190" i="2"/>
  <c r="T18" i="2"/>
  <c r="T32" i="2"/>
  <c r="M23" i="2"/>
  <c r="K117" i="2"/>
  <c r="N104" i="2"/>
  <c r="P140" i="2"/>
  <c r="L166" i="2"/>
  <c r="R85" i="2"/>
  <c r="L40" i="2"/>
  <c r="K136" i="2"/>
  <c r="S44" i="2"/>
  <c r="Q82" i="2"/>
  <c r="Q62" i="2"/>
  <c r="N62" i="2"/>
  <c r="K84" i="2"/>
  <c r="M27" i="2"/>
  <c r="K130" i="2"/>
  <c r="Q95" i="2"/>
  <c r="K152" i="2"/>
  <c r="M17" i="2"/>
  <c r="T46" i="2"/>
  <c r="T11" i="2"/>
  <c r="N148" i="2"/>
  <c r="Q199" i="2"/>
  <c r="P141" i="2"/>
  <c r="O93" i="2"/>
  <c r="L183" i="2"/>
  <c r="R173" i="2"/>
  <c r="O67" i="2"/>
  <c r="R189" i="2"/>
  <c r="N43" i="2"/>
  <c r="S52" i="2"/>
  <c r="M130" i="2"/>
  <c r="O47" i="2"/>
  <c r="K72" i="2"/>
  <c r="R104" i="2"/>
  <c r="R80" i="2"/>
  <c r="Q40" i="2"/>
  <c r="K8" i="2"/>
  <c r="P132" i="2"/>
  <c r="M12" i="2"/>
  <c r="K149" i="2"/>
  <c r="O105" i="2"/>
  <c r="P122" i="2"/>
  <c r="P15" i="2"/>
  <c r="K71" i="2"/>
  <c r="Q154" i="2"/>
  <c r="R107" i="2"/>
  <c r="M197" i="2"/>
  <c r="P2" i="2"/>
  <c r="O38" i="2"/>
  <c r="L17" i="2"/>
  <c r="S2" i="2"/>
  <c r="P14" i="2"/>
  <c r="T40" i="2"/>
  <c r="L132" i="2"/>
  <c r="T115" i="2"/>
  <c r="K103" i="2"/>
  <c r="T193" i="2"/>
  <c r="R112" i="2"/>
  <c r="R172" i="2"/>
  <c r="R190" i="2"/>
  <c r="O53" i="2"/>
  <c r="R152" i="2"/>
  <c r="T50" i="2"/>
  <c r="P192" i="2"/>
  <c r="T168" i="2"/>
  <c r="N129" i="2"/>
  <c r="R40" i="2"/>
  <c r="Q142" i="2"/>
  <c r="R11" i="2"/>
  <c r="N109" i="2"/>
  <c r="L84" i="2"/>
  <c r="M128" i="2"/>
  <c r="P28" i="2"/>
  <c r="M109" i="2"/>
  <c r="S12" i="2"/>
  <c r="M113" i="2"/>
  <c r="P136" i="2"/>
  <c r="O193" i="2"/>
  <c r="P34" i="2"/>
  <c r="T12" i="2"/>
  <c r="T105" i="2"/>
  <c r="M40" i="2"/>
  <c r="R27" i="2"/>
  <c r="S133" i="2"/>
  <c r="N176" i="2"/>
  <c r="N13" i="2"/>
  <c r="N78" i="2"/>
  <c r="L125" i="2"/>
  <c r="N196" i="2"/>
  <c r="L55" i="2"/>
  <c r="L193" i="2"/>
  <c r="Q170" i="2"/>
  <c r="O148" i="2"/>
  <c r="Q151" i="2"/>
  <c r="R143" i="2"/>
  <c r="T161" i="2"/>
  <c r="L167" i="2"/>
  <c r="R114" i="2"/>
  <c r="O163" i="2"/>
  <c r="O126" i="2"/>
  <c r="P156" i="2"/>
  <c r="T183" i="2"/>
  <c r="L135" i="2"/>
  <c r="S179" i="2"/>
  <c r="R197" i="2"/>
  <c r="O36" i="2"/>
  <c r="K169" i="2"/>
  <c r="N53" i="2"/>
  <c r="R175" i="2"/>
  <c r="L182" i="2"/>
  <c r="S163" i="2"/>
  <c r="O75" i="2"/>
  <c r="T100" i="2"/>
  <c r="O116" i="2"/>
  <c r="T41" i="2"/>
  <c r="T134" i="2"/>
  <c r="Q89" i="2"/>
  <c r="T173" i="2"/>
  <c r="N77" i="2"/>
  <c r="T177" i="2"/>
  <c r="L85" i="2"/>
  <c r="O181" i="2"/>
  <c r="S69" i="2"/>
  <c r="P165" i="2"/>
  <c r="Q178" i="2"/>
  <c r="S197" i="2"/>
  <c r="R186" i="2"/>
  <c r="T78" i="2"/>
  <c r="L111" i="2"/>
  <c r="Q2" i="2"/>
  <c r="L122" i="2"/>
  <c r="Q6" i="2"/>
  <c r="K148" i="2"/>
  <c r="R17" i="2"/>
  <c r="Q48" i="2"/>
  <c r="P102" i="2"/>
  <c r="M141" i="2"/>
  <c r="N102" i="2"/>
  <c r="P197" i="2"/>
  <c r="Q109" i="2"/>
  <c r="K198" i="2"/>
  <c r="M118" i="2"/>
  <c r="T163" i="2"/>
  <c r="N18" i="2"/>
  <c r="K12" i="2"/>
  <c r="N29" i="2"/>
  <c r="O168" i="2"/>
  <c r="R150" i="2"/>
  <c r="P124" i="2"/>
  <c r="Q90" i="2"/>
  <c r="T114" i="2"/>
  <c r="S111" i="2"/>
  <c r="P183" i="2"/>
  <c r="K199" i="2"/>
  <c r="L93" i="2"/>
  <c r="P164" i="2"/>
  <c r="S5" i="2"/>
  <c r="T96" i="2"/>
  <c r="M69" i="2"/>
  <c r="K172" i="2"/>
  <c r="M32" i="2"/>
  <c r="S33" i="2"/>
  <c r="S149" i="2"/>
  <c r="S4" i="2"/>
  <c r="L148" i="2"/>
  <c r="Q133" i="2"/>
  <c r="T68" i="2"/>
  <c r="K23" i="2"/>
  <c r="O49" i="2"/>
  <c r="P190" i="2"/>
  <c r="M33" i="2"/>
  <c r="Q79" i="2"/>
  <c r="N23" i="2"/>
  <c r="L149" i="2"/>
  <c r="O13" i="2"/>
  <c r="P137" i="2"/>
  <c r="T144" i="2"/>
  <c r="P133" i="2"/>
  <c r="Q186" i="2"/>
  <c r="Q96" i="2"/>
  <c r="K139" i="2"/>
  <c r="K50" i="2"/>
  <c r="P61" i="2"/>
  <c r="O189" i="2"/>
  <c r="O46" i="2"/>
  <c r="O33" i="2"/>
  <c r="K57" i="2"/>
  <c r="P112" i="2"/>
  <c r="K144" i="2"/>
  <c r="M120" i="2"/>
  <c r="Q117" i="2"/>
  <c r="P178" i="2"/>
  <c r="P23" i="2"/>
  <c r="S123" i="2"/>
  <c r="P105" i="2"/>
  <c r="P121" i="2"/>
  <c r="K197" i="2"/>
  <c r="P31" i="2"/>
  <c r="T52" i="2"/>
  <c r="P184" i="2"/>
  <c r="Q124" i="2"/>
  <c r="N141" i="2"/>
  <c r="O57" i="2"/>
  <c r="M181" i="2"/>
  <c r="L98" i="2"/>
  <c r="S94" i="2"/>
  <c r="O186" i="2"/>
  <c r="T97" i="2"/>
  <c r="S200" i="2"/>
  <c r="R128" i="2"/>
  <c r="P53" i="2"/>
  <c r="S201" i="2"/>
  <c r="T36" i="2"/>
  <c r="P32" i="2"/>
  <c r="L5" i="2"/>
  <c r="O77" i="2"/>
  <c r="O129" i="2"/>
  <c r="R7" i="2"/>
  <c r="S53" i="2"/>
  <c r="N139" i="2"/>
  <c r="P201" i="2"/>
  <c r="S78" i="2"/>
  <c r="T199" i="2"/>
  <c r="Q123" i="2"/>
  <c r="N67" i="2"/>
  <c r="M124" i="2"/>
  <c r="L164" i="2"/>
  <c r="P92" i="2"/>
  <c r="M21" i="2"/>
  <c r="M81" i="2"/>
  <c r="N61" i="2"/>
  <c r="K34" i="2"/>
  <c r="T125" i="2"/>
  <c r="S85" i="2"/>
  <c r="Q24" i="2"/>
  <c r="S8" i="2"/>
  <c r="T185" i="2"/>
  <c r="Q114" i="2"/>
  <c r="K143" i="2"/>
  <c r="L87" i="2"/>
  <c r="K43" i="2"/>
  <c r="T7" i="2"/>
  <c r="O139" i="2"/>
  <c r="M183" i="2"/>
  <c r="Q83" i="2"/>
  <c r="S71" i="2"/>
  <c r="M135" i="2"/>
  <c r="R35" i="2"/>
  <c r="L97" i="2"/>
  <c r="L115" i="2"/>
  <c r="R97" i="2"/>
  <c r="L191" i="2"/>
  <c r="M36" i="2"/>
  <c r="Q120" i="2"/>
  <c r="S147" i="2"/>
  <c r="P173" i="2"/>
  <c r="R75" i="2"/>
  <c r="O11" i="2"/>
  <c r="O56" i="2"/>
  <c r="R177" i="2"/>
  <c r="S79" i="2"/>
  <c r="S32" i="2"/>
  <c r="N35" i="2"/>
  <c r="N33" i="2"/>
  <c r="T112" i="2"/>
  <c r="N50" i="2"/>
  <c r="S16" i="2"/>
  <c r="T14" i="2"/>
  <c r="S134" i="2"/>
  <c r="K166" i="2"/>
  <c r="T58" i="2"/>
  <c r="T24" i="2"/>
  <c r="N92" i="2"/>
  <c r="M103" i="2"/>
  <c r="L47" i="2"/>
  <c r="S165" i="2"/>
  <c r="O80" i="2"/>
  <c r="O28" i="2"/>
  <c r="M140" i="2"/>
  <c r="T176" i="2"/>
  <c r="M88" i="2"/>
  <c r="N28" i="2"/>
  <c r="N126" i="2"/>
  <c r="T141" i="2"/>
  <c r="S193" i="2"/>
  <c r="N40" i="2"/>
  <c r="T139" i="2"/>
  <c r="T111" i="2"/>
  <c r="P18" i="2"/>
  <c r="Q61" i="2"/>
  <c r="T30" i="2"/>
  <c r="M7" i="2"/>
  <c r="N177" i="2"/>
  <c r="O51" i="2"/>
  <c r="P11" i="2"/>
  <c r="P45" i="2"/>
  <c r="T200" i="2"/>
  <c r="S166" i="2"/>
  <c r="P187" i="2"/>
  <c r="S144" i="2"/>
  <c r="R29" i="2"/>
  <c r="Q54" i="2"/>
  <c r="M105" i="2"/>
  <c r="S113" i="2"/>
  <c r="P57" i="2"/>
  <c r="T73" i="2"/>
  <c r="R46" i="2"/>
  <c r="M91" i="2"/>
  <c r="M125" i="2"/>
  <c r="Q87" i="2"/>
  <c r="R84" i="2"/>
  <c r="Q196" i="2"/>
  <c r="S73" i="2"/>
  <c r="L177" i="2"/>
  <c r="G241" i="2"/>
  <c r="B318" i="2"/>
  <c r="B212" i="2"/>
  <c r="C386" i="2"/>
  <c r="E324" i="2"/>
  <c r="F274" i="2"/>
  <c r="F261" i="2"/>
  <c r="D207" i="2"/>
  <c r="F366" i="2"/>
  <c r="G265" i="2"/>
  <c r="J283" i="2"/>
  <c r="B257" i="2"/>
  <c r="E241" i="2"/>
  <c r="G247" i="2"/>
  <c r="D305" i="2"/>
  <c r="J301" i="2"/>
  <c r="E303" i="2"/>
  <c r="G236" i="2"/>
  <c r="C324" i="2"/>
  <c r="H343" i="2"/>
  <c r="E391" i="2"/>
  <c r="I215" i="2"/>
  <c r="G353" i="2"/>
  <c r="E261" i="2"/>
  <c r="H289" i="2"/>
  <c r="D290" i="2"/>
  <c r="I282" i="2"/>
  <c r="E247" i="2"/>
  <c r="A396" i="2"/>
  <c r="G349" i="2"/>
  <c r="C368" i="2"/>
  <c r="A316" i="2"/>
  <c r="D273" i="2"/>
  <c r="J320" i="2"/>
  <c r="F348" i="2"/>
  <c r="D302" i="2"/>
  <c r="G380" i="2"/>
  <c r="D333" i="2"/>
  <c r="A218" i="2"/>
  <c r="B207" i="2"/>
  <c r="C248" i="2"/>
  <c r="F339" i="2"/>
  <c r="D308" i="2"/>
  <c r="J318" i="2"/>
  <c r="H370" i="2"/>
  <c r="H259" i="2"/>
  <c r="A260" i="2"/>
  <c r="F291" i="2"/>
  <c r="E289" i="2"/>
  <c r="C291" i="2"/>
  <c r="I399" i="2"/>
  <c r="H305" i="2"/>
  <c r="B235" i="2"/>
  <c r="A321" i="2"/>
  <c r="F341" i="2"/>
  <c r="D364" i="2"/>
  <c r="D317" i="2"/>
  <c r="J344" i="2"/>
  <c r="I386" i="2"/>
  <c r="A235" i="2"/>
  <c r="F344" i="2"/>
  <c r="I370" i="2"/>
  <c r="H284" i="2"/>
  <c r="G355" i="2"/>
  <c r="H317" i="2"/>
  <c r="F325" i="2"/>
  <c r="D295" i="2"/>
  <c r="B396" i="2"/>
  <c r="J391" i="2"/>
  <c r="J233" i="2"/>
  <c r="F317" i="2"/>
  <c r="D212" i="2"/>
  <c r="B353" i="2"/>
  <c r="J365" i="2"/>
  <c r="H234" i="2"/>
  <c r="C385" i="2"/>
  <c r="I321" i="2"/>
  <c r="C260" i="2"/>
  <c r="A392" i="2"/>
  <c r="C287" i="2"/>
  <c r="C330" i="2"/>
  <c r="I371" i="2"/>
  <c r="H401" i="2"/>
  <c r="E394" i="2"/>
  <c r="H388" i="2"/>
  <c r="H244" i="2"/>
  <c r="J225" i="2"/>
  <c r="G262" i="2"/>
  <c r="D358" i="2"/>
  <c r="H321" i="2"/>
  <c r="D329" i="2"/>
  <c r="A378" i="2"/>
  <c r="I269" i="2"/>
  <c r="I252" i="2"/>
  <c r="F384" i="2"/>
  <c r="J222" i="2"/>
  <c r="E329" i="2"/>
  <c r="E356" i="2"/>
  <c r="B341" i="2"/>
  <c r="B206" i="2"/>
  <c r="A204" i="2"/>
  <c r="I337" i="2"/>
  <c r="A234" i="2"/>
  <c r="D352" i="2"/>
  <c r="J313" i="2"/>
  <c r="G245" i="2"/>
  <c r="A340" i="2"/>
  <c r="F256" i="2"/>
  <c r="B345" i="2"/>
  <c r="C300" i="2"/>
  <c r="C398" i="2"/>
  <c r="G342" i="2"/>
  <c r="F243" i="2"/>
  <c r="E367" i="2"/>
  <c r="E203" i="2"/>
  <c r="I208" i="2"/>
  <c r="C277" i="2"/>
  <c r="D354" i="2"/>
  <c r="J297" i="2"/>
  <c r="B297" i="2"/>
  <c r="C271" i="2"/>
  <c r="F303" i="2"/>
  <c r="F227" i="2"/>
  <c r="G325" i="2"/>
  <c r="E278" i="2"/>
  <c r="I253" i="2"/>
  <c r="H286" i="2"/>
  <c r="I301" i="2"/>
  <c r="E387" i="2"/>
  <c r="C268" i="2"/>
  <c r="F321" i="2"/>
  <c r="B238" i="2"/>
  <c r="J258" i="2"/>
  <c r="E337" i="2"/>
  <c r="C306" i="2"/>
  <c r="I240" i="2"/>
  <c r="D357" i="2"/>
  <c r="A349" i="2"/>
  <c r="I230" i="2"/>
  <c r="I375" i="2"/>
  <c r="B221" i="2"/>
  <c r="I207" i="2"/>
  <c r="I224" i="2"/>
  <c r="I379" i="2"/>
  <c r="G264" i="2"/>
  <c r="I243" i="2"/>
  <c r="I353" i="2"/>
  <c r="J372" i="2"/>
  <c r="A222" i="2"/>
  <c r="C321" i="2"/>
  <c r="C311" i="2"/>
  <c r="C225" i="2"/>
  <c r="D349" i="2"/>
  <c r="B231" i="2"/>
  <c r="F342" i="2"/>
  <c r="A302" i="2"/>
  <c r="D324" i="2"/>
  <c r="E221" i="2"/>
  <c r="A203" i="2"/>
  <c r="D250" i="2"/>
  <c r="F221" i="2"/>
  <c r="G385" i="2"/>
  <c r="D322" i="2"/>
  <c r="E358" i="2"/>
  <c r="B267" i="2"/>
  <c r="A329" i="2"/>
  <c r="H285" i="2"/>
  <c r="I352" i="2"/>
  <c r="E336" i="2"/>
  <c r="I335" i="2"/>
  <c r="C247" i="2"/>
  <c r="C227" i="2"/>
  <c r="H290" i="2"/>
  <c r="H374" i="2"/>
  <c r="I317" i="2"/>
  <c r="F365" i="2"/>
  <c r="C263" i="2"/>
  <c r="C222" i="2"/>
  <c r="I274" i="2"/>
  <c r="J240" i="2"/>
  <c r="E290" i="2"/>
  <c r="J300" i="2"/>
  <c r="J389" i="2"/>
  <c r="G384" i="2"/>
  <c r="B374" i="2"/>
  <c r="A373" i="2"/>
  <c r="D367" i="2"/>
  <c r="J246" i="2"/>
  <c r="A261" i="2"/>
  <c r="H224" i="2"/>
  <c r="E355" i="2"/>
  <c r="D258" i="2"/>
  <c r="G310" i="2"/>
  <c r="C273" i="2"/>
  <c r="D307" i="2"/>
  <c r="F244" i="2"/>
  <c r="C206" i="2"/>
  <c r="E249" i="2"/>
  <c r="J319" i="2"/>
  <c r="A291" i="2"/>
  <c r="A353" i="2"/>
  <c r="G375" i="2"/>
  <c r="B391" i="2"/>
  <c r="J221" i="2"/>
  <c r="G389" i="2"/>
  <c r="H335" i="2"/>
  <c r="E285" i="2"/>
  <c r="G334" i="2"/>
  <c r="F219" i="2"/>
  <c r="E233" i="2"/>
  <c r="I305" i="2"/>
  <c r="G323" i="2"/>
  <c r="C203" i="2"/>
  <c r="F385" i="2"/>
  <c r="B298" i="2"/>
  <c r="F360" i="2"/>
  <c r="G278" i="2"/>
  <c r="A290" i="2"/>
  <c r="I350" i="2"/>
  <c r="H328" i="2"/>
  <c r="B234" i="2"/>
  <c r="E369" i="2"/>
  <c r="B392" i="2"/>
  <c r="F213" i="2"/>
  <c r="C389" i="2"/>
  <c r="F255" i="2"/>
  <c r="A202" i="2"/>
  <c r="F212" i="2"/>
  <c r="A345" i="2"/>
  <c r="G230" i="2"/>
  <c r="A258" i="2"/>
  <c r="I394" i="2"/>
  <c r="E255" i="2"/>
  <c r="E309" i="2"/>
  <c r="C348" i="2"/>
  <c r="B292" i="2"/>
  <c r="A381" i="2"/>
  <c r="E207" i="2"/>
  <c r="G286" i="2"/>
  <c r="H225" i="2"/>
  <c r="D260" i="2"/>
  <c r="J399" i="2"/>
  <c r="D375" i="2"/>
  <c r="I239" i="2"/>
  <c r="H226" i="2"/>
  <c r="I268" i="2"/>
  <c r="H346" i="2"/>
  <c r="I344" i="2"/>
  <c r="D237" i="2"/>
  <c r="F214" i="2"/>
  <c r="G387" i="2"/>
  <c r="B336" i="2"/>
  <c r="H351" i="2"/>
  <c r="F217" i="2"/>
  <c r="B268" i="2"/>
  <c r="A341" i="2"/>
  <c r="F257" i="2"/>
  <c r="H385" i="2"/>
  <c r="C213" i="2"/>
  <c r="G398" i="2"/>
  <c r="E304" i="2"/>
  <c r="H235" i="2"/>
  <c r="I259" i="2"/>
  <c r="J257" i="2"/>
  <c r="H332" i="2"/>
  <c r="D366" i="2"/>
  <c r="I385" i="2"/>
  <c r="C279" i="2"/>
  <c r="J234" i="2"/>
  <c r="A228" i="2"/>
  <c r="F359" i="2"/>
  <c r="F362" i="2"/>
  <c r="C205" i="2"/>
  <c r="F245" i="2"/>
  <c r="D238" i="2"/>
  <c r="I368" i="2"/>
  <c r="H389" i="2"/>
  <c r="H300" i="2"/>
  <c r="E306" i="2"/>
  <c r="G305" i="2"/>
  <c r="G321" i="2"/>
  <c r="D328" i="2"/>
  <c r="J315" i="2"/>
  <c r="H322" i="2"/>
  <c r="A285" i="2"/>
  <c r="E313" i="2"/>
  <c r="E396" i="2"/>
  <c r="G391" i="2"/>
  <c r="I244" i="2"/>
  <c r="E230" i="2"/>
  <c r="F308" i="2"/>
  <c r="B241" i="2"/>
  <c r="E388" i="2"/>
  <c r="G223" i="2"/>
  <c r="C294" i="2"/>
  <c r="G374" i="2"/>
  <c r="I202" i="2"/>
  <c r="G246" i="2"/>
  <c r="C316" i="2"/>
  <c r="G272" i="2"/>
  <c r="E379" i="2"/>
  <c r="I304" i="2"/>
  <c r="I262" i="2"/>
  <c r="I221" i="2"/>
  <c r="A298" i="2"/>
  <c r="F263" i="2"/>
  <c r="H315" i="2"/>
  <c r="I281" i="2"/>
  <c r="D301" i="2"/>
  <c r="A325" i="2"/>
  <c r="C329" i="2"/>
  <c r="H265" i="2"/>
  <c r="C245" i="2"/>
  <c r="E371" i="2"/>
  <c r="B335" i="2"/>
  <c r="H242" i="2"/>
  <c r="D343" i="2"/>
  <c r="B371" i="2"/>
  <c r="D211" i="2"/>
  <c r="A266" i="2"/>
  <c r="A223" i="2"/>
  <c r="H247" i="2"/>
  <c r="D294" i="2"/>
  <c r="C215" i="2"/>
  <c r="F296" i="2"/>
  <c r="J284" i="2"/>
  <c r="B243" i="2"/>
  <c r="H253" i="2"/>
  <c r="D259" i="2"/>
  <c r="F371" i="2"/>
  <c r="J216" i="2"/>
  <c r="J266" i="2"/>
  <c r="A233" i="2"/>
  <c r="B364" i="2"/>
  <c r="F279" i="2"/>
  <c r="G301" i="2"/>
  <c r="J289" i="2"/>
  <c r="A328" i="2"/>
  <c r="J305" i="2"/>
  <c r="I387" i="2"/>
  <c r="F211" i="2"/>
  <c r="B334" i="2"/>
  <c r="J322" i="2"/>
  <c r="A339" i="2"/>
  <c r="F391" i="2"/>
  <c r="B368" i="2"/>
  <c r="D373" i="2"/>
  <c r="E227" i="2"/>
  <c r="E291" i="2"/>
  <c r="J375" i="2"/>
  <c r="D257" i="2"/>
  <c r="I336" i="2"/>
  <c r="G400" i="2"/>
  <c r="J212" i="2"/>
  <c r="J307" i="2"/>
  <c r="F289" i="2"/>
  <c r="F373" i="2"/>
  <c r="E317" i="2"/>
  <c r="H366" i="2"/>
  <c r="A397" i="2"/>
  <c r="E216" i="2"/>
  <c r="D313" i="2"/>
  <c r="C284" i="2"/>
  <c r="D284" i="2"/>
  <c r="C392" i="2"/>
  <c r="C323" i="2"/>
  <c r="A255" i="2"/>
  <c r="I318" i="2"/>
  <c r="J369" i="2"/>
  <c r="B252" i="2"/>
  <c r="E319" i="2"/>
  <c r="I232" i="2"/>
  <c r="H345" i="2"/>
  <c r="H312" i="2"/>
  <c r="D388" i="2"/>
  <c r="B384" i="2"/>
  <c r="A247" i="2"/>
  <c r="F248" i="2"/>
  <c r="C397" i="2"/>
  <c r="G293" i="2"/>
  <c r="E235" i="2"/>
  <c r="B251" i="2"/>
  <c r="H232" i="2"/>
  <c r="I248" i="2"/>
  <c r="D303" i="2"/>
  <c r="A297" i="2"/>
  <c r="E296" i="2"/>
  <c r="G239" i="2"/>
  <c r="B320" i="2"/>
  <c r="A334" i="2"/>
  <c r="A376" i="2"/>
  <c r="J220" i="2"/>
  <c r="I340" i="2"/>
  <c r="J370" i="2"/>
  <c r="J278" i="2"/>
  <c r="H205" i="2"/>
  <c r="I358" i="2"/>
  <c r="C235" i="2"/>
  <c r="F351" i="2"/>
  <c r="F236" i="2"/>
  <c r="D387" i="2"/>
  <c r="G360" i="2"/>
  <c r="F241" i="2"/>
  <c r="G221" i="2"/>
  <c r="D256" i="2"/>
  <c r="I293" i="2"/>
  <c r="I283" i="2"/>
  <c r="C257" i="2"/>
  <c r="F307" i="2"/>
  <c r="E380" i="2"/>
  <c r="A227" i="2"/>
  <c r="A283" i="2"/>
  <c r="I364" i="2"/>
  <c r="D318" i="2"/>
  <c r="C335" i="2"/>
  <c r="E383" i="2"/>
  <c r="G365" i="2"/>
  <c r="G362" i="2"/>
  <c r="G203" i="2"/>
  <c r="H274" i="2"/>
  <c r="C251" i="2"/>
  <c r="F281" i="2"/>
  <c r="A344" i="2"/>
  <c r="D225" i="2"/>
  <c r="D235" i="2"/>
  <c r="D326" i="2"/>
  <c r="A358" i="2"/>
  <c r="A229" i="2"/>
  <c r="C358" i="2"/>
  <c r="J235" i="2"/>
  <c r="E204" i="2"/>
  <c r="A355" i="2"/>
  <c r="F224" i="2"/>
  <c r="J310" i="2"/>
  <c r="H295" i="2"/>
  <c r="C310" i="2"/>
  <c r="E352" i="2"/>
  <c r="G393" i="2"/>
  <c r="J392" i="2"/>
  <c r="E370" i="2"/>
  <c r="J223" i="2"/>
  <c r="A294" i="2"/>
  <c r="C264" i="2"/>
  <c r="D291" i="2"/>
  <c r="H396" i="2"/>
  <c r="G350" i="2"/>
  <c r="C350" i="2"/>
  <c r="J394" i="2"/>
  <c r="G291" i="2"/>
  <c r="A244" i="2"/>
  <c r="F218" i="2"/>
  <c r="A270" i="2"/>
  <c r="J279" i="2"/>
  <c r="I254" i="2"/>
  <c r="J206" i="2"/>
  <c r="J382" i="2"/>
  <c r="A391" i="2"/>
  <c r="E242" i="2"/>
  <c r="C296" i="2"/>
  <c r="D300" i="2"/>
  <c r="H241" i="2"/>
  <c r="C349" i="2"/>
  <c r="C212" i="2"/>
  <c r="B379" i="2"/>
  <c r="D374" i="2"/>
  <c r="A217" i="2"/>
  <c r="E297" i="2"/>
  <c r="D270" i="2"/>
  <c r="E295" i="2"/>
  <c r="G352" i="2"/>
  <c r="G235" i="2"/>
  <c r="D401" i="2"/>
  <c r="D372" i="2"/>
  <c r="J277" i="2"/>
  <c r="C343" i="2"/>
  <c r="I263" i="2"/>
  <c r="D220" i="2"/>
  <c r="F266" i="2"/>
  <c r="E316" i="2"/>
  <c r="G394" i="2"/>
  <c r="I323" i="2"/>
  <c r="E299" i="2"/>
  <c r="G258" i="2"/>
  <c r="C276" i="2"/>
  <c r="G386" i="2"/>
  <c r="H218" i="2"/>
  <c r="E390" i="2"/>
  <c r="E260" i="2"/>
  <c r="B246" i="2"/>
  <c r="C290" i="2"/>
  <c r="H310" i="2"/>
  <c r="C325" i="2"/>
  <c r="H400" i="2"/>
  <c r="J259" i="2"/>
  <c r="B328" i="2"/>
  <c r="E287" i="2"/>
  <c r="E393" i="2"/>
  <c r="I227" i="2"/>
  <c r="I367" i="2"/>
  <c r="F228" i="2"/>
  <c r="C280" i="2"/>
  <c r="F270" i="2"/>
  <c r="B359" i="2"/>
  <c r="H252" i="2"/>
  <c r="E254" i="2"/>
  <c r="E343" i="2"/>
  <c r="B346" i="2"/>
  <c r="I236" i="2"/>
  <c r="E363" i="2"/>
  <c r="E389" i="2"/>
  <c r="G226" i="2"/>
  <c r="H380" i="2"/>
  <c r="C282" i="2"/>
  <c r="H203" i="2"/>
  <c r="A399" i="2"/>
  <c r="A333" i="2"/>
  <c r="C221" i="2"/>
  <c r="F246" i="2"/>
  <c r="H372" i="2"/>
  <c r="B258" i="2"/>
  <c r="C326" i="2"/>
  <c r="D263" i="2"/>
  <c r="H308" i="2"/>
  <c r="H206" i="2"/>
  <c r="H215" i="2"/>
  <c r="B327" i="2"/>
  <c r="F220" i="2"/>
  <c r="E262" i="2"/>
  <c r="B260" i="2"/>
  <c r="I315" i="2"/>
  <c r="D369" i="2"/>
  <c r="D390" i="2"/>
  <c r="E282" i="2"/>
  <c r="H237" i="2"/>
  <c r="F232" i="2"/>
  <c r="C361" i="2"/>
  <c r="F363" i="2"/>
  <c r="A207" i="2"/>
  <c r="E234" i="2"/>
  <c r="E307" i="2"/>
  <c r="J248" i="2"/>
  <c r="D278" i="2"/>
  <c r="I229" i="2"/>
  <c r="B372" i="2"/>
  <c r="I400" i="2"/>
  <c r="J351" i="2"/>
  <c r="F293" i="2"/>
  <c r="H292" i="2"/>
  <c r="F389" i="2"/>
  <c r="E400" i="2"/>
  <c r="J292" i="2"/>
  <c r="B305" i="2"/>
  <c r="D268" i="2"/>
  <c r="I289" i="2"/>
  <c r="A379" i="2"/>
  <c r="C381" i="2"/>
  <c r="J231" i="2"/>
  <c r="B261" i="2"/>
  <c r="E258" i="2"/>
  <c r="E342" i="2"/>
  <c r="G344" i="2"/>
  <c r="I251" i="2"/>
  <c r="A331" i="2"/>
  <c r="G322" i="2"/>
  <c r="J303" i="2"/>
  <c r="B269" i="2"/>
  <c r="F375" i="2"/>
  <c r="F357" i="2"/>
  <c r="I313" i="2"/>
  <c r="A343" i="2"/>
  <c r="A240" i="2"/>
  <c r="F216" i="2"/>
  <c r="H261" i="2"/>
  <c r="D266" i="2"/>
  <c r="F283" i="2"/>
  <c r="H280" i="2"/>
  <c r="G347" i="2"/>
  <c r="H249" i="2"/>
  <c r="G232" i="2"/>
  <c r="D224" i="2"/>
  <c r="B277" i="2"/>
  <c r="G357" i="2"/>
  <c r="J373" i="2"/>
  <c r="C220" i="2"/>
  <c r="H356" i="2"/>
  <c r="F345" i="2"/>
  <c r="D202" i="2"/>
  <c r="B399" i="2"/>
  <c r="E214" i="2"/>
  <c r="E347" i="2"/>
  <c r="J294" i="2"/>
  <c r="J346" i="2"/>
  <c r="A382" i="2"/>
  <c r="J251" i="2"/>
  <c r="D337" i="2"/>
  <c r="D234" i="2"/>
  <c r="A332" i="2"/>
  <c r="C214" i="2"/>
  <c r="A212" i="2"/>
  <c r="E229" i="2"/>
  <c r="F399" i="2"/>
  <c r="J238" i="2"/>
  <c r="J275" i="2"/>
  <c r="H276" i="2"/>
  <c r="I260" i="2"/>
  <c r="J317" i="2"/>
  <c r="C292" i="2"/>
  <c r="H287" i="2"/>
  <c r="J352" i="2"/>
  <c r="C281" i="2"/>
  <c r="G307" i="2"/>
  <c r="D205" i="2"/>
  <c r="J263" i="2"/>
  <c r="G335" i="2"/>
  <c r="A337" i="2"/>
  <c r="A263" i="2"/>
  <c r="C372" i="2"/>
  <c r="J282" i="2"/>
  <c r="A372" i="2"/>
  <c r="C314" i="2"/>
  <c r="B389" i="2"/>
  <c r="I380" i="2"/>
  <c r="G378" i="2"/>
  <c r="B217" i="2"/>
  <c r="I272" i="2"/>
  <c r="G259" i="2"/>
  <c r="I372" i="2"/>
  <c r="F364" i="2"/>
  <c r="E330" i="2"/>
  <c r="J293" i="2"/>
  <c r="J312" i="2"/>
  <c r="B273" i="2"/>
  <c r="C317" i="2"/>
  <c r="H306" i="2"/>
  <c r="G331" i="2"/>
  <c r="G377" i="2"/>
  <c r="D251" i="2"/>
  <c r="C307" i="2"/>
  <c r="J306" i="2"/>
  <c r="C223" i="2"/>
  <c r="E202" i="2"/>
  <c r="G401" i="2"/>
  <c r="H376" i="2"/>
  <c r="G309" i="2"/>
  <c r="B310" i="2"/>
  <c r="E392" i="2"/>
  <c r="B237" i="2"/>
  <c r="G361" i="2"/>
  <c r="C308" i="2"/>
  <c r="A330" i="2"/>
  <c r="E270" i="2"/>
  <c r="C367" i="2"/>
  <c r="B211" i="2"/>
  <c r="B232" i="2"/>
  <c r="F379" i="2"/>
  <c r="F318" i="2"/>
  <c r="B253" i="2"/>
  <c r="F240" i="2"/>
  <c r="B373" i="2"/>
  <c r="C360" i="2"/>
  <c r="B362" i="2"/>
  <c r="E256" i="2"/>
  <c r="G228" i="2"/>
  <c r="I401" i="2"/>
  <c r="I346" i="2"/>
  <c r="C359" i="2"/>
  <c r="J209" i="2"/>
  <c r="D226" i="2"/>
  <c r="D316" i="2"/>
  <c r="F314" i="2"/>
  <c r="H392" i="2"/>
  <c r="G251" i="2"/>
  <c r="G257" i="2"/>
  <c r="C285" i="2"/>
  <c r="H334" i="2"/>
  <c r="B293" i="2"/>
  <c r="E228" i="2"/>
  <c r="J230" i="2"/>
  <c r="D299" i="2"/>
  <c r="G277" i="2"/>
  <c r="B337" i="2"/>
  <c r="J380" i="2"/>
  <c r="J347" i="2"/>
  <c r="E268" i="2"/>
  <c r="A383" i="2"/>
  <c r="E350" i="2"/>
  <c r="J262" i="2"/>
  <c r="B321" i="2"/>
  <c r="H288" i="2"/>
  <c r="H271" i="2"/>
  <c r="G306" i="2"/>
  <c r="H338" i="2"/>
  <c r="E274" i="2"/>
  <c r="A250" i="2"/>
  <c r="C207" i="2"/>
  <c r="F352" i="2"/>
  <c r="I297" i="2"/>
  <c r="J274" i="2"/>
  <c r="F265" i="2"/>
  <c r="C344" i="2"/>
  <c r="C339" i="2"/>
  <c r="G302" i="2"/>
  <c r="H240" i="2"/>
  <c r="A371" i="2"/>
  <c r="H221" i="2"/>
  <c r="E240" i="2"/>
  <c r="C298" i="2"/>
  <c r="B270" i="2"/>
  <c r="G267" i="2"/>
  <c r="I329" i="2"/>
  <c r="J371" i="2"/>
  <c r="H324" i="2"/>
  <c r="D395" i="2"/>
  <c r="C384" i="2"/>
  <c r="E298" i="2"/>
  <c r="F380" i="2"/>
  <c r="B338" i="2"/>
  <c r="B323" i="2"/>
  <c r="C401" i="2"/>
  <c r="H277" i="2"/>
  <c r="G363" i="2"/>
  <c r="D229" i="2"/>
  <c r="F337" i="2"/>
  <c r="D241" i="2"/>
  <c r="A390" i="2"/>
  <c r="C346" i="2"/>
  <c r="E311" i="2"/>
  <c r="H260" i="2"/>
  <c r="E283" i="2"/>
  <c r="F259" i="2"/>
  <c r="C396" i="2"/>
  <c r="F208" i="2"/>
  <c r="J359" i="2"/>
  <c r="E386" i="2"/>
  <c r="E251" i="2"/>
  <c r="H325" i="2"/>
  <c r="G290" i="2"/>
  <c r="H236" i="2"/>
  <c r="D247" i="2"/>
  <c r="H369" i="2"/>
  <c r="A380" i="2"/>
  <c r="C218" i="2"/>
  <c r="A315" i="2"/>
  <c r="F235" i="2"/>
  <c r="A232" i="2"/>
  <c r="D330" i="2"/>
  <c r="F361" i="2"/>
  <c r="D342" i="2"/>
  <c r="I237" i="2"/>
  <c r="F329" i="2"/>
  <c r="I249" i="2"/>
  <c r="J358" i="2"/>
  <c r="J253" i="2"/>
  <c r="D213" i="2"/>
  <c r="J357" i="2"/>
  <c r="A257" i="2"/>
  <c r="D244" i="2"/>
  <c r="D221" i="2"/>
  <c r="B266" i="2"/>
  <c r="A352" i="2"/>
  <c r="I213" i="2"/>
  <c r="B283" i="2"/>
  <c r="B215" i="2"/>
  <c r="E372" i="2"/>
  <c r="H268" i="2"/>
  <c r="B290" i="2"/>
  <c r="A238" i="2"/>
  <c r="G388" i="2"/>
  <c r="B329" i="2"/>
  <c r="E272" i="2"/>
  <c r="A264" i="2"/>
  <c r="I212" i="2"/>
  <c r="G372" i="2"/>
  <c r="B262" i="2"/>
  <c r="C289" i="2"/>
  <c r="D269" i="2"/>
  <c r="A262" i="2"/>
  <c r="G244" i="2"/>
  <c r="A318" i="2"/>
  <c r="H344" i="2"/>
  <c r="B369" i="2"/>
  <c r="F335" i="2"/>
  <c r="A354" i="2"/>
  <c r="J203" i="2"/>
  <c r="B361" i="2"/>
  <c r="B247" i="2"/>
  <c r="B209" i="2"/>
  <c r="I280" i="2"/>
  <c r="D312" i="2"/>
  <c r="E354" i="2"/>
  <c r="A395" i="2"/>
  <c r="D378" i="2"/>
  <c r="A388" i="2"/>
  <c r="H227" i="2"/>
  <c r="H298" i="2"/>
  <c r="F267" i="2"/>
  <c r="A293" i="2"/>
  <c r="H399" i="2"/>
  <c r="D353" i="2"/>
  <c r="J353" i="2"/>
  <c r="F395" i="2"/>
  <c r="C293" i="2"/>
  <c r="J286" i="2"/>
  <c r="A245" i="2"/>
  <c r="H394" i="2"/>
  <c r="I374" i="2"/>
  <c r="C252" i="2"/>
  <c r="F316" i="2"/>
  <c r="J261" i="2"/>
  <c r="D285" i="2"/>
  <c r="E266" i="2"/>
  <c r="A226" i="2"/>
  <c r="J291" i="2"/>
  <c r="B378" i="2"/>
  <c r="I225" i="2"/>
  <c r="F280" i="2"/>
  <c r="J345" i="2"/>
  <c r="J299" i="2"/>
  <c r="D332" i="2"/>
  <c r="E384" i="2"/>
  <c r="C362" i="2"/>
  <c r="H360" i="2"/>
  <c r="E397" i="2"/>
  <c r="F268" i="2"/>
  <c r="A248" i="2"/>
  <c r="G279" i="2"/>
  <c r="I343" i="2"/>
  <c r="E222" i="2"/>
  <c r="B322" i="2"/>
  <c r="J339" i="2"/>
  <c r="H217" i="2"/>
  <c r="D351" i="2"/>
  <c r="D208" i="2"/>
  <c r="G311" i="2"/>
  <c r="C204" i="2"/>
  <c r="E323" i="2"/>
  <c r="H365" i="2"/>
  <c r="G206" i="2"/>
  <c r="C301" i="2"/>
  <c r="D335" i="2"/>
  <c r="I246" i="2"/>
  <c r="B317" i="2"/>
  <c r="I287" i="2"/>
  <c r="A304" i="2"/>
  <c r="I389" i="2"/>
  <c r="A367" i="2"/>
  <c r="C363" i="2"/>
  <c r="B205" i="2"/>
  <c r="E301" i="2"/>
  <c r="G250" i="2"/>
  <c r="I349" i="2"/>
  <c r="D376" i="2"/>
  <c r="H275" i="2"/>
  <c r="H357" i="2"/>
  <c r="B276" i="2"/>
  <c r="G240" i="2"/>
  <c r="J364" i="2"/>
  <c r="A357" i="2"/>
  <c r="A241" i="2"/>
  <c r="D344" i="2"/>
  <c r="H382" i="2"/>
  <c r="G269" i="2"/>
  <c r="A336" i="2"/>
  <c r="D289" i="2"/>
  <c r="F298" i="2"/>
  <c r="G368" i="2"/>
  <c r="G217" i="2"/>
  <c r="H294" i="2"/>
  <c r="F392" i="2"/>
  <c r="I295" i="2"/>
  <c r="G205" i="2"/>
  <c r="I322" i="2"/>
  <c r="E217" i="2"/>
  <c r="J255" i="2"/>
  <c r="G396" i="2"/>
  <c r="D377" i="2"/>
  <c r="I373" i="2"/>
  <c r="B358" i="2"/>
  <c r="F271" i="2"/>
  <c r="A249" i="2"/>
  <c r="C272" i="2"/>
  <c r="E340" i="2"/>
  <c r="G220" i="2"/>
  <c r="C246" i="2"/>
  <c r="H296" i="2"/>
  <c r="H282" i="2"/>
  <c r="G273" i="2"/>
  <c r="D331" i="2"/>
  <c r="H378" i="2"/>
  <c r="F294" i="2"/>
  <c r="F370" i="2"/>
  <c r="H279" i="2"/>
  <c r="B314" i="2"/>
  <c r="A216" i="2"/>
  <c r="G268" i="2"/>
  <c r="F333" i="2"/>
  <c r="B295" i="2"/>
  <c r="B250" i="2"/>
  <c r="I361" i="2"/>
  <c r="J205" i="2"/>
  <c r="I228" i="2"/>
  <c r="I275" i="2"/>
  <c r="A310" i="2"/>
  <c r="I216" i="2"/>
  <c r="I308" i="2"/>
  <c r="B363" i="2"/>
  <c r="D362" i="2"/>
  <c r="H255" i="2"/>
  <c r="A259" i="2"/>
  <c r="I242" i="2"/>
  <c r="D399" i="2"/>
  <c r="I345" i="2"/>
  <c r="D381" i="2"/>
  <c r="G296" i="2"/>
  <c r="E259" i="2"/>
  <c r="G299" i="2"/>
  <c r="H254" i="2"/>
  <c r="G343" i="2"/>
  <c r="B351" i="2"/>
  <c r="F286" i="2"/>
  <c r="G266" i="2"/>
  <c r="F273" i="2"/>
  <c r="F358" i="2"/>
  <c r="C299" i="2"/>
  <c r="C387" i="2"/>
  <c r="H377" i="2"/>
  <c r="I376" i="2"/>
  <c r="G379" i="2"/>
  <c r="A269" i="2"/>
  <c r="D255" i="2"/>
  <c r="F369" i="2"/>
  <c r="B387" i="2"/>
  <c r="C327" i="2"/>
  <c r="F290" i="2"/>
  <c r="J311" i="2"/>
  <c r="B229" i="2"/>
  <c r="B264" i="2"/>
  <c r="J245" i="2"/>
  <c r="D298" i="2"/>
  <c r="J398" i="2"/>
  <c r="I331" i="2"/>
  <c r="J219" i="2"/>
  <c r="E218" i="2"/>
  <c r="F322" i="2"/>
  <c r="A326" i="2"/>
  <c r="C332" i="2"/>
  <c r="I211" i="2"/>
  <c r="G317" i="2"/>
  <c r="F378" i="2"/>
  <c r="D321" i="2"/>
  <c r="E339" i="2"/>
  <c r="B222" i="2"/>
  <c r="D292" i="2"/>
  <c r="J390" i="2"/>
  <c r="F400" i="2"/>
  <c r="G315" i="2"/>
  <c r="D296" i="2"/>
  <c r="F323" i="2"/>
  <c r="J202" i="2"/>
  <c r="G210" i="2"/>
  <c r="J336" i="2"/>
  <c r="B306" i="2"/>
  <c r="C209" i="2"/>
  <c r="E346" i="2"/>
  <c r="E275" i="2"/>
  <c r="I347" i="2"/>
  <c r="B340" i="2"/>
  <c r="I359" i="2"/>
  <c r="H243" i="2"/>
  <c r="G227" i="2"/>
  <c r="D231" i="2"/>
  <c r="H313" i="2"/>
  <c r="F306" i="2"/>
  <c r="E253" i="2"/>
  <c r="D243" i="2"/>
  <c r="D336" i="2"/>
  <c r="H273" i="2"/>
  <c r="G326" i="2"/>
  <c r="I273" i="2"/>
  <c r="I255" i="2"/>
  <c r="F346" i="2"/>
  <c r="G320" i="2"/>
  <c r="A246" i="2"/>
  <c r="J363" i="2"/>
  <c r="E375" i="2"/>
  <c r="H228" i="2"/>
  <c r="E382" i="2"/>
  <c r="B225" i="2"/>
  <c r="D214" i="2"/>
  <c r="A401" i="2"/>
  <c r="F330" i="2"/>
  <c r="A224" i="2"/>
  <c r="I292" i="2"/>
  <c r="B356" i="2"/>
  <c r="E209" i="2"/>
  <c r="D223" i="2"/>
  <c r="C379" i="2"/>
  <c r="I217" i="2"/>
  <c r="H342" i="2"/>
  <c r="G295" i="2"/>
  <c r="E294" i="2"/>
  <c r="D379" i="2"/>
  <c r="H207" i="2"/>
  <c r="A254" i="2"/>
  <c r="J308" i="2"/>
  <c r="D271" i="2"/>
  <c r="I294" i="2"/>
  <c r="D382" i="2"/>
  <c r="F383" i="2"/>
  <c r="H233" i="2"/>
  <c r="J211" i="2"/>
  <c r="J244" i="2"/>
  <c r="G382" i="2"/>
  <c r="D232" i="2"/>
  <c r="G248" i="2"/>
  <c r="H347" i="2"/>
  <c r="B355" i="2"/>
  <c r="B233" i="2"/>
  <c r="A319" i="2"/>
  <c r="J309" i="2"/>
  <c r="B239" i="2"/>
  <c r="G366" i="2"/>
  <c r="F262" i="2"/>
  <c r="F340" i="2"/>
  <c r="G300" i="2"/>
  <c r="E320" i="2"/>
  <c r="C217" i="2"/>
  <c r="A400" i="2"/>
  <c r="H248" i="2"/>
  <c r="G312" i="2"/>
  <c r="E277" i="2"/>
  <c r="J325" i="2"/>
  <c r="C270" i="2"/>
  <c r="D252" i="2"/>
  <c r="A348" i="2"/>
  <c r="H348" i="2"/>
  <c r="C380" i="2"/>
  <c r="A347" i="2"/>
  <c r="J215" i="2"/>
  <c r="C391" i="2"/>
  <c r="G330" i="2"/>
  <c r="C388" i="2"/>
  <c r="G285" i="2"/>
  <c r="C239" i="2"/>
  <c r="D286" i="2"/>
  <c r="H309" i="2"/>
  <c r="B325" i="2"/>
  <c r="B350" i="2"/>
  <c r="H331" i="2"/>
  <c r="A265" i="2"/>
  <c r="F388" i="2"/>
  <c r="J349" i="2"/>
  <c r="F315" i="2"/>
  <c r="F226" i="2"/>
  <c r="E315" i="2"/>
  <c r="D246" i="2"/>
  <c r="E321" i="2"/>
  <c r="I391" i="2"/>
  <c r="G340" i="2"/>
  <c r="F324" i="2"/>
  <c r="A370" i="2"/>
  <c r="G399" i="2"/>
  <c r="D249" i="2"/>
  <c r="C242" i="2"/>
  <c r="H352" i="2"/>
  <c r="C208" i="2"/>
  <c r="D206" i="2"/>
  <c r="B213" i="2"/>
  <c r="H263" i="2"/>
  <c r="F288" i="2"/>
  <c r="F223" i="2"/>
  <c r="F312" i="2"/>
  <c r="A314" i="2"/>
  <c r="B272" i="2"/>
  <c r="I285" i="2"/>
  <c r="F393" i="2"/>
  <c r="J316" i="2"/>
  <c r="I256" i="2"/>
  <c r="H383" i="2"/>
  <c r="A288" i="2"/>
  <c r="C395" i="2"/>
  <c r="F372" i="2"/>
  <c r="A369" i="2"/>
  <c r="I257" i="2"/>
  <c r="E353" i="2"/>
  <c r="I319" i="2"/>
  <c r="D306" i="2"/>
  <c r="C334" i="2"/>
  <c r="A365" i="2"/>
  <c r="H262" i="2"/>
  <c r="D359" i="2"/>
  <c r="F394" i="2"/>
  <c r="I296" i="2"/>
  <c r="B274" i="2"/>
  <c r="C236" i="2"/>
  <c r="I299" i="2"/>
  <c r="G216" i="2"/>
  <c r="D222" i="2"/>
  <c r="C320" i="2"/>
  <c r="C230" i="2"/>
  <c r="G294" i="2"/>
  <c r="B347" i="2"/>
  <c r="E205" i="2"/>
  <c r="D338" i="2"/>
  <c r="H216" i="2"/>
  <c r="C232" i="2"/>
  <c r="F367" i="2"/>
  <c r="J295" i="2"/>
  <c r="C256" i="2"/>
  <c r="F377" i="2"/>
  <c r="A320" i="2"/>
  <c r="H250" i="2"/>
  <c r="D283" i="2"/>
  <c r="I396" i="2"/>
  <c r="J260" i="2"/>
  <c r="C322" i="2"/>
  <c r="I382" i="2"/>
  <c r="J361" i="2"/>
  <c r="H229" i="2"/>
  <c r="D215" i="2"/>
  <c r="I397" i="2"/>
  <c r="J207" i="2"/>
  <c r="G364" i="2"/>
  <c r="H291" i="2"/>
  <c r="J270" i="2"/>
  <c r="C238" i="2"/>
  <c r="J213" i="2"/>
  <c r="A356" i="2"/>
  <c r="E250" i="2"/>
  <c r="B354" i="2"/>
  <c r="F374" i="2"/>
  <c r="E225" i="2"/>
  <c r="E344" i="2"/>
  <c r="B204" i="2"/>
  <c r="I324" i="2"/>
  <c r="J350" i="2"/>
  <c r="F381" i="2"/>
  <c r="E385" i="2"/>
  <c r="E269" i="2"/>
  <c r="J388" i="2"/>
  <c r="B294" i="2"/>
  <c r="B248" i="2"/>
  <c r="C375" i="2"/>
  <c r="G271" i="2"/>
  <c r="E359" i="2"/>
  <c r="H211" i="2"/>
  <c r="C313" i="2"/>
  <c r="G395" i="2"/>
  <c r="D345" i="2"/>
  <c r="F328" i="2"/>
  <c r="F397" i="2"/>
  <c r="D240" i="2"/>
  <c r="I220" i="2"/>
  <c r="E232" i="2"/>
  <c r="B339" i="2"/>
  <c r="B228" i="2"/>
  <c r="E281" i="2"/>
  <c r="H390" i="2"/>
  <c r="H386" i="2"/>
  <c r="J296" i="2"/>
  <c r="D380" i="2"/>
  <c r="A394" i="2"/>
  <c r="H230" i="2"/>
  <c r="G274" i="2"/>
  <c r="I261" i="2"/>
  <c r="E345" i="2"/>
  <c r="C394" i="2"/>
  <c r="E213" i="2"/>
  <c r="E237" i="2"/>
  <c r="B304" i="2"/>
  <c r="J338" i="2"/>
  <c r="A206" i="2"/>
  <c r="A221" i="2"/>
  <c r="A338" i="2"/>
  <c r="E326" i="2"/>
  <c r="E351" i="2"/>
  <c r="B210" i="2"/>
  <c r="E308" i="2"/>
  <c r="F356" i="2"/>
  <c r="F203" i="2"/>
  <c r="G261" i="2"/>
  <c r="G381" i="2"/>
  <c r="G324" i="2"/>
  <c r="I309" i="2"/>
  <c r="H358" i="2"/>
  <c r="G204" i="2"/>
  <c r="B333" i="2"/>
  <c r="C228" i="2"/>
  <c r="D397" i="2"/>
  <c r="D274" i="2"/>
  <c r="C266" i="2"/>
  <c r="A231" i="2"/>
  <c r="B302" i="2"/>
  <c r="E215" i="2"/>
  <c r="H222" i="2"/>
  <c r="C338" i="2"/>
  <c r="G231" i="2"/>
  <c r="F334" i="2"/>
  <c r="J335" i="2"/>
  <c r="F222" i="2"/>
  <c r="E206" i="2"/>
  <c r="I247" i="2"/>
  <c r="B366" i="2"/>
  <c r="A273" i="2"/>
  <c r="B227" i="2"/>
  <c r="E348" i="2"/>
  <c r="G359" i="2"/>
  <c r="B401" i="2"/>
  <c r="B254" i="2"/>
  <c r="C274" i="2"/>
  <c r="E401" i="2"/>
  <c r="E338" i="2"/>
  <c r="F249" i="2"/>
  <c r="A335" i="2"/>
  <c r="A276" i="2"/>
  <c r="G341" i="2"/>
  <c r="F398" i="2"/>
  <c r="B300" i="2"/>
  <c r="C342" i="2"/>
  <c r="B309" i="2"/>
  <c r="J228" i="2"/>
  <c r="G213" i="2"/>
  <c r="J324" i="2"/>
  <c r="C336" i="2"/>
  <c r="H209" i="2"/>
  <c r="B263" i="2"/>
  <c r="J271" i="2"/>
  <c r="D365" i="2"/>
  <c r="I209" i="2"/>
  <c r="D400" i="2"/>
  <c r="I238" i="2"/>
  <c r="E360" i="2"/>
  <c r="I314" i="2"/>
  <c r="J379" i="2"/>
  <c r="E292" i="2"/>
  <c r="E208" i="2"/>
  <c r="F253" i="2"/>
  <c r="B367" i="2"/>
  <c r="J348" i="2"/>
  <c r="D327" i="2"/>
  <c r="H281" i="2"/>
  <c r="F310" i="2"/>
  <c r="A267" i="2"/>
  <c r="G292" i="2"/>
  <c r="G211" i="2"/>
  <c r="A323" i="2"/>
  <c r="B381" i="2"/>
  <c r="F382" i="2"/>
  <c r="E328" i="2"/>
  <c r="D341" i="2"/>
  <c r="C340" i="2"/>
  <c r="A322" i="2"/>
  <c r="B214" i="2"/>
  <c r="I266" i="2"/>
  <c r="B265" i="2"/>
  <c r="C357" i="2"/>
  <c r="A312" i="2"/>
  <c r="H213" i="2"/>
  <c r="G281" i="2"/>
  <c r="J337" i="2"/>
  <c r="F354" i="2"/>
  <c r="C374" i="2"/>
  <c r="H393" i="2"/>
  <c r="J269" i="2"/>
  <c r="B230" i="2"/>
  <c r="B308" i="2"/>
  <c r="F332" i="2"/>
  <c r="C319" i="2"/>
  <c r="B394" i="2"/>
  <c r="H204" i="2"/>
  <c r="F258" i="2"/>
  <c r="I332" i="2"/>
  <c r="E318" i="2"/>
  <c r="A296" i="2"/>
  <c r="E335" i="2"/>
  <c r="E257" i="2"/>
  <c r="A317" i="2"/>
  <c r="I357" i="2"/>
  <c r="I302" i="2"/>
  <c r="G338" i="2"/>
  <c r="F250" i="2"/>
  <c r="I271" i="2"/>
  <c r="C275" i="2"/>
  <c r="C328" i="2"/>
  <c r="B330" i="2"/>
  <c r="E365" i="2"/>
  <c r="H220" i="2"/>
  <c r="F276" i="2"/>
  <c r="J341" i="2"/>
  <c r="B286" i="2"/>
  <c r="G327" i="2"/>
  <c r="D346" i="2"/>
  <c r="B357" i="2"/>
  <c r="G328" i="2"/>
  <c r="D236" i="2"/>
  <c r="B360" i="2"/>
  <c r="I286" i="2"/>
  <c r="J354" i="2"/>
  <c r="I325" i="2"/>
  <c r="I214" i="2"/>
  <c r="G304" i="2"/>
  <c r="F313" i="2"/>
  <c r="G332" i="2"/>
  <c r="C399" i="2"/>
  <c r="C303" i="2"/>
  <c r="I330" i="2"/>
  <c r="J327" i="2"/>
  <c r="I326" i="2"/>
  <c r="B319" i="2"/>
  <c r="I341" i="2"/>
  <c r="C240" i="2"/>
  <c r="I351" i="2"/>
  <c r="A225" i="2"/>
  <c r="F278" i="2"/>
  <c r="D347" i="2"/>
  <c r="I395" i="2"/>
  <c r="C356" i="2"/>
  <c r="C253" i="2"/>
  <c r="A360" i="2"/>
  <c r="A368" i="2"/>
  <c r="A309" i="2"/>
  <c r="C365" i="2"/>
  <c r="A287" i="2"/>
  <c r="C269" i="2"/>
  <c r="I390" i="2"/>
  <c r="C354" i="2"/>
  <c r="B388" i="2"/>
  <c r="B288" i="2"/>
  <c r="J265" i="2"/>
  <c r="G319" i="2"/>
  <c r="A280" i="2"/>
  <c r="F239" i="2"/>
  <c r="H301" i="2"/>
  <c r="A275" i="2"/>
  <c r="C202" i="2"/>
  <c r="G316" i="2"/>
  <c r="E333" i="2"/>
  <c r="F350" i="2"/>
  <c r="A252" i="2"/>
  <c r="J378" i="2"/>
  <c r="D217" i="2"/>
  <c r="H202" i="2"/>
  <c r="H359" i="2"/>
  <c r="C211" i="2"/>
  <c r="F204" i="2"/>
  <c r="A272" i="2"/>
  <c r="G336" i="2"/>
  <c r="E373" i="2"/>
  <c r="C249" i="2"/>
  <c r="C288" i="2"/>
  <c r="H307" i="2"/>
  <c r="B226" i="2"/>
  <c r="H318" i="2"/>
  <c r="F282" i="2"/>
  <c r="G253" i="2"/>
  <c r="E243" i="2"/>
  <c r="I312" i="2"/>
  <c r="E364" i="2"/>
  <c r="E300" i="2"/>
  <c r="J217" i="2"/>
  <c r="E236" i="2"/>
  <c r="I339" i="2"/>
  <c r="H333" i="2"/>
  <c r="J226" i="2"/>
  <c r="J276" i="2"/>
  <c r="E305" i="2"/>
  <c r="G222" i="2"/>
  <c r="B281" i="2"/>
  <c r="A359" i="2"/>
  <c r="A389" i="2"/>
  <c r="F368" i="2"/>
  <c r="J334" i="2"/>
  <c r="B375" i="2"/>
  <c r="A306" i="2"/>
  <c r="C267" i="2"/>
  <c r="A220" i="2"/>
  <c r="A239" i="2"/>
  <c r="B291" i="2"/>
  <c r="C390" i="2"/>
  <c r="G313" i="2"/>
  <c r="J331" i="2"/>
  <c r="E376" i="2"/>
  <c r="B223" i="2"/>
  <c r="E211" i="2"/>
  <c r="B255" i="2"/>
  <c r="F275" i="2"/>
  <c r="F251" i="2"/>
  <c r="G218" i="2"/>
  <c r="J314" i="2"/>
  <c r="G202" i="2"/>
  <c r="F209" i="2"/>
  <c r="G208" i="2"/>
  <c r="H354" i="2"/>
  <c r="G255" i="2"/>
  <c r="G287" i="2"/>
  <c r="B311" i="2"/>
  <c r="G303" i="2"/>
  <c r="F231" i="2"/>
  <c r="D262" i="2"/>
  <c r="F338" i="2"/>
  <c r="C333" i="2"/>
  <c r="J267" i="2"/>
  <c r="G369" i="2"/>
  <c r="F304" i="2"/>
  <c r="D360" i="2"/>
  <c r="J396" i="2"/>
  <c r="B256" i="2"/>
  <c r="A268" i="2"/>
  <c r="B390" i="2"/>
  <c r="B285" i="2"/>
  <c r="H304" i="2"/>
  <c r="F355" i="2"/>
  <c r="B240" i="2"/>
  <c r="E219" i="2"/>
  <c r="H316" i="2"/>
  <c r="E312" i="2"/>
  <c r="G345" i="2"/>
  <c r="F301" i="2"/>
  <c r="H391" i="2"/>
  <c r="D267" i="2"/>
  <c r="G392" i="2"/>
  <c r="H223" i="2"/>
  <c r="E302" i="2"/>
  <c r="B202" i="2"/>
  <c r="D340" i="2"/>
  <c r="C255" i="2"/>
  <c r="D398" i="2"/>
  <c r="A374" i="2"/>
  <c r="I288" i="2"/>
  <c r="D348" i="2"/>
  <c r="H341" i="2"/>
  <c r="A277" i="2"/>
  <c r="H336" i="2"/>
  <c r="D356" i="2"/>
  <c r="D219" i="2"/>
  <c r="H367" i="2"/>
  <c r="J401" i="2"/>
  <c r="H326" i="2"/>
  <c r="C304" i="2"/>
  <c r="A251" i="2"/>
  <c r="F327" i="2"/>
  <c r="H397" i="2"/>
  <c r="D204" i="2"/>
  <c r="F331" i="2"/>
  <c r="G333" i="2"/>
  <c r="J342" i="2"/>
  <c r="G289" i="2"/>
  <c r="G242" i="2"/>
  <c r="C216" i="2"/>
  <c r="F396" i="2"/>
  <c r="I235" i="2"/>
  <c r="C305" i="2"/>
  <c r="G358" i="2"/>
  <c r="J302" i="2"/>
  <c r="C309" i="2"/>
  <c r="E252" i="2"/>
  <c r="I222" i="2"/>
  <c r="I327" i="2"/>
  <c r="J268" i="2"/>
  <c r="E331" i="2"/>
  <c r="F242" i="2"/>
  <c r="D254" i="2"/>
  <c r="J256" i="2"/>
  <c r="H350" i="2"/>
  <c r="H283" i="2"/>
  <c r="J285" i="2"/>
  <c r="D248" i="2"/>
  <c r="G339" i="2"/>
  <c r="J249" i="2"/>
  <c r="D363" i="2"/>
  <c r="I231" i="2"/>
  <c r="D314" i="2"/>
  <c r="H272" i="2"/>
  <c r="C234" i="2"/>
  <c r="F326" i="2"/>
  <c r="I356" i="2"/>
  <c r="D216" i="2"/>
  <c r="H270" i="2"/>
  <c r="A279" i="2"/>
  <c r="B220" i="2"/>
  <c r="G354" i="2"/>
  <c r="A342" i="2"/>
  <c r="E377" i="2"/>
  <c r="F233" i="2"/>
  <c r="J385" i="2"/>
  <c r="A351" i="2"/>
  <c r="I363" i="2"/>
  <c r="E361" i="2"/>
  <c r="J330" i="2"/>
  <c r="A303" i="2"/>
  <c r="F252" i="2"/>
  <c r="D275" i="2"/>
  <c r="H327" i="2"/>
  <c r="G337" i="2"/>
  <c r="I316" i="2"/>
  <c r="A301" i="2"/>
  <c r="D297" i="2"/>
  <c r="I362" i="2"/>
  <c r="J218" i="2"/>
  <c r="H299" i="2"/>
  <c r="F264" i="2"/>
  <c r="J239" i="2"/>
  <c r="C383" i="2"/>
  <c r="F390" i="2"/>
  <c r="G238" i="2"/>
  <c r="E276" i="2"/>
  <c r="G215" i="2"/>
  <c r="A364" i="2"/>
  <c r="J329" i="2"/>
  <c r="A242" i="2"/>
  <c r="H264" i="2"/>
  <c r="G329" i="2"/>
  <c r="F353" i="2"/>
  <c r="D228" i="2"/>
  <c r="A313" i="2"/>
  <c r="B342" i="2"/>
  <c r="B278" i="2"/>
  <c r="J290" i="2"/>
  <c r="B380" i="2"/>
  <c r="I333" i="2"/>
  <c r="D396" i="2"/>
  <c r="E357" i="2"/>
  <c r="C219" i="2"/>
  <c r="J333" i="2"/>
  <c r="B249" i="2"/>
  <c r="I210" i="2"/>
  <c r="G376" i="2"/>
  <c r="B398" i="2"/>
  <c r="I270" i="2"/>
  <c r="I245" i="2"/>
  <c r="F210" i="2"/>
  <c r="C377" i="2"/>
  <c r="B332" i="2"/>
  <c r="A215" i="2"/>
  <c r="J204" i="2"/>
  <c r="B216" i="2"/>
  <c r="E322" i="2"/>
  <c r="A205" i="2"/>
  <c r="D394" i="2"/>
  <c r="A292" i="2"/>
  <c r="G243" i="2"/>
  <c r="H238" i="2"/>
  <c r="J384" i="2"/>
  <c r="A393" i="2"/>
  <c r="B224" i="2"/>
  <c r="C258" i="2"/>
  <c r="B315" i="2"/>
  <c r="E220" i="2"/>
  <c r="G318" i="2"/>
  <c r="G263" i="2"/>
  <c r="A284" i="2"/>
  <c r="G284" i="2"/>
  <c r="J340" i="2"/>
  <c r="C295" i="2"/>
  <c r="I250" i="2"/>
  <c r="G249" i="2"/>
  <c r="C378" i="2"/>
  <c r="F336" i="2"/>
  <c r="C337" i="2"/>
  <c r="C376" i="2"/>
  <c r="J224" i="2"/>
  <c r="C210" i="2"/>
  <c r="F401" i="2"/>
  <c r="J229" i="2"/>
  <c r="I342" i="2"/>
  <c r="I298" i="2"/>
  <c r="F349" i="2"/>
  <c r="I388" i="2"/>
  <c r="B386" i="2"/>
  <c r="I320" i="2"/>
  <c r="D288" i="2"/>
  <c r="D287" i="2"/>
  <c r="F254" i="2"/>
  <c r="H257" i="2"/>
  <c r="I398" i="2"/>
  <c r="I392" i="2"/>
  <c r="J355" i="2"/>
  <c r="D209" i="2"/>
  <c r="J387" i="2"/>
  <c r="F297" i="2"/>
  <c r="J273" i="2"/>
  <c r="J298" i="2"/>
  <c r="H239" i="2"/>
  <c r="F387" i="2"/>
  <c r="A278" i="2"/>
  <c r="I277" i="2"/>
  <c r="G275" i="2"/>
  <c r="B218" i="2"/>
  <c r="B303" i="2"/>
  <c r="J237" i="2"/>
  <c r="I355" i="2"/>
  <c r="B282" i="2"/>
  <c r="F295" i="2"/>
  <c r="G370" i="2"/>
  <c r="D261" i="2"/>
  <c r="I234" i="2"/>
  <c r="B316" i="2"/>
  <c r="H214" i="2"/>
  <c r="G256" i="2"/>
  <c r="E263" i="2"/>
  <c r="J208" i="2"/>
  <c r="C302" i="2"/>
  <c r="G356" i="2"/>
  <c r="J252" i="2"/>
  <c r="I306" i="2"/>
  <c r="B307" i="2"/>
  <c r="J272" i="2"/>
  <c r="E264" i="2"/>
  <c r="D391" i="2"/>
  <c r="I366" i="2"/>
  <c r="G283" i="2"/>
  <c r="D370" i="2"/>
  <c r="I338" i="2"/>
  <c r="J243" i="2"/>
  <c r="C352" i="2"/>
  <c r="A384" i="2"/>
  <c r="D239" i="2"/>
  <c r="H303" i="2"/>
  <c r="D282" i="2"/>
  <c r="H212" i="2"/>
  <c r="D310" i="2"/>
  <c r="I303" i="2"/>
  <c r="D233" i="2"/>
  <c r="E239" i="2"/>
  <c r="B242" i="2"/>
  <c r="F299" i="2"/>
  <c r="D392" i="2"/>
  <c r="I204" i="2"/>
  <c r="C265" i="2"/>
  <c r="H319" i="2"/>
  <c r="D203" i="2"/>
  <c r="F205" i="2"/>
  <c r="C241" i="2"/>
  <c r="G288" i="2"/>
  <c r="A236" i="2"/>
  <c r="B382" i="2"/>
  <c r="F376" i="2"/>
  <c r="H379" i="2"/>
  <c r="E341" i="2"/>
  <c r="C370" i="2"/>
  <c r="C355" i="2"/>
  <c r="D334" i="2"/>
  <c r="H355" i="2"/>
  <c r="D384" i="2"/>
  <c r="H210" i="2"/>
  <c r="C243" i="2"/>
  <c r="G346" i="2"/>
  <c r="A209" i="2"/>
  <c r="I203" i="2"/>
  <c r="F386" i="2"/>
  <c r="A311" i="2"/>
  <c r="G314" i="2"/>
  <c r="E374" i="2"/>
  <c r="B279" i="2"/>
  <c r="E325" i="2"/>
  <c r="F284" i="2"/>
  <c r="E212" i="2"/>
  <c r="H373" i="2"/>
  <c r="A208" i="2"/>
  <c r="J360" i="2"/>
  <c r="G237" i="2"/>
  <c r="D350" i="2"/>
  <c r="H368" i="2"/>
  <c r="J381" i="2"/>
  <c r="H362" i="2"/>
  <c r="D253" i="2"/>
  <c r="E280" i="2"/>
  <c r="A281" i="2"/>
  <c r="A386" i="2"/>
  <c r="C250" i="2"/>
  <c r="I328" i="2"/>
  <c r="I354" i="2"/>
  <c r="A377" i="2"/>
  <c r="J254" i="2"/>
  <c r="H208" i="2"/>
  <c r="B244" i="2"/>
  <c r="C366" i="2"/>
  <c r="D277" i="2"/>
  <c r="E284" i="2"/>
  <c r="D242" i="2"/>
  <c r="H302" i="2"/>
  <c r="D279" i="2"/>
  <c r="D245" i="2"/>
  <c r="H219" i="2"/>
  <c r="A387" i="2"/>
  <c r="A211" i="2"/>
  <c r="J377" i="2"/>
  <c r="H256" i="2"/>
  <c r="A210" i="2"/>
  <c r="B280" i="2"/>
  <c r="I241" i="2"/>
  <c r="G373" i="2"/>
  <c r="C229" i="2"/>
  <c r="F277" i="2"/>
  <c r="B259" i="2"/>
  <c r="B203" i="2"/>
  <c r="F287" i="2"/>
  <c r="A219" i="2"/>
  <c r="B395" i="2"/>
  <c r="J343" i="2"/>
  <c r="E349" i="2"/>
  <c r="B287" i="2"/>
  <c r="G383" i="2"/>
  <c r="J374" i="2"/>
  <c r="H384" i="2"/>
  <c r="A363" i="2"/>
  <c r="H381" i="2"/>
  <c r="C226" i="2"/>
  <c r="H349" i="2"/>
  <c r="E368" i="2"/>
  <c r="H269" i="2"/>
  <c r="H387" i="2"/>
  <c r="F260" i="2"/>
  <c r="A350" i="2"/>
  <c r="C318" i="2"/>
  <c r="J304" i="2"/>
  <c r="H278" i="2"/>
  <c r="F319" i="2"/>
  <c r="I276" i="2"/>
  <c r="H258" i="2"/>
  <c r="D293" i="2"/>
  <c r="E273" i="2"/>
  <c r="D339" i="2"/>
  <c r="I348" i="2"/>
  <c r="G390" i="2"/>
  <c r="I334" i="2"/>
  <c r="J236" i="2"/>
  <c r="F305" i="2"/>
  <c r="C254" i="2"/>
  <c r="I307" i="2"/>
  <c r="J227" i="2"/>
  <c r="C259" i="2"/>
  <c r="C373" i="2"/>
  <c r="I223" i="2"/>
  <c r="I233" i="2"/>
  <c r="A361" i="2"/>
  <c r="B376" i="2"/>
  <c r="G252" i="2"/>
  <c r="J242" i="2"/>
  <c r="E362" i="2"/>
  <c r="D264" i="2"/>
  <c r="D371" i="2"/>
  <c r="A307" i="2"/>
  <c r="E231" i="2"/>
  <c r="C262" i="2"/>
  <c r="I258" i="2"/>
  <c r="H266" i="2"/>
  <c r="H245" i="2"/>
  <c r="D361" i="2"/>
  <c r="I284" i="2"/>
  <c r="E378" i="2"/>
  <c r="J281" i="2"/>
  <c r="A214" i="2"/>
  <c r="G351" i="2"/>
  <c r="J368" i="2"/>
  <c r="B275" i="2"/>
  <c r="D315" i="2"/>
  <c r="E314" i="2"/>
  <c r="E224" i="2"/>
  <c r="G397" i="2"/>
  <c r="F225" i="2"/>
  <c r="A305" i="2"/>
  <c r="H323" i="2"/>
  <c r="C261" i="2"/>
  <c r="H375" i="2"/>
  <c r="I226" i="2"/>
  <c r="A362" i="2"/>
  <c r="B313" i="2"/>
  <c r="F311" i="2"/>
  <c r="I381" i="2"/>
  <c r="G371" i="2"/>
  <c r="H329" i="2"/>
  <c r="G234" i="2"/>
  <c r="I300" i="2"/>
  <c r="B370" i="2"/>
  <c r="F285" i="2"/>
  <c r="A308" i="2"/>
  <c r="B352" i="2"/>
  <c r="D210" i="2"/>
  <c r="D304" i="2"/>
  <c r="D265" i="2"/>
  <c r="D323" i="2"/>
  <c r="H231" i="2"/>
  <c r="A295" i="2"/>
  <c r="C283" i="2"/>
  <c r="B349" i="2"/>
  <c r="F229" i="2"/>
  <c r="A253" i="2"/>
  <c r="G214" i="2"/>
  <c r="B326" i="2"/>
  <c r="D281" i="2"/>
  <c r="B301" i="2"/>
  <c r="H353" i="2"/>
  <c r="J323" i="2"/>
  <c r="E327" i="2"/>
  <c r="I218" i="2"/>
  <c r="J247" i="2"/>
  <c r="E248" i="2"/>
  <c r="J210" i="2"/>
  <c r="G297" i="2"/>
  <c r="H311" i="2"/>
  <c r="G276" i="2"/>
  <c r="H337" i="2"/>
  <c r="J264" i="2"/>
  <c r="G229" i="2"/>
  <c r="F234" i="2"/>
  <c r="F206" i="2"/>
  <c r="F300" i="2"/>
  <c r="A299" i="2"/>
  <c r="J356" i="2"/>
  <c r="J397" i="2"/>
  <c r="I383" i="2"/>
  <c r="D280" i="2"/>
  <c r="J288" i="2"/>
  <c r="H363" i="2"/>
  <c r="D325" i="2"/>
  <c r="D319" i="2"/>
  <c r="C371" i="2"/>
  <c r="D355" i="2"/>
  <c r="A230" i="2"/>
  <c r="E265" i="2"/>
  <c r="E399" i="2"/>
  <c r="C237" i="2"/>
  <c r="H398" i="2"/>
  <c r="C312" i="2"/>
  <c r="G348" i="2"/>
  <c r="C224" i="2"/>
  <c r="C345" i="2"/>
  <c r="E288" i="2"/>
  <c r="B236" i="2"/>
  <c r="H251" i="2"/>
  <c r="C353" i="2"/>
  <c r="B385" i="2"/>
  <c r="A282" i="2"/>
  <c r="J383" i="2"/>
  <c r="I264" i="2"/>
  <c r="H314" i="2"/>
  <c r="C341" i="2"/>
  <c r="I360" i="2"/>
  <c r="B324" i="2"/>
  <c r="G207" i="2"/>
  <c r="A243" i="2"/>
  <c r="A271" i="2"/>
  <c r="A324" i="2"/>
  <c r="H395" i="2"/>
  <c r="C233" i="2"/>
  <c r="H371" i="2"/>
  <c r="H340" i="2"/>
  <c r="C278" i="2"/>
  <c r="J367" i="2"/>
  <c r="G280" i="2"/>
  <c r="J332" i="2"/>
  <c r="F237" i="2"/>
  <c r="J214" i="2"/>
  <c r="D309" i="2"/>
  <c r="E279" i="2"/>
  <c r="E332" i="2"/>
  <c r="F269" i="2"/>
  <c r="I369" i="2"/>
  <c r="E223" i="2"/>
  <c r="B296" i="2"/>
  <c r="D385" i="2"/>
  <c r="G233" i="2"/>
  <c r="H297" i="2"/>
  <c r="F309" i="2"/>
  <c r="G308" i="2"/>
  <c r="B393" i="2"/>
  <c r="C244" i="2"/>
  <c r="C286" i="2"/>
  <c r="I205" i="2"/>
  <c r="A286" i="2"/>
  <c r="D276" i="2"/>
  <c r="B219" i="2"/>
  <c r="E286" i="2"/>
  <c r="G225" i="2"/>
  <c r="A237" i="2"/>
  <c r="D393" i="2"/>
  <c r="F230" i="2"/>
  <c r="F343" i="2"/>
  <c r="C364" i="2"/>
  <c r="F202" i="2"/>
  <c r="F238" i="2"/>
  <c r="E244" i="2"/>
  <c r="J280" i="2"/>
  <c r="E310" i="2"/>
  <c r="I219" i="2"/>
  <c r="A289" i="2"/>
  <c r="G367" i="2"/>
  <c r="C331" i="2"/>
  <c r="G209" i="2"/>
  <c r="H361" i="2"/>
  <c r="C400" i="2"/>
  <c r="H330" i="2"/>
  <c r="I365" i="2"/>
  <c r="D272" i="2"/>
  <c r="G298" i="2"/>
  <c r="B383" i="2"/>
  <c r="G212" i="2"/>
  <c r="G254" i="2"/>
  <c r="A366" i="2"/>
  <c r="B312" i="2"/>
  <c r="J393" i="2"/>
  <c r="G219" i="2"/>
  <c r="B365" i="2"/>
  <c r="D389" i="2"/>
  <c r="A398" i="2"/>
  <c r="A375" i="2"/>
  <c r="I377" i="2"/>
  <c r="B377" i="2"/>
  <c r="H246" i="2"/>
  <c r="I278" i="2"/>
  <c r="H339" i="2"/>
  <c r="E381" i="2"/>
  <c r="J250" i="2"/>
  <c r="I265" i="2"/>
  <c r="B289" i="2"/>
  <c r="E271" i="2"/>
  <c r="A346" i="2"/>
  <c r="E334" i="2"/>
  <c r="D218" i="2"/>
  <c r="B397" i="2"/>
  <c r="F292" i="2"/>
  <c r="B245" i="2"/>
  <c r="D230" i="2"/>
  <c r="D320" i="2"/>
  <c r="D386" i="2"/>
  <c r="A300" i="2"/>
  <c r="E246" i="2"/>
  <c r="C347" i="2"/>
  <c r="I384" i="2"/>
  <c r="J241" i="2"/>
  <c r="H293" i="2"/>
  <c r="B344" i="2"/>
  <c r="F272" i="2"/>
  <c r="E398" i="2"/>
  <c r="I378" i="2"/>
  <c r="C393" i="2"/>
  <c r="E245" i="2"/>
  <c r="H267" i="2"/>
  <c r="I267" i="2"/>
  <c r="C315" i="2"/>
  <c r="F302" i="2"/>
  <c r="A385" i="2"/>
  <c r="I279" i="2"/>
  <c r="E395" i="2"/>
  <c r="A327" i="2"/>
  <c r="F347" i="2"/>
  <c r="J287" i="2"/>
  <c r="C231" i="2"/>
  <c r="G224" i="2"/>
  <c r="J232" i="2"/>
  <c r="E226" i="2"/>
  <c r="D227" i="2"/>
  <c r="J386" i="2"/>
  <c r="F320" i="2"/>
  <c r="E210" i="2"/>
  <c r="H320" i="2"/>
  <c r="J395" i="2"/>
  <c r="A274" i="2"/>
  <c r="C382" i="2"/>
  <c r="B271" i="2"/>
  <c r="I206" i="2"/>
  <c r="H364" i="2"/>
  <c r="B348" i="2"/>
  <c r="E293" i="2"/>
  <c r="D383" i="2"/>
  <c r="B284" i="2"/>
  <c r="J328" i="2"/>
  <c r="G270" i="2"/>
  <c r="J326" i="2"/>
  <c r="G282" i="2"/>
  <c r="D368" i="2"/>
  <c r="C369" i="2"/>
  <c r="G260" i="2"/>
  <c r="C351" i="2"/>
  <c r="J366" i="2"/>
  <c r="E366" i="2"/>
  <c r="F207" i="2"/>
  <c r="B343" i="2"/>
  <c r="A213" i="2"/>
  <c r="I310" i="2"/>
  <c r="B331" i="2"/>
  <c r="I291" i="2"/>
  <c r="J321" i="2"/>
  <c r="B208" i="2"/>
  <c r="F247" i="2"/>
  <c r="F215" i="2"/>
  <c r="J362" i="2"/>
  <c r="C297" i="2"/>
  <c r="B299" i="2"/>
  <c r="I290" i="2"/>
  <c r="J400" i="2"/>
  <c r="I311" i="2"/>
  <c r="B400" i="2"/>
  <c r="A256" i="2"/>
  <c r="I393" i="2"/>
  <c r="J376" i="2"/>
  <c r="D311" i="2"/>
  <c r="E238" i="2"/>
  <c r="E267" i="2"/>
  <c r="H10" i="1"/>
  <c r="F166" i="1"/>
  <c r="E93" i="1"/>
  <c r="C39" i="1"/>
  <c r="A5" i="1"/>
  <c r="G80" i="1"/>
  <c r="J65" i="1"/>
  <c r="F147" i="1"/>
  <c r="E180" i="1"/>
  <c r="I176" i="1"/>
  <c r="F198" i="1"/>
  <c r="J179" i="1"/>
  <c r="E130" i="1"/>
  <c r="C96" i="1"/>
  <c r="F159" i="1"/>
  <c r="F128" i="1"/>
  <c r="D27" i="1"/>
  <c r="F98" i="1"/>
  <c r="D146" i="1"/>
  <c r="F38" i="1"/>
  <c r="E120" i="1"/>
  <c r="J96" i="1"/>
  <c r="A168" i="1"/>
  <c r="B130" i="1"/>
  <c r="I88" i="1"/>
  <c r="G201" i="1"/>
  <c r="E68" i="1"/>
  <c r="I123" i="1"/>
  <c r="F28" i="1"/>
  <c r="B16" i="1"/>
  <c r="I197" i="1"/>
  <c r="B47" i="1"/>
  <c r="F32" i="1"/>
  <c r="J185" i="1"/>
  <c r="B84" i="1"/>
  <c r="I165" i="1"/>
  <c r="D78" i="1"/>
  <c r="G24" i="1"/>
  <c r="C129" i="1"/>
  <c r="H7" i="1"/>
  <c r="I200" i="1"/>
  <c r="B48" i="1"/>
  <c r="H139" i="1"/>
  <c r="D32" i="1"/>
  <c r="I36" i="1"/>
  <c r="B124" i="1"/>
  <c r="B132" i="1"/>
  <c r="H103" i="1"/>
  <c r="D7" i="1"/>
  <c r="H194" i="1"/>
  <c r="D66" i="1"/>
  <c r="F120" i="1"/>
  <c r="I139" i="1"/>
  <c r="J160" i="1"/>
  <c r="B74" i="1"/>
  <c r="G119" i="1"/>
  <c r="I95" i="1"/>
  <c r="G33" i="1"/>
  <c r="C122" i="1"/>
  <c r="J176" i="1"/>
  <c r="J201" i="1"/>
  <c r="G121" i="1"/>
  <c r="A58" i="1"/>
  <c r="I18" i="1"/>
  <c r="E51" i="1"/>
  <c r="E139" i="1"/>
  <c r="A36" i="1"/>
  <c r="H46" i="1"/>
  <c r="I142" i="1"/>
  <c r="B154" i="1"/>
  <c r="C3" i="1"/>
  <c r="I66" i="1"/>
  <c r="D97" i="1"/>
  <c r="J79" i="1"/>
  <c r="J163" i="1"/>
  <c r="I132" i="1"/>
  <c r="G53" i="1"/>
  <c r="F41" i="1"/>
  <c r="H196" i="1"/>
  <c r="G190" i="1"/>
  <c r="E112" i="1"/>
  <c r="C140" i="1"/>
  <c r="A123" i="1"/>
  <c r="H175" i="1"/>
  <c r="G51" i="1"/>
  <c r="H35" i="1"/>
  <c r="C16" i="1"/>
  <c r="B143" i="1"/>
  <c r="J87" i="1"/>
  <c r="G172" i="1"/>
  <c r="J117" i="1"/>
  <c r="D47" i="1"/>
  <c r="J101" i="1"/>
  <c r="H38" i="1"/>
  <c r="F173" i="1"/>
  <c r="E83" i="1"/>
  <c r="E171" i="1"/>
  <c r="H125" i="1"/>
  <c r="G21" i="1"/>
  <c r="E16" i="1"/>
  <c r="A23" i="1"/>
  <c r="D60" i="1"/>
  <c r="I158" i="1"/>
  <c r="C20" i="1"/>
  <c r="D163" i="1"/>
  <c r="D168" i="1"/>
  <c r="E121" i="1"/>
  <c r="D120" i="1"/>
  <c r="J130" i="1"/>
  <c r="H54" i="1"/>
  <c r="D121" i="1"/>
  <c r="C93" i="1"/>
  <c r="I82" i="1"/>
  <c r="G30" i="1"/>
  <c r="I129" i="1"/>
  <c r="F50" i="1"/>
  <c r="G118" i="1"/>
  <c r="F42" i="1"/>
  <c r="J73" i="1"/>
  <c r="I59" i="1"/>
  <c r="E6" i="1"/>
  <c r="A108" i="1"/>
  <c r="C73" i="1"/>
  <c r="F189" i="1"/>
  <c r="A86" i="1"/>
  <c r="D155" i="1"/>
  <c r="H23" i="1"/>
  <c r="B156" i="1"/>
  <c r="B147" i="1"/>
  <c r="G106" i="1"/>
  <c r="A57" i="1"/>
  <c r="H184" i="1"/>
  <c r="H5" i="1"/>
  <c r="E155" i="1"/>
  <c r="F149" i="1"/>
  <c r="B99" i="1"/>
  <c r="A106" i="1"/>
  <c r="G91" i="1"/>
  <c r="H156" i="1"/>
  <c r="I156" i="1"/>
  <c r="C10" i="1"/>
  <c r="D3" i="1"/>
  <c r="A200" i="1"/>
  <c r="F74" i="1"/>
  <c r="D129" i="1"/>
  <c r="I116" i="1"/>
  <c r="E146" i="1"/>
  <c r="D118" i="1"/>
  <c r="B19" i="1"/>
  <c r="F63" i="1"/>
  <c r="A129" i="1"/>
  <c r="C105" i="1"/>
  <c r="A127" i="1"/>
  <c r="G37" i="1"/>
  <c r="A19" i="1"/>
  <c r="B22" i="1"/>
  <c r="E175" i="1"/>
  <c r="I79" i="1"/>
  <c r="J82" i="1"/>
  <c r="G52" i="1"/>
  <c r="J51" i="1"/>
  <c r="A188" i="1"/>
  <c r="H37" i="1"/>
  <c r="G184" i="1"/>
  <c r="F194" i="1"/>
  <c r="J139" i="1"/>
  <c r="H146" i="1"/>
  <c r="A186" i="1"/>
  <c r="I42" i="1"/>
  <c r="A193" i="1"/>
  <c r="D41" i="1"/>
  <c r="I106" i="1"/>
  <c r="I23" i="1"/>
  <c r="A173" i="1"/>
  <c r="I110" i="1"/>
  <c r="B94" i="1"/>
  <c r="I140" i="1"/>
  <c r="H82" i="1"/>
  <c r="E43" i="1"/>
  <c r="F141" i="1"/>
  <c r="B109" i="1"/>
  <c r="A141" i="1"/>
  <c r="J20" i="1"/>
  <c r="I144" i="1"/>
  <c r="I124" i="1"/>
  <c r="E11" i="1"/>
  <c r="G187" i="1"/>
  <c r="H178" i="1"/>
  <c r="B95" i="1"/>
  <c r="D48" i="1"/>
  <c r="C138" i="1"/>
  <c r="B59" i="1"/>
  <c r="B92" i="1"/>
  <c r="C144" i="1"/>
  <c r="C190" i="1"/>
  <c r="E116" i="1"/>
  <c r="F14" i="1"/>
  <c r="H170" i="1"/>
  <c r="C198" i="1"/>
  <c r="F169" i="1"/>
  <c r="A72" i="1"/>
  <c r="J85" i="1"/>
  <c r="F199" i="1"/>
  <c r="J170" i="1"/>
  <c r="G157" i="1"/>
  <c r="H96" i="1"/>
  <c r="E19" i="1"/>
  <c r="B163" i="1"/>
  <c r="E66" i="1"/>
  <c r="E14" i="1"/>
  <c r="F125" i="1"/>
  <c r="F164" i="1"/>
  <c r="J22" i="1"/>
  <c r="E76" i="1"/>
  <c r="F94" i="1"/>
  <c r="G87" i="1"/>
  <c r="D151" i="1"/>
  <c r="E140" i="1"/>
  <c r="I15" i="1"/>
  <c r="F135" i="1"/>
  <c r="C195" i="1"/>
  <c r="C55" i="1"/>
  <c r="G185" i="1"/>
  <c r="J156" i="1"/>
  <c r="C35" i="1"/>
  <c r="D57" i="1"/>
  <c r="B63" i="1"/>
  <c r="A53" i="1"/>
  <c r="H53" i="1"/>
  <c r="I149" i="1"/>
  <c r="D145" i="1"/>
  <c r="I196" i="1"/>
  <c r="E57" i="1"/>
  <c r="I108" i="1"/>
  <c r="I90" i="1"/>
  <c r="A157" i="1"/>
  <c r="E98" i="1"/>
  <c r="I21" i="1"/>
  <c r="D68" i="1"/>
  <c r="C149" i="1"/>
  <c r="B149" i="1"/>
  <c r="F64" i="1"/>
  <c r="G147" i="1"/>
  <c r="I150" i="1"/>
  <c r="I65" i="1"/>
  <c r="I128" i="1"/>
  <c r="J6" i="1"/>
  <c r="F105" i="1"/>
  <c r="B175" i="1"/>
  <c r="H45" i="1"/>
  <c r="D117" i="1"/>
  <c r="A37" i="1"/>
  <c r="G14" i="1"/>
  <c r="A199" i="1"/>
  <c r="G60" i="1"/>
  <c r="E113" i="1"/>
  <c r="A95" i="1"/>
  <c r="C6" i="1"/>
  <c r="H113" i="1"/>
  <c r="J80" i="1"/>
  <c r="D164" i="1"/>
  <c r="E169" i="1"/>
  <c r="J142" i="1"/>
  <c r="J103" i="1"/>
  <c r="B81" i="1"/>
  <c r="I61" i="1"/>
  <c r="I60" i="1"/>
  <c r="A171" i="1"/>
  <c r="J2" i="1"/>
  <c r="G25" i="1"/>
  <c r="D24" i="1"/>
  <c r="A65" i="1"/>
  <c r="G160" i="1"/>
  <c r="B176" i="1"/>
  <c r="F18" i="1"/>
  <c r="I191" i="1"/>
  <c r="D156" i="1"/>
  <c r="H95" i="1"/>
  <c r="I127" i="1"/>
  <c r="H153" i="1"/>
  <c r="C107" i="1"/>
  <c r="D11" i="1"/>
  <c r="D128" i="1"/>
  <c r="F73" i="1"/>
  <c r="D123" i="1"/>
  <c r="E111" i="1"/>
  <c r="J150" i="1"/>
  <c r="E131" i="1"/>
  <c r="E200" i="1"/>
  <c r="E126" i="1"/>
  <c r="D4" i="1"/>
  <c r="A35" i="1"/>
  <c r="C119" i="1"/>
  <c r="B167" i="1"/>
  <c r="E4" i="1"/>
  <c r="J42" i="1"/>
  <c r="H50" i="1"/>
  <c r="F86" i="1"/>
  <c r="H126" i="1"/>
  <c r="F78" i="1"/>
  <c r="G144" i="1"/>
  <c r="F139" i="1"/>
  <c r="F84" i="1"/>
  <c r="J108" i="1"/>
  <c r="C81" i="1"/>
  <c r="H26" i="1"/>
  <c r="D197" i="1"/>
  <c r="H165" i="1"/>
  <c r="E39" i="1"/>
  <c r="A169" i="1"/>
  <c r="J152" i="1"/>
  <c r="C99" i="1"/>
  <c r="J135" i="1"/>
  <c r="F191" i="1"/>
  <c r="J193" i="1"/>
  <c r="H121" i="1"/>
  <c r="E145" i="1"/>
  <c r="G50" i="1"/>
  <c r="G97" i="1"/>
  <c r="J58" i="1"/>
  <c r="C66" i="1"/>
  <c r="A78" i="1"/>
  <c r="D112" i="1"/>
  <c r="J190" i="1"/>
  <c r="C132" i="1"/>
  <c r="F5" i="1"/>
  <c r="B57" i="1"/>
  <c r="H198" i="1"/>
  <c r="A146" i="1"/>
  <c r="J90" i="1"/>
  <c r="D14" i="1"/>
  <c r="G77" i="1"/>
  <c r="A117" i="1"/>
  <c r="H49" i="1"/>
  <c r="H43" i="1"/>
  <c r="D195" i="1"/>
  <c r="F4" i="1"/>
  <c r="E99" i="1"/>
  <c r="J21" i="1"/>
  <c r="E60" i="1"/>
  <c r="E141" i="1"/>
  <c r="D69" i="1"/>
  <c r="G92" i="1"/>
  <c r="B32" i="1"/>
  <c r="A138" i="1"/>
  <c r="H12" i="1"/>
  <c r="G175" i="1"/>
  <c r="B11" i="1"/>
  <c r="I97" i="1"/>
  <c r="G167" i="1"/>
  <c r="A156" i="1"/>
  <c r="A180" i="1"/>
  <c r="H177" i="1"/>
  <c r="B82" i="1"/>
  <c r="J49" i="1"/>
  <c r="H117" i="1"/>
  <c r="D133" i="1"/>
  <c r="A32" i="1"/>
  <c r="H40" i="1"/>
  <c r="A39" i="1"/>
  <c r="H34" i="1"/>
  <c r="J47" i="1"/>
  <c r="C118" i="1"/>
  <c r="J132" i="1"/>
  <c r="C76" i="1"/>
  <c r="C146" i="1"/>
  <c r="E9" i="1"/>
  <c r="J162" i="1"/>
  <c r="J60" i="1"/>
  <c r="H29" i="1"/>
  <c r="E52" i="1"/>
  <c r="E161" i="1"/>
  <c r="E67" i="1"/>
  <c r="D16" i="1"/>
  <c r="D186" i="1"/>
  <c r="C173" i="1"/>
  <c r="A176" i="1"/>
  <c r="G16" i="1"/>
  <c r="D167" i="1"/>
  <c r="J76" i="1"/>
  <c r="B35" i="1"/>
  <c r="F52" i="1"/>
  <c r="J75" i="1"/>
  <c r="J3" i="1"/>
  <c r="D106" i="1"/>
  <c r="C110" i="1"/>
  <c r="F36" i="1"/>
  <c r="C62" i="1"/>
  <c r="C174" i="1"/>
  <c r="H142" i="1"/>
  <c r="A140" i="1"/>
  <c r="G49" i="1"/>
  <c r="B4" i="1"/>
  <c r="C13" i="1"/>
  <c r="D40" i="1"/>
  <c r="B162" i="1"/>
  <c r="D74" i="1"/>
  <c r="G67" i="1"/>
  <c r="H157" i="1"/>
  <c r="G191" i="1"/>
  <c r="D88" i="1"/>
  <c r="B190" i="1"/>
  <c r="A185" i="1"/>
  <c r="B159" i="1"/>
  <c r="D196" i="1"/>
  <c r="I134" i="1"/>
  <c r="H190" i="1"/>
  <c r="D79" i="1"/>
  <c r="E29" i="1"/>
  <c r="I67" i="1"/>
  <c r="F89" i="1"/>
  <c r="D122" i="1"/>
  <c r="F20" i="1"/>
  <c r="E32" i="1"/>
  <c r="F26" i="1"/>
  <c r="F79" i="1"/>
  <c r="J187" i="1"/>
  <c r="C86" i="1"/>
  <c r="F136" i="1"/>
  <c r="C59" i="1"/>
  <c r="I93" i="1"/>
  <c r="A187" i="1"/>
  <c r="J94" i="1"/>
  <c r="D169" i="1"/>
  <c r="D56" i="1"/>
  <c r="C11" i="1"/>
  <c r="G139" i="1"/>
  <c r="H72" i="1"/>
  <c r="E21" i="1"/>
  <c r="A145" i="1"/>
  <c r="F57" i="1"/>
  <c r="B58" i="1"/>
  <c r="A103" i="1"/>
  <c r="F91" i="1"/>
  <c r="C67" i="1"/>
  <c r="G38" i="1"/>
  <c r="G104" i="1"/>
  <c r="J56" i="1"/>
  <c r="J106" i="1"/>
  <c r="G8" i="1"/>
  <c r="A164" i="1"/>
  <c r="B164" i="1"/>
  <c r="F106" i="1"/>
  <c r="B21" i="1"/>
  <c r="F184" i="1"/>
  <c r="I38" i="1"/>
  <c r="D131" i="1"/>
  <c r="A77" i="1"/>
  <c r="E5" i="1"/>
  <c r="F55" i="1"/>
  <c r="B193" i="1"/>
  <c r="I71" i="1"/>
  <c r="D178" i="1"/>
  <c r="B3" i="1"/>
  <c r="I126" i="1"/>
  <c r="A30" i="1"/>
  <c r="E125" i="1"/>
  <c r="G45" i="1"/>
  <c r="C114" i="1"/>
  <c r="G6" i="1"/>
  <c r="E80" i="1"/>
  <c r="F99" i="1"/>
  <c r="C74" i="1"/>
  <c r="A49" i="1"/>
  <c r="D20" i="1"/>
  <c r="A42" i="1"/>
  <c r="E26" i="1"/>
  <c r="A33" i="1"/>
  <c r="E132" i="1"/>
  <c r="J98" i="1"/>
  <c r="F56" i="1"/>
  <c r="I166" i="1"/>
  <c r="G15" i="1"/>
  <c r="I122" i="1"/>
  <c r="F142" i="1"/>
  <c r="B62" i="1"/>
  <c r="A198" i="1"/>
  <c r="G134" i="1"/>
  <c r="J151" i="1"/>
  <c r="E108" i="1"/>
  <c r="F186" i="1"/>
  <c r="F23" i="1"/>
  <c r="B145" i="1"/>
  <c r="D91" i="1"/>
  <c r="F6" i="1"/>
  <c r="F93" i="1"/>
  <c r="F66" i="1"/>
  <c r="G137" i="1"/>
  <c r="E104" i="1"/>
  <c r="B40" i="1"/>
  <c r="A7" i="1"/>
  <c r="D191" i="1"/>
  <c r="J70" i="1"/>
  <c r="G112" i="1"/>
  <c r="C40" i="1"/>
  <c r="J196" i="1"/>
  <c r="I177" i="1"/>
  <c r="J15" i="1"/>
  <c r="H144" i="1"/>
  <c r="I7" i="1"/>
  <c r="J28" i="1"/>
  <c r="E184" i="1"/>
  <c r="G74" i="1"/>
  <c r="G100" i="1"/>
  <c r="C184" i="1"/>
  <c r="B43" i="1"/>
  <c r="E40" i="1"/>
  <c r="I41" i="1"/>
  <c r="E163" i="1"/>
  <c r="J109" i="1"/>
  <c r="H199" i="1"/>
  <c r="A118" i="1"/>
  <c r="B10" i="1"/>
  <c r="H122" i="1"/>
  <c r="H93" i="1"/>
  <c r="D124" i="1"/>
  <c r="G79" i="1"/>
  <c r="B68" i="1"/>
  <c r="J164" i="1"/>
  <c r="G153" i="1"/>
  <c r="C2" i="1"/>
  <c r="G88" i="1"/>
  <c r="I185" i="1"/>
  <c r="H180" i="1"/>
  <c r="A132" i="1"/>
  <c r="D82" i="1"/>
  <c r="J119" i="1"/>
  <c r="G161" i="1"/>
  <c r="F176" i="1"/>
  <c r="D132" i="1"/>
  <c r="E90" i="1"/>
  <c r="C142" i="1"/>
  <c r="A51" i="1"/>
  <c r="I167" i="1"/>
  <c r="D116" i="1"/>
  <c r="G22" i="1"/>
  <c r="B64" i="1"/>
  <c r="H75" i="1"/>
  <c r="A90" i="1"/>
  <c r="H132" i="1"/>
  <c r="C111" i="1"/>
  <c r="J121" i="1"/>
  <c r="J183" i="1"/>
  <c r="I201" i="1"/>
  <c r="D104" i="1"/>
  <c r="I19" i="1"/>
  <c r="B129" i="1"/>
  <c r="B12" i="1"/>
  <c r="C124" i="1"/>
  <c r="F133" i="1"/>
  <c r="C26" i="1"/>
  <c r="I48" i="1"/>
  <c r="C199" i="1"/>
  <c r="E101" i="1"/>
  <c r="G83" i="1"/>
  <c r="I9" i="1"/>
  <c r="E47" i="1"/>
  <c r="A161" i="1"/>
  <c r="J74" i="1"/>
  <c r="J191" i="1"/>
  <c r="I105" i="1"/>
  <c r="B158" i="1"/>
  <c r="B100" i="1"/>
  <c r="G156" i="1"/>
  <c r="H107" i="1"/>
  <c r="B150" i="1"/>
  <c r="D33" i="1"/>
  <c r="J123" i="1"/>
  <c r="F62" i="1"/>
  <c r="G116" i="1"/>
  <c r="A172" i="1"/>
  <c r="E36" i="1"/>
  <c r="H83" i="1"/>
  <c r="D64" i="1"/>
  <c r="A107" i="1"/>
  <c r="I53" i="1"/>
  <c r="H76" i="1"/>
  <c r="H166" i="1"/>
  <c r="B61" i="1"/>
  <c r="I145" i="1"/>
  <c r="A93" i="1"/>
  <c r="A110" i="1"/>
  <c r="D73" i="1"/>
  <c r="F75" i="1"/>
  <c r="B140" i="1"/>
  <c r="F21" i="1"/>
  <c r="C166" i="1"/>
  <c r="E81" i="1"/>
  <c r="G96" i="1"/>
  <c r="H150" i="1"/>
  <c r="H164" i="1"/>
  <c r="G31" i="1"/>
  <c r="B144" i="1"/>
  <c r="B112" i="1"/>
  <c r="G108" i="1"/>
  <c r="D119" i="1"/>
  <c r="G199" i="1"/>
  <c r="F170" i="1"/>
  <c r="I133" i="1"/>
  <c r="H13" i="1"/>
  <c r="H151" i="1"/>
  <c r="E176" i="1"/>
  <c r="J99" i="1"/>
  <c r="J188" i="1"/>
  <c r="F54" i="1"/>
  <c r="A125" i="1"/>
  <c r="A26" i="1"/>
  <c r="A2" i="1"/>
  <c r="F201" i="1"/>
  <c r="F69" i="1"/>
  <c r="J72" i="1"/>
  <c r="G150" i="1"/>
  <c r="C128" i="1"/>
  <c r="E91" i="1"/>
  <c r="J34" i="1"/>
  <c r="I46" i="1"/>
  <c r="D157" i="1"/>
  <c r="D134" i="1"/>
  <c r="H109" i="1"/>
  <c r="A47" i="1"/>
  <c r="H52" i="1"/>
  <c r="A52" i="1"/>
  <c r="H179" i="1"/>
  <c r="D13" i="1"/>
  <c r="B126" i="1"/>
  <c r="I51" i="1"/>
  <c r="I162" i="1"/>
  <c r="F190" i="1"/>
  <c r="H131" i="1"/>
  <c r="H9" i="1"/>
  <c r="C171" i="1"/>
  <c r="H145" i="1"/>
  <c r="C101" i="1"/>
  <c r="J93" i="1"/>
  <c r="I47" i="1"/>
  <c r="E194" i="1"/>
  <c r="F138" i="1"/>
  <c r="I157" i="1"/>
  <c r="E138" i="1"/>
  <c r="D103" i="1"/>
  <c r="H99" i="1"/>
  <c r="H163" i="1"/>
  <c r="G182" i="1"/>
  <c r="I111" i="1"/>
  <c r="F82" i="1"/>
  <c r="A114" i="1"/>
  <c r="A195" i="1"/>
  <c r="B128" i="1"/>
  <c r="D165" i="1"/>
  <c r="D94" i="1"/>
  <c r="H4" i="1"/>
  <c r="F35" i="1"/>
  <c r="H74" i="1"/>
  <c r="H135" i="1"/>
  <c r="G131" i="1"/>
  <c r="E54" i="1"/>
  <c r="F97" i="1"/>
  <c r="E69" i="1"/>
  <c r="F95" i="1"/>
  <c r="D92" i="1"/>
  <c r="I192" i="1"/>
  <c r="E148" i="1"/>
  <c r="G124" i="1"/>
  <c r="C169" i="1"/>
  <c r="E185" i="1"/>
  <c r="G95" i="1"/>
  <c r="G55" i="1"/>
  <c r="J125" i="1"/>
  <c r="J113" i="1"/>
  <c r="F121" i="1"/>
  <c r="H30" i="1"/>
  <c r="I70" i="1"/>
  <c r="E162" i="1"/>
  <c r="B113" i="1"/>
  <c r="E33" i="1"/>
  <c r="J161" i="1"/>
  <c r="C64" i="1"/>
  <c r="B151" i="1"/>
  <c r="C194" i="1"/>
  <c r="D50" i="1"/>
  <c r="J62" i="1"/>
  <c r="B49" i="1"/>
  <c r="J120" i="1"/>
  <c r="E22" i="1"/>
  <c r="G34" i="1"/>
  <c r="D10" i="1"/>
  <c r="F43" i="1"/>
  <c r="D108" i="1"/>
  <c r="I14" i="1"/>
  <c r="B45" i="1"/>
  <c r="B152" i="1"/>
  <c r="I130" i="1"/>
  <c r="I183" i="1"/>
  <c r="H44" i="1"/>
  <c r="C137" i="1"/>
  <c r="A130" i="1"/>
  <c r="E119" i="1"/>
  <c r="C23" i="1"/>
  <c r="E73" i="1"/>
  <c r="J37" i="1"/>
  <c r="B198" i="1"/>
  <c r="F37" i="1"/>
  <c r="G179" i="1"/>
  <c r="A131" i="1"/>
  <c r="H124" i="1"/>
  <c r="H79" i="1"/>
  <c r="I5" i="1"/>
  <c r="B117" i="1"/>
  <c r="C83" i="1"/>
  <c r="H173" i="1"/>
  <c r="H105" i="1"/>
  <c r="A166" i="1"/>
  <c r="H21" i="1"/>
  <c r="C162" i="1"/>
  <c r="G133" i="1"/>
  <c r="A116" i="1"/>
  <c r="B34" i="1"/>
  <c r="E96" i="1"/>
  <c r="F77" i="1"/>
  <c r="G28" i="1"/>
  <c r="C158" i="1"/>
  <c r="A155" i="1"/>
  <c r="H62" i="1"/>
  <c r="I17" i="1"/>
  <c r="B142" i="1"/>
  <c r="E37" i="1"/>
  <c r="D30" i="1"/>
  <c r="A139" i="1"/>
  <c r="I141" i="1"/>
  <c r="D15" i="1"/>
  <c r="E85" i="1"/>
  <c r="G82" i="1"/>
  <c r="B65" i="1"/>
  <c r="A159" i="1"/>
  <c r="A12" i="1"/>
  <c r="C152" i="1"/>
  <c r="E158" i="1"/>
  <c r="J105" i="1"/>
  <c r="D199" i="1"/>
  <c r="C50" i="1"/>
  <c r="B24" i="1"/>
  <c r="F25" i="1"/>
  <c r="A182" i="1"/>
  <c r="E75" i="1"/>
  <c r="D102" i="1"/>
  <c r="A115" i="1"/>
  <c r="A100" i="1"/>
  <c r="A143" i="1"/>
  <c r="H59" i="1"/>
  <c r="H20" i="1"/>
  <c r="B103" i="1"/>
  <c r="F40" i="1"/>
  <c r="C32" i="1"/>
  <c r="E187" i="1"/>
  <c r="C58" i="1"/>
  <c r="B28" i="1"/>
  <c r="A197" i="1"/>
  <c r="A50" i="1"/>
  <c r="F85" i="1"/>
  <c r="F119" i="1"/>
  <c r="D175" i="1"/>
  <c r="C109" i="1"/>
  <c r="B2" i="1"/>
  <c r="I171" i="1"/>
  <c r="F165" i="1"/>
  <c r="I159" i="1"/>
  <c r="B116" i="1"/>
  <c r="I13" i="1"/>
  <c r="G163" i="1"/>
  <c r="F152" i="1"/>
  <c r="H33" i="1"/>
  <c r="H97" i="1"/>
  <c r="B77" i="1"/>
  <c r="C135" i="1"/>
  <c r="E164" i="1"/>
  <c r="J131" i="1"/>
  <c r="B107" i="1"/>
  <c r="J146" i="1"/>
  <c r="I87" i="1"/>
  <c r="G20" i="1"/>
  <c r="G57" i="1"/>
  <c r="F118" i="1"/>
  <c r="E144" i="1"/>
  <c r="B166" i="1"/>
  <c r="A17" i="1"/>
  <c r="G10" i="1"/>
  <c r="A20" i="1"/>
  <c r="E166" i="1"/>
  <c r="F131" i="1"/>
  <c r="H31" i="1"/>
  <c r="C160" i="1"/>
  <c r="J71" i="1"/>
  <c r="E153" i="1"/>
  <c r="I164" i="1"/>
  <c r="J169" i="1"/>
  <c r="I109" i="1"/>
  <c r="C79" i="1"/>
  <c r="C117" i="1"/>
  <c r="J138" i="1"/>
  <c r="C61" i="1"/>
  <c r="C56" i="1"/>
  <c r="A112" i="1"/>
  <c r="H32" i="1"/>
  <c r="E147" i="1"/>
  <c r="A59" i="1"/>
  <c r="B110" i="1"/>
  <c r="D80" i="1"/>
  <c r="G110" i="1"/>
  <c r="J144" i="1"/>
  <c r="J46" i="1"/>
  <c r="A68" i="1"/>
  <c r="D83" i="1"/>
  <c r="F160" i="1"/>
  <c r="J181" i="1"/>
  <c r="C139" i="1"/>
  <c r="F140" i="1"/>
  <c r="J178" i="1"/>
  <c r="I80" i="1"/>
  <c r="C46" i="1"/>
  <c r="B180" i="1"/>
  <c r="C71" i="1"/>
  <c r="H123" i="1"/>
  <c r="E30" i="1"/>
  <c r="C60" i="1"/>
  <c r="D176" i="1"/>
  <c r="D90" i="1"/>
  <c r="B52" i="1"/>
  <c r="C165" i="1"/>
  <c r="D188" i="1"/>
  <c r="B90" i="1"/>
  <c r="H92" i="1"/>
  <c r="C156" i="1"/>
  <c r="J133" i="1"/>
  <c r="C197" i="1"/>
  <c r="E62" i="1"/>
  <c r="A8" i="1"/>
  <c r="B72" i="1"/>
  <c r="J40" i="1"/>
  <c r="E61" i="1"/>
  <c r="C123" i="1"/>
  <c r="B131" i="1"/>
  <c r="E79" i="1"/>
  <c r="D72" i="1"/>
  <c r="C72" i="1"/>
  <c r="F39" i="1"/>
  <c r="A196" i="1"/>
  <c r="B114" i="1"/>
  <c r="B75" i="1"/>
  <c r="F171" i="1"/>
  <c r="A137" i="1"/>
  <c r="H87" i="1"/>
  <c r="B56" i="1"/>
  <c r="J36" i="1"/>
  <c r="F70" i="1"/>
  <c r="D22" i="1"/>
  <c r="I52" i="1"/>
  <c r="A175" i="1"/>
  <c r="F200" i="1"/>
  <c r="B160" i="1"/>
  <c r="F67" i="1"/>
  <c r="B89" i="1"/>
  <c r="B133" i="1"/>
  <c r="G3" i="1"/>
  <c r="I55" i="1"/>
  <c r="E48" i="1"/>
  <c r="B165" i="1"/>
  <c r="E168" i="1"/>
  <c r="G159" i="1"/>
  <c r="G103" i="1"/>
  <c r="B91" i="1"/>
  <c r="G99" i="1"/>
  <c r="B25" i="1"/>
  <c r="A158" i="1"/>
  <c r="F162" i="1"/>
  <c r="B96" i="1"/>
  <c r="G90" i="1"/>
  <c r="J4" i="1"/>
  <c r="C153" i="1"/>
  <c r="E160" i="1"/>
  <c r="D130" i="1"/>
  <c r="F44" i="1"/>
  <c r="H16" i="1"/>
  <c r="F88" i="1"/>
  <c r="J43" i="1"/>
  <c r="F124" i="1"/>
  <c r="H61" i="1"/>
  <c r="C84" i="1"/>
  <c r="J149" i="1"/>
  <c r="F180" i="1"/>
  <c r="B135" i="1"/>
  <c r="J54" i="1"/>
  <c r="I199" i="1"/>
  <c r="E142" i="1"/>
  <c r="I131" i="1"/>
  <c r="C17" i="1"/>
  <c r="H171" i="1"/>
  <c r="E172" i="1"/>
  <c r="B80" i="1"/>
  <c r="G173" i="1"/>
  <c r="A178" i="1"/>
  <c r="D46" i="1"/>
  <c r="H68" i="1"/>
  <c r="H186" i="1"/>
  <c r="E92" i="1"/>
  <c r="C180" i="1"/>
  <c r="I75" i="1"/>
  <c r="F45" i="1"/>
  <c r="A142" i="1"/>
  <c r="D135" i="1"/>
  <c r="G58" i="1"/>
  <c r="D198" i="1"/>
  <c r="G169" i="1"/>
  <c r="E136" i="1"/>
  <c r="F154" i="1"/>
  <c r="I99" i="1"/>
  <c r="C151" i="1"/>
  <c r="D110" i="1"/>
  <c r="C106" i="1"/>
  <c r="J30" i="1"/>
  <c r="B192" i="1"/>
  <c r="G154" i="1"/>
  <c r="H101" i="1"/>
  <c r="C51" i="1"/>
  <c r="J114" i="1"/>
  <c r="A192" i="1"/>
  <c r="D139" i="1"/>
  <c r="B171" i="1"/>
  <c r="J59" i="1"/>
  <c r="A201" i="1"/>
  <c r="A151" i="1"/>
  <c r="D142" i="1"/>
  <c r="H140" i="1"/>
  <c r="G89" i="1"/>
  <c r="G41" i="1"/>
  <c r="D114" i="1"/>
  <c r="E20" i="1"/>
  <c r="G84" i="1"/>
  <c r="E157" i="1"/>
  <c r="A24" i="1"/>
  <c r="J17" i="1"/>
  <c r="F175" i="1"/>
  <c r="B88" i="1"/>
  <c r="B15" i="1"/>
  <c r="D154" i="1"/>
  <c r="B44" i="1"/>
  <c r="A40" i="1"/>
  <c r="G152" i="1"/>
  <c r="J67" i="1"/>
  <c r="G196" i="1"/>
  <c r="D58" i="1"/>
  <c r="I89" i="1"/>
  <c r="F129" i="1"/>
  <c r="C31" i="1"/>
  <c r="J177" i="1"/>
  <c r="F110" i="1"/>
  <c r="C45" i="1"/>
  <c r="C141" i="1"/>
  <c r="J89" i="1"/>
  <c r="C12" i="1"/>
  <c r="E114" i="1"/>
  <c r="B188" i="1"/>
  <c r="I198" i="1"/>
  <c r="F132" i="1"/>
  <c r="A73" i="1"/>
  <c r="J48" i="1"/>
  <c r="D35" i="1"/>
  <c r="J159" i="1"/>
  <c r="A25" i="1"/>
  <c r="I4" i="1"/>
  <c r="B184" i="1"/>
  <c r="I22" i="1"/>
  <c r="A177" i="1"/>
  <c r="I74" i="1"/>
  <c r="F61" i="1"/>
  <c r="A121" i="1"/>
  <c r="E31" i="1"/>
  <c r="I179" i="1"/>
  <c r="B85" i="1"/>
  <c r="G7" i="1"/>
  <c r="B119" i="1"/>
  <c r="F83" i="1"/>
  <c r="I138" i="1"/>
  <c r="I76" i="1"/>
  <c r="C112" i="1"/>
  <c r="C186" i="1"/>
  <c r="E190" i="1"/>
  <c r="H127" i="1"/>
  <c r="D86" i="1"/>
  <c r="I143" i="1"/>
  <c r="D148" i="1"/>
  <c r="D23" i="1"/>
  <c r="E127" i="1"/>
  <c r="I20" i="1"/>
  <c r="J13" i="1"/>
  <c r="B118" i="1"/>
  <c r="G181" i="1"/>
  <c r="G17" i="1"/>
  <c r="D99" i="1"/>
  <c r="H130" i="1"/>
  <c r="D189" i="1"/>
  <c r="D190" i="1"/>
  <c r="D115" i="1"/>
  <c r="E82" i="1"/>
  <c r="C97" i="1"/>
  <c r="E106" i="1"/>
  <c r="H119" i="1"/>
  <c r="B105" i="1"/>
  <c r="B76" i="1"/>
  <c r="B123" i="1"/>
  <c r="B50" i="1"/>
  <c r="B66" i="1"/>
  <c r="G27" i="1"/>
  <c r="F72" i="1"/>
  <c r="C25" i="1"/>
  <c r="F153" i="1"/>
  <c r="B134" i="1"/>
  <c r="D152" i="1"/>
  <c r="E12" i="1"/>
  <c r="G75" i="1"/>
  <c r="A54" i="1"/>
  <c r="F187" i="1"/>
  <c r="B23" i="1"/>
  <c r="D53" i="1"/>
  <c r="C191" i="1"/>
  <c r="C24" i="1"/>
  <c r="G44" i="1"/>
  <c r="E105" i="1"/>
  <c r="F137" i="1"/>
  <c r="B13" i="1"/>
  <c r="D153" i="1"/>
  <c r="H192" i="1"/>
  <c r="C104" i="1"/>
  <c r="C201" i="1"/>
  <c r="H28" i="1"/>
  <c r="F181" i="1"/>
  <c r="A113" i="1"/>
  <c r="C176" i="1"/>
  <c r="E24" i="1"/>
  <c r="H197" i="1"/>
  <c r="H161" i="1"/>
  <c r="B115" i="1"/>
  <c r="I58" i="1"/>
  <c r="E13" i="1"/>
  <c r="G165" i="1"/>
  <c r="E151" i="1"/>
  <c r="G198" i="1"/>
  <c r="G149" i="1"/>
  <c r="B170" i="1"/>
  <c r="G189" i="1"/>
  <c r="J154" i="1"/>
  <c r="I33" i="1"/>
  <c r="F34" i="1"/>
  <c r="F8" i="1"/>
  <c r="G171" i="1"/>
  <c r="F192" i="1"/>
  <c r="C125" i="1"/>
  <c r="J165" i="1"/>
  <c r="C148" i="1"/>
  <c r="H58" i="1"/>
  <c r="A153" i="1"/>
  <c r="B78" i="1"/>
  <c r="J174" i="1"/>
  <c r="J171" i="1"/>
  <c r="D174" i="1"/>
  <c r="F100" i="1"/>
  <c r="J102" i="1"/>
  <c r="D184" i="1"/>
  <c r="A174" i="1"/>
  <c r="D9" i="1"/>
  <c r="D36" i="1"/>
  <c r="C131" i="1"/>
  <c r="B199" i="1"/>
  <c r="H118" i="1"/>
  <c r="H160" i="1"/>
  <c r="J143" i="1"/>
  <c r="J115" i="1"/>
  <c r="I188" i="1"/>
  <c r="C9" i="1"/>
  <c r="I35" i="1"/>
  <c r="F177" i="1"/>
  <c r="C27" i="1"/>
  <c r="F49" i="1"/>
  <c r="C163" i="1"/>
  <c r="F115" i="1"/>
  <c r="B185" i="1"/>
  <c r="H55" i="1"/>
  <c r="G114" i="1"/>
  <c r="A96" i="1"/>
  <c r="I135" i="1"/>
  <c r="C115" i="1"/>
  <c r="J141" i="1"/>
  <c r="H201" i="1"/>
  <c r="F134" i="1"/>
  <c r="I103" i="1"/>
  <c r="G176" i="1"/>
  <c r="A66" i="1"/>
  <c r="I54" i="1"/>
  <c r="F193" i="1"/>
  <c r="G43" i="1"/>
  <c r="E199" i="1"/>
  <c r="D149" i="1"/>
  <c r="G143" i="1"/>
  <c r="E115" i="1"/>
  <c r="D63" i="1"/>
  <c r="D5" i="1"/>
  <c r="H152" i="1"/>
  <c r="F22" i="1"/>
  <c r="G142" i="1"/>
  <c r="F123" i="1"/>
  <c r="H89" i="1"/>
  <c r="C57" i="1"/>
  <c r="B161" i="1"/>
  <c r="E173" i="1"/>
  <c r="A74" i="1"/>
  <c r="G145" i="1"/>
  <c r="E70" i="1"/>
  <c r="F174" i="1"/>
  <c r="G111" i="1"/>
  <c r="D2" i="1"/>
  <c r="F197" i="1"/>
  <c r="C187" i="1"/>
  <c r="G86" i="1"/>
  <c r="B173" i="1"/>
  <c r="C121" i="1"/>
  <c r="B108" i="1"/>
  <c r="I86" i="1"/>
  <c r="G140" i="1"/>
  <c r="A29" i="1"/>
  <c r="D173" i="1"/>
  <c r="C116" i="1"/>
  <c r="E88" i="1"/>
  <c r="I163" i="1"/>
  <c r="H183" i="1"/>
  <c r="C42" i="1"/>
  <c r="D89" i="1"/>
  <c r="H114" i="1"/>
  <c r="B139" i="1"/>
  <c r="D180" i="1"/>
  <c r="D177" i="1"/>
  <c r="D93" i="1"/>
  <c r="I178" i="1"/>
  <c r="D194" i="1"/>
  <c r="B174" i="1"/>
  <c r="B54" i="1"/>
  <c r="E182" i="1"/>
  <c r="G113" i="1"/>
  <c r="E42" i="1"/>
  <c r="I153" i="1"/>
  <c r="H77" i="1"/>
  <c r="D65" i="1"/>
  <c r="G81" i="1"/>
  <c r="E95" i="1"/>
  <c r="B101" i="1"/>
  <c r="D172" i="1"/>
  <c r="C189" i="1"/>
  <c r="F143" i="1"/>
  <c r="A152" i="1"/>
  <c r="J155" i="1"/>
  <c r="F156" i="1"/>
  <c r="H71" i="1"/>
  <c r="D109" i="1"/>
  <c r="H134" i="1"/>
  <c r="A128" i="1"/>
  <c r="G123" i="1"/>
  <c r="I186" i="1"/>
  <c r="B137" i="1"/>
  <c r="J26" i="1"/>
  <c r="J145" i="1"/>
  <c r="H147" i="1"/>
  <c r="E94" i="1"/>
  <c r="I194" i="1"/>
  <c r="H60" i="1"/>
  <c r="H115" i="1"/>
  <c r="G40" i="1"/>
  <c r="J33" i="1"/>
  <c r="H191" i="1"/>
  <c r="D34" i="1"/>
  <c r="D51" i="1"/>
  <c r="D45" i="1"/>
  <c r="A18" i="1"/>
  <c r="J95" i="1"/>
  <c r="E152" i="1"/>
  <c r="A14" i="1"/>
  <c r="E50" i="1"/>
  <c r="B31" i="1"/>
  <c r="J38" i="1"/>
  <c r="B26" i="1"/>
  <c r="A27" i="1"/>
  <c r="C126" i="1"/>
  <c r="E177" i="1"/>
  <c r="C34" i="1"/>
  <c r="E89" i="1"/>
  <c r="G65" i="1"/>
  <c r="C48" i="1"/>
  <c r="A189" i="1"/>
  <c r="D18" i="1"/>
  <c r="F113" i="1"/>
  <c r="C157" i="1"/>
  <c r="I160" i="1"/>
  <c r="A48" i="1"/>
  <c r="A124" i="1"/>
  <c r="J194" i="1"/>
  <c r="B86" i="1"/>
  <c r="C65" i="1"/>
  <c r="A133" i="1"/>
  <c r="B125" i="1"/>
  <c r="C80" i="1"/>
  <c r="E195" i="1"/>
  <c r="I77" i="1"/>
  <c r="J147" i="1"/>
  <c r="H17" i="1"/>
  <c r="G168" i="1"/>
  <c r="D159" i="1"/>
  <c r="B97" i="1"/>
  <c r="I92" i="1"/>
  <c r="H155" i="1"/>
  <c r="I175" i="1"/>
  <c r="B17" i="1"/>
  <c r="A119" i="1"/>
  <c r="E63" i="1"/>
  <c r="F114" i="1"/>
  <c r="F102" i="1"/>
  <c r="B141" i="1"/>
  <c r="F96" i="1"/>
  <c r="J18" i="1"/>
  <c r="F12" i="1"/>
  <c r="B201" i="1"/>
  <c r="J52" i="1"/>
  <c r="F126" i="1"/>
  <c r="B169" i="1"/>
  <c r="F11" i="1"/>
  <c r="D137" i="1"/>
  <c r="F2" i="1"/>
  <c r="A80" i="1"/>
  <c r="H137" i="1"/>
  <c r="J116" i="1"/>
  <c r="B120" i="1"/>
  <c r="I11" i="1"/>
  <c r="F163" i="1"/>
  <c r="D31" i="1"/>
  <c r="B157" i="1"/>
  <c r="F47" i="1"/>
  <c r="E124" i="1"/>
  <c r="I63" i="1"/>
  <c r="F68" i="1"/>
  <c r="D182" i="1"/>
  <c r="E27" i="1"/>
  <c r="J112" i="1"/>
  <c r="I72" i="1"/>
  <c r="B111" i="1"/>
  <c r="I161" i="1"/>
  <c r="C175" i="1"/>
  <c r="H6" i="1"/>
  <c r="J45" i="1"/>
  <c r="A83" i="1"/>
  <c r="F148" i="1"/>
  <c r="C38" i="1"/>
  <c r="A160" i="1"/>
  <c r="E34" i="1"/>
  <c r="C63" i="1"/>
  <c r="F182" i="1"/>
  <c r="B27" i="1"/>
  <c r="H57" i="1"/>
  <c r="G130" i="1"/>
  <c r="I195" i="1"/>
  <c r="E189" i="1"/>
  <c r="E56" i="1"/>
  <c r="I40" i="1"/>
  <c r="F178" i="1"/>
  <c r="B168" i="1"/>
  <c r="D193" i="1"/>
  <c r="G2" i="1"/>
  <c r="H168" i="1"/>
  <c r="C102" i="1"/>
  <c r="F127" i="1"/>
  <c r="J127" i="1"/>
  <c r="B104" i="1"/>
  <c r="D98" i="1"/>
  <c r="F30" i="1"/>
  <c r="J122" i="1"/>
  <c r="C30" i="1"/>
  <c r="G32" i="1"/>
  <c r="G141" i="1"/>
  <c r="J198" i="1"/>
  <c r="H116" i="1"/>
  <c r="H133" i="1"/>
  <c r="I25" i="1"/>
  <c r="A81" i="1"/>
  <c r="G178" i="1"/>
  <c r="D77" i="1"/>
  <c r="H136" i="1"/>
  <c r="F65" i="1"/>
  <c r="J128" i="1"/>
  <c r="H36" i="1"/>
  <c r="D113" i="1"/>
  <c r="E38" i="1"/>
  <c r="I24" i="1"/>
  <c r="H64" i="1"/>
  <c r="D101" i="1"/>
  <c r="I16" i="1"/>
  <c r="G19" i="1"/>
  <c r="G158" i="1"/>
  <c r="D100" i="1"/>
  <c r="D42" i="1"/>
  <c r="I37" i="1"/>
  <c r="J100" i="1"/>
  <c r="C155" i="1"/>
  <c r="A6" i="1"/>
  <c r="G162" i="1"/>
  <c r="E150" i="1"/>
  <c r="E78" i="1"/>
  <c r="I119" i="1"/>
  <c r="E197" i="1"/>
  <c r="C94" i="1"/>
  <c r="C37" i="1"/>
  <c r="F185" i="1"/>
  <c r="D187" i="1"/>
  <c r="A56" i="1"/>
  <c r="G64" i="1"/>
  <c r="E143" i="1"/>
  <c r="I137" i="1"/>
  <c r="H98" i="1"/>
  <c r="H3" i="1"/>
  <c r="B98" i="1"/>
  <c r="H193" i="1"/>
  <c r="J78" i="1"/>
  <c r="F107" i="1"/>
  <c r="G26" i="1"/>
  <c r="H112" i="1"/>
  <c r="D49" i="1"/>
  <c r="J124" i="1"/>
  <c r="A136" i="1"/>
  <c r="E55" i="1"/>
  <c r="J118" i="1"/>
  <c r="D183" i="1"/>
  <c r="J192" i="1"/>
  <c r="G4" i="1"/>
  <c r="C88" i="1"/>
  <c r="E53" i="1"/>
  <c r="G127" i="1"/>
  <c r="I168" i="1"/>
  <c r="J57" i="1"/>
  <c r="B30" i="1"/>
  <c r="B183" i="1"/>
  <c r="I57" i="1"/>
  <c r="C113" i="1"/>
  <c r="B29" i="1"/>
  <c r="C150" i="1"/>
  <c r="E103" i="1"/>
  <c r="A44" i="1"/>
  <c r="A109" i="1"/>
  <c r="E181" i="1"/>
  <c r="C41" i="1"/>
  <c r="G151" i="1"/>
  <c r="D185" i="1"/>
  <c r="C145" i="1"/>
  <c r="H185" i="1"/>
  <c r="F101" i="1"/>
  <c r="C136" i="1"/>
  <c r="B70" i="1"/>
  <c r="G105" i="1"/>
  <c r="I28" i="1"/>
  <c r="E10" i="1"/>
  <c r="F157" i="1"/>
  <c r="B200" i="1"/>
  <c r="G102" i="1"/>
  <c r="F144" i="1"/>
  <c r="B60" i="1"/>
  <c r="H172" i="1"/>
  <c r="B136" i="1"/>
  <c r="E46" i="1"/>
  <c r="B53" i="1"/>
  <c r="H138" i="1"/>
  <c r="A122" i="1"/>
  <c r="E118" i="1"/>
  <c r="B172" i="1"/>
  <c r="I155" i="1"/>
  <c r="G48" i="1"/>
  <c r="H15" i="1"/>
  <c r="J140" i="1"/>
  <c r="D150" i="1"/>
  <c r="H182" i="1"/>
  <c r="B179" i="1"/>
  <c r="B138" i="1"/>
  <c r="I31" i="1"/>
  <c r="J126" i="1"/>
  <c r="E45" i="1"/>
  <c r="I2" i="1"/>
  <c r="D171" i="1"/>
  <c r="G146" i="1"/>
  <c r="C21" i="1"/>
  <c r="C188" i="1"/>
  <c r="G128" i="1"/>
  <c r="E117" i="1"/>
  <c r="E159" i="1"/>
  <c r="B187" i="1"/>
  <c r="H149" i="1"/>
  <c r="I152" i="1"/>
  <c r="H19" i="1"/>
  <c r="E35" i="1"/>
  <c r="E123" i="1"/>
  <c r="F51" i="1"/>
  <c r="C183" i="1"/>
  <c r="A79" i="1"/>
  <c r="D28" i="1"/>
  <c r="B33" i="1"/>
  <c r="F81" i="1"/>
  <c r="J5" i="1"/>
  <c r="B18" i="1"/>
  <c r="F71" i="1"/>
  <c r="D200" i="1"/>
  <c r="F179" i="1"/>
  <c r="I69" i="1"/>
  <c r="E15" i="1"/>
  <c r="G71" i="1"/>
  <c r="I39" i="1"/>
  <c r="F161" i="1"/>
  <c r="I125" i="1"/>
  <c r="I85" i="1"/>
  <c r="C75" i="1"/>
  <c r="C4" i="1"/>
  <c r="C164" i="1"/>
  <c r="E7" i="1"/>
  <c r="C53" i="1"/>
  <c r="H111" i="1"/>
  <c r="E58" i="1"/>
  <c r="C98" i="1"/>
  <c r="B8" i="1"/>
  <c r="F92" i="1"/>
  <c r="D140" i="1"/>
  <c r="H176" i="1"/>
  <c r="I49" i="1"/>
  <c r="D158" i="1"/>
  <c r="A148" i="1"/>
  <c r="A87" i="1"/>
  <c r="I114" i="1"/>
  <c r="J184" i="1"/>
  <c r="I96" i="1"/>
  <c r="D144" i="1"/>
  <c r="H100" i="1"/>
  <c r="H39" i="1"/>
  <c r="B37" i="1"/>
  <c r="D70" i="1"/>
  <c r="H174" i="1"/>
  <c r="I169" i="1"/>
  <c r="E191" i="1"/>
  <c r="H120" i="1"/>
  <c r="G36" i="1"/>
  <c r="H69" i="1"/>
  <c r="C91" i="1"/>
  <c r="C22" i="1"/>
  <c r="D105" i="1"/>
  <c r="C47" i="1"/>
  <c r="B42" i="1"/>
  <c r="E71" i="1"/>
  <c r="B155" i="1"/>
  <c r="G68" i="1"/>
  <c r="I190" i="1"/>
  <c r="A38" i="1"/>
  <c r="C134" i="1"/>
  <c r="D95" i="1"/>
  <c r="F76" i="1"/>
  <c r="F9" i="1"/>
  <c r="J31" i="1"/>
  <c r="G94" i="1"/>
  <c r="I100" i="1"/>
  <c r="J84" i="1"/>
  <c r="I30" i="1"/>
  <c r="G78" i="1"/>
  <c r="D125" i="1"/>
  <c r="F168" i="1"/>
  <c r="G197" i="1"/>
  <c r="J8" i="1"/>
  <c r="G125" i="1"/>
  <c r="J158" i="1"/>
  <c r="E196" i="1"/>
  <c r="E156" i="1"/>
  <c r="C82" i="1"/>
  <c r="C70" i="1"/>
  <c r="I148" i="1"/>
  <c r="A167" i="1"/>
  <c r="F48" i="1"/>
  <c r="I120" i="1"/>
  <c r="D162" i="1"/>
  <c r="G200" i="1"/>
  <c r="E28" i="1"/>
  <c r="F46" i="1"/>
  <c r="D179" i="1"/>
  <c r="G195" i="1"/>
  <c r="B196" i="1"/>
  <c r="C7" i="1"/>
  <c r="F59" i="1"/>
  <c r="C120" i="1"/>
  <c r="J44" i="1"/>
  <c r="E165" i="1"/>
  <c r="G109" i="1"/>
  <c r="G29" i="1"/>
  <c r="B122" i="1"/>
  <c r="G138" i="1"/>
  <c r="D19" i="1"/>
  <c r="C170" i="1"/>
  <c r="J175" i="1"/>
  <c r="D143" i="1"/>
  <c r="E192" i="1"/>
  <c r="F183" i="1"/>
  <c r="E25" i="1"/>
  <c r="F87" i="1"/>
  <c r="J168" i="1"/>
  <c r="I50" i="1"/>
  <c r="G72" i="1"/>
  <c r="C143" i="1"/>
  <c r="I98" i="1"/>
  <c r="I45" i="1"/>
  <c r="I8" i="1"/>
  <c r="I113" i="1"/>
  <c r="E2" i="1"/>
  <c r="D21" i="1"/>
  <c r="E72" i="1"/>
  <c r="E17" i="1"/>
  <c r="F158" i="1"/>
  <c r="C133" i="1"/>
  <c r="I187" i="1"/>
  <c r="H8" i="1"/>
  <c r="A9" i="1"/>
  <c r="D161" i="1"/>
  <c r="H11" i="1"/>
  <c r="A43" i="1"/>
  <c r="H27" i="1"/>
  <c r="D76" i="1"/>
  <c r="I102" i="1"/>
  <c r="G54" i="1"/>
  <c r="F24" i="1"/>
  <c r="E167" i="1"/>
  <c r="G76" i="1"/>
  <c r="B6" i="1"/>
  <c r="F104" i="1"/>
  <c r="H24" i="1"/>
  <c r="J104" i="1"/>
  <c r="G63" i="1"/>
  <c r="H85" i="1"/>
  <c r="I151" i="1"/>
  <c r="I112" i="1"/>
  <c r="I170" i="1"/>
  <c r="H129" i="1"/>
  <c r="F146" i="1"/>
  <c r="D39" i="1"/>
  <c r="B102" i="1"/>
  <c r="H188" i="1"/>
  <c r="I84" i="1"/>
  <c r="G85" i="1"/>
  <c r="H47" i="1"/>
  <c r="A10" i="1"/>
  <c r="I78" i="1"/>
  <c r="B153" i="1"/>
  <c r="C87" i="1"/>
  <c r="H2" i="1"/>
  <c r="F3" i="1"/>
  <c r="E107" i="1"/>
  <c r="B20" i="1"/>
  <c r="G35" i="1"/>
  <c r="G180" i="1"/>
  <c r="A76" i="1"/>
  <c r="E109" i="1"/>
  <c r="J107" i="1"/>
  <c r="D181" i="1"/>
  <c r="J77" i="1"/>
  <c r="J136" i="1"/>
  <c r="J97" i="1"/>
  <c r="E110" i="1"/>
  <c r="A154" i="1"/>
  <c r="D52" i="1"/>
  <c r="J14" i="1"/>
  <c r="H78" i="1"/>
  <c r="G170" i="1"/>
  <c r="B186" i="1"/>
  <c r="I29" i="1"/>
  <c r="B51" i="1"/>
  <c r="J41" i="1"/>
  <c r="H189" i="1"/>
  <c r="C95" i="1"/>
  <c r="F103" i="1"/>
  <c r="D17" i="1"/>
  <c r="B7" i="1"/>
  <c r="C192" i="1"/>
  <c r="F16" i="1"/>
  <c r="J91" i="1"/>
  <c r="F112" i="1"/>
  <c r="A82" i="1"/>
  <c r="G135" i="1"/>
  <c r="A62" i="1"/>
  <c r="J195" i="1"/>
  <c r="A144" i="1"/>
  <c r="E18" i="1"/>
  <c r="C49" i="1"/>
  <c r="A11" i="1"/>
  <c r="F31" i="1"/>
  <c r="B181" i="1"/>
  <c r="B9" i="1"/>
  <c r="C44" i="1"/>
  <c r="A85" i="1"/>
  <c r="I189" i="1"/>
  <c r="G62" i="1"/>
  <c r="J69" i="1"/>
  <c r="B41" i="1"/>
  <c r="A88" i="1"/>
  <c r="E74" i="1"/>
  <c r="G70" i="1"/>
  <c r="H63" i="1"/>
  <c r="J200" i="1"/>
  <c r="J39" i="1"/>
  <c r="D81" i="1"/>
  <c r="J137" i="1"/>
  <c r="H14" i="1"/>
  <c r="E137" i="1"/>
  <c r="F33" i="1"/>
  <c r="C18" i="1"/>
  <c r="H66" i="1"/>
  <c r="I147" i="1"/>
  <c r="H51" i="1"/>
  <c r="B191" i="1"/>
  <c r="J10" i="1"/>
  <c r="E186" i="1"/>
  <c r="H187" i="1"/>
  <c r="G194" i="1"/>
  <c r="G174" i="1"/>
  <c r="G73" i="1"/>
  <c r="C69" i="1"/>
  <c r="A22" i="1"/>
  <c r="H18" i="1"/>
  <c r="H25" i="1"/>
  <c r="H143" i="1"/>
  <c r="H22" i="1"/>
  <c r="H73" i="1"/>
  <c r="E23" i="1"/>
  <c r="H65" i="1"/>
  <c r="D61" i="1"/>
  <c r="B146" i="1"/>
  <c r="F108" i="1"/>
  <c r="F10" i="1"/>
  <c r="E133" i="1"/>
  <c r="G164" i="1"/>
  <c r="D71" i="1"/>
  <c r="C77" i="1"/>
  <c r="D147" i="1"/>
  <c r="B46" i="1"/>
  <c r="G132" i="1"/>
  <c r="E77" i="1"/>
  <c r="F196" i="1"/>
  <c r="C54" i="1"/>
  <c r="A84" i="1"/>
  <c r="J24" i="1"/>
  <c r="H91" i="1"/>
  <c r="D25" i="1"/>
  <c r="I181" i="1"/>
  <c r="I174" i="1"/>
  <c r="A89" i="1"/>
  <c r="D12" i="1"/>
  <c r="G46" i="1"/>
  <c r="A70" i="1"/>
  <c r="A34" i="1"/>
  <c r="J129" i="1"/>
  <c r="J16" i="1"/>
  <c r="H88" i="1"/>
  <c r="D96" i="1"/>
  <c r="G129" i="1"/>
  <c r="J83" i="1"/>
  <c r="B106" i="1"/>
  <c r="H42" i="1"/>
  <c r="C167" i="1"/>
  <c r="D26" i="1"/>
  <c r="C68" i="1"/>
  <c r="I64" i="1"/>
  <c r="H70" i="1"/>
  <c r="D6" i="1"/>
  <c r="A191" i="1"/>
  <c r="C92" i="1"/>
  <c r="A147" i="1"/>
  <c r="J197" i="1"/>
  <c r="D8" i="1"/>
  <c r="D136" i="1"/>
  <c r="D67" i="1"/>
  <c r="I44" i="1"/>
  <c r="C179" i="1"/>
  <c r="B127" i="1"/>
  <c r="F60" i="1"/>
  <c r="A63" i="1"/>
  <c r="H158" i="1"/>
  <c r="E59" i="1"/>
  <c r="I91" i="1"/>
  <c r="G148" i="1"/>
  <c r="E198" i="1"/>
  <c r="J199" i="1"/>
  <c r="J148" i="1"/>
  <c r="A13" i="1"/>
  <c r="A194" i="1"/>
  <c r="A28" i="1"/>
  <c r="G69" i="1"/>
  <c r="G11" i="1"/>
  <c r="F15" i="1"/>
  <c r="A41" i="1"/>
  <c r="J189" i="1"/>
  <c r="C193" i="1"/>
  <c r="F90" i="1"/>
  <c r="I104" i="1"/>
  <c r="H80" i="1"/>
  <c r="C182" i="1"/>
  <c r="A181" i="1"/>
  <c r="G5" i="1"/>
  <c r="A97" i="1"/>
  <c r="E201" i="1"/>
  <c r="B148" i="1"/>
  <c r="E86" i="1"/>
  <c r="C147" i="1"/>
  <c r="D55" i="1"/>
  <c r="G42" i="1"/>
  <c r="B36" i="1"/>
  <c r="A179" i="1"/>
  <c r="B121" i="1"/>
  <c r="J19" i="1"/>
  <c r="J172" i="1"/>
  <c r="F116" i="1"/>
  <c r="B14" i="1"/>
  <c r="J25" i="1"/>
  <c r="G188" i="1"/>
  <c r="D160" i="1"/>
  <c r="A170" i="1"/>
  <c r="A184" i="1"/>
  <c r="J86" i="1"/>
  <c r="J92" i="1"/>
  <c r="J7" i="1"/>
  <c r="G186" i="1"/>
  <c r="I3" i="1"/>
  <c r="A99" i="1"/>
  <c r="D87" i="1"/>
  <c r="H148" i="1"/>
  <c r="C172" i="1"/>
  <c r="F188" i="1"/>
  <c r="E188" i="1"/>
  <c r="D38" i="1"/>
  <c r="E179" i="1"/>
  <c r="A15" i="1"/>
  <c r="D37" i="1"/>
  <c r="A31" i="1"/>
  <c r="F155" i="1"/>
  <c r="C89" i="1"/>
  <c r="E193" i="1"/>
  <c r="I62" i="1"/>
  <c r="E3" i="1"/>
  <c r="F7" i="1"/>
  <c r="H106" i="1"/>
  <c r="B39" i="1"/>
  <c r="J35" i="1"/>
  <c r="J23" i="1"/>
  <c r="J63" i="1"/>
  <c r="A64" i="1"/>
  <c r="A71" i="1"/>
  <c r="J166" i="1"/>
  <c r="B69" i="1"/>
  <c r="E154" i="1"/>
  <c r="H94" i="1"/>
  <c r="D127" i="1"/>
  <c r="I115" i="1"/>
  <c r="A60" i="1"/>
  <c r="C14" i="1"/>
  <c r="J173" i="1"/>
  <c r="A94" i="1"/>
  <c r="D43" i="1"/>
  <c r="I12" i="1"/>
  <c r="F117" i="1"/>
  <c r="B87" i="1"/>
  <c r="F150" i="1"/>
  <c r="J53" i="1"/>
  <c r="B197" i="1"/>
  <c r="C15" i="1"/>
  <c r="E183" i="1"/>
  <c r="C85" i="1"/>
  <c r="J64" i="1"/>
  <c r="I193" i="1"/>
  <c r="D111" i="1"/>
  <c r="I154" i="1"/>
  <c r="F130" i="1"/>
  <c r="H90" i="1"/>
  <c r="C90" i="1"/>
  <c r="A102" i="1"/>
  <c r="C33" i="1"/>
  <c r="G155" i="1"/>
  <c r="C19" i="1"/>
  <c r="C108" i="1"/>
  <c r="F195" i="1"/>
  <c r="E149" i="1"/>
  <c r="C29" i="1"/>
  <c r="A91" i="1"/>
  <c r="A98" i="1"/>
  <c r="D170" i="1"/>
  <c r="G39" i="1"/>
  <c r="E135" i="1"/>
  <c r="A4" i="1"/>
  <c r="I121" i="1"/>
  <c r="D84" i="1"/>
  <c r="C127" i="1"/>
  <c r="E41" i="1"/>
  <c r="H169" i="1"/>
  <c r="G122" i="1"/>
  <c r="F53" i="1"/>
  <c r="G193" i="1"/>
  <c r="I34" i="1"/>
  <c r="C100" i="1"/>
  <c r="H48" i="1"/>
  <c r="E65" i="1"/>
  <c r="H167" i="1"/>
  <c r="G12" i="1"/>
  <c r="C200" i="1"/>
  <c r="C168" i="1"/>
  <c r="C36" i="1"/>
  <c r="G47" i="1"/>
  <c r="F167" i="1"/>
  <c r="H181" i="1"/>
  <c r="A61" i="1"/>
  <c r="C161" i="1"/>
  <c r="H104" i="1"/>
  <c r="A75" i="1"/>
  <c r="G115" i="1"/>
  <c r="A16" i="1"/>
  <c r="D44" i="1"/>
  <c r="D54" i="1"/>
  <c r="F145" i="1"/>
  <c r="E129" i="1"/>
  <c r="D85" i="1"/>
  <c r="I94" i="1"/>
  <c r="I43" i="1"/>
  <c r="C196" i="1"/>
  <c r="A150" i="1"/>
  <c r="A55" i="1"/>
  <c r="B178" i="1"/>
  <c r="E64" i="1"/>
  <c r="J134" i="1"/>
  <c r="G56" i="1"/>
  <c r="C185" i="1"/>
  <c r="F13" i="1"/>
  <c r="J55" i="1"/>
  <c r="B93" i="1"/>
  <c r="J182" i="1"/>
  <c r="F122" i="1"/>
  <c r="J81" i="1"/>
  <c r="I184" i="1"/>
  <c r="E8" i="1"/>
  <c r="A163" i="1"/>
  <c r="F80" i="1"/>
  <c r="A105" i="1"/>
  <c r="C159" i="1"/>
  <c r="H67" i="1"/>
  <c r="I180" i="1"/>
  <c r="C8" i="1"/>
  <c r="B194" i="1"/>
  <c r="J167" i="1"/>
  <c r="D29" i="1"/>
  <c r="D166" i="1"/>
  <c r="G13" i="1"/>
  <c r="J68" i="1"/>
  <c r="D126" i="1"/>
  <c r="J153" i="1"/>
  <c r="B195" i="1"/>
  <c r="E170" i="1"/>
  <c r="G59" i="1"/>
  <c r="C43" i="1"/>
  <c r="F58" i="1"/>
  <c r="J180" i="1"/>
  <c r="H41" i="1"/>
  <c r="H108" i="1"/>
  <c r="E128" i="1"/>
  <c r="I73" i="1"/>
  <c r="C103" i="1"/>
  <c r="C52" i="1"/>
  <c r="G177" i="1"/>
  <c r="D201" i="1"/>
  <c r="A183" i="1"/>
  <c r="E102" i="1"/>
  <c r="G117" i="1"/>
  <c r="G66" i="1"/>
  <c r="A104" i="1"/>
  <c r="C28" i="1"/>
  <c r="H195" i="1"/>
  <c r="B71" i="1"/>
  <c r="A149" i="1"/>
  <c r="C5" i="1"/>
  <c r="E97" i="1"/>
  <c r="B189" i="1"/>
  <c r="A67" i="1"/>
  <c r="J11" i="1"/>
  <c r="B38" i="1"/>
  <c r="B55" i="1"/>
  <c r="B67" i="1"/>
  <c r="B79" i="1"/>
  <c r="I6" i="1"/>
  <c r="A162" i="1"/>
  <c r="I27" i="1"/>
  <c r="D192" i="1"/>
  <c r="G183" i="1"/>
  <c r="D141" i="1"/>
  <c r="H84" i="1"/>
  <c r="G166" i="1"/>
  <c r="D59" i="1"/>
  <c r="F19" i="1"/>
  <c r="G120" i="1"/>
  <c r="I173" i="1"/>
  <c r="J157" i="1"/>
  <c r="I56" i="1"/>
  <c r="J29" i="1"/>
  <c r="E122" i="1"/>
  <c r="J32" i="1"/>
  <c r="I118" i="1"/>
  <c r="G192" i="1"/>
  <c r="A134" i="1"/>
  <c r="E84" i="1"/>
  <c r="J9" i="1"/>
  <c r="H159" i="1"/>
  <c r="B177" i="1"/>
  <c r="C181" i="1"/>
  <c r="J110" i="1"/>
  <c r="F172" i="1"/>
  <c r="A46" i="1"/>
  <c r="C154" i="1"/>
  <c r="H154" i="1"/>
  <c r="G23" i="1"/>
  <c r="D75" i="1"/>
  <c r="D107" i="1"/>
  <c r="E87" i="1"/>
  <c r="A165" i="1"/>
  <c r="G61" i="1"/>
  <c r="I136" i="1"/>
  <c r="I146" i="1"/>
  <c r="A120" i="1"/>
  <c r="E44" i="1"/>
  <c r="H141" i="1"/>
  <c r="A69" i="1"/>
  <c r="H128" i="1"/>
  <c r="A21" i="1"/>
  <c r="J27" i="1"/>
  <c r="B5" i="1"/>
  <c r="A92" i="1"/>
  <c r="G101" i="1"/>
  <c r="J12" i="1"/>
  <c r="F17" i="1"/>
  <c r="F109" i="1"/>
  <c r="I182" i="1"/>
  <c r="H56" i="1"/>
  <c r="A111" i="1"/>
  <c r="I68" i="1"/>
  <c r="H162" i="1"/>
  <c r="D138" i="1"/>
  <c r="A190" i="1"/>
  <c r="G18" i="1"/>
  <c r="H110" i="1"/>
  <c r="J50" i="1"/>
  <c r="A126" i="1"/>
  <c r="F27" i="1"/>
  <c r="I101" i="1"/>
  <c r="A45" i="1"/>
  <c r="B83" i="1"/>
  <c r="I117" i="1"/>
  <c r="B73" i="1"/>
  <c r="A101" i="1"/>
  <c r="I81" i="1"/>
  <c r="A3" i="1"/>
  <c r="G98" i="1"/>
  <c r="I107" i="1"/>
  <c r="H86" i="1"/>
  <c r="G9" i="1"/>
  <c r="I32" i="1"/>
  <c r="C130" i="1"/>
  <c r="I172" i="1"/>
  <c r="B182" i="1"/>
  <c r="F111" i="1"/>
  <c r="F151" i="1"/>
  <c r="C177" i="1"/>
  <c r="I26" i="1"/>
  <c r="E100" i="1"/>
  <c r="J61" i="1"/>
  <c r="G136" i="1"/>
  <c r="H81" i="1"/>
  <c r="E174" i="1"/>
  <c r="E134" i="1"/>
  <c r="H102" i="1"/>
  <c r="F29" i="1"/>
  <c r="E49" i="1"/>
  <c r="G107" i="1"/>
  <c r="J66" i="1"/>
  <c r="J111" i="1"/>
  <c r="G126" i="1"/>
  <c r="I83" i="1"/>
  <c r="E178" i="1"/>
  <c r="H200" i="1"/>
  <c r="A135" i="1"/>
  <c r="I10" i="1"/>
  <c r="J186" i="1"/>
  <c r="C78" i="1"/>
  <c r="D62" i="1"/>
  <c r="C178" i="1"/>
  <c r="J88" i="1"/>
  <c r="G93" i="1"/>
  <c r="M41" i="5"/>
  <c r="L167" i="5"/>
  <c r="S34" i="5"/>
  <c r="N136" i="5"/>
  <c r="P155" i="5"/>
  <c r="L50" i="5"/>
  <c r="S54" i="5"/>
  <c r="L182" i="5"/>
  <c r="R152" i="5"/>
  <c r="K51" i="5"/>
  <c r="P124" i="5"/>
  <c r="Q52" i="5"/>
  <c r="P57" i="5"/>
  <c r="R34" i="5"/>
  <c r="Q10" i="5"/>
  <c r="L76" i="5"/>
  <c r="N80" i="5"/>
  <c r="Q5" i="5"/>
  <c r="N113" i="5"/>
  <c r="O26" i="5"/>
  <c r="L96" i="5"/>
  <c r="Q44" i="5"/>
  <c r="O126" i="5"/>
  <c r="P93" i="5"/>
  <c r="M71" i="5"/>
  <c r="S52" i="5"/>
  <c r="L129" i="5"/>
  <c r="L19" i="5"/>
  <c r="T43" i="5"/>
  <c r="L98" i="5"/>
  <c r="L114" i="5"/>
  <c r="O60" i="5"/>
  <c r="N77" i="5"/>
  <c r="N73" i="5"/>
  <c r="P61" i="5"/>
  <c r="K135" i="5"/>
  <c r="N13" i="5"/>
  <c r="L67" i="5"/>
  <c r="T158" i="5"/>
  <c r="P120" i="5"/>
  <c r="L198" i="5"/>
  <c r="T128" i="5"/>
  <c r="M53" i="5"/>
  <c r="N28" i="5"/>
  <c r="R103" i="5"/>
  <c r="R155" i="5"/>
  <c r="Q87" i="5"/>
  <c r="O199" i="5"/>
  <c r="K159" i="5"/>
  <c r="R28" i="5"/>
  <c r="T159" i="5"/>
  <c r="N125" i="5"/>
  <c r="O41" i="5"/>
  <c r="M62" i="5"/>
  <c r="R40" i="5"/>
  <c r="P145" i="5"/>
  <c r="M133" i="5"/>
  <c r="O159" i="5"/>
  <c r="K126" i="5"/>
  <c r="Q130" i="5"/>
  <c r="R67" i="5"/>
  <c r="Q16" i="5"/>
  <c r="M113" i="5"/>
  <c r="L60" i="5"/>
  <c r="M35" i="5"/>
  <c r="M111" i="5"/>
  <c r="N128" i="5"/>
  <c r="P97" i="5"/>
  <c r="Q75" i="5"/>
  <c r="S182" i="5"/>
  <c r="L93" i="5"/>
  <c r="N66" i="5"/>
  <c r="M137" i="5"/>
  <c r="T122" i="5"/>
  <c r="S142" i="5"/>
  <c r="T153" i="5"/>
  <c r="T185" i="5"/>
  <c r="K50" i="5"/>
  <c r="Q36" i="5"/>
  <c r="P109" i="5"/>
  <c r="P94" i="5"/>
  <c r="P148" i="5"/>
  <c r="L200" i="5"/>
  <c r="R179" i="5"/>
  <c r="Q73" i="5"/>
  <c r="R78" i="5"/>
  <c r="R120" i="5"/>
  <c r="O90" i="5"/>
  <c r="L192" i="5"/>
  <c r="M115" i="5"/>
  <c r="Q189" i="5"/>
  <c r="L52" i="5"/>
  <c r="R61" i="5"/>
  <c r="P45" i="5"/>
  <c r="R185" i="5"/>
  <c r="K10" i="5"/>
  <c r="Q139" i="5"/>
  <c r="P197" i="5"/>
  <c r="T6" i="5"/>
  <c r="P185" i="5"/>
  <c r="Q111" i="5"/>
  <c r="R6" i="5"/>
  <c r="Q149" i="5"/>
  <c r="T194" i="5"/>
  <c r="M59" i="5"/>
  <c r="P14" i="5"/>
  <c r="K28" i="5"/>
  <c r="P50" i="5"/>
  <c r="N127" i="5"/>
  <c r="S2" i="5"/>
  <c r="O150" i="5"/>
  <c r="P80" i="5"/>
  <c r="K87" i="5"/>
  <c r="O39" i="5"/>
  <c r="M155" i="5"/>
  <c r="R132" i="5"/>
  <c r="M36" i="5"/>
  <c r="Q8" i="5"/>
  <c r="K191" i="5"/>
  <c r="P153" i="5"/>
  <c r="R47" i="5"/>
  <c r="M193" i="5"/>
  <c r="S55" i="5"/>
  <c r="S95" i="5"/>
  <c r="M140" i="5"/>
  <c r="T106" i="5"/>
  <c r="N169" i="5"/>
  <c r="O160" i="5"/>
  <c r="R19" i="5"/>
  <c r="K173" i="5"/>
  <c r="P40" i="5"/>
  <c r="K49" i="5"/>
  <c r="K59" i="5"/>
  <c r="Q94" i="5"/>
  <c r="L162" i="5"/>
  <c r="S39" i="5"/>
  <c r="R106" i="5"/>
  <c r="Q76" i="5"/>
  <c r="Q64" i="5"/>
  <c r="P149" i="5"/>
  <c r="L119" i="5"/>
  <c r="O9" i="5"/>
  <c r="T42" i="5"/>
  <c r="T141" i="5"/>
  <c r="R17" i="5"/>
  <c r="M108" i="5"/>
  <c r="N156" i="5"/>
  <c r="K124" i="5"/>
  <c r="T175" i="5"/>
  <c r="L82" i="5"/>
  <c r="T176" i="5"/>
  <c r="M125" i="5"/>
  <c r="Q70" i="5"/>
  <c r="L41" i="5"/>
  <c r="M82" i="5"/>
  <c r="P116" i="5"/>
  <c r="L164" i="5"/>
  <c r="O200" i="5"/>
  <c r="O186" i="5"/>
  <c r="L165" i="5"/>
  <c r="Q33" i="5"/>
  <c r="O68" i="5"/>
  <c r="S124" i="5"/>
  <c r="S189" i="5"/>
  <c r="L183" i="5"/>
  <c r="T180" i="5"/>
  <c r="M124" i="5"/>
  <c r="Q3" i="5"/>
  <c r="T41" i="5"/>
  <c r="P22" i="5"/>
  <c r="P121" i="5"/>
  <c r="R127" i="5"/>
  <c r="P150" i="5"/>
  <c r="Q143" i="5"/>
  <c r="T150" i="5"/>
  <c r="K199" i="5"/>
  <c r="M154" i="5"/>
  <c r="O49" i="5"/>
  <c r="T81" i="5"/>
  <c r="Q201" i="5"/>
  <c r="O111" i="5"/>
  <c r="N10" i="5"/>
  <c r="K108" i="5"/>
  <c r="T139" i="5"/>
  <c r="N92" i="5"/>
  <c r="T70" i="5"/>
  <c r="S25" i="5"/>
  <c r="M60" i="5"/>
  <c r="O20" i="5"/>
  <c r="M5" i="5"/>
  <c r="K86" i="5"/>
  <c r="K67" i="5"/>
  <c r="Q4" i="5"/>
  <c r="R169" i="5"/>
  <c r="S20" i="5"/>
  <c r="S127" i="5"/>
  <c r="K40" i="5"/>
  <c r="S196" i="5"/>
  <c r="N88" i="5"/>
  <c r="N84" i="5"/>
  <c r="Q7" i="5"/>
  <c r="P25" i="5"/>
  <c r="S103" i="5"/>
  <c r="L75" i="5"/>
  <c r="Q21" i="5"/>
  <c r="P96" i="5"/>
  <c r="Q47" i="5"/>
  <c r="L78" i="5"/>
  <c r="K34" i="5"/>
  <c r="Q66" i="5"/>
  <c r="M96" i="5"/>
  <c r="R94" i="5"/>
  <c r="M165" i="5"/>
  <c r="R56" i="5"/>
  <c r="P107" i="5"/>
  <c r="O72" i="5"/>
  <c r="O176" i="5"/>
  <c r="L84" i="5"/>
  <c r="T67" i="5"/>
  <c r="O75" i="5"/>
  <c r="Q112" i="5"/>
  <c r="P46" i="5"/>
  <c r="L95" i="5"/>
  <c r="O158" i="5"/>
  <c r="P60" i="5"/>
  <c r="R182" i="5"/>
  <c r="Q99" i="5"/>
  <c r="O6" i="5"/>
  <c r="S143" i="5"/>
  <c r="N133" i="5"/>
  <c r="N17" i="5"/>
  <c r="R184" i="5"/>
  <c r="P119" i="5"/>
  <c r="Q9" i="5"/>
  <c r="T114" i="5"/>
  <c r="T22" i="5"/>
  <c r="T20" i="5"/>
  <c r="Q188" i="5"/>
  <c r="N5" i="5"/>
  <c r="K104" i="5"/>
  <c r="R198" i="5"/>
  <c r="M99" i="5"/>
  <c r="S33" i="5"/>
  <c r="Q69" i="5"/>
  <c r="P178" i="5"/>
  <c r="L168" i="5"/>
  <c r="O163" i="5"/>
  <c r="N175" i="5"/>
  <c r="S190" i="5"/>
  <c r="M188" i="5"/>
  <c r="O106" i="5"/>
  <c r="Q129" i="5"/>
  <c r="O36" i="5"/>
  <c r="N117" i="5"/>
  <c r="R55" i="5"/>
  <c r="O116" i="5"/>
  <c r="N87" i="5"/>
  <c r="M68" i="5"/>
  <c r="N110" i="5"/>
  <c r="R13" i="5"/>
  <c r="N51" i="5"/>
  <c r="Q23" i="5"/>
  <c r="N123" i="5"/>
  <c r="M162" i="5"/>
  <c r="P170" i="5"/>
  <c r="M201" i="5"/>
  <c r="T124" i="5"/>
  <c r="M49" i="5"/>
  <c r="K85" i="5"/>
  <c r="P191" i="5"/>
  <c r="O59" i="5"/>
  <c r="R46" i="5"/>
  <c r="N44" i="5"/>
  <c r="L33" i="5"/>
  <c r="Q53" i="5"/>
  <c r="K56" i="5"/>
  <c r="L77" i="5"/>
  <c r="T126" i="5"/>
  <c r="N90" i="5"/>
  <c r="K179" i="5"/>
  <c r="K93" i="5"/>
  <c r="P82" i="5"/>
  <c r="L42" i="5"/>
  <c r="P62" i="5"/>
  <c r="R128" i="5"/>
  <c r="R76" i="5"/>
  <c r="L63" i="5"/>
  <c r="K6" i="5"/>
  <c r="Q155" i="5"/>
  <c r="O55" i="5"/>
  <c r="T76" i="5"/>
  <c r="S87" i="5"/>
  <c r="T127" i="5"/>
  <c r="S159" i="5"/>
  <c r="L101" i="5"/>
  <c r="S102" i="5"/>
  <c r="T191" i="5"/>
  <c r="S17" i="5"/>
  <c r="Q12" i="5"/>
  <c r="N38" i="5"/>
  <c r="T21" i="5"/>
  <c r="L45" i="5"/>
  <c r="N14" i="5"/>
  <c r="T94" i="5"/>
  <c r="Q58" i="5"/>
  <c r="Q154" i="5"/>
  <c r="N129" i="5"/>
  <c r="N91" i="5"/>
  <c r="T136" i="5"/>
  <c r="P81" i="5"/>
  <c r="N166" i="5"/>
  <c r="M199" i="5"/>
  <c r="R49" i="5"/>
  <c r="S157" i="5"/>
  <c r="N145" i="5"/>
  <c r="L187" i="5"/>
  <c r="R180" i="5"/>
  <c r="Q43" i="5"/>
  <c r="S38" i="5"/>
  <c r="P115" i="5"/>
  <c r="T68" i="5"/>
  <c r="L103" i="5"/>
  <c r="R188" i="5"/>
  <c r="R115" i="5"/>
  <c r="O139" i="5"/>
  <c r="M30" i="5"/>
  <c r="K148" i="5"/>
  <c r="M174" i="5"/>
  <c r="Q79" i="5"/>
  <c r="K77" i="5"/>
  <c r="T55" i="5"/>
  <c r="K158" i="5"/>
  <c r="M89" i="5"/>
  <c r="Q145" i="5"/>
  <c r="Q78" i="5"/>
  <c r="P160" i="5"/>
  <c r="O71" i="5"/>
  <c r="N130" i="5"/>
  <c r="L180" i="5"/>
  <c r="O152" i="5"/>
  <c r="S21" i="5"/>
  <c r="T189" i="5"/>
  <c r="L2" i="5"/>
  <c r="K187" i="5"/>
  <c r="K74" i="5"/>
  <c r="S4" i="5"/>
  <c r="R43" i="5"/>
  <c r="P3" i="5"/>
  <c r="M28" i="5"/>
  <c r="M54" i="5"/>
  <c r="N48" i="5"/>
  <c r="Q14" i="5"/>
  <c r="K117" i="5"/>
  <c r="K194" i="5"/>
  <c r="L102" i="5"/>
  <c r="K24" i="5"/>
  <c r="L6" i="5"/>
  <c r="L74" i="5"/>
  <c r="P41" i="5"/>
  <c r="T109" i="5"/>
  <c r="R77" i="5"/>
  <c r="O40" i="5"/>
  <c r="T15" i="5"/>
  <c r="R95" i="5"/>
  <c r="Q134" i="5"/>
  <c r="O73" i="5"/>
  <c r="K20" i="5"/>
  <c r="R181" i="5"/>
  <c r="T53" i="5"/>
  <c r="K142" i="5"/>
  <c r="P151" i="5"/>
  <c r="L156" i="5"/>
  <c r="S135" i="5"/>
  <c r="P26" i="5"/>
  <c r="N177" i="5"/>
  <c r="N146" i="5"/>
  <c r="L173" i="5"/>
  <c r="N157" i="5"/>
  <c r="L56" i="5"/>
  <c r="N45" i="5"/>
  <c r="P72" i="5"/>
  <c r="S200" i="5"/>
  <c r="T88" i="5"/>
  <c r="N68" i="5"/>
  <c r="T195" i="5"/>
  <c r="O94" i="5"/>
  <c r="R153" i="5"/>
  <c r="S59" i="5"/>
  <c r="S118" i="5"/>
  <c r="L160" i="5"/>
  <c r="S180" i="5"/>
  <c r="P102" i="5"/>
  <c r="K90" i="5"/>
  <c r="P168" i="5"/>
  <c r="T99" i="5"/>
  <c r="M10" i="5"/>
  <c r="Q65" i="5"/>
  <c r="S132" i="5"/>
  <c r="S105" i="5"/>
  <c r="P18" i="5"/>
  <c r="K2" i="5"/>
  <c r="N100" i="5"/>
  <c r="N8" i="5"/>
  <c r="R65" i="5"/>
  <c r="T193" i="5"/>
  <c r="O16" i="5"/>
  <c r="N172" i="5"/>
  <c r="K121" i="5"/>
  <c r="P100" i="5"/>
  <c r="R57" i="5"/>
  <c r="Q170" i="5"/>
  <c r="M21" i="5"/>
  <c r="T9" i="5"/>
  <c r="P105" i="5"/>
  <c r="K111" i="5"/>
  <c r="O88" i="5"/>
  <c r="P79" i="5"/>
  <c r="T4" i="5"/>
  <c r="P53" i="5"/>
  <c r="K178" i="5"/>
  <c r="P44" i="5"/>
  <c r="T29" i="5"/>
  <c r="N96" i="5"/>
  <c r="K63" i="5"/>
  <c r="M40" i="5"/>
  <c r="M168" i="5"/>
  <c r="P19" i="5"/>
  <c r="O123" i="5"/>
  <c r="O144" i="5"/>
  <c r="L131" i="5"/>
  <c r="O108" i="5"/>
  <c r="N55" i="5"/>
  <c r="P101" i="5"/>
  <c r="N95" i="5"/>
  <c r="L174" i="5"/>
  <c r="T86" i="5"/>
  <c r="O157" i="5"/>
  <c r="N50" i="5"/>
  <c r="L38" i="5"/>
  <c r="L166" i="5"/>
  <c r="R86" i="5"/>
  <c r="L169" i="5"/>
  <c r="S175" i="5"/>
  <c r="T200" i="5"/>
  <c r="M90" i="5"/>
  <c r="Q97" i="5"/>
  <c r="S29" i="5"/>
  <c r="R174" i="5"/>
  <c r="K8" i="5"/>
  <c r="O12" i="5"/>
  <c r="K169" i="5"/>
  <c r="R101" i="5"/>
  <c r="M73" i="5"/>
  <c r="S172" i="5"/>
  <c r="R124" i="5"/>
  <c r="K115" i="5"/>
  <c r="M29" i="5"/>
  <c r="P56" i="5"/>
  <c r="R165" i="5"/>
  <c r="O125" i="5"/>
  <c r="N30" i="5"/>
  <c r="M167" i="5"/>
  <c r="K150" i="5"/>
  <c r="O15" i="5"/>
  <c r="S192" i="5"/>
  <c r="O31" i="5"/>
  <c r="O10" i="5"/>
  <c r="N98" i="5"/>
  <c r="Q30" i="5"/>
  <c r="R100" i="5"/>
  <c r="Q152" i="5"/>
  <c r="K42" i="5"/>
  <c r="Q50" i="5"/>
  <c r="K14" i="5"/>
  <c r="M105" i="5"/>
  <c r="R71" i="5"/>
  <c r="O185" i="5"/>
  <c r="T13" i="5"/>
  <c r="K160" i="5"/>
  <c r="M81" i="5"/>
  <c r="T160" i="5"/>
  <c r="K79" i="5"/>
  <c r="O50" i="5"/>
  <c r="Q93" i="5"/>
  <c r="Q24" i="5"/>
  <c r="T28" i="5"/>
  <c r="S179" i="5"/>
  <c r="M77" i="5"/>
  <c r="R73" i="5"/>
  <c r="N54" i="5"/>
  <c r="O91" i="5"/>
  <c r="K193" i="5"/>
  <c r="K163" i="5"/>
  <c r="L163" i="5"/>
  <c r="L21" i="5"/>
  <c r="R54" i="5"/>
  <c r="T162" i="5"/>
  <c r="M94" i="5"/>
  <c r="K21" i="5"/>
  <c r="Q105" i="5"/>
  <c r="T52" i="5"/>
  <c r="N35" i="5"/>
  <c r="T145" i="5"/>
  <c r="P51" i="5"/>
  <c r="R20" i="5"/>
  <c r="K145" i="5"/>
  <c r="R189" i="5"/>
  <c r="K168" i="5"/>
  <c r="T133" i="5"/>
  <c r="T54" i="5"/>
  <c r="M87" i="5"/>
  <c r="T46" i="5"/>
  <c r="O184" i="5"/>
  <c r="M70" i="5"/>
  <c r="M22" i="5"/>
  <c r="O179" i="5"/>
  <c r="Q68" i="5"/>
  <c r="N26" i="5"/>
  <c r="P23" i="5"/>
  <c r="Q41" i="5"/>
  <c r="S77" i="5"/>
  <c r="Q185" i="5"/>
  <c r="N161" i="5"/>
  <c r="N186" i="5"/>
  <c r="M110" i="5"/>
  <c r="R92" i="5"/>
  <c r="P77" i="5"/>
  <c r="K149" i="5"/>
  <c r="R121" i="5"/>
  <c r="L175" i="5"/>
  <c r="S26" i="5"/>
  <c r="O33" i="5"/>
  <c r="L39" i="5"/>
  <c r="R161" i="5"/>
  <c r="O38" i="5"/>
  <c r="Q100" i="5"/>
  <c r="R114" i="5"/>
  <c r="P73" i="5"/>
  <c r="L190" i="5"/>
  <c r="R69" i="5"/>
  <c r="P67" i="5"/>
  <c r="R10" i="5"/>
  <c r="T7" i="5"/>
  <c r="P179" i="5"/>
  <c r="N64" i="5"/>
  <c r="L158" i="5"/>
  <c r="N119" i="5"/>
  <c r="N57" i="5"/>
  <c r="O47" i="5"/>
  <c r="S57" i="5"/>
  <c r="S9" i="5"/>
  <c r="R68" i="5"/>
  <c r="R130" i="5"/>
  <c r="R58" i="5"/>
  <c r="M139" i="5"/>
  <c r="P55" i="5"/>
  <c r="L193" i="5"/>
  <c r="L27" i="5"/>
  <c r="R80" i="5"/>
  <c r="T95" i="5"/>
  <c r="O18" i="5"/>
  <c r="L118" i="5"/>
  <c r="R85" i="5"/>
  <c r="Q98" i="5"/>
  <c r="N104" i="5"/>
  <c r="P29" i="5"/>
  <c r="T183" i="5"/>
  <c r="R201" i="5"/>
  <c r="T196" i="5"/>
  <c r="K129" i="5"/>
  <c r="L137" i="5"/>
  <c r="Q20" i="5"/>
  <c r="K57" i="5"/>
  <c r="O27" i="5"/>
  <c r="R31" i="5"/>
  <c r="P52" i="5"/>
  <c r="L57" i="5"/>
  <c r="R187" i="5"/>
  <c r="Q165" i="5"/>
  <c r="P164" i="5"/>
  <c r="Q186" i="5"/>
  <c r="L92" i="5"/>
  <c r="M9" i="5"/>
  <c r="K190" i="5"/>
  <c r="R42" i="5"/>
  <c r="L44" i="5"/>
  <c r="T47" i="5"/>
  <c r="R133" i="5"/>
  <c r="T51" i="5"/>
  <c r="M75" i="5"/>
  <c r="S199" i="5"/>
  <c r="S19" i="5"/>
  <c r="M17" i="5"/>
  <c r="P198" i="5"/>
  <c r="O128" i="5"/>
  <c r="N56" i="5"/>
  <c r="K44" i="5"/>
  <c r="M86" i="5"/>
  <c r="Q90" i="5"/>
  <c r="P131" i="5"/>
  <c r="M63" i="5"/>
  <c r="M157" i="5"/>
  <c r="Q153" i="5"/>
  <c r="Q115" i="5"/>
  <c r="L201" i="5"/>
  <c r="K123" i="5"/>
  <c r="R151" i="5"/>
  <c r="K83" i="5"/>
  <c r="T64" i="5"/>
  <c r="T65" i="5"/>
  <c r="N60" i="5"/>
  <c r="M164" i="5"/>
  <c r="P95" i="5"/>
  <c r="O146" i="5"/>
  <c r="S195" i="5"/>
  <c r="R123" i="5"/>
  <c r="M151" i="5"/>
  <c r="Q135" i="5"/>
  <c r="S191" i="5"/>
  <c r="Q60" i="5"/>
  <c r="M100" i="5"/>
  <c r="T192" i="5"/>
  <c r="N93" i="5"/>
  <c r="Q108" i="5"/>
  <c r="K60" i="5"/>
  <c r="K45" i="5"/>
  <c r="R167" i="5"/>
  <c r="K171" i="5"/>
  <c r="L13" i="5"/>
  <c r="K62" i="5"/>
  <c r="O165" i="5"/>
  <c r="T31" i="5"/>
  <c r="S99" i="5"/>
  <c r="R183" i="5"/>
  <c r="K43" i="5"/>
  <c r="P74" i="5"/>
  <c r="N147" i="5"/>
  <c r="M16" i="5"/>
  <c r="Q109" i="5"/>
  <c r="M172" i="5"/>
  <c r="O132" i="5"/>
  <c r="Q74" i="5"/>
  <c r="K127" i="5"/>
  <c r="M143" i="5"/>
  <c r="Q159" i="5"/>
  <c r="L170" i="5"/>
  <c r="K48" i="5"/>
  <c r="M14" i="5"/>
  <c r="P200" i="5"/>
  <c r="K84" i="5"/>
  <c r="K5" i="5"/>
  <c r="K29" i="5"/>
  <c r="T91" i="5"/>
  <c r="O29" i="5"/>
  <c r="N86" i="5"/>
  <c r="T163" i="5"/>
  <c r="L55" i="5"/>
  <c r="P42" i="5"/>
  <c r="L109" i="5"/>
  <c r="T135" i="5"/>
  <c r="S65" i="5"/>
  <c r="N76" i="5"/>
  <c r="Q54" i="5"/>
  <c r="S49" i="5"/>
  <c r="N198" i="5"/>
  <c r="K182" i="5"/>
  <c r="R143" i="5"/>
  <c r="O74" i="5"/>
  <c r="Q171" i="5"/>
  <c r="P20" i="5"/>
  <c r="S146" i="5"/>
  <c r="K175" i="5"/>
  <c r="P141" i="5"/>
  <c r="K61" i="5"/>
  <c r="P108" i="5"/>
  <c r="L188" i="5"/>
  <c r="S22" i="5"/>
  <c r="O13" i="5"/>
  <c r="Q158" i="5"/>
  <c r="R93" i="5"/>
  <c r="N112" i="5"/>
  <c r="S170" i="5"/>
  <c r="P30" i="5"/>
  <c r="P31" i="5"/>
  <c r="L149" i="5"/>
  <c r="K141" i="5"/>
  <c r="T93" i="5"/>
  <c r="M37" i="5"/>
  <c r="N19" i="5"/>
  <c r="N16" i="5"/>
  <c r="R38" i="5"/>
  <c r="T30" i="5"/>
  <c r="Q191" i="5"/>
  <c r="N159" i="5"/>
  <c r="S100" i="5"/>
  <c r="P21" i="5"/>
  <c r="N37" i="5"/>
  <c r="P129" i="5"/>
  <c r="L88" i="5"/>
  <c r="T116" i="5"/>
  <c r="M142" i="5"/>
  <c r="O145" i="5"/>
  <c r="N24" i="5"/>
  <c r="O48" i="5"/>
  <c r="P47" i="5"/>
  <c r="R139" i="5"/>
  <c r="L123" i="5"/>
  <c r="S197" i="5"/>
  <c r="Q151" i="5"/>
  <c r="S5" i="5"/>
  <c r="O28" i="5"/>
  <c r="S176" i="5"/>
  <c r="T40" i="5"/>
  <c r="Q18" i="5"/>
  <c r="L91" i="5"/>
  <c r="N108" i="5"/>
  <c r="N193" i="5"/>
  <c r="R196" i="5"/>
  <c r="S45" i="5"/>
  <c r="L36" i="5"/>
  <c r="Q103" i="5"/>
  <c r="Q63" i="5"/>
  <c r="R62" i="5"/>
  <c r="K23" i="5"/>
  <c r="M191" i="5"/>
  <c r="L35" i="5"/>
  <c r="O46" i="5"/>
  <c r="K172" i="5"/>
  <c r="L146" i="5"/>
  <c r="N188" i="5"/>
  <c r="P99" i="5"/>
  <c r="M177" i="5"/>
  <c r="S111" i="5"/>
  <c r="O65" i="5"/>
  <c r="T169" i="5"/>
  <c r="P98" i="5"/>
  <c r="M48" i="5"/>
  <c r="R158" i="5"/>
  <c r="P113" i="5"/>
  <c r="S98" i="5"/>
  <c r="S198" i="5"/>
  <c r="M159" i="5"/>
  <c r="R45" i="5"/>
  <c r="Q197" i="5"/>
  <c r="Q157" i="5"/>
  <c r="R70" i="5"/>
  <c r="O69" i="5"/>
  <c r="K78" i="5"/>
  <c r="M102" i="5"/>
  <c r="O35" i="5"/>
  <c r="Q85" i="5"/>
  <c r="S131" i="5"/>
  <c r="P166" i="5"/>
  <c r="P75" i="5"/>
  <c r="Q19" i="5"/>
  <c r="Q37" i="5"/>
  <c r="S152" i="5"/>
  <c r="M123" i="5"/>
  <c r="T56" i="5"/>
  <c r="L145" i="5"/>
  <c r="L25" i="5"/>
  <c r="Q72" i="5"/>
  <c r="O175" i="5"/>
  <c r="N31" i="5"/>
  <c r="R39" i="5"/>
  <c r="R170" i="5"/>
  <c r="M127" i="5"/>
  <c r="K105" i="5"/>
  <c r="M51" i="5"/>
  <c r="N176" i="5"/>
  <c r="O127" i="5"/>
  <c r="S140" i="5"/>
  <c r="Q184" i="5"/>
  <c r="Q198" i="5"/>
  <c r="R87" i="5"/>
  <c r="N75" i="5"/>
  <c r="N85" i="5"/>
  <c r="M103" i="5"/>
  <c r="R60" i="5"/>
  <c r="N74" i="5"/>
  <c r="P147" i="5"/>
  <c r="P88" i="5"/>
  <c r="M56" i="5"/>
  <c r="S108" i="5"/>
  <c r="K140" i="5"/>
  <c r="M3" i="5"/>
  <c r="S41" i="5"/>
  <c r="Q114" i="5"/>
  <c r="Q104" i="5"/>
  <c r="L155" i="5"/>
  <c r="N121" i="5"/>
  <c r="P180" i="5"/>
  <c r="O192" i="5"/>
  <c r="O99" i="5"/>
  <c r="K26" i="5"/>
  <c r="P125" i="5"/>
  <c r="T19" i="5"/>
  <c r="K15" i="5"/>
  <c r="M132" i="5"/>
  <c r="M160" i="5"/>
  <c r="N163" i="5"/>
  <c r="K153" i="5"/>
  <c r="L197" i="5"/>
  <c r="P91" i="5"/>
  <c r="P83" i="5"/>
  <c r="N173" i="5"/>
  <c r="R171" i="5"/>
  <c r="S169" i="5"/>
  <c r="S27" i="5"/>
  <c r="T155" i="5"/>
  <c r="N199" i="5"/>
  <c r="O42" i="5"/>
  <c r="R195" i="5"/>
  <c r="P157" i="5"/>
  <c r="S62" i="5"/>
  <c r="P63" i="5"/>
  <c r="P68" i="5"/>
  <c r="P193" i="5"/>
  <c r="O135" i="5"/>
  <c r="N72" i="5"/>
  <c r="M20" i="5"/>
  <c r="S37" i="5"/>
  <c r="K95" i="5"/>
  <c r="N39" i="5"/>
  <c r="N6" i="5"/>
  <c r="K12" i="5"/>
  <c r="S164" i="5"/>
  <c r="O17" i="5"/>
  <c r="Q107" i="5"/>
  <c r="S69" i="5"/>
  <c r="S148" i="5"/>
  <c r="O196" i="5"/>
  <c r="S155" i="5"/>
  <c r="S48" i="5"/>
  <c r="L176" i="5"/>
  <c r="T18" i="5"/>
  <c r="Q117" i="5"/>
  <c r="L23" i="5"/>
  <c r="O168" i="5"/>
  <c r="O110" i="5"/>
  <c r="M55" i="5"/>
  <c r="P165" i="5"/>
  <c r="R74" i="5"/>
  <c r="S144" i="5"/>
  <c r="O143" i="5"/>
  <c r="L159" i="5"/>
  <c r="K157" i="5"/>
  <c r="S23" i="5"/>
  <c r="T182" i="5"/>
  <c r="O133" i="5"/>
  <c r="M23" i="5"/>
  <c r="N70" i="5"/>
  <c r="M175" i="5"/>
  <c r="R175" i="5"/>
  <c r="M147" i="5"/>
  <c r="K176" i="5"/>
  <c r="K35" i="5"/>
  <c r="T44" i="5"/>
  <c r="P49" i="5"/>
  <c r="K9" i="5"/>
  <c r="Q39" i="5"/>
  <c r="T151" i="5"/>
  <c r="M79" i="5"/>
  <c r="R186" i="5"/>
  <c r="T49" i="5"/>
  <c r="R122" i="5"/>
  <c r="R16" i="5"/>
  <c r="O57" i="5"/>
  <c r="Q199" i="5"/>
  <c r="K13" i="5"/>
  <c r="M138" i="5"/>
  <c r="O183" i="5"/>
  <c r="S14" i="5"/>
  <c r="O62" i="5"/>
  <c r="K106" i="5"/>
  <c r="P144" i="5"/>
  <c r="M69" i="5"/>
  <c r="O129" i="5"/>
  <c r="T184" i="5"/>
  <c r="P2" i="5"/>
  <c r="M161" i="5"/>
  <c r="L9" i="5"/>
  <c r="S122" i="5"/>
  <c r="R197" i="5"/>
  <c r="N118" i="5"/>
  <c r="O43" i="5"/>
  <c r="M27" i="5"/>
  <c r="N160" i="5"/>
  <c r="N194" i="5"/>
  <c r="P142" i="5"/>
  <c r="R11" i="5"/>
  <c r="T174" i="5"/>
  <c r="P69" i="5"/>
  <c r="P54" i="5"/>
  <c r="L199" i="5"/>
  <c r="K92" i="5"/>
  <c r="R25" i="5"/>
  <c r="K11" i="5"/>
  <c r="L117" i="5"/>
  <c r="T58" i="5"/>
  <c r="N105" i="5"/>
  <c r="L185" i="5"/>
  <c r="L12" i="5"/>
  <c r="T118" i="5"/>
  <c r="M11" i="5"/>
  <c r="L157" i="5"/>
  <c r="Q17" i="5"/>
  <c r="T35" i="5"/>
  <c r="K4" i="5"/>
  <c r="K41" i="5"/>
  <c r="T90" i="5"/>
  <c r="L81" i="5"/>
  <c r="L22" i="5"/>
  <c r="R117" i="5"/>
  <c r="R23" i="5"/>
  <c r="Q174" i="5"/>
  <c r="R5" i="5"/>
  <c r="S89" i="5"/>
  <c r="S44" i="5"/>
  <c r="R168" i="5"/>
  <c r="T36" i="5"/>
  <c r="O178" i="5"/>
  <c r="S79" i="5"/>
  <c r="P194" i="5"/>
  <c r="R50" i="5"/>
  <c r="K76" i="5"/>
  <c r="T25" i="5"/>
  <c r="Q77" i="5"/>
  <c r="K147" i="5"/>
  <c r="R157" i="5"/>
  <c r="L53" i="5"/>
  <c r="N135" i="5"/>
  <c r="O53" i="5"/>
  <c r="K16" i="5"/>
  <c r="T50" i="5"/>
  <c r="M131" i="5"/>
  <c r="O134" i="5"/>
  <c r="N190" i="5"/>
  <c r="T161" i="5"/>
  <c r="S24" i="5"/>
  <c r="S107" i="5"/>
  <c r="O171" i="5"/>
  <c r="S81" i="5"/>
  <c r="R159" i="5"/>
  <c r="N3" i="5"/>
  <c r="S82" i="5"/>
  <c r="T140" i="5"/>
  <c r="T10" i="5"/>
  <c r="O117" i="5"/>
  <c r="Q163" i="5"/>
  <c r="K146" i="5"/>
  <c r="O76" i="5"/>
  <c r="Q83" i="5"/>
  <c r="Q101" i="5"/>
  <c r="T119" i="5"/>
  <c r="L134" i="5"/>
  <c r="O151" i="5"/>
  <c r="P86" i="5"/>
  <c r="L97" i="5"/>
  <c r="R150" i="5"/>
  <c r="T148" i="5"/>
  <c r="N132" i="5"/>
  <c r="O155" i="5"/>
  <c r="R63" i="5"/>
  <c r="O104" i="5"/>
  <c r="Q42" i="5"/>
  <c r="N148" i="5"/>
  <c r="R200" i="5"/>
  <c r="Q142" i="5"/>
  <c r="K134" i="5"/>
  <c r="R140" i="5"/>
  <c r="O189" i="5"/>
  <c r="Q121" i="5"/>
  <c r="R26" i="5"/>
  <c r="O19" i="5"/>
  <c r="S151" i="5"/>
  <c r="S96" i="5"/>
  <c r="M85" i="5"/>
  <c r="P187" i="5"/>
  <c r="O102" i="5"/>
  <c r="K197" i="5"/>
  <c r="Q15" i="5"/>
  <c r="T73" i="5"/>
  <c r="Q124" i="5"/>
  <c r="L69" i="5"/>
  <c r="R3" i="5"/>
  <c r="N40" i="5"/>
  <c r="P127" i="5"/>
  <c r="P171" i="5"/>
  <c r="T74" i="5"/>
  <c r="M182" i="5"/>
  <c r="N182" i="5"/>
  <c r="R178" i="5"/>
  <c r="M43" i="5"/>
  <c r="K88" i="5"/>
  <c r="T170" i="5"/>
  <c r="O82" i="5"/>
  <c r="T115" i="5"/>
  <c r="R53" i="5"/>
  <c r="P36" i="5"/>
  <c r="N41" i="5"/>
  <c r="L79" i="5"/>
  <c r="P199" i="5"/>
  <c r="N150" i="5"/>
  <c r="O105" i="5"/>
  <c r="P146" i="5"/>
  <c r="M176" i="5"/>
  <c r="N101" i="5"/>
  <c r="S149" i="5"/>
  <c r="Q122" i="5"/>
  <c r="L148" i="5"/>
  <c r="T198" i="5"/>
  <c r="O83" i="5"/>
  <c r="S8" i="5"/>
  <c r="T97" i="5"/>
  <c r="O63" i="5"/>
  <c r="S171" i="5"/>
  <c r="N151" i="5"/>
  <c r="Q86" i="5"/>
  <c r="O8" i="5"/>
  <c r="K131" i="5"/>
  <c r="L66" i="5"/>
  <c r="S163" i="5"/>
  <c r="K201" i="5"/>
  <c r="O167" i="5"/>
  <c r="L43" i="5"/>
  <c r="Q164" i="5"/>
  <c r="M74" i="5"/>
  <c r="L11" i="5"/>
  <c r="O137" i="5"/>
  <c r="S145" i="5"/>
  <c r="T164" i="5"/>
  <c r="Q160" i="5"/>
  <c r="T107" i="5"/>
  <c r="O131" i="5"/>
  <c r="T14" i="5"/>
  <c r="M58" i="5"/>
  <c r="S139" i="5"/>
  <c r="S161" i="5"/>
  <c r="S126" i="5"/>
  <c r="Q150" i="5"/>
  <c r="Q25" i="5"/>
  <c r="N170" i="5"/>
  <c r="O198" i="5"/>
  <c r="T201" i="5"/>
  <c r="O188" i="5"/>
  <c r="Q182" i="5"/>
  <c r="P112" i="5"/>
  <c r="T8" i="5"/>
  <c r="K54" i="5"/>
  <c r="L58" i="5"/>
  <c r="N4" i="5"/>
  <c r="N124" i="5"/>
  <c r="T132" i="5"/>
  <c r="T57" i="5"/>
  <c r="M170" i="5"/>
  <c r="K103" i="5"/>
  <c r="L133" i="5"/>
  <c r="R149" i="5"/>
  <c r="N192" i="5"/>
  <c r="L186" i="5"/>
  <c r="S160" i="5"/>
  <c r="O153" i="5"/>
  <c r="K114" i="5"/>
  <c r="L15" i="5"/>
  <c r="L68" i="5"/>
  <c r="R9" i="5"/>
  <c r="L106" i="5"/>
  <c r="T104" i="5"/>
  <c r="O114" i="5"/>
  <c r="P111" i="5"/>
  <c r="M76" i="5"/>
  <c r="P103" i="5"/>
  <c r="S123" i="5"/>
  <c r="P152" i="5"/>
  <c r="M184" i="5"/>
  <c r="S67" i="5"/>
  <c r="S162" i="5"/>
  <c r="N15" i="5"/>
  <c r="M45" i="5"/>
  <c r="L87" i="5"/>
  <c r="N196" i="5"/>
  <c r="N7" i="5"/>
  <c r="S36" i="5"/>
  <c r="T130" i="5"/>
  <c r="K80" i="5"/>
  <c r="T24" i="5"/>
  <c r="P126" i="5"/>
  <c r="N111" i="5"/>
  <c r="M15" i="5"/>
  <c r="Q51" i="5"/>
  <c r="N34" i="5"/>
  <c r="R12" i="5"/>
  <c r="N153" i="5"/>
  <c r="P128" i="5"/>
  <c r="N2" i="5"/>
  <c r="T11" i="5"/>
  <c r="K36" i="5"/>
  <c r="T33" i="5"/>
  <c r="T45" i="5"/>
  <c r="T117" i="5"/>
  <c r="L54" i="5"/>
  <c r="L62" i="5"/>
  <c r="K102" i="5"/>
  <c r="K188" i="5"/>
  <c r="S110" i="5"/>
  <c r="N109" i="5"/>
  <c r="Q46" i="5"/>
  <c r="O64" i="5"/>
  <c r="S28" i="5"/>
  <c r="N187" i="5"/>
  <c r="L138" i="5"/>
  <c r="S13" i="5"/>
  <c r="N97" i="5"/>
  <c r="M109" i="5"/>
  <c r="T26" i="5"/>
  <c r="R24" i="5"/>
  <c r="P11" i="5"/>
  <c r="L47" i="5"/>
  <c r="L151" i="5"/>
  <c r="S56" i="5"/>
  <c r="K122" i="5"/>
  <c r="S137" i="5"/>
  <c r="T146" i="5"/>
  <c r="K65" i="5"/>
  <c r="M130" i="5"/>
  <c r="O2" i="5"/>
  <c r="L143" i="5"/>
  <c r="M26" i="5"/>
  <c r="M198" i="5"/>
  <c r="M185" i="5"/>
  <c r="S129" i="5"/>
  <c r="O23" i="5"/>
  <c r="S46" i="5"/>
  <c r="P162" i="5"/>
  <c r="L104" i="5"/>
  <c r="O80" i="5"/>
  <c r="P135" i="5"/>
  <c r="S84" i="5"/>
  <c r="O161" i="5"/>
  <c r="Q62" i="5"/>
  <c r="Q116" i="5"/>
  <c r="P175" i="5"/>
  <c r="Q167" i="5"/>
  <c r="T172" i="5"/>
  <c r="S134" i="5"/>
  <c r="T154" i="5"/>
  <c r="Q92" i="5"/>
  <c r="M61" i="5"/>
  <c r="M179" i="5"/>
  <c r="S66" i="5"/>
  <c r="R2" i="5"/>
  <c r="M33" i="5"/>
  <c r="T66" i="5"/>
  <c r="K47" i="5"/>
  <c r="T171" i="5"/>
  <c r="T149" i="5"/>
  <c r="O120" i="5"/>
  <c r="O14" i="5"/>
  <c r="M19" i="5"/>
  <c r="M158" i="5"/>
  <c r="O92" i="5"/>
  <c r="N99" i="5"/>
  <c r="L24" i="5"/>
  <c r="S106" i="5"/>
  <c r="T199" i="5"/>
  <c r="O58" i="5"/>
  <c r="R79" i="5"/>
  <c r="O32" i="5"/>
  <c r="S141" i="5"/>
  <c r="N162" i="5"/>
  <c r="S3" i="5"/>
  <c r="N89" i="5"/>
  <c r="T82" i="5"/>
  <c r="M42" i="5"/>
  <c r="L181" i="5"/>
  <c r="O177" i="5"/>
  <c r="R29" i="5"/>
  <c r="Q13" i="5"/>
  <c r="Q127" i="5"/>
  <c r="R64" i="5"/>
  <c r="K53" i="5"/>
  <c r="N62" i="5"/>
  <c r="P161" i="5"/>
  <c r="Q177" i="5"/>
  <c r="T48" i="5"/>
  <c r="T80" i="5"/>
  <c r="M78" i="5"/>
  <c r="K113" i="5"/>
  <c r="S42" i="5"/>
  <c r="M104" i="5"/>
  <c r="R156" i="5"/>
  <c r="T78" i="5"/>
  <c r="O164" i="5"/>
  <c r="L136" i="5"/>
  <c r="O3" i="5"/>
  <c r="O118" i="5"/>
  <c r="L40" i="5"/>
  <c r="T37" i="5"/>
  <c r="Q31" i="5"/>
  <c r="T138" i="5"/>
  <c r="N137" i="5"/>
  <c r="Q166" i="5"/>
  <c r="R96" i="5"/>
  <c r="T89" i="5"/>
  <c r="S16" i="5"/>
  <c r="M7" i="5"/>
  <c r="S109" i="5"/>
  <c r="S166" i="5"/>
  <c r="S72" i="5"/>
  <c r="P64" i="5"/>
  <c r="P188" i="5"/>
  <c r="M194" i="5"/>
  <c r="L127" i="5"/>
  <c r="R136" i="5"/>
  <c r="O148" i="5"/>
  <c r="L115" i="5"/>
  <c r="P156" i="5"/>
  <c r="R137" i="5"/>
  <c r="L150" i="5"/>
  <c r="S30" i="5"/>
  <c r="R194" i="5"/>
  <c r="L112" i="5"/>
  <c r="K81" i="5"/>
  <c r="L184" i="5"/>
  <c r="Q89" i="5"/>
  <c r="N27" i="5"/>
  <c r="M38" i="5"/>
  <c r="N154" i="5"/>
  <c r="R144" i="5"/>
  <c r="P87" i="5"/>
  <c r="T85" i="5"/>
  <c r="Q11" i="5"/>
  <c r="Q22" i="5"/>
  <c r="T32" i="5"/>
  <c r="T143" i="5"/>
  <c r="Q123" i="5"/>
  <c r="O66" i="5"/>
  <c r="T112" i="5"/>
  <c r="P154" i="5"/>
  <c r="N53" i="5"/>
  <c r="L116" i="5"/>
  <c r="M173" i="5"/>
  <c r="Q148" i="5"/>
  <c r="R59" i="5"/>
  <c r="S188" i="5"/>
  <c r="T38" i="5"/>
  <c r="S88" i="5"/>
  <c r="R83" i="5"/>
  <c r="N120" i="5"/>
  <c r="O195" i="5"/>
  <c r="L64" i="5"/>
  <c r="L30" i="5"/>
  <c r="T87" i="5"/>
  <c r="Q81" i="5"/>
  <c r="P76" i="5"/>
  <c r="P27" i="5"/>
  <c r="M145" i="5"/>
  <c r="S12" i="5"/>
  <c r="P189" i="5"/>
  <c r="P6" i="5"/>
  <c r="Q91" i="5"/>
  <c r="Q49" i="5"/>
  <c r="M128" i="5"/>
  <c r="N149" i="5"/>
  <c r="K165" i="5"/>
  <c r="M25" i="5"/>
  <c r="T181" i="5"/>
  <c r="M156" i="5"/>
  <c r="M50" i="5"/>
  <c r="R199" i="5"/>
  <c r="M153" i="5"/>
  <c r="M84" i="5"/>
  <c r="T157" i="5"/>
  <c r="S113" i="5"/>
  <c r="L121" i="5"/>
  <c r="S174" i="5"/>
  <c r="S130" i="5"/>
  <c r="N67" i="5"/>
  <c r="L171" i="5"/>
  <c r="K133" i="5"/>
  <c r="Q192" i="5"/>
  <c r="M13" i="5"/>
  <c r="P7" i="5"/>
  <c r="N82" i="5"/>
  <c r="T34" i="5"/>
  <c r="T165" i="5"/>
  <c r="R66" i="5"/>
  <c r="T197" i="5"/>
  <c r="R191" i="5"/>
  <c r="O67" i="5"/>
  <c r="O51" i="5"/>
  <c r="P59" i="5"/>
  <c r="S187" i="5"/>
  <c r="Q175" i="5"/>
  <c r="N25" i="5"/>
  <c r="L153" i="5"/>
  <c r="M46" i="5"/>
  <c r="P84" i="5"/>
  <c r="Q102" i="5"/>
  <c r="N58" i="5"/>
  <c r="Q61" i="5"/>
  <c r="N189" i="5"/>
  <c r="M119" i="5"/>
  <c r="S125" i="5"/>
  <c r="N107" i="5"/>
  <c r="Q45" i="5"/>
  <c r="K75" i="5"/>
  <c r="M64" i="5"/>
  <c r="R145" i="5"/>
  <c r="Q28" i="5"/>
  <c r="T173" i="5"/>
  <c r="N183" i="5"/>
  <c r="L18" i="5"/>
  <c r="M106" i="5"/>
  <c r="N171" i="5"/>
  <c r="L59" i="5"/>
  <c r="P4" i="5"/>
  <c r="T62" i="5"/>
  <c r="S168" i="5"/>
  <c r="K186" i="5"/>
  <c r="L71" i="5"/>
  <c r="R134" i="5"/>
  <c r="L70" i="5"/>
  <c r="O24" i="5"/>
  <c r="Q119" i="5"/>
  <c r="N103" i="5"/>
  <c r="P48" i="5"/>
  <c r="R37" i="5"/>
  <c r="P167" i="5"/>
  <c r="N165" i="5"/>
  <c r="T188" i="5"/>
  <c r="S154" i="5"/>
  <c r="R99" i="5"/>
  <c r="T152" i="5"/>
  <c r="L10" i="5"/>
  <c r="R111" i="5"/>
  <c r="K73" i="5"/>
  <c r="S91" i="5"/>
  <c r="M181" i="5"/>
  <c r="L130" i="5"/>
  <c r="Q29" i="5"/>
  <c r="K46" i="5"/>
  <c r="S78" i="5"/>
  <c r="O170" i="5"/>
  <c r="M116" i="5"/>
  <c r="P92" i="5"/>
  <c r="P9" i="5"/>
  <c r="K119" i="5"/>
  <c r="R41" i="5"/>
  <c r="K38" i="5"/>
  <c r="P176" i="5"/>
  <c r="P34" i="5"/>
  <c r="P136" i="5"/>
  <c r="R89" i="5"/>
  <c r="P172" i="5"/>
  <c r="K189" i="5"/>
  <c r="T110" i="5"/>
  <c r="M121" i="5"/>
  <c r="L26" i="5"/>
  <c r="O25" i="5"/>
  <c r="O113" i="5"/>
  <c r="T105" i="5"/>
  <c r="K37" i="5"/>
  <c r="O191" i="5"/>
  <c r="K174" i="5"/>
  <c r="N42" i="5"/>
  <c r="R36" i="5"/>
  <c r="O37" i="5"/>
  <c r="T79" i="5"/>
  <c r="K98" i="5"/>
  <c r="S138" i="5"/>
  <c r="M47" i="5"/>
  <c r="S117" i="5"/>
  <c r="T72" i="5"/>
  <c r="M126" i="5"/>
  <c r="K195" i="5"/>
  <c r="M52" i="5"/>
  <c r="L154" i="5"/>
  <c r="P122" i="5"/>
  <c r="T60" i="5"/>
  <c r="K68" i="5"/>
  <c r="P195" i="5"/>
  <c r="R7" i="5"/>
  <c r="M148" i="5"/>
  <c r="L161" i="5"/>
  <c r="N69" i="5"/>
  <c r="T16" i="5"/>
  <c r="O149" i="5"/>
  <c r="L16" i="5"/>
  <c r="Q118" i="5"/>
  <c r="M152" i="5"/>
  <c r="N46" i="5"/>
  <c r="R98" i="5"/>
  <c r="M134" i="5"/>
  <c r="T23" i="5"/>
  <c r="K71" i="5"/>
  <c r="K18" i="5"/>
  <c r="P70" i="5"/>
  <c r="O136" i="5"/>
  <c r="O45" i="5"/>
  <c r="T17" i="5"/>
  <c r="K64" i="5"/>
  <c r="S85" i="5"/>
  <c r="T131" i="5"/>
  <c r="R105" i="5"/>
  <c r="Q95" i="5"/>
  <c r="Q136" i="5"/>
  <c r="T166" i="5"/>
  <c r="Q181" i="5"/>
  <c r="L48" i="5"/>
  <c r="P28" i="5"/>
  <c r="O121" i="5"/>
  <c r="O190" i="5"/>
  <c r="L3" i="5"/>
  <c r="L28" i="5"/>
  <c r="S18" i="5"/>
  <c r="S75" i="5"/>
  <c r="P173" i="5"/>
  <c r="M83" i="5"/>
  <c r="N185" i="5"/>
  <c r="Q38" i="5"/>
  <c r="T111" i="5"/>
  <c r="O61" i="5"/>
  <c r="N49" i="5"/>
  <c r="S80" i="5"/>
  <c r="P38" i="5"/>
  <c r="K19" i="5"/>
  <c r="P17" i="5"/>
  <c r="S58" i="5"/>
  <c r="O156" i="5"/>
  <c r="P8" i="5"/>
  <c r="S97" i="5"/>
  <c r="R163" i="5"/>
  <c r="O100" i="5"/>
  <c r="P15" i="5"/>
  <c r="M149" i="5"/>
  <c r="T71" i="5"/>
  <c r="Q48" i="5"/>
  <c r="K128" i="5"/>
  <c r="M2" i="5"/>
  <c r="L110" i="5"/>
  <c r="T120" i="5"/>
  <c r="O122" i="5"/>
  <c r="M178" i="5"/>
  <c r="S83" i="5"/>
  <c r="N59" i="5"/>
  <c r="O142" i="5"/>
  <c r="S93" i="5"/>
  <c r="S50" i="5"/>
  <c r="P37" i="5"/>
  <c r="T147" i="5"/>
  <c r="L32" i="5"/>
  <c r="R22" i="5"/>
  <c r="S167" i="5"/>
  <c r="M163" i="5"/>
  <c r="T101" i="5"/>
  <c r="O180" i="5"/>
  <c r="S104" i="5"/>
  <c r="N168" i="5"/>
  <c r="S181" i="5"/>
  <c r="Q156" i="5"/>
  <c r="P174" i="5"/>
  <c r="N195" i="5"/>
  <c r="R148" i="5"/>
  <c r="P159" i="5"/>
  <c r="T92" i="5"/>
  <c r="P71" i="5"/>
  <c r="R14" i="5"/>
  <c r="S40" i="5"/>
  <c r="M98" i="5"/>
  <c r="Q131" i="5"/>
  <c r="N138" i="5"/>
  <c r="S71" i="5"/>
  <c r="P134" i="5"/>
  <c r="O103" i="5"/>
  <c r="S136" i="5"/>
  <c r="R177" i="5"/>
  <c r="S7" i="5"/>
  <c r="S90" i="5"/>
  <c r="R91" i="5"/>
  <c r="L179" i="5"/>
  <c r="T5" i="5"/>
  <c r="O107" i="5"/>
  <c r="N201" i="5"/>
  <c r="M166" i="5"/>
  <c r="N134" i="5"/>
  <c r="T103" i="5"/>
  <c r="L80" i="5"/>
  <c r="L46" i="5"/>
  <c r="M67" i="5"/>
  <c r="M150" i="5"/>
  <c r="K52" i="5"/>
  <c r="T129" i="5"/>
  <c r="T96" i="5"/>
  <c r="S193" i="5"/>
  <c r="K112" i="5"/>
  <c r="L51" i="5"/>
  <c r="O44" i="5"/>
  <c r="K33" i="5"/>
  <c r="P201" i="5"/>
  <c r="P192" i="5"/>
  <c r="P117" i="5"/>
  <c r="Q146" i="5"/>
  <c r="K200" i="5"/>
  <c r="N106" i="5"/>
  <c r="R192" i="5"/>
  <c r="P137" i="5"/>
  <c r="Q169" i="5"/>
  <c r="Q132" i="5"/>
  <c r="P169" i="5"/>
  <c r="R4" i="5"/>
  <c r="M144" i="5"/>
  <c r="K167" i="5"/>
  <c r="M31" i="5"/>
  <c r="L17" i="5"/>
  <c r="P118" i="5"/>
  <c r="M32" i="5"/>
  <c r="S153" i="5"/>
  <c r="N63" i="5"/>
  <c r="R131" i="5"/>
  <c r="K32" i="5"/>
  <c r="Q84" i="5"/>
  <c r="O81" i="5"/>
  <c r="R90" i="5"/>
  <c r="T3" i="5"/>
  <c r="L194" i="5"/>
  <c r="T27" i="5"/>
  <c r="K136" i="5"/>
  <c r="L132" i="5"/>
  <c r="K89" i="5"/>
  <c r="P16" i="5"/>
  <c r="Q2" i="5"/>
  <c r="L195" i="5"/>
  <c r="N178" i="5"/>
  <c r="Q80" i="5"/>
  <c r="M200" i="5"/>
  <c r="Q26" i="5"/>
  <c r="Q200" i="5"/>
  <c r="S128" i="5"/>
  <c r="T2" i="5"/>
  <c r="M141" i="5"/>
  <c r="N9" i="5"/>
  <c r="O201" i="5"/>
  <c r="O4" i="5"/>
  <c r="T190" i="5"/>
  <c r="M120" i="5"/>
  <c r="N22" i="5"/>
  <c r="K116" i="5"/>
  <c r="M136" i="5"/>
  <c r="R173" i="5"/>
  <c r="N81" i="5"/>
  <c r="K137" i="5"/>
  <c r="P143" i="5"/>
  <c r="T123" i="5"/>
  <c r="M91" i="5"/>
  <c r="S112" i="5"/>
  <c r="O97" i="5"/>
  <c r="R108" i="5"/>
  <c r="R21" i="5"/>
  <c r="K196" i="5"/>
  <c r="P190" i="5"/>
  <c r="T168" i="5"/>
  <c r="S156" i="5"/>
  <c r="R172" i="5"/>
  <c r="L172" i="5"/>
  <c r="Q176" i="5"/>
  <c r="R135" i="5"/>
  <c r="Q34" i="5"/>
  <c r="S94" i="5"/>
  <c r="O93" i="5"/>
  <c r="O101" i="5"/>
  <c r="T187" i="5"/>
  <c r="K30" i="5"/>
  <c r="M65" i="5"/>
  <c r="S32" i="5"/>
  <c r="P130" i="5"/>
  <c r="M114" i="5"/>
  <c r="T108" i="5"/>
  <c r="R119" i="5"/>
  <c r="O187" i="5"/>
  <c r="K22" i="5"/>
  <c r="R81" i="5"/>
  <c r="Q96" i="5"/>
  <c r="P106" i="5"/>
  <c r="O22" i="5"/>
  <c r="L107" i="5"/>
  <c r="L191" i="5"/>
  <c r="L4" i="5"/>
  <c r="L108" i="5"/>
  <c r="O181" i="5"/>
  <c r="R138" i="5"/>
  <c r="S68" i="5"/>
  <c r="S177" i="5"/>
  <c r="Q27" i="5"/>
  <c r="L83" i="5"/>
  <c r="L128" i="5"/>
  <c r="K144" i="5"/>
  <c r="T137" i="5"/>
  <c r="P24" i="5"/>
  <c r="S147" i="5"/>
  <c r="L126" i="5"/>
  <c r="Q193" i="5"/>
  <c r="M80" i="5"/>
  <c r="T98" i="5"/>
  <c r="S116" i="5"/>
  <c r="S86" i="5"/>
  <c r="S121" i="5"/>
  <c r="O30" i="5"/>
  <c r="L89" i="5"/>
  <c r="L31" i="5"/>
  <c r="O197" i="5"/>
  <c r="P138" i="5"/>
  <c r="R162" i="5"/>
  <c r="M39" i="5"/>
  <c r="S63" i="5"/>
  <c r="K69" i="5"/>
  <c r="K31" i="5"/>
  <c r="O166" i="5"/>
  <c r="M190" i="5"/>
  <c r="Q162" i="5"/>
  <c r="M18" i="5"/>
  <c r="L196" i="5"/>
  <c r="M93" i="5"/>
  <c r="N102" i="5"/>
  <c r="Q168" i="5"/>
  <c r="L65" i="5"/>
  <c r="O147" i="5"/>
  <c r="S35" i="5"/>
  <c r="P114" i="5"/>
  <c r="O78" i="5"/>
  <c r="Q141" i="5"/>
  <c r="R51" i="5"/>
  <c r="Q88" i="5"/>
  <c r="K162" i="5"/>
  <c r="O5" i="5"/>
  <c r="O172" i="5"/>
  <c r="S61" i="5"/>
  <c r="K101" i="5"/>
  <c r="N36" i="5"/>
  <c r="O11" i="5"/>
  <c r="L152" i="5"/>
  <c r="R44" i="5"/>
  <c r="S183" i="5"/>
  <c r="R104" i="5"/>
  <c r="N18" i="5"/>
  <c r="P43" i="5"/>
  <c r="R154" i="5"/>
  <c r="R18" i="5"/>
  <c r="O86" i="5"/>
  <c r="K139" i="5"/>
  <c r="M189" i="5"/>
  <c r="Q71" i="5"/>
  <c r="R113" i="5"/>
  <c r="M180" i="5"/>
  <c r="O162" i="5"/>
  <c r="L140" i="5"/>
  <c r="L141" i="5"/>
  <c r="N155" i="5"/>
  <c r="T125" i="5"/>
  <c r="N71" i="5"/>
  <c r="L85" i="5"/>
  <c r="T113" i="5"/>
  <c r="Q56" i="5"/>
  <c r="M66" i="5"/>
  <c r="K7" i="5"/>
  <c r="P196" i="5"/>
  <c r="N152" i="5"/>
  <c r="Q161" i="5"/>
  <c r="P181" i="5"/>
  <c r="K177" i="5"/>
  <c r="Q138" i="5"/>
  <c r="O7" i="5"/>
  <c r="P65" i="5"/>
  <c r="M97" i="5"/>
  <c r="Q126" i="5"/>
  <c r="T61" i="5"/>
  <c r="L111" i="5"/>
  <c r="P5" i="5"/>
  <c r="L144" i="5"/>
  <c r="K183" i="5"/>
  <c r="S74" i="5"/>
  <c r="S53" i="5"/>
  <c r="R15" i="5"/>
  <c r="R129" i="5"/>
  <c r="L177" i="5"/>
  <c r="S51" i="5"/>
  <c r="T144" i="5"/>
  <c r="N164" i="5"/>
  <c r="Q172" i="5"/>
  <c r="Q173" i="5"/>
  <c r="N83" i="5"/>
  <c r="R33" i="5"/>
  <c r="N142" i="5"/>
  <c r="P39" i="5"/>
  <c r="P158" i="5"/>
  <c r="R82" i="5"/>
  <c r="L34" i="5"/>
  <c r="N179" i="5"/>
  <c r="M8" i="5"/>
  <c r="M88" i="5"/>
  <c r="T142" i="5"/>
  <c r="M117" i="5"/>
  <c r="M72" i="5"/>
  <c r="R141" i="5"/>
  <c r="S186" i="5"/>
  <c r="Q120" i="5"/>
  <c r="N141" i="5"/>
  <c r="M129" i="5"/>
  <c r="Q137" i="5"/>
  <c r="P13" i="5"/>
  <c r="N20" i="5"/>
  <c r="Q59" i="5"/>
  <c r="O77" i="5"/>
  <c r="P104" i="5"/>
  <c r="R112" i="5"/>
  <c r="M197" i="5"/>
  <c r="K17" i="5"/>
  <c r="N131" i="5"/>
  <c r="N180" i="5"/>
  <c r="K72" i="5"/>
  <c r="K132" i="5"/>
  <c r="P85" i="5"/>
  <c r="Q195" i="5"/>
  <c r="N43" i="5"/>
  <c r="R107" i="5"/>
  <c r="N61" i="5"/>
  <c r="L99" i="5"/>
  <c r="O34" i="5"/>
  <c r="O109" i="5"/>
  <c r="S178" i="5"/>
  <c r="R52" i="5"/>
  <c r="O124" i="5"/>
  <c r="S201" i="5"/>
  <c r="K109" i="5"/>
  <c r="K152" i="5"/>
  <c r="L135" i="5"/>
  <c r="L8" i="5"/>
  <c r="O79" i="5"/>
  <c r="L125" i="5"/>
  <c r="L120" i="5"/>
  <c r="N94" i="5"/>
  <c r="R116" i="5"/>
  <c r="L147" i="5"/>
  <c r="P132" i="5"/>
  <c r="O182" i="5"/>
  <c r="K58" i="5"/>
  <c r="R48" i="5"/>
  <c r="O173" i="5"/>
  <c r="O112" i="5"/>
  <c r="L124" i="5"/>
  <c r="T77" i="5"/>
  <c r="S119" i="5"/>
  <c r="R125" i="5"/>
  <c r="M107" i="5"/>
  <c r="K154" i="5"/>
  <c r="T100" i="5"/>
  <c r="P139" i="5"/>
  <c r="T156" i="5"/>
  <c r="T59" i="5"/>
  <c r="M195" i="5"/>
  <c r="Q57" i="5"/>
  <c r="K94" i="5"/>
  <c r="N29" i="5"/>
  <c r="L14" i="5"/>
  <c r="O89" i="5"/>
  <c r="N122" i="5"/>
  <c r="R72" i="5"/>
  <c r="Q113" i="5"/>
  <c r="Q55" i="5"/>
  <c r="Q180" i="5"/>
  <c r="Q35" i="5"/>
  <c r="O84" i="5"/>
  <c r="K156" i="5"/>
  <c r="P89" i="5"/>
  <c r="M24" i="5"/>
  <c r="T102" i="5"/>
  <c r="O70" i="5"/>
  <c r="O115" i="5"/>
  <c r="M112" i="5"/>
  <c r="N12" i="5"/>
  <c r="K166" i="5"/>
  <c r="K96" i="5"/>
  <c r="Q183" i="5"/>
  <c r="S76" i="5"/>
  <c r="K99" i="5"/>
  <c r="N115" i="5"/>
  <c r="M187" i="5"/>
  <c r="M95" i="5"/>
  <c r="N78" i="5"/>
  <c r="O87" i="5"/>
  <c r="K180" i="5"/>
  <c r="S92" i="5"/>
  <c r="O154" i="5"/>
  <c r="T178" i="5"/>
  <c r="M183" i="5"/>
  <c r="Q190" i="5"/>
  <c r="N181" i="5"/>
  <c r="Q178" i="5"/>
  <c r="R88" i="5"/>
  <c r="L100" i="5"/>
  <c r="N144" i="5"/>
  <c r="K100" i="5"/>
  <c r="M135" i="5"/>
  <c r="N47" i="5"/>
  <c r="R126" i="5"/>
  <c r="K25" i="5"/>
  <c r="O169" i="5"/>
  <c r="O194" i="5"/>
  <c r="P183" i="5"/>
  <c r="N116" i="5"/>
  <c r="K151" i="5"/>
  <c r="O54" i="5"/>
  <c r="M192" i="5"/>
  <c r="Q144" i="5"/>
  <c r="S120" i="5"/>
  <c r="L139" i="5"/>
  <c r="M122" i="5"/>
  <c r="T121" i="5"/>
  <c r="P10" i="5"/>
  <c r="N191" i="5"/>
  <c r="N32" i="5"/>
  <c r="O119" i="5"/>
  <c r="Q40" i="5"/>
  <c r="N11" i="5"/>
  <c r="R102" i="5"/>
  <c r="R166" i="5"/>
  <c r="L37" i="5"/>
  <c r="M6" i="5"/>
  <c r="R142" i="5"/>
  <c r="Q110" i="5"/>
  <c r="Q32" i="5"/>
  <c r="S184" i="5"/>
  <c r="O21" i="5"/>
  <c r="R110" i="5"/>
  <c r="K3" i="5"/>
  <c r="R118" i="5"/>
  <c r="M171" i="5"/>
  <c r="M92" i="5"/>
  <c r="Q194" i="5"/>
  <c r="O96" i="5"/>
  <c r="S194" i="5"/>
  <c r="S150" i="5"/>
  <c r="R32" i="5"/>
  <c r="Q125" i="5"/>
  <c r="P58" i="5"/>
  <c r="O138" i="5"/>
  <c r="O95" i="5"/>
  <c r="S73" i="5"/>
  <c r="L113" i="5"/>
  <c r="R8" i="5"/>
  <c r="M118" i="5"/>
  <c r="M57" i="5"/>
  <c r="O141" i="5"/>
  <c r="T12" i="5"/>
  <c r="M101" i="5"/>
  <c r="L189" i="5"/>
  <c r="P182" i="5"/>
  <c r="K55" i="5"/>
  <c r="S43" i="5"/>
  <c r="K27" i="5"/>
  <c r="N33" i="5"/>
  <c r="K143" i="5"/>
  <c r="L122" i="5"/>
  <c r="O52" i="5"/>
  <c r="L7" i="5"/>
  <c r="M196" i="5"/>
  <c r="P110" i="5"/>
  <c r="L72" i="5"/>
  <c r="P32" i="5"/>
  <c r="T69" i="5"/>
  <c r="O98" i="5"/>
  <c r="S64" i="5"/>
  <c r="N79" i="5"/>
  <c r="S31" i="5"/>
  <c r="N23" i="5"/>
  <c r="K110" i="5"/>
  <c r="K118" i="5"/>
  <c r="L49" i="5"/>
  <c r="P33" i="5"/>
  <c r="K181" i="5"/>
  <c r="R27" i="5"/>
  <c r="R190" i="5"/>
  <c r="L90" i="5"/>
  <c r="P78" i="5"/>
  <c r="T167" i="5"/>
  <c r="K107" i="5"/>
  <c r="R146" i="5"/>
  <c r="P133" i="5"/>
  <c r="K138" i="5"/>
  <c r="K130" i="5"/>
  <c r="R35" i="5"/>
  <c r="Q147" i="5"/>
  <c r="O193" i="5"/>
  <c r="Q82" i="5"/>
  <c r="T75" i="5"/>
  <c r="Q128" i="5"/>
  <c r="N184" i="5"/>
  <c r="L73" i="5"/>
  <c r="S101" i="5"/>
  <c r="N139" i="5"/>
  <c r="P140" i="5"/>
  <c r="N197" i="5"/>
  <c r="M186" i="5"/>
  <c r="R84" i="5"/>
  <c r="L29" i="5"/>
  <c r="S173" i="5"/>
  <c r="S47" i="5"/>
  <c r="N52" i="5"/>
  <c r="O85" i="5"/>
  <c r="S70" i="5"/>
  <c r="Q187" i="5"/>
  <c r="S10" i="5"/>
  <c r="T134" i="5"/>
  <c r="S133" i="5"/>
  <c r="K192" i="5"/>
  <c r="K125" i="5"/>
  <c r="T186" i="5"/>
  <c r="K198" i="5"/>
  <c r="K39" i="5"/>
  <c r="N167" i="5"/>
  <c r="T39" i="5"/>
  <c r="R109" i="5"/>
  <c r="R75" i="5"/>
  <c r="M12" i="5"/>
  <c r="K164" i="5"/>
  <c r="R193" i="5"/>
  <c r="M44" i="5"/>
  <c r="Q140" i="5"/>
  <c r="L5" i="5"/>
  <c r="S6" i="5"/>
  <c r="P163" i="5"/>
  <c r="P184" i="5"/>
  <c r="O140" i="5"/>
  <c r="P35" i="5"/>
  <c r="R30" i="5"/>
  <c r="K161" i="5"/>
  <c r="S15" i="5"/>
  <c r="L142" i="5"/>
  <c r="T83" i="5"/>
  <c r="S115" i="5"/>
  <c r="P123" i="5"/>
  <c r="R97" i="5"/>
  <c r="P186" i="5"/>
  <c r="P12" i="5"/>
  <c r="S185" i="5"/>
  <c r="M146" i="5"/>
  <c r="Q179" i="5"/>
  <c r="R147" i="5"/>
  <c r="K70" i="5"/>
  <c r="N21" i="5"/>
  <c r="Q106" i="5"/>
  <c r="P177" i="5"/>
  <c r="Q67" i="5"/>
  <c r="N200" i="5"/>
  <c r="K66" i="5"/>
  <c r="N174" i="5"/>
  <c r="N126" i="5"/>
  <c r="T179" i="5"/>
  <c r="L105" i="5"/>
  <c r="M169" i="5"/>
  <c r="Q133" i="5"/>
  <c r="M4" i="5"/>
  <c r="R160" i="5"/>
  <c r="K185" i="5"/>
  <c r="T177" i="5"/>
  <c r="R176" i="5"/>
  <c r="N140" i="5"/>
  <c r="N143" i="5"/>
  <c r="L178" i="5"/>
  <c r="K184" i="5"/>
  <c r="P90" i="5"/>
  <c r="P66" i="5"/>
  <c r="O174" i="5"/>
  <c r="T63" i="5"/>
  <c r="L86" i="5"/>
  <c r="M34" i="5"/>
  <c r="K170" i="5"/>
  <c r="N65" i="5"/>
  <c r="S11" i="5"/>
  <c r="K91" i="5"/>
  <c r="K97" i="5"/>
  <c r="S60" i="5"/>
  <c r="O56" i="5"/>
  <c r="N158" i="5"/>
  <c r="L20" i="5"/>
  <c r="Q6" i="5"/>
  <c r="K120" i="5"/>
  <c r="T84" i="5"/>
  <c r="S158" i="5"/>
  <c r="R164" i="5"/>
  <c r="K82" i="5"/>
  <c r="N114" i="5"/>
  <c r="L94" i="5"/>
  <c r="K155" i="5"/>
  <c r="Q196" i="5"/>
  <c r="L61" i="5"/>
  <c r="S114" i="5"/>
  <c r="O130" i="5"/>
  <c r="S165" i="5"/>
  <c r="I103" i="2"/>
  <c r="H128" i="2"/>
  <c r="A69" i="2"/>
  <c r="G78" i="2"/>
  <c r="B66" i="2"/>
  <c r="H163" i="2"/>
  <c r="B41" i="2"/>
  <c r="I132" i="2"/>
  <c r="I54" i="2"/>
  <c r="H38" i="2"/>
  <c r="D63" i="2"/>
  <c r="J174" i="2"/>
  <c r="J177" i="2"/>
  <c r="A170" i="2"/>
  <c r="H106" i="2"/>
  <c r="F192" i="2"/>
  <c r="E3" i="2"/>
  <c r="H56" i="2"/>
  <c r="C153" i="2"/>
  <c r="I69" i="2"/>
  <c r="A58" i="2"/>
  <c r="D68" i="2"/>
  <c r="H181" i="2"/>
  <c r="E113" i="2"/>
  <c r="H33" i="2"/>
  <c r="E104" i="2"/>
  <c r="I36" i="2"/>
  <c r="D162" i="2"/>
  <c r="J17" i="2"/>
  <c r="F191" i="2"/>
  <c r="C84" i="2"/>
  <c r="F17" i="2"/>
  <c r="A113" i="2"/>
  <c r="B28" i="2"/>
  <c r="H69" i="2"/>
  <c r="D47" i="2"/>
  <c r="A20" i="2"/>
  <c r="F107" i="2"/>
  <c r="J140" i="2"/>
  <c r="G11" i="2"/>
  <c r="J46" i="2"/>
  <c r="G151" i="2"/>
  <c r="H109" i="2"/>
  <c r="D201" i="2"/>
  <c r="J83" i="2"/>
  <c r="B142" i="2"/>
  <c r="I53" i="2"/>
  <c r="F146" i="2"/>
  <c r="J54" i="2"/>
  <c r="B151" i="2"/>
  <c r="D169" i="2"/>
  <c r="A119" i="2"/>
  <c r="D51" i="2"/>
  <c r="E123" i="2"/>
  <c r="B82" i="2"/>
  <c r="J53" i="2"/>
  <c r="B95" i="2"/>
  <c r="I17" i="2"/>
  <c r="J132" i="2"/>
  <c r="B17" i="2"/>
  <c r="C182" i="2"/>
  <c r="F157" i="2"/>
  <c r="C174" i="2"/>
  <c r="C118" i="2"/>
  <c r="G73" i="2"/>
  <c r="D64" i="2"/>
  <c r="C70" i="2"/>
  <c r="J103" i="2"/>
  <c r="D87" i="2"/>
  <c r="E170" i="2"/>
  <c r="C156" i="2"/>
  <c r="G48" i="2"/>
  <c r="E89" i="2"/>
  <c r="A194" i="2"/>
  <c r="B150" i="2"/>
  <c r="E179" i="2"/>
  <c r="G94" i="2"/>
  <c r="D112" i="2"/>
  <c r="C87" i="2"/>
  <c r="F38" i="2"/>
  <c r="A184" i="2"/>
  <c r="H155" i="2"/>
  <c r="B167" i="2"/>
  <c r="F164" i="2"/>
  <c r="G161" i="2"/>
  <c r="I94" i="2"/>
  <c r="I55" i="2"/>
  <c r="B37" i="2"/>
  <c r="G77" i="2"/>
  <c r="F15" i="2"/>
  <c r="J107" i="2"/>
  <c r="J119" i="2"/>
  <c r="B56" i="2"/>
  <c r="E146" i="2"/>
  <c r="G65" i="2"/>
  <c r="G24" i="2"/>
  <c r="B199" i="2"/>
  <c r="B172" i="2"/>
  <c r="J164" i="2"/>
  <c r="D172" i="2"/>
  <c r="A179" i="2"/>
  <c r="I19" i="2"/>
  <c r="B103" i="2"/>
  <c r="J98" i="2"/>
  <c r="F190" i="2"/>
  <c r="C56" i="2"/>
  <c r="D44" i="2"/>
  <c r="J167" i="2"/>
  <c r="I5" i="2"/>
  <c r="A188" i="2"/>
  <c r="A48" i="2"/>
  <c r="H94" i="2"/>
  <c r="G30" i="2"/>
  <c r="J178" i="2"/>
  <c r="A51" i="2"/>
  <c r="J149" i="2"/>
  <c r="A174" i="2"/>
  <c r="F93" i="2"/>
  <c r="H11" i="2"/>
  <c r="I14" i="2"/>
  <c r="F78" i="2"/>
  <c r="E111" i="2"/>
  <c r="G117" i="2"/>
  <c r="C39" i="2"/>
  <c r="E98" i="2"/>
  <c r="D149" i="2"/>
  <c r="B89" i="2"/>
  <c r="E108" i="2"/>
  <c r="F97" i="2"/>
  <c r="A114" i="2"/>
  <c r="E201" i="2"/>
  <c r="F100" i="2"/>
  <c r="D134" i="2"/>
  <c r="I115" i="2"/>
  <c r="F94" i="2"/>
  <c r="J87" i="2"/>
  <c r="B193" i="2"/>
  <c r="A198" i="2"/>
  <c r="I155" i="2"/>
  <c r="J91" i="2"/>
  <c r="J172" i="2"/>
  <c r="C28" i="2"/>
  <c r="H21" i="2"/>
  <c r="C123" i="2"/>
  <c r="E140" i="2"/>
  <c r="J106" i="2"/>
  <c r="H93" i="2"/>
  <c r="I178" i="2"/>
  <c r="D135" i="2"/>
  <c r="G179" i="2"/>
  <c r="F54" i="2"/>
  <c r="E8" i="2"/>
  <c r="C155" i="2"/>
  <c r="C101" i="2"/>
  <c r="A26" i="2"/>
  <c r="F130" i="2"/>
  <c r="I78" i="2"/>
  <c r="H117" i="2"/>
  <c r="H34" i="2"/>
  <c r="F77" i="2"/>
  <c r="F85" i="2"/>
  <c r="C128" i="2"/>
  <c r="H162" i="2"/>
  <c r="G13" i="2"/>
  <c r="B153" i="2"/>
  <c r="G188" i="2"/>
  <c r="E51" i="2"/>
  <c r="D55" i="2"/>
  <c r="C193" i="2"/>
  <c r="B55" i="2"/>
  <c r="D95" i="2"/>
  <c r="D184" i="2"/>
  <c r="H84" i="2"/>
  <c r="D77" i="2"/>
  <c r="A106" i="2"/>
  <c r="B32" i="2"/>
  <c r="I101" i="2"/>
  <c r="I10" i="2"/>
  <c r="D109" i="2"/>
  <c r="H146" i="2"/>
  <c r="J166" i="2"/>
  <c r="I168" i="2"/>
  <c r="I193" i="2"/>
  <c r="J105" i="2"/>
  <c r="H23" i="2"/>
  <c r="F127" i="2"/>
  <c r="F170" i="2"/>
  <c r="D137" i="2"/>
  <c r="B177" i="2"/>
  <c r="E109" i="2"/>
  <c r="I146" i="2"/>
  <c r="G15" i="2"/>
  <c r="A10" i="2"/>
  <c r="C141" i="2"/>
  <c r="G58" i="2"/>
  <c r="H105" i="2"/>
  <c r="E105" i="2"/>
  <c r="A59" i="2"/>
  <c r="I139" i="2"/>
  <c r="I89" i="2"/>
  <c r="D4" i="2"/>
  <c r="I74" i="2"/>
  <c r="F19" i="2"/>
  <c r="C25" i="2"/>
  <c r="E79" i="2"/>
  <c r="B141" i="2"/>
  <c r="H119" i="2"/>
  <c r="I63" i="2"/>
  <c r="I128" i="2"/>
  <c r="E167" i="2"/>
  <c r="F83" i="2"/>
  <c r="D114" i="2"/>
  <c r="G154" i="2"/>
  <c r="F65" i="2"/>
  <c r="C104" i="2"/>
  <c r="B174" i="2"/>
  <c r="E130" i="2"/>
  <c r="D125" i="2"/>
  <c r="E85" i="2"/>
  <c r="J62" i="2"/>
  <c r="I58" i="2"/>
  <c r="G171" i="2"/>
  <c r="D35" i="2"/>
  <c r="B26" i="2"/>
  <c r="C164" i="2"/>
  <c r="E110" i="2"/>
  <c r="J99" i="2"/>
  <c r="F124" i="2"/>
  <c r="G23" i="2"/>
  <c r="J43" i="2"/>
  <c r="J176" i="2"/>
  <c r="E200" i="2"/>
  <c r="A166" i="2"/>
  <c r="J133" i="2"/>
  <c r="J4" i="2"/>
  <c r="F32" i="2"/>
  <c r="J23" i="2"/>
  <c r="B135" i="2"/>
  <c r="E34" i="2"/>
  <c r="H157" i="2"/>
  <c r="F76" i="2"/>
  <c r="H135" i="2"/>
  <c r="F198" i="2"/>
  <c r="C35" i="2"/>
  <c r="E100" i="2"/>
  <c r="E57" i="2"/>
  <c r="E24" i="2"/>
  <c r="A133" i="2"/>
  <c r="I64" i="2"/>
  <c r="J109" i="2"/>
  <c r="E59" i="2"/>
  <c r="J143" i="2"/>
  <c r="F166" i="2"/>
  <c r="C98" i="2"/>
  <c r="H77" i="2"/>
  <c r="J117" i="2"/>
  <c r="I70" i="2"/>
  <c r="G22" i="2"/>
  <c r="B22" i="2"/>
  <c r="I6" i="2"/>
  <c r="I122" i="2"/>
  <c r="B123" i="2"/>
  <c r="J29" i="2"/>
  <c r="G200" i="2"/>
  <c r="I21" i="2"/>
  <c r="A111" i="2"/>
  <c r="E94" i="2"/>
  <c r="D170" i="2"/>
  <c r="H29" i="2"/>
  <c r="F121" i="2"/>
  <c r="J201" i="2"/>
  <c r="B23" i="2"/>
  <c r="E155" i="2"/>
  <c r="J10" i="2"/>
  <c r="F176" i="2"/>
  <c r="A172" i="2"/>
  <c r="G80" i="2"/>
  <c r="E95" i="2"/>
  <c r="C140" i="2"/>
  <c r="B191" i="2"/>
  <c r="H129" i="2"/>
  <c r="F177" i="2"/>
  <c r="E158" i="2"/>
  <c r="A156" i="2"/>
  <c r="J144" i="2"/>
  <c r="C111" i="2"/>
  <c r="C165" i="2"/>
  <c r="B126" i="2"/>
  <c r="C26" i="2"/>
  <c r="H168" i="2"/>
  <c r="D183" i="2"/>
  <c r="F79" i="2"/>
  <c r="I68" i="2"/>
  <c r="A6" i="2"/>
  <c r="I30" i="2"/>
  <c r="A143" i="2"/>
  <c r="E185" i="2"/>
  <c r="H65" i="2"/>
  <c r="H192" i="2"/>
  <c r="H79" i="2"/>
  <c r="A12" i="2"/>
  <c r="I81" i="2"/>
  <c r="J59" i="2"/>
  <c r="D136" i="2"/>
  <c r="C86" i="2"/>
  <c r="A60" i="2"/>
  <c r="F42" i="2"/>
  <c r="G105" i="2"/>
  <c r="C20" i="2"/>
  <c r="B131" i="2"/>
  <c r="J196" i="2"/>
  <c r="H9" i="2"/>
  <c r="H122" i="2"/>
  <c r="E157" i="2"/>
  <c r="F200" i="2"/>
  <c r="I186" i="2"/>
  <c r="G19" i="2"/>
  <c r="H19" i="2"/>
  <c r="J146" i="2"/>
  <c r="E20" i="2"/>
  <c r="B118" i="2"/>
  <c r="E77" i="2"/>
  <c r="D29" i="2"/>
  <c r="C19" i="2"/>
  <c r="I31" i="2"/>
  <c r="D192" i="2"/>
  <c r="J5" i="2"/>
  <c r="D91" i="2"/>
  <c r="J26" i="2"/>
  <c r="D3" i="2"/>
  <c r="C145" i="2"/>
  <c r="C198" i="2"/>
  <c r="H35" i="2"/>
  <c r="B8" i="2"/>
  <c r="C119" i="2"/>
  <c r="C171" i="2"/>
  <c r="J193" i="2"/>
  <c r="F113" i="2"/>
  <c r="D127" i="2"/>
  <c r="F126" i="2"/>
  <c r="C196" i="2"/>
  <c r="C36" i="2"/>
  <c r="C4" i="2"/>
  <c r="D53" i="2"/>
  <c r="C92" i="2"/>
  <c r="C52" i="2"/>
  <c r="C34" i="2"/>
  <c r="B128" i="2"/>
  <c r="A110" i="2"/>
  <c r="B139" i="2"/>
  <c r="B69" i="2"/>
  <c r="J188" i="2"/>
  <c r="G122" i="2"/>
  <c r="J82" i="2"/>
  <c r="C191" i="2"/>
  <c r="G33" i="2"/>
  <c r="E9" i="2"/>
  <c r="A187" i="2"/>
  <c r="B75" i="2"/>
  <c r="E183" i="2"/>
  <c r="I165" i="2"/>
  <c r="B57" i="2"/>
  <c r="F182" i="2"/>
  <c r="A178" i="2"/>
  <c r="J65" i="2"/>
  <c r="D179" i="2"/>
  <c r="E144" i="2"/>
  <c r="D97" i="2"/>
  <c r="F131" i="2"/>
  <c r="I163" i="2"/>
  <c r="B138" i="2"/>
  <c r="J110" i="2"/>
  <c r="C21" i="2"/>
  <c r="F22" i="2"/>
  <c r="F181" i="2"/>
  <c r="D123" i="2"/>
  <c r="G26" i="2"/>
  <c r="G59" i="2"/>
  <c r="C181" i="2"/>
  <c r="E128" i="2"/>
  <c r="G196" i="2"/>
  <c r="E141" i="2"/>
  <c r="E66" i="2"/>
  <c r="D106" i="2"/>
  <c r="G84" i="2"/>
  <c r="D10" i="2"/>
  <c r="B10" i="2"/>
  <c r="J195" i="2"/>
  <c r="A153" i="2"/>
  <c r="J165" i="2"/>
  <c r="C180" i="2"/>
  <c r="J116" i="2"/>
  <c r="H3" i="2"/>
  <c r="F53" i="2"/>
  <c r="J19" i="2"/>
  <c r="J101" i="2"/>
  <c r="D139" i="2"/>
  <c r="D49" i="2"/>
  <c r="F168" i="2"/>
  <c r="D5" i="2"/>
  <c r="E44" i="2"/>
  <c r="I175" i="2"/>
  <c r="D113" i="2"/>
  <c r="B110" i="2"/>
  <c r="H176" i="2"/>
  <c r="B38" i="2"/>
  <c r="A125" i="2"/>
  <c r="E168" i="2"/>
  <c r="A175" i="2"/>
  <c r="C29" i="2"/>
  <c r="D178" i="2"/>
  <c r="A55" i="2"/>
  <c r="H73" i="2"/>
  <c r="C15" i="2"/>
  <c r="D190" i="2"/>
  <c r="I62" i="2"/>
  <c r="C38" i="2"/>
  <c r="D161" i="2"/>
  <c r="E118" i="2"/>
  <c r="J124" i="2"/>
  <c r="A145" i="2"/>
  <c r="E62" i="2"/>
  <c r="D32" i="2"/>
  <c r="F193" i="2"/>
  <c r="B92" i="2"/>
  <c r="A35" i="2"/>
  <c r="I181" i="2"/>
  <c r="J68" i="2"/>
  <c r="A83" i="2"/>
  <c r="B106" i="2"/>
  <c r="D195" i="2"/>
  <c r="B25" i="2"/>
  <c r="I185" i="2"/>
  <c r="G106" i="2"/>
  <c r="A127" i="2"/>
  <c r="B6" i="2"/>
  <c r="J137" i="2"/>
  <c r="D185" i="2"/>
  <c r="H125" i="2"/>
  <c r="J191" i="2"/>
  <c r="H133" i="2"/>
  <c r="I99" i="2"/>
  <c r="J24" i="2"/>
  <c r="G79" i="2"/>
  <c r="G3" i="2"/>
  <c r="J169" i="2"/>
  <c r="J125" i="2"/>
  <c r="E182" i="2"/>
  <c r="A85" i="2"/>
  <c r="J50" i="2"/>
  <c r="I52" i="2"/>
  <c r="C22" i="2"/>
  <c r="E64" i="2"/>
  <c r="C197" i="2"/>
  <c r="G66" i="2"/>
  <c r="A50" i="2"/>
  <c r="H24" i="2"/>
  <c r="H46" i="2"/>
  <c r="F61" i="2"/>
  <c r="F73" i="2"/>
  <c r="D156" i="2"/>
  <c r="A141" i="2"/>
  <c r="D78" i="2"/>
  <c r="F14" i="2"/>
  <c r="H153" i="2"/>
  <c r="D16" i="2"/>
  <c r="H5" i="2"/>
  <c r="H4" i="2"/>
  <c r="B86" i="2"/>
  <c r="J200" i="2"/>
  <c r="E102" i="2"/>
  <c r="J89" i="2"/>
  <c r="H114" i="2"/>
  <c r="H187" i="2"/>
  <c r="G108" i="2"/>
  <c r="H102" i="2"/>
  <c r="C127" i="2"/>
  <c r="B50" i="2"/>
  <c r="C93" i="2"/>
  <c r="H197" i="2"/>
  <c r="I41" i="2"/>
  <c r="G166" i="2"/>
  <c r="C194" i="2"/>
  <c r="F84" i="2"/>
  <c r="E174" i="2"/>
  <c r="J122" i="2"/>
  <c r="I108" i="2"/>
  <c r="I59" i="2"/>
  <c r="J159" i="2"/>
  <c r="H43" i="2"/>
  <c r="G159" i="2"/>
  <c r="C107" i="2"/>
  <c r="I138" i="2"/>
  <c r="E175" i="2"/>
  <c r="H115" i="2"/>
  <c r="H200" i="2"/>
  <c r="D72" i="2"/>
  <c r="I189" i="2"/>
  <c r="F167" i="2"/>
  <c r="H172" i="2"/>
  <c r="F74" i="2"/>
  <c r="C32" i="2"/>
  <c r="H70" i="2"/>
  <c r="A189" i="2"/>
  <c r="C137" i="2"/>
  <c r="H17" i="2"/>
  <c r="G152" i="2"/>
  <c r="C51" i="2"/>
  <c r="G132" i="2"/>
  <c r="I93" i="2"/>
  <c r="G27" i="2"/>
  <c r="F27" i="2"/>
  <c r="A11" i="2"/>
  <c r="J142" i="2"/>
  <c r="E153" i="2"/>
  <c r="J36" i="2"/>
  <c r="I194" i="2"/>
  <c r="C8" i="2"/>
  <c r="J63" i="2"/>
  <c r="A30" i="2"/>
  <c r="G111" i="2"/>
  <c r="F153" i="2"/>
  <c r="J60" i="2"/>
  <c r="I154" i="2"/>
  <c r="J25" i="2"/>
  <c r="C60" i="2"/>
  <c r="F186" i="2"/>
  <c r="H124" i="2"/>
  <c r="B130" i="2"/>
  <c r="B196" i="2"/>
  <c r="A18" i="2"/>
  <c r="H139" i="2"/>
  <c r="G71" i="2"/>
  <c r="G5" i="2"/>
  <c r="J38" i="2"/>
  <c r="I188" i="2"/>
  <c r="A67" i="2"/>
  <c r="C85" i="2"/>
  <c r="D24" i="2"/>
  <c r="G201" i="2"/>
  <c r="J135" i="2"/>
  <c r="A52" i="2"/>
  <c r="G169" i="2"/>
  <c r="C130" i="2"/>
  <c r="I136" i="2"/>
  <c r="D166" i="2"/>
  <c r="C27" i="2"/>
  <c r="J69" i="2"/>
  <c r="J32" i="2"/>
  <c r="D42" i="2"/>
  <c r="G76" i="2"/>
  <c r="C162" i="2"/>
  <c r="C11" i="2"/>
  <c r="E131" i="2"/>
  <c r="H138" i="2"/>
  <c r="H149" i="2"/>
  <c r="J84" i="2"/>
  <c r="A22" i="2"/>
  <c r="C59" i="2"/>
  <c r="B170" i="2"/>
  <c r="F160" i="2"/>
  <c r="I72" i="2"/>
  <c r="C33" i="2"/>
  <c r="E41" i="2"/>
  <c r="I183" i="2"/>
  <c r="H191" i="2"/>
  <c r="I174" i="2"/>
  <c r="C83" i="2"/>
  <c r="A152" i="2"/>
  <c r="A54" i="2"/>
  <c r="A68" i="2"/>
  <c r="F23" i="2"/>
  <c r="J156" i="2"/>
  <c r="H140" i="2"/>
  <c r="B159" i="2"/>
  <c r="H188" i="2"/>
  <c r="I113" i="2"/>
  <c r="G148" i="2"/>
  <c r="C80" i="2"/>
  <c r="D121" i="2"/>
  <c r="D148" i="2"/>
  <c r="C177" i="2"/>
  <c r="F149" i="2"/>
  <c r="E60" i="2"/>
  <c r="G174" i="2"/>
  <c r="E14" i="2"/>
  <c r="C2" i="2"/>
  <c r="G127" i="2"/>
  <c r="H83" i="2"/>
  <c r="E37" i="2"/>
  <c r="I109" i="2"/>
  <c r="H185" i="2"/>
  <c r="J72" i="2"/>
  <c r="E11" i="2"/>
  <c r="B104" i="2"/>
  <c r="G12" i="2"/>
  <c r="D146" i="2"/>
  <c r="H123" i="2"/>
  <c r="G165" i="2"/>
  <c r="F111" i="2"/>
  <c r="H28" i="2"/>
  <c r="I200" i="2"/>
  <c r="B3" i="2"/>
  <c r="J93" i="2"/>
  <c r="C97" i="2"/>
  <c r="H37" i="2"/>
  <c r="H116" i="2"/>
  <c r="B105" i="2"/>
  <c r="H74" i="2"/>
  <c r="J113" i="2"/>
  <c r="A121" i="2"/>
  <c r="B161" i="2"/>
  <c r="E198" i="2"/>
  <c r="G118" i="2"/>
  <c r="C42" i="2"/>
  <c r="H92" i="2"/>
  <c r="B124" i="2"/>
  <c r="A77" i="2"/>
  <c r="B91" i="2"/>
  <c r="D154" i="2"/>
  <c r="G181" i="2"/>
  <c r="G157" i="2"/>
  <c r="F117" i="2"/>
  <c r="A181" i="2"/>
  <c r="C114" i="2"/>
  <c r="A147" i="2"/>
  <c r="E169" i="2"/>
  <c r="J180" i="2"/>
  <c r="G81" i="2"/>
  <c r="F125" i="2"/>
  <c r="A201" i="2"/>
  <c r="I44" i="2"/>
  <c r="D61" i="2"/>
  <c r="D104" i="2"/>
  <c r="C199" i="2"/>
  <c r="B133" i="2"/>
  <c r="B15" i="2"/>
  <c r="J158" i="2"/>
  <c r="I20" i="2"/>
  <c r="G130" i="2"/>
  <c r="G121" i="2"/>
  <c r="F122" i="2"/>
  <c r="A89" i="2"/>
  <c r="D62" i="2"/>
  <c r="I124" i="2"/>
  <c r="B147" i="2"/>
  <c r="D39" i="2"/>
  <c r="J6" i="2"/>
  <c r="I38" i="2"/>
  <c r="A34" i="2"/>
  <c r="I51" i="2"/>
  <c r="B46" i="2"/>
  <c r="B145" i="2"/>
  <c r="G43" i="2"/>
  <c r="E96" i="2"/>
  <c r="F25" i="2"/>
  <c r="F90" i="2"/>
  <c r="J12" i="2"/>
  <c r="A103" i="2"/>
  <c r="C188" i="2"/>
  <c r="D23" i="2"/>
  <c r="D14" i="2"/>
  <c r="F9" i="2"/>
  <c r="E112" i="2"/>
  <c r="J31" i="2"/>
  <c r="D57" i="2"/>
  <c r="G25" i="2"/>
  <c r="D124" i="2"/>
  <c r="G69" i="2"/>
  <c r="J52" i="2"/>
  <c r="B200" i="2"/>
  <c r="H62" i="2"/>
  <c r="C55" i="2"/>
  <c r="F119" i="2"/>
  <c r="E187" i="2"/>
  <c r="G158" i="2"/>
  <c r="F128" i="2"/>
  <c r="H134" i="2"/>
  <c r="J18" i="2"/>
  <c r="H12" i="2"/>
  <c r="C46" i="2"/>
  <c r="E49" i="2"/>
  <c r="G50" i="2"/>
  <c r="D147" i="2"/>
  <c r="G28" i="2"/>
  <c r="I145" i="2"/>
  <c r="F114" i="2"/>
  <c r="I123" i="2"/>
  <c r="A115" i="2"/>
  <c r="A118" i="2"/>
  <c r="H47" i="2"/>
  <c r="J160" i="2"/>
  <c r="B144" i="2"/>
  <c r="G144" i="2"/>
  <c r="F64" i="2"/>
  <c r="J111" i="2"/>
  <c r="A96" i="2"/>
  <c r="E10" i="2"/>
  <c r="B7" i="2"/>
  <c r="F103" i="2"/>
  <c r="B154" i="2"/>
  <c r="B168" i="2"/>
  <c r="E192" i="2"/>
  <c r="E186" i="2"/>
  <c r="G36" i="2"/>
  <c r="B84" i="2"/>
  <c r="D118" i="2"/>
  <c r="G198" i="2"/>
  <c r="A65" i="2"/>
  <c r="H189" i="2"/>
  <c r="B11" i="2"/>
  <c r="H97" i="2"/>
  <c r="B13" i="2"/>
  <c r="B102" i="2"/>
  <c r="I105" i="2"/>
  <c r="A21" i="2"/>
  <c r="A7" i="2"/>
  <c r="F173" i="2"/>
  <c r="G14" i="2"/>
  <c r="I116" i="2"/>
  <c r="D133" i="2"/>
  <c r="G45" i="2"/>
  <c r="D89" i="2"/>
  <c r="I85" i="2"/>
  <c r="H184" i="2"/>
  <c r="H25" i="2"/>
  <c r="G64" i="2"/>
  <c r="E69" i="2"/>
  <c r="F183" i="2"/>
  <c r="A176" i="2"/>
  <c r="J48" i="2"/>
  <c r="F108" i="2"/>
  <c r="D168" i="2"/>
  <c r="A56" i="2"/>
  <c r="I156" i="2"/>
  <c r="B62" i="2"/>
  <c r="A171" i="2"/>
  <c r="C113" i="2"/>
  <c r="G67" i="2"/>
  <c r="C146" i="2"/>
  <c r="D98" i="2"/>
  <c r="E136" i="2"/>
  <c r="D73" i="2"/>
  <c r="E55" i="2"/>
  <c r="E21" i="2"/>
  <c r="I22" i="2"/>
  <c r="D82" i="2"/>
  <c r="H8" i="2"/>
  <c r="H52" i="2"/>
  <c r="I197" i="2"/>
  <c r="H183" i="2"/>
  <c r="F50" i="2"/>
  <c r="E115" i="2"/>
  <c r="A92" i="2"/>
  <c r="G155" i="2"/>
  <c r="H174" i="2"/>
  <c r="C65" i="2"/>
  <c r="A62" i="2"/>
  <c r="F135" i="2"/>
  <c r="F89" i="2"/>
  <c r="H14" i="2"/>
  <c r="B184" i="2"/>
  <c r="F59" i="2"/>
  <c r="D43" i="2"/>
  <c r="B173" i="2"/>
  <c r="A105" i="2"/>
  <c r="F98" i="2"/>
  <c r="A45" i="2"/>
  <c r="J9" i="2"/>
  <c r="A117" i="2"/>
  <c r="F133" i="2"/>
  <c r="D13" i="2"/>
  <c r="F36" i="2"/>
  <c r="D122" i="2"/>
  <c r="E53" i="2"/>
  <c r="A82" i="2"/>
  <c r="J187" i="2"/>
  <c r="B67" i="2"/>
  <c r="I120" i="2"/>
  <c r="B30" i="2"/>
  <c r="C18" i="2"/>
  <c r="B178" i="2"/>
  <c r="A5" i="2"/>
  <c r="C48" i="2"/>
  <c r="D45" i="2"/>
  <c r="E54" i="2"/>
  <c r="G191" i="2"/>
  <c r="A192" i="2"/>
  <c r="I35" i="2"/>
  <c r="G197" i="2"/>
  <c r="J138" i="2"/>
  <c r="C30" i="2"/>
  <c r="A129" i="2"/>
  <c r="J104" i="2"/>
  <c r="C122" i="2"/>
  <c r="I142" i="2"/>
  <c r="G124" i="2"/>
  <c r="C179" i="2"/>
  <c r="H99" i="2"/>
  <c r="I161" i="2"/>
  <c r="I65" i="2"/>
  <c r="F178" i="2"/>
  <c r="D111" i="2"/>
  <c r="J131" i="2"/>
  <c r="A99" i="2"/>
  <c r="C91" i="2"/>
  <c r="A19" i="2"/>
  <c r="F6" i="2"/>
  <c r="J148" i="2"/>
  <c r="H164" i="2"/>
  <c r="B36" i="2"/>
  <c r="C76" i="2"/>
  <c r="B24" i="2"/>
  <c r="E181" i="2"/>
  <c r="D194" i="2"/>
  <c r="G17" i="2"/>
  <c r="J102" i="2"/>
  <c r="E199" i="2"/>
  <c r="E19" i="2"/>
  <c r="H167" i="2"/>
  <c r="I125" i="2"/>
  <c r="D96" i="2"/>
  <c r="E29" i="2"/>
  <c r="B51" i="2"/>
  <c r="G109" i="2"/>
  <c r="C133" i="2"/>
  <c r="C95" i="2"/>
  <c r="E139" i="2"/>
  <c r="I184" i="2"/>
  <c r="E176" i="2"/>
  <c r="J67" i="2"/>
  <c r="I42" i="2"/>
  <c r="I92" i="2"/>
  <c r="F41" i="2"/>
  <c r="A87" i="2"/>
  <c r="F155" i="2"/>
  <c r="D101" i="2"/>
  <c r="G53" i="2"/>
  <c r="I190" i="2"/>
  <c r="I8" i="2"/>
  <c r="J44" i="2"/>
  <c r="E5" i="2"/>
  <c r="H156" i="2"/>
  <c r="J152" i="2"/>
  <c r="A116" i="2"/>
  <c r="F12" i="2"/>
  <c r="A135" i="2"/>
  <c r="J181" i="2"/>
  <c r="A161" i="2"/>
  <c r="H67" i="2"/>
  <c r="F43" i="2"/>
  <c r="C166" i="2"/>
  <c r="G134" i="2"/>
  <c r="I149" i="2"/>
  <c r="J118" i="2"/>
  <c r="H76" i="2"/>
  <c r="E194" i="2"/>
  <c r="F147" i="2"/>
  <c r="C112" i="2"/>
  <c r="A190" i="2"/>
  <c r="I57" i="2"/>
  <c r="J154" i="2"/>
  <c r="J100" i="2"/>
  <c r="A74" i="2"/>
  <c r="G88" i="2"/>
  <c r="G34" i="2"/>
  <c r="I133" i="2"/>
  <c r="F66" i="2"/>
  <c r="I167" i="2"/>
  <c r="I153" i="2"/>
  <c r="B162" i="2"/>
  <c r="B112" i="2"/>
  <c r="F123" i="2"/>
  <c r="E16" i="2"/>
  <c r="I171" i="2"/>
  <c r="B176" i="2"/>
  <c r="E80" i="2"/>
  <c r="C186" i="2"/>
  <c r="B90" i="2"/>
  <c r="G125" i="2"/>
  <c r="A95" i="2"/>
  <c r="D155" i="2"/>
  <c r="E67" i="2"/>
  <c r="J73" i="2"/>
  <c r="F34" i="2"/>
  <c r="B27" i="2"/>
  <c r="F91" i="2"/>
  <c r="H131" i="2"/>
  <c r="C10" i="2"/>
  <c r="H166" i="2"/>
  <c r="D2" i="2"/>
  <c r="D22" i="2"/>
  <c r="I129" i="2"/>
  <c r="F2" i="2"/>
  <c r="H147" i="2"/>
  <c r="C75" i="2"/>
  <c r="F26" i="2"/>
  <c r="C58" i="2"/>
  <c r="C151" i="2"/>
  <c r="E125" i="2"/>
  <c r="G175" i="2"/>
  <c r="I4" i="2"/>
  <c r="B81" i="2"/>
  <c r="E65" i="2"/>
  <c r="E166" i="2"/>
  <c r="D52" i="2"/>
  <c r="J49" i="2"/>
  <c r="G139" i="2"/>
  <c r="H60" i="2"/>
  <c r="F150" i="2"/>
  <c r="A40" i="2"/>
  <c r="B96" i="2"/>
  <c r="I50" i="2"/>
  <c r="A155" i="2"/>
  <c r="C64" i="2"/>
  <c r="F63" i="2"/>
  <c r="F67" i="2"/>
  <c r="F116" i="2"/>
  <c r="J123" i="2"/>
  <c r="H71" i="2"/>
  <c r="C12" i="2"/>
  <c r="A80" i="2"/>
  <c r="G140" i="2"/>
  <c r="C3" i="2"/>
  <c r="G20" i="2"/>
  <c r="H15" i="2"/>
  <c r="B169" i="2"/>
  <c r="J42" i="2"/>
  <c r="H130" i="2"/>
  <c r="E162" i="2"/>
  <c r="F194" i="2"/>
  <c r="J94" i="2"/>
  <c r="H186" i="2"/>
  <c r="F4" i="2"/>
  <c r="E75" i="2"/>
  <c r="G41" i="2"/>
  <c r="I32" i="2"/>
  <c r="E145" i="2"/>
  <c r="H120" i="2"/>
  <c r="H66" i="2"/>
  <c r="E163" i="2"/>
  <c r="A49" i="2"/>
  <c r="H41" i="2"/>
  <c r="H144" i="2"/>
  <c r="B98" i="2"/>
  <c r="D41" i="2"/>
  <c r="A149" i="2"/>
  <c r="J15" i="2"/>
  <c r="H18" i="2"/>
  <c r="D102" i="2"/>
  <c r="I96" i="2"/>
  <c r="A17" i="2"/>
  <c r="J121" i="2"/>
  <c r="C157" i="2"/>
  <c r="E71" i="2"/>
  <c r="F132" i="2"/>
  <c r="H31" i="2"/>
  <c r="F56" i="2"/>
  <c r="H89" i="2"/>
  <c r="E116" i="2"/>
  <c r="E22" i="2"/>
  <c r="A160" i="2"/>
  <c r="B136" i="2"/>
  <c r="F47" i="2"/>
  <c r="G82" i="2"/>
  <c r="J3" i="2"/>
  <c r="A195" i="2"/>
  <c r="B180" i="2"/>
  <c r="C176" i="2"/>
  <c r="H54" i="2"/>
  <c r="E161" i="2"/>
  <c r="C183" i="2"/>
  <c r="C40" i="2"/>
  <c r="B19" i="2"/>
  <c r="H49" i="2"/>
  <c r="H58" i="2"/>
  <c r="H30" i="2"/>
  <c r="H90" i="2"/>
  <c r="C7" i="2"/>
  <c r="G103" i="2"/>
  <c r="B99" i="2"/>
  <c r="A123" i="2"/>
  <c r="E25" i="2"/>
  <c r="J129" i="2"/>
  <c r="I90" i="2"/>
  <c r="D145" i="2"/>
  <c r="F21" i="2"/>
  <c r="G147" i="2"/>
  <c r="C99" i="2"/>
  <c r="G75" i="2"/>
  <c r="B197" i="2"/>
  <c r="C169" i="2"/>
  <c r="F37" i="2"/>
  <c r="H95" i="2"/>
  <c r="E122" i="2"/>
  <c r="E40" i="2"/>
  <c r="F197" i="2"/>
  <c r="E151" i="2"/>
  <c r="B114" i="2"/>
  <c r="H152" i="2"/>
  <c r="J112" i="2"/>
  <c r="J175" i="2"/>
  <c r="J186" i="2"/>
  <c r="J64" i="2"/>
  <c r="G160" i="2"/>
  <c r="D143" i="2"/>
  <c r="A150" i="2"/>
  <c r="J81" i="2"/>
  <c r="B45" i="2"/>
  <c r="J97" i="2"/>
  <c r="I127" i="2"/>
  <c r="I158" i="2"/>
  <c r="F86" i="2"/>
  <c r="D37" i="2"/>
  <c r="B97" i="2"/>
  <c r="C68" i="2"/>
  <c r="E196" i="2"/>
  <c r="A109" i="2"/>
  <c r="D174" i="2"/>
  <c r="A180" i="2"/>
  <c r="F104" i="2"/>
  <c r="A15" i="2"/>
  <c r="H61" i="2"/>
  <c r="F70" i="2"/>
  <c r="I7" i="2"/>
  <c r="J184" i="2"/>
  <c r="J108" i="2"/>
  <c r="I134" i="2"/>
  <c r="J151" i="2"/>
  <c r="F99" i="2"/>
  <c r="H32" i="2"/>
  <c r="F189" i="2"/>
  <c r="B44" i="2"/>
  <c r="C124" i="2"/>
  <c r="H160" i="2"/>
  <c r="A93" i="2"/>
  <c r="C105" i="2"/>
  <c r="F46" i="2"/>
  <c r="J66" i="2"/>
  <c r="E132" i="2"/>
  <c r="A79" i="2"/>
  <c r="I26" i="2"/>
  <c r="D157" i="2"/>
  <c r="I71" i="2"/>
  <c r="E127" i="2"/>
  <c r="E121" i="2"/>
  <c r="D158" i="2"/>
  <c r="B88" i="2"/>
  <c r="D9" i="2"/>
  <c r="F8" i="2"/>
  <c r="J55" i="2"/>
  <c r="J153" i="2"/>
  <c r="G61" i="2"/>
  <c r="B190" i="2"/>
  <c r="I143" i="2"/>
  <c r="C110" i="2"/>
  <c r="E47" i="2"/>
  <c r="C14" i="2"/>
  <c r="C67" i="2"/>
  <c r="B149" i="2"/>
  <c r="G31" i="2"/>
  <c r="F60" i="2"/>
  <c r="J45" i="2"/>
  <c r="B116" i="2"/>
  <c r="G21" i="2"/>
  <c r="A134" i="2"/>
  <c r="B109" i="2"/>
  <c r="D110" i="2"/>
  <c r="F33" i="2"/>
  <c r="J39" i="2"/>
  <c r="H96" i="2"/>
  <c r="I157" i="2"/>
  <c r="E107" i="2"/>
  <c r="G74" i="2"/>
  <c r="F151" i="2"/>
  <c r="F62" i="2"/>
  <c r="B148" i="2"/>
  <c r="E191" i="2"/>
  <c r="F161" i="2"/>
  <c r="A104" i="2"/>
  <c r="C131" i="2"/>
  <c r="H50" i="2"/>
  <c r="F112" i="2"/>
  <c r="B78" i="2"/>
  <c r="F69" i="2"/>
  <c r="D17" i="2"/>
  <c r="G102" i="2"/>
  <c r="C53" i="2"/>
  <c r="B113" i="2"/>
  <c r="D103" i="2"/>
  <c r="G168" i="2"/>
  <c r="I2" i="2"/>
  <c r="E58" i="2"/>
  <c r="D59" i="2"/>
  <c r="I152" i="2"/>
  <c r="H165" i="2"/>
  <c r="A142" i="2"/>
  <c r="E72" i="2"/>
  <c r="C163" i="2"/>
  <c r="C24" i="2"/>
  <c r="G163" i="2"/>
  <c r="G129" i="2"/>
  <c r="D164" i="2"/>
  <c r="I15" i="2"/>
  <c r="G52" i="2"/>
  <c r="F7" i="2"/>
  <c r="J162" i="2"/>
  <c r="I29" i="2"/>
  <c r="J37" i="2"/>
  <c r="F140" i="2"/>
  <c r="G93" i="2"/>
  <c r="H72" i="2"/>
  <c r="G90" i="2"/>
  <c r="H86" i="2"/>
  <c r="E135" i="2"/>
  <c r="B175" i="2"/>
  <c r="E81" i="2"/>
  <c r="B61" i="2"/>
  <c r="H81" i="2"/>
  <c r="J197" i="2"/>
  <c r="H55" i="2"/>
  <c r="E84" i="2"/>
  <c r="F82" i="2"/>
  <c r="F51" i="2"/>
  <c r="J30" i="2"/>
  <c r="F171" i="2"/>
  <c r="G44" i="2"/>
  <c r="B107" i="2"/>
  <c r="E152" i="2"/>
  <c r="B189" i="2"/>
  <c r="F187" i="2"/>
  <c r="J96" i="2"/>
  <c r="F52" i="2"/>
  <c r="A23" i="2"/>
  <c r="A177" i="2"/>
  <c r="A3" i="2"/>
  <c r="H159" i="2"/>
  <c r="F13" i="2"/>
  <c r="B94" i="2"/>
  <c r="I27" i="2"/>
  <c r="B185" i="2"/>
  <c r="F138" i="2"/>
  <c r="D189" i="2"/>
  <c r="J134" i="2"/>
  <c r="A182" i="2"/>
  <c r="A41" i="2"/>
  <c r="C125" i="2"/>
  <c r="I60" i="2"/>
  <c r="C152" i="2"/>
  <c r="I40" i="2"/>
  <c r="G10" i="2"/>
  <c r="H137" i="2"/>
  <c r="E99" i="2"/>
  <c r="I48" i="2"/>
  <c r="A97" i="2"/>
  <c r="G6" i="2"/>
  <c r="B59" i="2"/>
  <c r="D107" i="2"/>
  <c r="E61" i="2"/>
  <c r="A25" i="2"/>
  <c r="C172" i="2"/>
  <c r="B157" i="2"/>
  <c r="G149" i="2"/>
  <c r="G119" i="2"/>
  <c r="E43" i="2"/>
  <c r="B186" i="2"/>
  <c r="D15" i="2"/>
  <c r="E101" i="2"/>
  <c r="A112" i="2"/>
  <c r="I11" i="2"/>
  <c r="G56" i="2"/>
  <c r="C121" i="2"/>
  <c r="E13" i="2"/>
  <c r="G126" i="2"/>
  <c r="J147" i="2"/>
  <c r="A146" i="2"/>
  <c r="F18" i="2"/>
  <c r="C82" i="2"/>
  <c r="G177" i="2"/>
  <c r="H101" i="2"/>
  <c r="G135" i="2"/>
  <c r="D88" i="2"/>
  <c r="A102" i="2"/>
  <c r="C142" i="2"/>
  <c r="B192" i="2"/>
  <c r="E143" i="2"/>
  <c r="A164" i="2"/>
  <c r="I160" i="2"/>
  <c r="D140" i="2"/>
  <c r="C189" i="2"/>
  <c r="A158" i="2"/>
  <c r="J22" i="2"/>
  <c r="J127" i="2"/>
  <c r="B164" i="2"/>
  <c r="C170" i="2"/>
  <c r="G96" i="2"/>
  <c r="C109" i="2"/>
  <c r="B134" i="2"/>
  <c r="G193" i="2"/>
  <c r="E86" i="2"/>
  <c r="G145" i="2"/>
  <c r="A37" i="2"/>
  <c r="A100" i="2"/>
  <c r="F179" i="2"/>
  <c r="I106" i="2"/>
  <c r="J40" i="2"/>
  <c r="G136" i="2"/>
  <c r="A191" i="2"/>
  <c r="C126" i="2"/>
  <c r="A159" i="2"/>
  <c r="G29" i="2"/>
  <c r="H121" i="2"/>
  <c r="C90" i="2"/>
  <c r="B195" i="2"/>
  <c r="A43" i="2"/>
  <c r="E6" i="2"/>
  <c r="G62" i="2"/>
  <c r="I104" i="2"/>
  <c r="H42" i="2"/>
  <c r="I196" i="2"/>
  <c r="A14" i="2"/>
  <c r="D115" i="2"/>
  <c r="I80" i="2"/>
  <c r="C192" i="2"/>
  <c r="E160" i="2"/>
  <c r="H22" i="2"/>
  <c r="J16" i="2"/>
  <c r="F72" i="2"/>
  <c r="A139" i="2"/>
  <c r="G42" i="2"/>
  <c r="D28" i="2"/>
  <c r="F106" i="2"/>
  <c r="F48" i="2"/>
  <c r="D187" i="2"/>
  <c r="H178" i="2"/>
  <c r="E83" i="2"/>
  <c r="J139" i="2"/>
  <c r="E36" i="2"/>
  <c r="I118" i="2"/>
  <c r="I37" i="2"/>
  <c r="H78" i="2"/>
  <c r="C143" i="2"/>
  <c r="C47" i="2"/>
  <c r="A57" i="2"/>
  <c r="H110" i="2"/>
  <c r="D119" i="2"/>
  <c r="F40" i="2"/>
  <c r="J171" i="2"/>
  <c r="E18" i="2"/>
  <c r="I179" i="2"/>
  <c r="C31" i="2"/>
  <c r="B108" i="2"/>
  <c r="I13" i="2"/>
  <c r="I187" i="2"/>
  <c r="F45" i="2"/>
  <c r="I86" i="2"/>
  <c r="B52" i="2"/>
  <c r="E63" i="2"/>
  <c r="C167" i="2"/>
  <c r="I159" i="2"/>
  <c r="B73" i="2"/>
  <c r="A39" i="2"/>
  <c r="H26" i="2"/>
  <c r="J130" i="2"/>
  <c r="D92" i="2"/>
  <c r="E30" i="2"/>
  <c r="J192" i="2"/>
  <c r="D25" i="2"/>
  <c r="F174" i="2"/>
  <c r="B137" i="2"/>
  <c r="C72" i="2"/>
  <c r="E188" i="2"/>
  <c r="I121" i="2"/>
  <c r="A78" i="2"/>
  <c r="J189" i="2"/>
  <c r="E173" i="2"/>
  <c r="F115" i="2"/>
  <c r="F55" i="2"/>
  <c r="A148" i="2"/>
  <c r="D100" i="2"/>
  <c r="D159" i="2"/>
  <c r="G70" i="2"/>
  <c r="C79" i="2"/>
  <c r="C44" i="2"/>
  <c r="B72" i="2"/>
  <c r="H198" i="2"/>
  <c r="C49" i="2"/>
  <c r="D181" i="2"/>
  <c r="H113" i="2"/>
  <c r="J2" i="2"/>
  <c r="B122" i="2"/>
  <c r="D144" i="2"/>
  <c r="G16" i="2"/>
  <c r="C13" i="2"/>
  <c r="C139" i="2"/>
  <c r="I45" i="2"/>
  <c r="H2" i="2"/>
  <c r="E93" i="2"/>
  <c r="J90" i="2"/>
  <c r="J7" i="2"/>
  <c r="I82" i="2"/>
  <c r="F184" i="2"/>
  <c r="B64" i="2"/>
  <c r="H27" i="2"/>
  <c r="G18" i="2"/>
  <c r="G32" i="2"/>
  <c r="G162" i="2"/>
  <c r="G131" i="2"/>
  <c r="I79" i="2"/>
  <c r="C6" i="2"/>
  <c r="G51" i="2"/>
  <c r="A24" i="2"/>
  <c r="J56" i="2"/>
  <c r="B140" i="2"/>
  <c r="C88" i="2"/>
  <c r="I25" i="2"/>
  <c r="G183" i="2"/>
  <c r="H98" i="2"/>
  <c r="J85" i="2"/>
  <c r="J126" i="2"/>
  <c r="I151" i="2"/>
  <c r="C45" i="2"/>
  <c r="I131" i="2"/>
  <c r="J173" i="2"/>
  <c r="C96" i="2"/>
  <c r="J20" i="2"/>
  <c r="B160" i="2"/>
  <c r="I111" i="2"/>
  <c r="H68" i="2"/>
  <c r="I43" i="2"/>
  <c r="J141" i="2"/>
  <c r="F185" i="2"/>
  <c r="G133" i="2"/>
  <c r="A71" i="2"/>
  <c r="G137" i="2"/>
  <c r="E189" i="2"/>
  <c r="A151" i="2"/>
  <c r="A27" i="2"/>
  <c r="H190" i="2"/>
  <c r="H108" i="2"/>
  <c r="A91" i="2"/>
  <c r="D197" i="2"/>
  <c r="G101" i="2"/>
  <c r="D150" i="2"/>
  <c r="B5" i="2"/>
  <c r="A163" i="2"/>
  <c r="H82" i="2"/>
  <c r="H118" i="2"/>
  <c r="H75" i="2"/>
  <c r="B65" i="2"/>
  <c r="E42" i="2"/>
  <c r="B115" i="2"/>
  <c r="A46" i="2"/>
  <c r="E68" i="2"/>
  <c r="D196" i="2"/>
  <c r="B119" i="2"/>
  <c r="H13" i="2"/>
  <c r="I34" i="2"/>
  <c r="D6" i="2"/>
  <c r="J182" i="2"/>
  <c r="J14" i="2"/>
  <c r="G7" i="2"/>
  <c r="C160" i="2"/>
  <c r="G116" i="2"/>
  <c r="D80" i="2"/>
  <c r="D167" i="2"/>
  <c r="F139" i="2"/>
  <c r="A2" i="2"/>
  <c r="A76" i="2"/>
  <c r="F196" i="2"/>
  <c r="B163" i="2"/>
  <c r="D33" i="2"/>
  <c r="A132" i="2"/>
  <c r="B31" i="2"/>
  <c r="I170" i="2"/>
  <c r="I150" i="2"/>
  <c r="D151" i="2"/>
  <c r="J21" i="2"/>
  <c r="D26" i="2"/>
  <c r="I77" i="2"/>
  <c r="H111" i="2"/>
  <c r="E73" i="2"/>
  <c r="C41" i="2"/>
  <c r="B165" i="2"/>
  <c r="C73" i="2"/>
  <c r="H136" i="2"/>
  <c r="E2" i="2"/>
  <c r="E70" i="2"/>
  <c r="I102" i="2"/>
  <c r="E23" i="2"/>
  <c r="C136" i="2"/>
  <c r="H51" i="2"/>
  <c r="H20" i="2"/>
  <c r="A94" i="2"/>
  <c r="H169" i="2"/>
  <c r="C129" i="2"/>
  <c r="G167" i="2"/>
  <c r="C57" i="2"/>
  <c r="B20" i="2"/>
  <c r="J80" i="2"/>
  <c r="B71" i="2"/>
  <c r="F101" i="2"/>
  <c r="F24" i="2"/>
  <c r="F148" i="2"/>
  <c r="D40" i="2"/>
  <c r="D131" i="2"/>
  <c r="D129" i="2"/>
  <c r="D132" i="2"/>
  <c r="C184" i="2"/>
  <c r="C23" i="2"/>
  <c r="F57" i="2"/>
  <c r="G112" i="2"/>
  <c r="J51" i="2"/>
  <c r="F96" i="2"/>
  <c r="E92" i="2"/>
  <c r="I201" i="2"/>
  <c r="F49" i="2"/>
  <c r="H80" i="2"/>
  <c r="C168" i="2"/>
  <c r="C148" i="2"/>
  <c r="G40" i="2"/>
  <c r="E150" i="2"/>
  <c r="A86" i="2"/>
  <c r="D93" i="2"/>
  <c r="H48" i="2"/>
  <c r="B63" i="2"/>
  <c r="I137" i="2"/>
  <c r="E193" i="2"/>
  <c r="G190" i="2"/>
  <c r="C102" i="2"/>
  <c r="I117" i="2"/>
  <c r="D175" i="2"/>
  <c r="G63" i="2"/>
  <c r="F156" i="2"/>
  <c r="J194" i="2"/>
  <c r="A72" i="2"/>
  <c r="C37" i="2"/>
  <c r="A42" i="2"/>
  <c r="J155" i="2"/>
  <c r="F88" i="2"/>
  <c r="F142" i="2"/>
  <c r="G180" i="2"/>
  <c r="H88" i="2"/>
  <c r="A199" i="2"/>
  <c r="H6" i="2"/>
  <c r="E180" i="2"/>
  <c r="B120" i="2"/>
  <c r="B129" i="2"/>
  <c r="B68" i="2"/>
  <c r="B146" i="2"/>
  <c r="D165" i="2"/>
  <c r="G39" i="2"/>
  <c r="G83" i="2"/>
  <c r="H175" i="2"/>
  <c r="D65" i="2"/>
  <c r="D36" i="2"/>
  <c r="H199" i="2"/>
  <c r="B198" i="2"/>
  <c r="I88" i="2"/>
  <c r="F87" i="2"/>
  <c r="A126" i="2"/>
  <c r="I135" i="2"/>
  <c r="B156" i="2"/>
  <c r="H148" i="2"/>
  <c r="B155" i="2"/>
  <c r="I98" i="2"/>
  <c r="H145" i="2"/>
  <c r="C108" i="2"/>
  <c r="J27" i="2"/>
  <c r="E134" i="2"/>
  <c r="C149" i="2"/>
  <c r="H158" i="2"/>
  <c r="I61" i="2"/>
  <c r="E148" i="2"/>
  <c r="B143" i="2"/>
  <c r="I126" i="2"/>
  <c r="E76" i="2"/>
  <c r="B171" i="2"/>
  <c r="E195" i="2"/>
  <c r="D188" i="2"/>
  <c r="B21" i="2"/>
  <c r="B54" i="2"/>
  <c r="D7" i="2"/>
  <c r="D116" i="2"/>
  <c r="J163" i="2"/>
  <c r="C117" i="2"/>
  <c r="F81" i="2"/>
  <c r="E15" i="2"/>
  <c r="H112" i="2"/>
  <c r="G4" i="2"/>
  <c r="I49" i="2"/>
  <c r="E97" i="2"/>
  <c r="D130" i="2"/>
  <c r="E137" i="2"/>
  <c r="H44" i="2"/>
  <c r="D126" i="2"/>
  <c r="H85" i="2"/>
  <c r="E82" i="2"/>
  <c r="G98" i="2"/>
  <c r="I33" i="2"/>
  <c r="B187" i="2"/>
  <c r="A73" i="2"/>
  <c r="D56" i="2"/>
  <c r="G47" i="2"/>
  <c r="J199" i="2"/>
  <c r="C144" i="2"/>
  <c r="D90" i="2"/>
  <c r="D46" i="2"/>
  <c r="E129" i="2"/>
  <c r="J74" i="2"/>
  <c r="E90" i="2"/>
  <c r="D8" i="2"/>
  <c r="I46" i="2"/>
  <c r="H64" i="2"/>
  <c r="C187" i="2"/>
  <c r="J114" i="2"/>
  <c r="E159" i="2"/>
  <c r="B58" i="2"/>
  <c r="C54" i="2"/>
  <c r="B158" i="2"/>
  <c r="E103" i="2"/>
  <c r="C61" i="2"/>
  <c r="F5" i="2"/>
  <c r="C134" i="2"/>
  <c r="C116" i="2"/>
  <c r="A33" i="2"/>
  <c r="G184" i="2"/>
  <c r="B83" i="2"/>
  <c r="E120" i="2"/>
  <c r="D54" i="2"/>
  <c r="C161" i="2"/>
  <c r="F137" i="2"/>
  <c r="B127" i="2"/>
  <c r="D83" i="2"/>
  <c r="A122" i="2"/>
  <c r="G153" i="2"/>
  <c r="A64" i="2"/>
  <c r="E142" i="2"/>
  <c r="B53" i="2"/>
  <c r="A53" i="2"/>
  <c r="A183" i="2"/>
  <c r="G107" i="2"/>
  <c r="F109" i="2"/>
  <c r="J157" i="2"/>
  <c r="E78" i="2"/>
  <c r="A169" i="2"/>
  <c r="A31" i="2"/>
  <c r="I87" i="2"/>
  <c r="C190" i="2"/>
  <c r="G114" i="2"/>
  <c r="I198" i="2"/>
  <c r="F35" i="2"/>
  <c r="D138" i="2"/>
  <c r="F163" i="2"/>
  <c r="E35" i="2"/>
  <c r="B12" i="2"/>
  <c r="F44" i="2"/>
  <c r="G86" i="2"/>
  <c r="C147" i="2"/>
  <c r="E38" i="2"/>
  <c r="B79" i="2"/>
  <c r="B181" i="2"/>
  <c r="I130" i="2"/>
  <c r="C5" i="2"/>
  <c r="B33" i="2"/>
  <c r="D76" i="2"/>
  <c r="E32" i="2"/>
  <c r="H154" i="2"/>
  <c r="G120" i="2"/>
  <c r="G95" i="2"/>
  <c r="H193" i="2"/>
  <c r="C159" i="2"/>
  <c r="B48" i="2"/>
  <c r="F158" i="2"/>
  <c r="G170" i="2"/>
  <c r="J13" i="2"/>
  <c r="A101" i="2"/>
  <c r="F105" i="2"/>
  <c r="I75" i="2"/>
  <c r="B166" i="2"/>
  <c r="F188" i="2"/>
  <c r="E7" i="2"/>
  <c r="I114" i="2"/>
  <c r="E52" i="2"/>
  <c r="B16" i="2"/>
  <c r="B47" i="2"/>
  <c r="E126" i="2"/>
  <c r="F144" i="2"/>
  <c r="B80" i="2"/>
  <c r="G2" i="2"/>
  <c r="D160" i="2"/>
  <c r="H161" i="2"/>
  <c r="E27" i="2"/>
  <c r="I28" i="2"/>
  <c r="H171" i="2"/>
  <c r="H104" i="2"/>
  <c r="C115" i="2"/>
  <c r="H170" i="2"/>
  <c r="J190" i="2"/>
  <c r="D75" i="2"/>
  <c r="I110" i="2"/>
  <c r="C185" i="2"/>
  <c r="B4" i="2"/>
  <c r="A44" i="2"/>
  <c r="A185" i="2"/>
  <c r="H196" i="2"/>
  <c r="B40" i="2"/>
  <c r="H39" i="2"/>
  <c r="C135" i="2"/>
  <c r="G194" i="2"/>
  <c r="G150" i="2"/>
  <c r="B100" i="2"/>
  <c r="B18" i="2"/>
  <c r="E133" i="2"/>
  <c r="B14" i="2"/>
  <c r="I97" i="2"/>
  <c r="H45" i="2"/>
  <c r="J88" i="2"/>
  <c r="B2" i="2"/>
  <c r="A128" i="2"/>
  <c r="F195" i="2"/>
  <c r="F162" i="2"/>
  <c r="C138" i="2"/>
  <c r="C71" i="2"/>
  <c r="F199" i="2"/>
  <c r="J34" i="2"/>
  <c r="G8" i="2"/>
  <c r="G178" i="2"/>
  <c r="G91" i="2"/>
  <c r="I66" i="2"/>
  <c r="E147" i="2"/>
  <c r="G87" i="2"/>
  <c r="F136" i="2"/>
  <c r="G143" i="2"/>
  <c r="C154" i="2"/>
  <c r="C120" i="2"/>
  <c r="F201" i="2"/>
  <c r="H100" i="2"/>
  <c r="I162" i="2"/>
  <c r="G186" i="2"/>
  <c r="B42" i="2"/>
  <c r="H127" i="2"/>
  <c r="D31" i="2"/>
  <c r="A70" i="2"/>
  <c r="E28" i="2"/>
  <c r="H36" i="2"/>
  <c r="D152" i="2"/>
  <c r="E46" i="2"/>
  <c r="G113" i="2"/>
  <c r="C89" i="2"/>
  <c r="B74" i="2"/>
  <c r="E177" i="2"/>
  <c r="G60" i="2"/>
  <c r="C66" i="2"/>
  <c r="G89" i="2"/>
  <c r="J95" i="2"/>
  <c r="D34" i="2"/>
  <c r="A29" i="2"/>
  <c r="B182" i="2"/>
  <c r="C74" i="2"/>
  <c r="B93" i="2"/>
  <c r="D30" i="2"/>
  <c r="D50" i="2"/>
  <c r="E119" i="2"/>
  <c r="E56" i="2"/>
  <c r="G97" i="2"/>
  <c r="I12" i="2"/>
  <c r="D70" i="2"/>
  <c r="G176" i="2"/>
  <c r="I107" i="2"/>
  <c r="D173" i="2"/>
  <c r="G142" i="2"/>
  <c r="D60" i="2"/>
  <c r="G49" i="2"/>
  <c r="A165" i="2"/>
  <c r="C100" i="2"/>
  <c r="D85" i="2"/>
  <c r="I112" i="2"/>
  <c r="B194" i="2"/>
  <c r="G187" i="2"/>
  <c r="J71" i="2"/>
  <c r="C158" i="2"/>
  <c r="F172" i="2"/>
  <c r="J58" i="2"/>
  <c r="B201" i="2"/>
  <c r="I39" i="2"/>
  <c r="G164" i="2"/>
  <c r="A157" i="2"/>
  <c r="E165" i="2"/>
  <c r="H143" i="2"/>
  <c r="F68" i="2"/>
  <c r="D99" i="2"/>
  <c r="E154" i="2"/>
  <c r="H150" i="2"/>
  <c r="B111" i="2"/>
  <c r="E190" i="2"/>
  <c r="D141" i="2"/>
  <c r="F152" i="2"/>
  <c r="G85" i="2"/>
  <c r="D193" i="2"/>
  <c r="G182" i="2"/>
  <c r="J168" i="2"/>
  <c r="I67" i="2"/>
  <c r="E33" i="2"/>
  <c r="F3" i="2"/>
  <c r="D21" i="2"/>
  <c r="G72" i="2"/>
  <c r="A144" i="2"/>
  <c r="F30" i="2"/>
  <c r="A98" i="2"/>
  <c r="H10" i="2"/>
  <c r="I148" i="2"/>
  <c r="F154" i="2"/>
  <c r="E171" i="2"/>
  <c r="G110" i="2"/>
  <c r="C62" i="2"/>
  <c r="A28" i="2"/>
  <c r="H173" i="2"/>
  <c r="J28" i="2"/>
  <c r="D105" i="2"/>
  <c r="F71" i="2"/>
  <c r="F11" i="2"/>
  <c r="I176" i="2"/>
  <c r="D199" i="2"/>
  <c r="J198" i="2"/>
  <c r="B87" i="2"/>
  <c r="D81" i="2"/>
  <c r="J57" i="2"/>
  <c r="D153" i="2"/>
  <c r="G54" i="2"/>
  <c r="C150" i="2"/>
  <c r="B39" i="2"/>
  <c r="D18" i="2"/>
  <c r="H132" i="2"/>
  <c r="C94" i="2"/>
  <c r="J145" i="2"/>
  <c r="E88" i="2"/>
  <c r="D198" i="2"/>
  <c r="E138" i="2"/>
  <c r="D117" i="2"/>
  <c r="F20" i="2"/>
  <c r="G189" i="2"/>
  <c r="I140" i="2"/>
  <c r="F169" i="2"/>
  <c r="B9" i="2"/>
  <c r="E91" i="2"/>
  <c r="H53" i="2"/>
  <c r="I91" i="2"/>
  <c r="I73" i="2"/>
  <c r="I47" i="2"/>
  <c r="I9" i="2"/>
  <c r="B152" i="2"/>
  <c r="C77" i="2"/>
  <c r="B117" i="2"/>
  <c r="I76" i="2"/>
  <c r="D120" i="2"/>
  <c r="A197" i="2"/>
  <c r="I56" i="2"/>
  <c r="C16" i="2"/>
  <c r="C69" i="2"/>
  <c r="I164" i="2"/>
  <c r="D86" i="2"/>
  <c r="E31" i="2"/>
  <c r="B76" i="2"/>
  <c r="A173" i="2"/>
  <c r="F175" i="2"/>
  <c r="A90" i="2"/>
  <c r="I3" i="2"/>
  <c r="I23" i="2"/>
  <c r="A200" i="2"/>
  <c r="I18" i="2"/>
  <c r="D171" i="2"/>
  <c r="G123" i="2"/>
  <c r="J77" i="2"/>
  <c r="J78" i="2"/>
  <c r="I16" i="2"/>
  <c r="J86" i="2"/>
  <c r="D182" i="2"/>
  <c r="J33" i="2"/>
  <c r="H141" i="2"/>
  <c r="E117" i="2"/>
  <c r="G138" i="2"/>
  <c r="D177" i="2"/>
  <c r="D79" i="2"/>
  <c r="G199" i="2"/>
  <c r="I182" i="2"/>
  <c r="E12" i="2"/>
  <c r="A66" i="2"/>
  <c r="E39" i="2"/>
  <c r="B34" i="2"/>
  <c r="J75" i="2"/>
  <c r="A120" i="2"/>
  <c r="I180" i="2"/>
  <c r="D71" i="2"/>
  <c r="D180" i="2"/>
  <c r="B29" i="2"/>
  <c r="E50" i="2"/>
  <c r="A16" i="2"/>
  <c r="F80" i="2"/>
  <c r="G185" i="2"/>
  <c r="A162" i="2"/>
  <c r="H63" i="2"/>
  <c r="G141" i="2"/>
  <c r="D48" i="2"/>
  <c r="J70" i="2"/>
  <c r="B121" i="2"/>
  <c r="H40" i="2"/>
  <c r="D191" i="2"/>
  <c r="J11" i="2"/>
  <c r="D19" i="2"/>
  <c r="H103" i="2"/>
  <c r="E184" i="2"/>
  <c r="I191" i="2"/>
  <c r="A137" i="2"/>
  <c r="F102" i="2"/>
  <c r="E178" i="2"/>
  <c r="H7" i="2"/>
  <c r="J128" i="2"/>
  <c r="F180" i="2"/>
  <c r="E26" i="2"/>
  <c r="F141" i="2"/>
  <c r="D176" i="2"/>
  <c r="C201" i="2"/>
  <c r="F16" i="2"/>
  <c r="H194" i="2"/>
  <c r="B85" i="2"/>
  <c r="G92" i="2"/>
  <c r="A32" i="2"/>
  <c r="I166" i="2"/>
  <c r="J41" i="2"/>
  <c r="J170" i="2"/>
  <c r="C175" i="2"/>
  <c r="F95" i="2"/>
  <c r="A36" i="2"/>
  <c r="A108" i="2"/>
  <c r="B43" i="2"/>
  <c r="C178" i="2"/>
  <c r="C9" i="2"/>
  <c r="E156" i="2"/>
  <c r="H87" i="2"/>
  <c r="J115" i="2"/>
  <c r="C17" i="2"/>
  <c r="G192" i="2"/>
  <c r="C200" i="2"/>
  <c r="A154" i="2"/>
  <c r="E124" i="2"/>
  <c r="H177" i="2"/>
  <c r="G146" i="2"/>
  <c r="D74" i="2"/>
  <c r="J150" i="2"/>
  <c r="A138" i="2"/>
  <c r="C173" i="2"/>
  <c r="B60" i="2"/>
  <c r="A168" i="2"/>
  <c r="G156" i="2"/>
  <c r="A131" i="2"/>
  <c r="A38" i="2"/>
  <c r="G9" i="2"/>
  <c r="H179" i="2"/>
  <c r="F165" i="2"/>
  <c r="C78" i="2"/>
  <c r="I24" i="2"/>
  <c r="A13" i="2"/>
  <c r="I195" i="2"/>
  <c r="F75" i="2"/>
  <c r="A61" i="2"/>
  <c r="F134" i="2"/>
  <c r="A140" i="2"/>
  <c r="G35" i="2"/>
  <c r="A124" i="2"/>
  <c r="G55" i="2"/>
  <c r="D69" i="2"/>
  <c r="D66" i="2"/>
  <c r="A4" i="2"/>
  <c r="J179" i="2"/>
  <c r="H57" i="2"/>
  <c r="G172" i="2"/>
  <c r="H126" i="2"/>
  <c r="C43" i="2"/>
  <c r="J76" i="2"/>
  <c r="H195" i="2"/>
  <c r="B183" i="2"/>
  <c r="B77" i="2"/>
  <c r="J79" i="2"/>
  <c r="A107" i="2"/>
  <c r="B70" i="2"/>
  <c r="G173" i="2"/>
  <c r="F10" i="2"/>
  <c r="G46" i="2"/>
  <c r="J183" i="2"/>
  <c r="H201" i="2"/>
  <c r="D58" i="2"/>
  <c r="F118" i="2"/>
  <c r="J35" i="2"/>
  <c r="I95" i="2"/>
  <c r="E172" i="2"/>
  <c r="A9" i="2"/>
  <c r="E164" i="2"/>
  <c r="G100" i="2"/>
  <c r="B179" i="2"/>
  <c r="C50" i="2"/>
  <c r="F145" i="2"/>
  <c r="A130" i="2"/>
  <c r="D163" i="2"/>
  <c r="C63" i="2"/>
  <c r="I173" i="2"/>
  <c r="E45" i="2"/>
  <c r="E106" i="2"/>
  <c r="B101" i="2"/>
  <c r="J120" i="2"/>
  <c r="F28" i="2"/>
  <c r="A136" i="2"/>
  <c r="G68" i="2"/>
  <c r="B125" i="2"/>
  <c r="I84" i="2"/>
  <c r="G38" i="2"/>
  <c r="I169" i="2"/>
  <c r="I147" i="2"/>
  <c r="E87" i="2"/>
  <c r="A75" i="2"/>
  <c r="E114" i="2"/>
  <c r="H151" i="2"/>
  <c r="F159" i="2"/>
  <c r="A8" i="2"/>
  <c r="F110" i="2"/>
  <c r="E149" i="2"/>
  <c r="D108" i="2"/>
  <c r="J92" i="2"/>
  <c r="F92" i="2"/>
  <c r="F143" i="2"/>
  <c r="D38" i="2"/>
  <c r="F31" i="2"/>
  <c r="A63" i="2"/>
  <c r="I119" i="2"/>
  <c r="A88" i="2"/>
  <c r="A193" i="2"/>
  <c r="A186" i="2"/>
  <c r="D200" i="2"/>
  <c r="C195" i="2"/>
  <c r="G104" i="2"/>
  <c r="H107" i="2"/>
  <c r="B35" i="2"/>
  <c r="I199" i="2"/>
  <c r="J136" i="2"/>
  <c r="A167" i="2"/>
  <c r="D12" i="2"/>
  <c r="B132" i="2"/>
  <c r="C103" i="2"/>
  <c r="A81" i="2"/>
  <c r="H180" i="2"/>
  <c r="A196" i="2"/>
  <c r="E4" i="2"/>
  <c r="B49" i="2"/>
  <c r="I144" i="2"/>
  <c r="J161" i="2"/>
  <c r="J8" i="2"/>
  <c r="E74" i="2"/>
  <c r="D186" i="2"/>
  <c r="G37" i="2"/>
  <c r="H91" i="2"/>
  <c r="H182" i="2"/>
  <c r="J47" i="2"/>
  <c r="F39" i="2"/>
  <c r="I83" i="2"/>
  <c r="E17" i="2"/>
  <c r="G128" i="2"/>
  <c r="I192" i="2"/>
  <c r="F120" i="2"/>
  <c r="I141" i="2"/>
  <c r="H142" i="2"/>
  <c r="D84" i="2"/>
  <c r="G115" i="2"/>
  <c r="D11" i="2"/>
  <c r="C132" i="2"/>
  <c r="D142" i="2"/>
  <c r="H59" i="2"/>
  <c r="F129" i="2"/>
  <c r="J61" i="2"/>
  <c r="G57" i="2"/>
  <c r="F58" i="2"/>
  <c r="E197" i="2"/>
  <c r="F29" i="2"/>
  <c r="C81" i="2"/>
  <c r="D20" i="2"/>
  <c r="B188" i="2"/>
  <c r="J185" i="2"/>
  <c r="I177" i="2"/>
  <c r="D67" i="2"/>
  <c r="G195" i="2"/>
  <c r="G99" i="2"/>
  <c r="H16" i="2"/>
  <c r="I172" i="2"/>
  <c r="A84" i="2"/>
  <c r="I100" i="2"/>
  <c r="E48" i="2"/>
  <c r="D128" i="2"/>
  <c r="D94" i="2"/>
  <c r="C106" i="2"/>
  <c r="D27" i="2"/>
  <c r="A47" i="2"/>
  <c r="H229" i="1"/>
  <c r="E235" i="1"/>
  <c r="I260" i="1"/>
  <c r="C286" i="1"/>
  <c r="F312" i="1"/>
  <c r="J337" i="1"/>
  <c r="H233" i="1"/>
  <c r="H268" i="1"/>
  <c r="D302" i="1"/>
  <c r="E336" i="1"/>
  <c r="F364" i="1"/>
  <c r="D390" i="1"/>
  <c r="D226" i="1"/>
  <c r="E263" i="1"/>
  <c r="I297" i="1"/>
  <c r="B231" i="1"/>
  <c r="I258" i="1"/>
  <c r="B283" i="1"/>
  <c r="B309" i="1"/>
  <c r="C334" i="1"/>
  <c r="J228" i="1"/>
  <c r="J264" i="1"/>
  <c r="C298" i="1"/>
  <c r="E332" i="1"/>
  <c r="F361" i="1"/>
  <c r="A387" i="1"/>
  <c r="H221" i="1"/>
  <c r="B259" i="1"/>
  <c r="J219" i="1"/>
  <c r="G249" i="1"/>
  <c r="G274" i="1"/>
  <c r="D300" i="1"/>
  <c r="C326" i="1"/>
  <c r="B213" i="1"/>
  <c r="H252" i="1"/>
  <c r="J287" i="1"/>
  <c r="F321" i="1"/>
  <c r="E352" i="1"/>
  <c r="F378" i="1"/>
  <c r="I206" i="1"/>
  <c r="H247" i="1"/>
  <c r="C281" i="1"/>
  <c r="G301" i="1"/>
  <c r="D288" i="1"/>
  <c r="A208" i="1"/>
  <c r="D301" i="1"/>
  <c r="J335" i="1"/>
  <c r="C363" i="1"/>
  <c r="D235" i="1"/>
  <c r="E303" i="1"/>
  <c r="F365" i="1"/>
  <c r="E207" i="1"/>
  <c r="C283" i="1"/>
  <c r="A349" i="1"/>
  <c r="H393" i="1"/>
  <c r="F262" i="1"/>
  <c r="B330" i="1"/>
  <c r="G247" i="1"/>
  <c r="G316" i="1"/>
  <c r="J374" i="1"/>
  <c r="A400" i="1"/>
  <c r="D219" i="1"/>
  <c r="D207" i="1"/>
  <c r="B303" i="1"/>
  <c r="C290" i="1"/>
  <c r="A211" i="1"/>
  <c r="A302" i="1"/>
  <c r="C336" i="1"/>
  <c r="A364" i="1"/>
  <c r="G236" i="1"/>
  <c r="J305" i="1"/>
  <c r="G366" i="1"/>
  <c r="I209" i="1"/>
  <c r="D284" i="1"/>
  <c r="E350" i="1"/>
  <c r="B394" i="1"/>
  <c r="I263" i="1"/>
  <c r="B331" i="1"/>
  <c r="I249" i="1"/>
  <c r="E317" i="1"/>
  <c r="G375" i="1"/>
  <c r="F357" i="1"/>
  <c r="D217" i="1"/>
  <c r="A210" i="1"/>
  <c r="C319" i="1"/>
  <c r="A312" i="1"/>
  <c r="J238" i="1"/>
  <c r="E307" i="1"/>
  <c r="B341" i="1"/>
  <c r="I368" i="1"/>
  <c r="E247" i="1"/>
  <c r="F315" i="1"/>
  <c r="H374" i="1"/>
  <c r="B223" i="1"/>
  <c r="J294" i="1"/>
  <c r="C358" i="1"/>
  <c r="C399" i="1"/>
  <c r="B273" i="1"/>
  <c r="I342" i="1"/>
  <c r="J259" i="1"/>
  <c r="I327" i="1"/>
  <c r="C382" i="1"/>
  <c r="D386" i="1"/>
  <c r="I234" i="1"/>
  <c r="A292" i="1"/>
  <c r="F332" i="1"/>
  <c r="J360" i="1"/>
  <c r="I390" i="1"/>
  <c r="E309" i="1"/>
  <c r="F217" i="1"/>
  <c r="G309" i="1"/>
  <c r="E318" i="1"/>
  <c r="B361" i="1"/>
  <c r="A262" i="1"/>
  <c r="F226" i="1"/>
  <c r="J254" i="1"/>
  <c r="B280" i="1"/>
  <c r="F305" i="1"/>
  <c r="E331" i="1"/>
  <c r="B222" i="1"/>
  <c r="H259" i="1"/>
  <c r="A293" i="1"/>
  <c r="D328" i="1"/>
  <c r="A358" i="1"/>
  <c r="F383" i="1"/>
  <c r="D215" i="1"/>
  <c r="A254" i="1"/>
  <c r="I288" i="1"/>
  <c r="G222" i="1"/>
  <c r="J251" i="1"/>
  <c r="J277" i="1"/>
  <c r="C302" i="1"/>
  <c r="G328" i="1"/>
  <c r="B217" i="1"/>
  <c r="A256" i="1"/>
  <c r="F290" i="1"/>
  <c r="A324" i="1"/>
  <c r="E355" i="1"/>
  <c r="E380" i="1"/>
  <c r="I210" i="1"/>
  <c r="F250" i="1"/>
  <c r="D211" i="1"/>
  <c r="E242" i="1"/>
  <c r="C268" i="1"/>
  <c r="F294" i="1"/>
  <c r="E319" i="1"/>
  <c r="I345" i="1"/>
  <c r="C244" i="1"/>
  <c r="D278" i="1"/>
  <c r="I312" i="1"/>
  <c r="G346" i="1"/>
  <c r="D372" i="1"/>
  <c r="E397" i="1"/>
  <c r="E239" i="1"/>
  <c r="G273" i="1"/>
  <c r="J276" i="1"/>
  <c r="C254" i="1"/>
  <c r="A379" i="1"/>
  <c r="J291" i="1"/>
  <c r="C327" i="1"/>
  <c r="I357" i="1"/>
  <c r="H212" i="1"/>
  <c r="A286" i="1"/>
  <c r="D352" i="1"/>
  <c r="C395" i="1"/>
  <c r="B265" i="1"/>
  <c r="I334" i="1"/>
  <c r="H385" i="1"/>
  <c r="C245" i="1"/>
  <c r="J313" i="1"/>
  <c r="I229" i="1"/>
  <c r="G299" i="1"/>
  <c r="C361" i="1"/>
  <c r="I359" i="1"/>
  <c r="J391" i="1"/>
  <c r="G205" i="1"/>
  <c r="E277" i="1"/>
  <c r="E256" i="1"/>
  <c r="I381" i="1"/>
  <c r="I291" i="1"/>
  <c r="D327" i="1"/>
  <c r="A357" i="1"/>
  <c r="H214" i="1"/>
  <c r="G287" i="1"/>
  <c r="G353" i="1"/>
  <c r="D396" i="1"/>
  <c r="F267" i="1"/>
  <c r="G335" i="1"/>
  <c r="J385" i="1"/>
  <c r="D246" i="1"/>
  <c r="E314" i="1"/>
  <c r="C230" i="1"/>
  <c r="F300" i="1"/>
  <c r="E362" i="1"/>
  <c r="I362" i="1"/>
  <c r="D393" i="1"/>
  <c r="A235" i="1"/>
  <c r="H293" i="1"/>
  <c r="I277" i="1"/>
  <c r="H397" i="1"/>
  <c r="G298" i="1"/>
  <c r="G333" i="1"/>
  <c r="D361" i="1"/>
  <c r="D228" i="1"/>
  <c r="E298" i="1"/>
  <c r="J361" i="1"/>
  <c r="J401" i="1"/>
  <c r="B277" i="1"/>
  <c r="B345" i="1"/>
  <c r="G391" i="1"/>
  <c r="C256" i="1"/>
  <c r="C325" i="1"/>
  <c r="J242" i="1"/>
  <c r="H310" i="1"/>
  <c r="D370" i="1"/>
  <c r="D389" i="1"/>
  <c r="E227" i="1"/>
  <c r="I212" i="1"/>
  <c r="A298" i="1"/>
  <c r="J297" i="1"/>
  <c r="C344" i="1"/>
  <c r="A241" i="1"/>
  <c r="F228" i="1"/>
  <c r="H245" i="1"/>
  <c r="J250" i="1"/>
  <c r="B297" i="1"/>
  <c r="J345" i="1"/>
  <c r="G392" i="1"/>
  <c r="G202" i="1"/>
  <c r="E236" i="1"/>
  <c r="I262" i="1"/>
  <c r="A288" i="1"/>
  <c r="A313" i="1"/>
  <c r="D339" i="1"/>
  <c r="F236" i="1"/>
  <c r="B270" i="1"/>
  <c r="G304" i="1"/>
  <c r="A338" i="1"/>
  <c r="E366" i="1"/>
  <c r="C391" i="1"/>
  <c r="E229" i="1"/>
  <c r="D265" i="1"/>
  <c r="F204" i="1"/>
  <c r="C233" i="1"/>
  <c r="C259" i="1"/>
  <c r="D285" i="1"/>
  <c r="E310" i="1"/>
  <c r="H336" i="1"/>
  <c r="I231" i="1"/>
  <c r="F266" i="1"/>
  <c r="G300" i="1"/>
  <c r="E335" i="1"/>
  <c r="A363" i="1"/>
  <c r="G388" i="1"/>
  <c r="A224" i="1"/>
  <c r="E261" i="1"/>
  <c r="C221" i="1"/>
  <c r="H250" i="1"/>
  <c r="C276" i="1"/>
  <c r="I302" i="1"/>
  <c r="A327" i="1"/>
  <c r="E215" i="1"/>
  <c r="H255" i="1"/>
  <c r="A289" i="1"/>
  <c r="A323" i="1"/>
  <c r="D354" i="1"/>
  <c r="A380" i="1"/>
  <c r="C208" i="1"/>
  <c r="J249" i="1"/>
  <c r="I283" i="1"/>
  <c r="D308" i="1"/>
  <c r="G297" i="1"/>
  <c r="I219" i="1"/>
  <c r="A303" i="1"/>
  <c r="G337" i="1"/>
  <c r="C365" i="1"/>
  <c r="F239" i="1"/>
  <c r="B308" i="1"/>
  <c r="E368" i="1"/>
  <c r="F213" i="1"/>
  <c r="F287" i="1"/>
  <c r="B353" i="1"/>
  <c r="B396" i="1"/>
  <c r="A266" i="1"/>
  <c r="J334" i="1"/>
  <c r="A252" i="1"/>
  <c r="J320" i="1"/>
  <c r="I377" i="1"/>
  <c r="E367" i="1"/>
  <c r="F212" i="1"/>
  <c r="D220" i="1"/>
  <c r="F309" i="1"/>
  <c r="J299" i="1"/>
  <c r="C222" i="1"/>
  <c r="E304" i="1"/>
  <c r="D338" i="1"/>
  <c r="J365" i="1"/>
  <c r="I241" i="1"/>
  <c r="I309" i="1"/>
  <c r="B369" i="1"/>
  <c r="C214" i="1"/>
  <c r="H288" i="1"/>
  <c r="I353" i="1"/>
  <c r="J396" i="1"/>
  <c r="E267" i="1"/>
  <c r="A335" i="1"/>
  <c r="E253" i="1"/>
  <c r="C321" i="1"/>
  <c r="J378" i="1"/>
  <c r="B370" i="1"/>
  <c r="B211" i="1"/>
  <c r="C219" i="1"/>
  <c r="D325" i="1"/>
  <c r="A320" i="1"/>
  <c r="A247" i="1"/>
  <c r="D309" i="1"/>
  <c r="C343" i="1"/>
  <c r="C369" i="1"/>
  <c r="A251" i="1"/>
  <c r="A319" i="1"/>
  <c r="D377" i="1"/>
  <c r="F229" i="1"/>
  <c r="D299" i="1"/>
  <c r="E361" i="1"/>
  <c r="G401" i="1"/>
  <c r="I278" i="1"/>
  <c r="B346" i="1"/>
  <c r="A263" i="1"/>
  <c r="H332" i="1"/>
  <c r="E384" i="1"/>
  <c r="F394" i="1"/>
  <c r="E226" i="1"/>
  <c r="J317" i="1"/>
  <c r="F341" i="1"/>
  <c r="I373" i="1"/>
  <c r="B399" i="1"/>
  <c r="A326" i="1"/>
  <c r="F247" i="1"/>
  <c r="D317" i="1"/>
  <c r="D335" i="1"/>
  <c r="F373" i="1"/>
  <c r="D279" i="1"/>
  <c r="B227" i="1"/>
  <c r="F233" i="1"/>
  <c r="E284" i="1"/>
  <c r="G336" i="1"/>
  <c r="D266" i="1"/>
  <c r="F334" i="1"/>
  <c r="D388" i="1"/>
  <c r="I261" i="1"/>
  <c r="B229" i="1"/>
  <c r="G282" i="1"/>
  <c r="E333" i="1"/>
  <c r="D262" i="1"/>
  <c r="A330" i="1"/>
  <c r="B385" i="1"/>
  <c r="E257" i="1"/>
  <c r="I247" i="1"/>
  <c r="J298" i="1"/>
  <c r="B210" i="1"/>
  <c r="J284" i="1"/>
  <c r="D351" i="1"/>
  <c r="H203" i="1"/>
  <c r="B279" i="1"/>
  <c r="G280" i="1"/>
  <c r="F299" i="1"/>
  <c r="A362" i="1"/>
  <c r="H299" i="1"/>
  <c r="G203" i="1"/>
  <c r="E346" i="1"/>
  <c r="J257" i="1"/>
  <c r="E243" i="1"/>
  <c r="A371" i="1"/>
  <c r="H225" i="1"/>
  <c r="C296" i="1"/>
  <c r="D400" i="1"/>
  <c r="E334" i="1"/>
  <c r="G231" i="1"/>
  <c r="I363" i="1"/>
  <c r="F279" i="1"/>
  <c r="F392" i="1"/>
  <c r="B327" i="1"/>
  <c r="E313" i="1"/>
  <c r="G393" i="1"/>
  <c r="A203" i="1"/>
  <c r="G303" i="1"/>
  <c r="D305" i="1"/>
  <c r="H366" i="1"/>
  <c r="I311" i="1"/>
  <c r="H217" i="1"/>
  <c r="B355" i="1"/>
  <c r="H269" i="1"/>
  <c r="G255" i="1"/>
  <c r="H380" i="1"/>
  <c r="J207" i="1"/>
  <c r="F323" i="1"/>
  <c r="A382" i="1"/>
  <c r="C231" i="1"/>
  <c r="A301" i="1"/>
  <c r="D245" i="1"/>
  <c r="E301" i="1"/>
  <c r="D366" i="1"/>
  <c r="F216" i="1"/>
  <c r="D268" i="1"/>
  <c r="F379" i="1"/>
  <c r="D382" i="1"/>
  <c r="G365" i="1"/>
  <c r="C364" i="1"/>
  <c r="H271" i="1"/>
  <c r="A214" i="1"/>
  <c r="B360" i="1"/>
  <c r="C251" i="1"/>
  <c r="B302" i="1"/>
  <c r="J216" i="1"/>
  <c r="B289" i="1"/>
  <c r="B354" i="1"/>
  <c r="A209" i="1"/>
  <c r="H284" i="1"/>
  <c r="C248" i="1"/>
  <c r="I299" i="1"/>
  <c r="G211" i="1"/>
  <c r="C285" i="1"/>
  <c r="J352" i="1"/>
  <c r="A202" i="1"/>
  <c r="G206" i="1"/>
  <c r="J265" i="1"/>
  <c r="B316" i="1"/>
  <c r="C240" i="1"/>
  <c r="G308" i="1"/>
  <c r="J368" i="1"/>
  <c r="C234" i="1"/>
  <c r="B263" i="1"/>
  <c r="I366" i="1"/>
  <c r="G322" i="1"/>
  <c r="I379" i="1"/>
  <c r="A346" i="1"/>
  <c r="I257" i="1"/>
  <c r="A381" i="1"/>
  <c r="B304" i="1"/>
  <c r="E290" i="1"/>
  <c r="C397" i="1"/>
  <c r="F206" i="1"/>
  <c r="B239" i="1"/>
  <c r="F286" i="1"/>
  <c r="G354" i="1"/>
  <c r="G279" i="1"/>
  <c r="B392" i="1"/>
  <c r="I326" i="1"/>
  <c r="J237" i="1"/>
  <c r="A219" i="1"/>
  <c r="B356" i="1"/>
  <c r="D374" i="1"/>
  <c r="F280" i="1"/>
  <c r="J384" i="1"/>
  <c r="F328" i="1"/>
  <c r="I217" i="1"/>
  <c r="J355" i="1"/>
  <c r="B269" i="1"/>
  <c r="J387" i="1"/>
  <c r="E316" i="1"/>
  <c r="G302" i="1"/>
  <c r="F368" i="1"/>
  <c r="A226" i="1"/>
  <c r="F263" i="1"/>
  <c r="C355" i="1"/>
  <c r="F376" i="1"/>
  <c r="H263" i="1"/>
  <c r="A401" i="1"/>
  <c r="E262" i="1"/>
  <c r="E259" i="1"/>
  <c r="D306" i="1"/>
  <c r="F351" i="1"/>
  <c r="E369" i="1"/>
  <c r="D289" i="1"/>
  <c r="H330" i="1"/>
  <c r="C335" i="1"/>
  <c r="C377" i="1"/>
  <c r="F306" i="1"/>
  <c r="C207" i="1"/>
  <c r="F316" i="1"/>
  <c r="H308" i="1"/>
  <c r="C235" i="1"/>
  <c r="C262" i="1"/>
  <c r="C236" i="1"/>
  <c r="J366" i="1"/>
  <c r="C226" i="1"/>
  <c r="C330" i="1"/>
  <c r="E327" i="1"/>
  <c r="I254" i="1"/>
  <c r="B240" i="1"/>
  <c r="D248" i="1"/>
  <c r="H295" i="1"/>
  <c r="H343" i="1"/>
  <c r="I388" i="1"/>
  <c r="A316" i="1"/>
  <c r="C368" i="1"/>
  <c r="H226" i="1"/>
  <c r="F276" i="1"/>
  <c r="A383" i="1"/>
  <c r="I338" i="1"/>
  <c r="B347" i="1"/>
  <c r="F382" i="1"/>
  <c r="G212" i="1"/>
  <c r="G340" i="1"/>
  <c r="G241" i="1"/>
  <c r="E357" i="1"/>
  <c r="D392" i="1"/>
  <c r="B321" i="1"/>
  <c r="J380" i="1"/>
  <c r="C210" i="1"/>
  <c r="G370" i="1"/>
  <c r="I350" i="1"/>
  <c r="A244" i="1"/>
  <c r="D205" i="1"/>
  <c r="C348" i="1"/>
  <c r="G275" i="1"/>
  <c r="F293" i="1"/>
  <c r="H277" i="1"/>
  <c r="E396" i="1"/>
  <c r="D258" i="1"/>
  <c r="G230" i="1"/>
  <c r="F362" i="1"/>
  <c r="F218" i="1"/>
  <c r="H273" i="1"/>
  <c r="I324" i="1"/>
  <c r="I251" i="1"/>
  <c r="H319" i="1"/>
  <c r="B377" i="1"/>
  <c r="J246" i="1"/>
  <c r="J214" i="1"/>
  <c r="E270" i="1"/>
  <c r="B322" i="1"/>
  <c r="J247" i="1"/>
  <c r="B315" i="1"/>
  <c r="I374" i="1"/>
  <c r="C242" i="1"/>
  <c r="H236" i="1"/>
  <c r="H287" i="1"/>
  <c r="G338" i="1"/>
  <c r="D269" i="1"/>
  <c r="F338" i="1"/>
  <c r="B391" i="1"/>
  <c r="C264" i="1"/>
  <c r="I215" i="1"/>
  <c r="D277" i="1"/>
  <c r="J350" i="1"/>
  <c r="E269" i="1"/>
  <c r="F387" i="1"/>
  <c r="C317" i="1"/>
  <c r="G225" i="1"/>
  <c r="J206" i="1"/>
  <c r="J349" i="1"/>
  <c r="I394" i="1"/>
  <c r="E252" i="1"/>
  <c r="A355" i="1"/>
  <c r="I319" i="1"/>
  <c r="C376" i="1"/>
  <c r="F339" i="1"/>
  <c r="A249" i="1"/>
  <c r="H376" i="1"/>
  <c r="F297" i="1"/>
  <c r="H283" i="1"/>
  <c r="G394" i="1"/>
  <c r="A221" i="1"/>
  <c r="D243" i="1"/>
  <c r="B287" i="1"/>
  <c r="G355" i="1"/>
  <c r="F281" i="1"/>
  <c r="F393" i="1"/>
  <c r="B328" i="1"/>
  <c r="G239" i="1"/>
  <c r="F222" i="1"/>
  <c r="H357" i="1"/>
  <c r="D380" i="1"/>
  <c r="D395" i="1"/>
  <c r="E276" i="1"/>
  <c r="D387" i="1"/>
  <c r="A369" i="1"/>
  <c r="C277" i="1"/>
  <c r="H234" i="1"/>
  <c r="B228" i="1"/>
  <c r="G268" i="1"/>
  <c r="J300" i="1"/>
  <c r="C332" i="1"/>
  <c r="G244" i="1"/>
  <c r="A287" i="1"/>
  <c r="E330" i="1"/>
  <c r="B372" i="1"/>
  <c r="C206" i="1"/>
  <c r="H256" i="1"/>
  <c r="J208" i="1"/>
  <c r="C246" i="1"/>
  <c r="J278" i="1"/>
  <c r="G317" i="1"/>
  <c r="D208" i="1"/>
  <c r="H258" i="1"/>
  <c r="C309" i="1"/>
  <c r="H350" i="1"/>
  <c r="B382" i="1"/>
  <c r="G235" i="1"/>
  <c r="B204" i="1"/>
  <c r="H244" i="1"/>
  <c r="J282" i="1"/>
  <c r="G314" i="1"/>
  <c r="J204" i="1"/>
  <c r="J263" i="1"/>
  <c r="H306" i="1"/>
  <c r="D348" i="1"/>
  <c r="C386" i="1"/>
  <c r="A231" i="1"/>
  <c r="E275" i="1"/>
  <c r="I333" i="1"/>
  <c r="H360" i="1"/>
  <c r="A294" i="1"/>
  <c r="D346" i="1"/>
  <c r="C378" i="1"/>
  <c r="E291" i="1"/>
  <c r="H381" i="1"/>
  <c r="J253" i="1"/>
  <c r="B338" i="1"/>
  <c r="B208" i="1"/>
  <c r="E300" i="1"/>
  <c r="G234" i="1"/>
  <c r="H337" i="1"/>
  <c r="A395" i="1"/>
  <c r="J399" i="1"/>
  <c r="J232" i="1"/>
  <c r="C229" i="1"/>
  <c r="B387" i="1"/>
  <c r="C312" i="1"/>
  <c r="B352" i="1"/>
  <c r="F220" i="1"/>
  <c r="D326" i="1"/>
  <c r="E390" i="1"/>
  <c r="F271" i="1"/>
  <c r="A366" i="1"/>
  <c r="E232" i="1"/>
  <c r="G318" i="1"/>
  <c r="J270" i="1"/>
  <c r="F353" i="1"/>
  <c r="A375" i="1"/>
  <c r="D213" i="1"/>
  <c r="I274" i="1"/>
  <c r="H286" i="1"/>
  <c r="G276" i="1"/>
  <c r="F326" i="1"/>
  <c r="F363" i="1"/>
  <c r="E268" i="1"/>
  <c r="G351" i="1"/>
  <c r="H206" i="1"/>
  <c r="C316" i="1"/>
  <c r="F384" i="1"/>
  <c r="A261" i="1"/>
  <c r="B205" i="1"/>
  <c r="F298" i="1"/>
  <c r="C373" i="1"/>
  <c r="C392" i="1"/>
  <c r="H210" i="1"/>
  <c r="G306" i="1"/>
  <c r="D222" i="1"/>
  <c r="I341" i="1"/>
  <c r="J202" i="1"/>
  <c r="D350" i="1"/>
  <c r="E246" i="1"/>
  <c r="I203" i="1"/>
  <c r="B260" i="1"/>
  <c r="D259" i="1"/>
  <c r="J323" i="1"/>
  <c r="A283" i="1"/>
  <c r="J362" i="1"/>
  <c r="C243" i="1"/>
  <c r="H243" i="1"/>
  <c r="G307" i="1"/>
  <c r="G245" i="1"/>
  <c r="J347" i="1"/>
  <c r="A218" i="1"/>
  <c r="B234" i="1"/>
  <c r="E311" i="1"/>
  <c r="D250" i="1"/>
  <c r="A336" i="1"/>
  <c r="G226" i="1"/>
  <c r="I295" i="1"/>
  <c r="C272" i="1"/>
  <c r="B374" i="1"/>
  <c r="C362" i="1"/>
  <c r="G312" i="1"/>
  <c r="J292" i="1"/>
  <c r="A311" i="1"/>
  <c r="C385" i="1"/>
  <c r="B206" i="1"/>
  <c r="C299" i="1"/>
  <c r="I375" i="1"/>
  <c r="E385" i="1"/>
  <c r="D347" i="1"/>
  <c r="C293" i="1"/>
  <c r="F346" i="1"/>
  <c r="E223" i="1"/>
  <c r="J235" i="1"/>
  <c r="A322" i="1"/>
  <c r="A243" i="1"/>
  <c r="I391" i="1"/>
  <c r="G380" i="1"/>
  <c r="C337" i="1"/>
  <c r="E354" i="1"/>
  <c r="H208" i="1"/>
  <c r="H347" i="1"/>
  <c r="F398" i="1"/>
  <c r="D204" i="1"/>
  <c r="H222" i="1"/>
  <c r="C338" i="1"/>
  <c r="E289" i="1"/>
  <c r="H254" i="1"/>
  <c r="I204" i="1"/>
  <c r="D225" i="1"/>
  <c r="G219" i="1"/>
  <c r="C398" i="1"/>
  <c r="E205" i="1"/>
  <c r="D276" i="1"/>
  <c r="A340" i="1"/>
  <c r="A306" i="1"/>
  <c r="F380" i="1"/>
  <c r="A267" i="1"/>
  <c r="H261" i="1"/>
  <c r="B325" i="1"/>
  <c r="J268" i="1"/>
  <c r="B364" i="1"/>
  <c r="A246" i="1"/>
  <c r="J252" i="1"/>
  <c r="C329" i="1"/>
  <c r="A274" i="1"/>
  <c r="H356" i="1"/>
  <c r="B251" i="1"/>
  <c r="B237" i="1"/>
  <c r="A305" i="1"/>
  <c r="B244" i="1"/>
  <c r="E391" i="1"/>
  <c r="A356" i="1"/>
  <c r="B339" i="1"/>
  <c r="I355" i="1"/>
  <c r="E206" i="1"/>
  <c r="I307" i="1"/>
  <c r="D323" i="1"/>
  <c r="F245" i="1"/>
  <c r="I220" i="1"/>
  <c r="F381" i="1"/>
  <c r="C340" i="1"/>
  <c r="E381" i="1"/>
  <c r="G204" i="1"/>
  <c r="G329" i="1"/>
  <c r="H345" i="1"/>
  <c r="A290" i="1"/>
  <c r="A234" i="1"/>
  <c r="G207" i="1"/>
  <c r="G233" i="1"/>
  <c r="E386" i="1"/>
  <c r="J343" i="1"/>
  <c r="G310" i="1"/>
  <c r="F272" i="1"/>
  <c r="D384" i="1"/>
  <c r="B336" i="1"/>
  <c r="F372" i="1"/>
  <c r="B367" i="1"/>
  <c r="J339" i="1"/>
  <c r="H292" i="1"/>
  <c r="E345" i="1"/>
  <c r="J319" i="1"/>
  <c r="E302" i="1"/>
  <c r="A240" i="1"/>
  <c r="G240" i="1"/>
  <c r="C394" i="1"/>
  <c r="J288" i="1"/>
  <c r="G305" i="1"/>
  <c r="I265" i="1"/>
  <c r="E221" i="1"/>
  <c r="D383" i="1"/>
  <c r="A314" i="1"/>
  <c r="J316" i="1"/>
  <c r="I400" i="1"/>
  <c r="H382" i="1"/>
  <c r="G242" i="1"/>
  <c r="I317" i="1"/>
  <c r="G400" i="1"/>
  <c r="G390" i="1"/>
  <c r="D264" i="1"/>
  <c r="E328" i="1"/>
  <c r="J286" i="1"/>
  <c r="H372" i="1"/>
  <c r="A238" i="1"/>
  <c r="H314" i="1"/>
  <c r="J344" i="1"/>
  <c r="I396" i="1"/>
  <c r="I281" i="1"/>
  <c r="E395" i="1"/>
  <c r="A321" i="1"/>
  <c r="A374" i="1"/>
  <c r="H242" i="1"/>
  <c r="B243" i="1"/>
  <c r="D238" i="1"/>
  <c r="A310" i="1"/>
  <c r="D333" i="1"/>
  <c r="C237" i="1"/>
  <c r="I314" i="1"/>
  <c r="A329" i="1"/>
  <c r="F369" i="1"/>
  <c r="A273" i="1"/>
  <c r="A207" i="1"/>
  <c r="F268" i="1"/>
  <c r="J262" i="1"/>
  <c r="J309" i="1"/>
  <c r="I354" i="1"/>
  <c r="C379" i="1"/>
  <c r="G358" i="1"/>
  <c r="G377" i="1"/>
  <c r="C252" i="1"/>
  <c r="B299" i="1"/>
  <c r="G395" i="1"/>
  <c r="F374" i="1"/>
  <c r="E250" i="1"/>
  <c r="A360" i="1"/>
  <c r="J221" i="1"/>
  <c r="G319" i="1"/>
  <c r="D358" i="1"/>
  <c r="I348" i="1"/>
  <c r="G364" i="1"/>
  <c r="C308" i="1"/>
  <c r="F221" i="1"/>
  <c r="D223" i="1"/>
  <c r="C215" i="1"/>
  <c r="D316" i="1"/>
  <c r="J392" i="1"/>
  <c r="F274" i="1"/>
  <c r="H383" i="1"/>
  <c r="E360" i="1"/>
  <c r="G254" i="1"/>
  <c r="J306" i="1"/>
  <c r="J367" i="1"/>
  <c r="B319" i="1"/>
  <c r="F275" i="1"/>
  <c r="F295" i="1"/>
  <c r="I235" i="1"/>
  <c r="D298" i="1"/>
  <c r="H334" i="1"/>
  <c r="B258" i="1"/>
  <c r="G260" i="1"/>
  <c r="F246" i="1"/>
  <c r="H349" i="1"/>
  <c r="B296" i="1"/>
  <c r="G342" i="1"/>
  <c r="H231" i="1"/>
  <c r="I225" i="1"/>
  <c r="E323" i="1"/>
  <c r="E295" i="1"/>
  <c r="A212" i="1"/>
  <c r="E377" i="1"/>
  <c r="H204" i="1"/>
  <c r="B359" i="1"/>
  <c r="J258" i="1"/>
  <c r="F292" i="1"/>
  <c r="I382" i="1"/>
  <c r="B248" i="1"/>
  <c r="I245" i="1"/>
  <c r="H358" i="1"/>
  <c r="E383" i="1"/>
  <c r="E294" i="1"/>
  <c r="H327" i="1"/>
  <c r="H353" i="1"/>
  <c r="D224" i="1"/>
  <c r="B275" i="1"/>
  <c r="B343" i="1"/>
  <c r="B282" i="1"/>
  <c r="C374" i="1"/>
  <c r="F400" i="1"/>
  <c r="G252" i="1"/>
  <c r="I328" i="1"/>
  <c r="B233" i="1"/>
  <c r="H301" i="1"/>
  <c r="B349" i="1"/>
  <c r="I384" i="1"/>
  <c r="B395" i="1"/>
  <c r="C212" i="1"/>
  <c r="G373" i="1"/>
  <c r="H241" i="1"/>
  <c r="C220" i="1"/>
  <c r="B250" i="1"/>
  <c r="G359" i="1"/>
  <c r="F219" i="1"/>
  <c r="G283" i="1"/>
  <c r="A367" i="1"/>
  <c r="A309" i="1"/>
  <c r="B323" i="1"/>
  <c r="A223" i="1"/>
  <c r="C354" i="1"/>
  <c r="J241" i="1"/>
  <c r="D292" i="1"/>
  <c r="I344" i="1"/>
  <c r="I276" i="1"/>
  <c r="G345" i="1"/>
  <c r="H396" i="1"/>
  <c r="G271" i="1"/>
  <c r="E238" i="1"/>
  <c r="H290" i="1"/>
  <c r="C341" i="1"/>
  <c r="E273" i="1"/>
  <c r="H341" i="1"/>
  <c r="J393" i="1"/>
  <c r="B267" i="1"/>
  <c r="J255" i="1"/>
  <c r="B306" i="1"/>
  <c r="G224" i="1"/>
  <c r="C295" i="1"/>
  <c r="H359" i="1"/>
  <c r="C217" i="1"/>
  <c r="I221" i="1"/>
  <c r="F322" i="1"/>
  <c r="C310" i="1"/>
  <c r="J370" i="1"/>
  <c r="E321" i="1"/>
  <c r="I230" i="1"/>
  <c r="H362" i="1"/>
  <c r="A279" i="1"/>
  <c r="C265" i="1"/>
  <c r="G385" i="1"/>
  <c r="C224" i="1"/>
  <c r="A328" i="1"/>
  <c r="G251" i="1"/>
  <c r="A344" i="1"/>
  <c r="I253" i="1"/>
  <c r="H379" i="1"/>
  <c r="B301" i="1"/>
  <c r="E202" i="1"/>
  <c r="I347" i="1"/>
  <c r="J209" i="1"/>
  <c r="J267" i="1"/>
  <c r="I318" i="1"/>
  <c r="A242" i="1"/>
  <c r="H311" i="1"/>
  <c r="A370" i="1"/>
  <c r="I237" i="1"/>
  <c r="I205" i="1"/>
  <c r="A264" i="1"/>
  <c r="H315" i="1"/>
  <c r="H239" i="1"/>
  <c r="B307" i="1"/>
  <c r="A368" i="1"/>
  <c r="J233" i="1"/>
  <c r="H228" i="1"/>
  <c r="H281" i="1"/>
  <c r="B332" i="1"/>
  <c r="J261" i="1"/>
  <c r="B329" i="1"/>
  <c r="H384" i="1"/>
  <c r="I256" i="1"/>
  <c r="J327" i="1"/>
  <c r="C249" i="1"/>
  <c r="F344" i="1"/>
  <c r="D252" i="1"/>
  <c r="E378" i="1"/>
  <c r="I300" i="1"/>
  <c r="A204" i="1"/>
  <c r="G347" i="1"/>
  <c r="H333" i="1"/>
  <c r="C396" i="1"/>
  <c r="G223" i="1"/>
  <c r="F324" i="1"/>
  <c r="J310" i="1"/>
  <c r="F370" i="1"/>
  <c r="J322" i="1"/>
  <c r="D231" i="1"/>
  <c r="H363" i="1"/>
  <c r="I280" i="1"/>
  <c r="H266" i="1"/>
  <c r="F385" i="1"/>
  <c r="B221" i="1"/>
  <c r="B344" i="1"/>
  <c r="A272" i="1"/>
  <c r="F348" i="1"/>
  <c r="H264" i="1"/>
  <c r="A384" i="1"/>
  <c r="C311" i="1"/>
  <c r="E218" i="1"/>
  <c r="H355" i="1"/>
  <c r="C345" i="1"/>
  <c r="I383" i="1"/>
  <c r="C275" i="1"/>
  <c r="B401" i="1"/>
  <c r="G369" i="1"/>
  <c r="E343" i="1"/>
  <c r="C401" i="1"/>
  <c r="I228" i="1"/>
  <c r="B220" i="1"/>
  <c r="J256" i="1"/>
  <c r="I294" i="1"/>
  <c r="H326" i="1"/>
  <c r="J225" i="1"/>
  <c r="I279" i="1"/>
  <c r="D321" i="1"/>
  <c r="F359" i="1"/>
  <c r="B398" i="1"/>
  <c r="J248" i="1"/>
  <c r="D290" i="1"/>
  <c r="E240" i="1"/>
  <c r="J272" i="1"/>
  <c r="A304" i="1"/>
  <c r="C342" i="1"/>
  <c r="E249" i="1"/>
  <c r="B292" i="1"/>
  <c r="G343" i="1"/>
  <c r="J376" i="1"/>
  <c r="A213" i="1"/>
  <c r="C270" i="1"/>
  <c r="F238" i="1"/>
  <c r="D270" i="1"/>
  <c r="J308" i="1"/>
  <c r="B340" i="1"/>
  <c r="G246" i="1"/>
  <c r="C297" i="1"/>
  <c r="E340" i="1"/>
  <c r="H373" i="1"/>
  <c r="G220" i="1"/>
  <c r="C266" i="1"/>
  <c r="I282" i="1"/>
  <c r="H331" i="1"/>
  <c r="B281" i="1"/>
  <c r="E329" i="1"/>
  <c r="I371" i="1"/>
  <c r="J274" i="1"/>
  <c r="D355" i="1"/>
  <c r="B236" i="1"/>
  <c r="J321" i="1"/>
  <c r="G387" i="1"/>
  <c r="E283" i="1"/>
  <c r="J212" i="1"/>
  <c r="H303" i="1"/>
  <c r="I387" i="1"/>
  <c r="I358" i="1"/>
  <c r="A222" i="1"/>
  <c r="B335" i="1"/>
  <c r="G362" i="1"/>
  <c r="D294" i="1"/>
  <c r="H346" i="1"/>
  <c r="I378" i="1"/>
  <c r="G292" i="1"/>
  <c r="J381" i="1"/>
  <c r="B254" i="1"/>
  <c r="C339" i="1"/>
  <c r="F209" i="1"/>
  <c r="J301" i="1"/>
  <c r="A236" i="1"/>
  <c r="J338" i="1"/>
  <c r="G396" i="1"/>
  <c r="E401" i="1"/>
  <c r="A248" i="1"/>
  <c r="F252" i="1"/>
  <c r="J205" i="1"/>
  <c r="D318" i="1"/>
  <c r="F356" i="1"/>
  <c r="J234" i="1"/>
  <c r="E337" i="1"/>
  <c r="F395" i="1"/>
  <c r="J281" i="1"/>
  <c r="E374" i="1"/>
  <c r="J244" i="1"/>
  <c r="J329" i="1"/>
  <c r="A281" i="1"/>
  <c r="I361" i="1"/>
  <c r="D397" i="1"/>
  <c r="E225" i="1"/>
  <c r="J236" i="1"/>
  <c r="C314" i="1"/>
  <c r="E272" i="1"/>
  <c r="C384" i="1"/>
  <c r="B274" i="1"/>
  <c r="H386" i="1"/>
  <c r="C294" i="1"/>
  <c r="B389" i="1"/>
  <c r="B246" i="1"/>
  <c r="F310" i="1"/>
  <c r="B249" i="1"/>
  <c r="C350" i="1"/>
  <c r="I223" i="1"/>
  <c r="D212" i="1"/>
  <c r="H294" i="1"/>
  <c r="C225" i="1"/>
  <c r="B313" i="1"/>
  <c r="G398" i="1"/>
  <c r="J217" i="1"/>
  <c r="E286" i="1"/>
  <c r="F232" i="1"/>
  <c r="D319" i="1"/>
  <c r="J389" i="1"/>
  <c r="D244" i="1"/>
  <c r="I398" i="1"/>
  <c r="E349" i="1"/>
  <c r="J333" i="1"/>
  <c r="F278" i="1"/>
  <c r="E219" i="1"/>
  <c r="A277" i="1"/>
  <c r="A391" i="1"/>
  <c r="E245" i="1"/>
  <c r="D274" i="1"/>
  <c r="B362" i="1"/>
  <c r="D334" i="1"/>
  <c r="I313" i="1"/>
  <c r="F259" i="1"/>
  <c r="A278" i="1"/>
  <c r="C387" i="1"/>
  <c r="J312" i="1"/>
  <c r="B285" i="1"/>
  <c r="D379" i="1"/>
  <c r="H371" i="1"/>
  <c r="E324" i="1"/>
  <c r="F303" i="1"/>
  <c r="H323" i="1"/>
  <c r="G367" i="1"/>
  <c r="J203" i="1"/>
  <c r="C292" i="1"/>
  <c r="D362" i="1"/>
  <c r="J373" i="1"/>
  <c r="J304" i="1"/>
  <c r="C370" i="1"/>
  <c r="D336" i="1"/>
  <c r="D209" i="1"/>
  <c r="E315" i="1"/>
  <c r="G267" i="1"/>
  <c r="C209" i="1"/>
  <c r="A332" i="1"/>
  <c r="B264" i="1"/>
  <c r="C328" i="1"/>
  <c r="D272" i="1"/>
  <c r="F367" i="1"/>
  <c r="I250" i="1"/>
  <c r="H235" i="1"/>
  <c r="D312" i="1"/>
  <c r="E251" i="1"/>
  <c r="B337" i="1"/>
  <c r="J227" i="1"/>
  <c r="C239" i="1"/>
  <c r="I303" i="1"/>
  <c r="F257" i="1"/>
  <c r="H342" i="1"/>
  <c r="F211" i="1"/>
  <c r="F314" i="1"/>
  <c r="A285" i="1"/>
  <c r="F366" i="1"/>
  <c r="D371" i="1"/>
  <c r="I325" i="1"/>
  <c r="I270" i="1"/>
  <c r="B324" i="1"/>
  <c r="J371" i="1"/>
  <c r="H316" i="1"/>
  <c r="E285" i="1"/>
  <c r="A245" i="1"/>
  <c r="G348" i="1"/>
  <c r="F313" i="1"/>
  <c r="C228" i="1"/>
  <c r="E376" i="1"/>
  <c r="A296" i="1"/>
  <c r="I218" i="1"/>
  <c r="H387" i="1"/>
  <c r="A334" i="1"/>
  <c r="B242" i="1"/>
  <c r="C315" i="1"/>
  <c r="I332" i="1"/>
  <c r="B371" i="1"/>
  <c r="B276" i="1"/>
  <c r="E234" i="1"/>
  <c r="B255" i="1"/>
  <c r="A376" i="1"/>
  <c r="H275" i="1"/>
  <c r="G323" i="1"/>
  <c r="A317" i="1"/>
  <c r="A282" i="1"/>
  <c r="G266" i="1"/>
  <c r="A275" i="1"/>
  <c r="F391" i="1"/>
  <c r="A315" i="1"/>
  <c r="J357" i="1"/>
  <c r="A365" i="1"/>
  <c r="G326" i="1"/>
  <c r="I211" i="1"/>
  <c r="A250" i="1"/>
  <c r="J269" i="1"/>
  <c r="H230" i="1"/>
  <c r="B212" i="1"/>
  <c r="B214" i="1"/>
  <c r="I236" i="1"/>
  <c r="H354" i="1"/>
  <c r="A386" i="1"/>
  <c r="D241" i="1"/>
  <c r="E265" i="1"/>
  <c r="I240" i="1"/>
  <c r="A348" i="1"/>
  <c r="I255" i="1"/>
  <c r="F285" i="1"/>
  <c r="I389" i="1"/>
  <c r="D247" i="1"/>
  <c r="C257" i="1"/>
  <c r="H248" i="1"/>
  <c r="I321" i="1"/>
  <c r="J240" i="1"/>
  <c r="B333" i="1"/>
  <c r="I340" i="1"/>
  <c r="E280" i="1"/>
  <c r="B295" i="1"/>
  <c r="A385" i="1"/>
  <c r="B366" i="1"/>
  <c r="B326" i="1"/>
  <c r="A271" i="1"/>
  <c r="I301" i="1"/>
  <c r="D329" i="1"/>
  <c r="A353" i="1"/>
  <c r="J222" i="1"/>
  <c r="D287" i="1"/>
  <c r="G288" i="1"/>
  <c r="H237" i="1"/>
  <c r="E299" i="1"/>
  <c r="C304" i="1"/>
  <c r="A351" i="1"/>
  <c r="J346" i="1"/>
  <c r="A291" i="1"/>
  <c r="C324" i="1"/>
  <c r="H253" i="1"/>
  <c r="F291" i="1"/>
  <c r="I395" i="1"/>
  <c r="G227" i="1"/>
  <c r="G229" i="1"/>
  <c r="A352" i="1"/>
  <c r="G270" i="1"/>
  <c r="F371" i="1"/>
  <c r="C359" i="1"/>
  <c r="E305" i="1"/>
  <c r="C366" i="1"/>
  <c r="B290" i="1"/>
  <c r="J364" i="1"/>
  <c r="J315" i="1"/>
  <c r="D367" i="1"/>
  <c r="F375" i="1"/>
  <c r="I272" i="1"/>
  <c r="C320" i="1"/>
  <c r="E260" i="1"/>
  <c r="I316" i="1"/>
  <c r="A232" i="1"/>
  <c r="B202" i="1"/>
  <c r="G256" i="1"/>
  <c r="F311" i="1"/>
  <c r="H279" i="1"/>
  <c r="B393" i="1"/>
  <c r="C263" i="1"/>
  <c r="C305" i="1"/>
  <c r="D398" i="1"/>
  <c r="G368" i="1"/>
  <c r="H398" i="1"/>
  <c r="C371" i="1"/>
  <c r="J336" i="1"/>
  <c r="F210" i="1"/>
  <c r="G285" i="1"/>
  <c r="I284" i="1"/>
  <c r="B271" i="1"/>
  <c r="H260" i="1"/>
  <c r="D337" i="1"/>
  <c r="I392" i="1"/>
  <c r="J231" i="1"/>
  <c r="E281" i="1"/>
  <c r="B232" i="1"/>
  <c r="A373" i="1"/>
  <c r="E341" i="1"/>
  <c r="D369" i="1"/>
  <c r="D273" i="1"/>
  <c r="H394" i="1"/>
  <c r="B224" i="1"/>
  <c r="D254" i="1"/>
  <c r="B375" i="1"/>
  <c r="C307" i="1"/>
  <c r="I238" i="1"/>
  <c r="F237" i="1"/>
  <c r="F331" i="1"/>
  <c r="G277" i="1"/>
  <c r="I290" i="1"/>
  <c r="A229" i="1"/>
  <c r="H267" i="1"/>
  <c r="C322" i="1"/>
  <c r="J325" i="1"/>
  <c r="F296" i="1"/>
  <c r="G232" i="1"/>
  <c r="B252" i="1"/>
  <c r="C223" i="1"/>
  <c r="C367" i="1"/>
  <c r="I356" i="1"/>
  <c r="D320" i="1"/>
  <c r="J358" i="1"/>
  <c r="E370" i="1"/>
  <c r="E266" i="1"/>
  <c r="E210" i="1"/>
  <c r="D280" i="1"/>
  <c r="G281" i="1"/>
  <c r="H262" i="1"/>
  <c r="D365" i="1"/>
  <c r="B318" i="1"/>
  <c r="E375" i="1"/>
  <c r="H223" i="1"/>
  <c r="A270" i="1"/>
  <c r="F207" i="1"/>
  <c r="A396" i="1"/>
  <c r="G371" i="1"/>
  <c r="H205" i="1"/>
  <c r="J260" i="1"/>
  <c r="F308" i="1"/>
  <c r="H399" i="1"/>
  <c r="F227" i="1"/>
  <c r="C318" i="1"/>
  <c r="C383" i="1"/>
  <c r="D249" i="1"/>
  <c r="G320" i="1"/>
  <c r="C261" i="1"/>
  <c r="D353" i="1"/>
  <c r="D239" i="1"/>
  <c r="B225" i="1"/>
  <c r="H298" i="1"/>
  <c r="C241" i="1"/>
  <c r="E326" i="1"/>
  <c r="I401" i="1"/>
  <c r="B230" i="1"/>
  <c r="D295" i="1"/>
  <c r="A237" i="1"/>
  <c r="C331" i="1"/>
  <c r="A399" i="1"/>
  <c r="B256" i="1"/>
  <c r="G257" i="1"/>
  <c r="E358" i="1"/>
  <c r="B342" i="1"/>
  <c r="I304" i="1"/>
  <c r="H249" i="1"/>
  <c r="D286" i="1"/>
  <c r="D363" i="1"/>
  <c r="F284" i="1"/>
  <c r="F282" i="1"/>
  <c r="J372" i="1"/>
  <c r="D356" i="1"/>
  <c r="I322" i="1"/>
  <c r="B284" i="1"/>
  <c r="D304" i="1"/>
  <c r="H361" i="1"/>
  <c r="E212" i="1"/>
  <c r="F301" i="1"/>
  <c r="E211" i="1"/>
  <c r="I386" i="1"/>
  <c r="C349" i="1"/>
  <c r="E312" i="1"/>
  <c r="B348" i="1"/>
  <c r="J220" i="1"/>
  <c r="I246" i="1"/>
  <c r="B381" i="1"/>
  <c r="C267" i="1"/>
  <c r="A392" i="1"/>
  <c r="E297" i="1"/>
  <c r="H317" i="1"/>
  <c r="J295" i="1"/>
  <c r="H202" i="1"/>
  <c r="C372" i="1"/>
  <c r="J273" i="1"/>
  <c r="C301" i="1"/>
  <c r="B262" i="1"/>
  <c r="F333" i="1"/>
  <c r="F244" i="1"/>
  <c r="J356" i="1"/>
  <c r="D221" i="1"/>
  <c r="I349" i="1"/>
  <c r="J245" i="1"/>
  <c r="E244" i="1"/>
  <c r="B261" i="1"/>
  <c r="C353" i="1"/>
  <c r="J290" i="1"/>
  <c r="I289" i="1"/>
  <c r="I370" i="1"/>
  <c r="H300" i="1"/>
  <c r="F225" i="1"/>
  <c r="A397" i="1"/>
  <c r="B268" i="1"/>
  <c r="F319" i="1"/>
  <c r="C238" i="1"/>
  <c r="C255" i="1"/>
  <c r="I232" i="1"/>
  <c r="B286" i="1"/>
  <c r="E320" i="1"/>
  <c r="J224" i="1"/>
  <c r="J218" i="1"/>
  <c r="E394" i="1"/>
  <c r="E231" i="1"/>
  <c r="B312" i="1"/>
  <c r="D236" i="1"/>
  <c r="B379" i="1"/>
  <c r="E233" i="1"/>
  <c r="I202" i="1"/>
  <c r="C258" i="1"/>
  <c r="I271" i="1"/>
  <c r="H325" i="1"/>
  <c r="I227" i="1"/>
  <c r="D293" i="1"/>
  <c r="A255" i="1"/>
  <c r="J303" i="1"/>
  <c r="D282" i="1"/>
  <c r="D364" i="1"/>
  <c r="H270" i="1"/>
  <c r="F343" i="1"/>
  <c r="C351" i="1"/>
  <c r="I335" i="1"/>
  <c r="G382" i="1"/>
  <c r="D271" i="1"/>
  <c r="I336" i="1"/>
  <c r="C205" i="1"/>
  <c r="H219" i="1"/>
  <c r="F265" i="1"/>
  <c r="A343" i="1"/>
  <c r="E237" i="1"/>
  <c r="G339" i="1"/>
  <c r="J279" i="1"/>
  <c r="B357" i="1"/>
  <c r="F307" i="1"/>
  <c r="F224" i="1"/>
  <c r="H329" i="1"/>
  <c r="A308" i="1"/>
  <c r="H296" i="1"/>
  <c r="I330" i="1"/>
  <c r="D313" i="1"/>
  <c r="J307" i="1"/>
  <c r="H388" i="1"/>
  <c r="I298" i="1"/>
  <c r="G363" i="1"/>
  <c r="B288" i="1"/>
  <c r="H220" i="1"/>
  <c r="F270" i="1"/>
  <c r="G315" i="1"/>
  <c r="I267" i="1"/>
  <c r="D345" i="1"/>
  <c r="G284" i="1"/>
  <c r="E388" i="1"/>
  <c r="I339" i="1"/>
  <c r="G261" i="1"/>
  <c r="D214" i="1"/>
  <c r="H389" i="1"/>
  <c r="A341" i="1"/>
  <c r="J330" i="1"/>
  <c r="G215" i="1"/>
  <c r="G389" i="1"/>
  <c r="H280" i="1"/>
  <c r="D341" i="1"/>
  <c r="D229" i="1"/>
  <c r="C400" i="1"/>
  <c r="G289" i="1"/>
  <c r="J243" i="1"/>
  <c r="G357" i="1"/>
  <c r="A378" i="1"/>
  <c r="F254" i="1"/>
  <c r="F264" i="1"/>
  <c r="B298" i="1"/>
  <c r="E306" i="1"/>
  <c r="J271" i="1"/>
  <c r="F243" i="1"/>
  <c r="J359" i="1"/>
  <c r="A205" i="1"/>
  <c r="J400" i="1"/>
  <c r="F230" i="1"/>
  <c r="G286" i="1"/>
  <c r="H240" i="1"/>
  <c r="B386" i="1"/>
  <c r="F397" i="1"/>
  <c r="E230" i="1"/>
  <c r="G386" i="1"/>
  <c r="H328" i="1"/>
  <c r="I207" i="1"/>
  <c r="C271" i="1"/>
  <c r="G253" i="1"/>
  <c r="A394" i="1"/>
  <c r="B390" i="1"/>
  <c r="C303" i="1"/>
  <c r="G265" i="1"/>
  <c r="H370" i="1"/>
  <c r="F399" i="1"/>
  <c r="J302" i="1"/>
  <c r="B257" i="1"/>
  <c r="I292" i="1"/>
  <c r="E393" i="1"/>
  <c r="A350" i="1"/>
  <c r="G341" i="1"/>
  <c r="C232" i="1"/>
  <c r="J318" i="1"/>
  <c r="C253" i="1"/>
  <c r="E271" i="1"/>
  <c r="J382" i="1"/>
  <c r="A269" i="1"/>
  <c r="I287" i="1"/>
  <c r="E279" i="1"/>
  <c r="H207" i="1"/>
  <c r="C289" i="1"/>
  <c r="J280" i="1"/>
  <c r="E214" i="1"/>
  <c r="I399" i="1"/>
  <c r="I306" i="1"/>
  <c r="A318" i="1"/>
  <c r="A280" i="1"/>
  <c r="G383" i="1"/>
  <c r="D291" i="1"/>
  <c r="D330" i="1"/>
  <c r="A325" i="1"/>
  <c r="C216" i="1"/>
  <c r="C202" i="1"/>
  <c r="D296" i="1"/>
  <c r="D378" i="1"/>
  <c r="I273" i="1"/>
  <c r="F253" i="1"/>
  <c r="J275" i="1"/>
  <c r="C356" i="1"/>
  <c r="I244" i="1"/>
  <c r="H257" i="1"/>
  <c r="G321" i="1"/>
  <c r="H272" i="1"/>
  <c r="C360" i="1"/>
  <c r="E241" i="1"/>
  <c r="I226" i="1"/>
  <c r="H312" i="1"/>
  <c r="B218" i="1"/>
  <c r="F389" i="1"/>
  <c r="B365" i="1"/>
  <c r="G352" i="1"/>
  <c r="B215" i="1"/>
  <c r="H265" i="1"/>
  <c r="H321" i="1"/>
  <c r="A258" i="1"/>
  <c r="A398" i="1"/>
  <c r="J379" i="1"/>
  <c r="J351" i="1"/>
  <c r="I365" i="1"/>
  <c r="I213" i="1"/>
  <c r="H352" i="1"/>
  <c r="F335" i="1"/>
  <c r="J285" i="1"/>
  <c r="B247" i="1"/>
  <c r="I393" i="1"/>
  <c r="D227" i="1"/>
  <c r="C393" i="1"/>
  <c r="I208" i="1"/>
  <c r="J293" i="1"/>
  <c r="B209" i="1"/>
  <c r="D315" i="1"/>
  <c r="A233" i="1"/>
  <c r="E208" i="1"/>
  <c r="C375" i="1"/>
  <c r="F256" i="1"/>
  <c r="C279" i="1"/>
  <c r="F240" i="1"/>
  <c r="D324" i="1"/>
  <c r="H364" i="1"/>
  <c r="B203" i="1"/>
  <c r="D230" i="1"/>
  <c r="A372" i="1"/>
  <c r="A345" i="1"/>
  <c r="I266" i="1"/>
  <c r="E373" i="1"/>
  <c r="G372" i="1"/>
  <c r="H365" i="1"/>
  <c r="F277" i="1"/>
  <c r="B397" i="1"/>
  <c r="J397" i="1"/>
  <c r="I259" i="1"/>
  <c r="J348" i="1"/>
  <c r="D242" i="1"/>
  <c r="E322" i="1"/>
  <c r="G311" i="1"/>
  <c r="G237" i="1"/>
  <c r="F289" i="1"/>
  <c r="C323" i="1"/>
  <c r="C204" i="1"/>
  <c r="E338" i="1"/>
  <c r="F377" i="1"/>
  <c r="C278" i="1"/>
  <c r="C291" i="1"/>
  <c r="G269" i="1"/>
  <c r="A339" i="1"/>
  <c r="B219" i="1"/>
  <c r="E217" i="1"/>
  <c r="A206" i="1"/>
  <c r="C306" i="1"/>
  <c r="C313" i="1"/>
  <c r="E292" i="1"/>
  <c r="H305" i="1"/>
  <c r="E398" i="1"/>
  <c r="D332" i="1"/>
  <c r="D311" i="1"/>
  <c r="G324" i="1"/>
  <c r="I337" i="1"/>
  <c r="G349" i="1"/>
  <c r="E359" i="1"/>
  <c r="E348" i="1"/>
  <c r="C381" i="1"/>
  <c r="J311" i="1"/>
  <c r="H313" i="1"/>
  <c r="B238" i="1"/>
  <c r="C388" i="1"/>
  <c r="D232" i="1"/>
  <c r="A253" i="1"/>
  <c r="B351" i="1"/>
  <c r="B291" i="1"/>
  <c r="J369" i="1"/>
  <c r="J314" i="1"/>
  <c r="E392" i="1"/>
  <c r="B305" i="1"/>
  <c r="I214" i="1"/>
  <c r="E342" i="1"/>
  <c r="A359" i="1"/>
  <c r="H232" i="1"/>
  <c r="D342" i="1"/>
  <c r="D360" i="1"/>
  <c r="J230" i="1"/>
  <c r="I372" i="1"/>
  <c r="D368" i="1"/>
  <c r="E209" i="1"/>
  <c r="B334" i="1"/>
  <c r="G378" i="1"/>
  <c r="J328" i="1"/>
  <c r="J388" i="1"/>
  <c r="I296" i="1"/>
  <c r="D399" i="1"/>
  <c r="F318" i="1"/>
  <c r="E371" i="1"/>
  <c r="H335" i="1"/>
  <c r="J223" i="1"/>
  <c r="B383" i="1"/>
  <c r="E287" i="1"/>
  <c r="H375" i="1"/>
  <c r="D314" i="1"/>
  <c r="J383" i="1"/>
  <c r="F288" i="1"/>
  <c r="F205" i="1"/>
  <c r="B320" i="1"/>
  <c r="C389" i="1"/>
  <c r="J210" i="1"/>
  <c r="G217" i="1"/>
  <c r="C390" i="1"/>
  <c r="H285" i="1"/>
  <c r="B272" i="1"/>
  <c r="J213" i="1"/>
  <c r="C357" i="1"/>
  <c r="J211" i="1"/>
  <c r="A361" i="1"/>
  <c r="B294" i="1"/>
  <c r="D322" i="1"/>
  <c r="E288" i="1"/>
  <c r="E389" i="1"/>
  <c r="C273" i="1"/>
  <c r="I343" i="1"/>
  <c r="I216" i="1"/>
  <c r="J395" i="1"/>
  <c r="G331" i="1"/>
  <c r="G293" i="1"/>
  <c r="D253" i="1"/>
  <c r="F283" i="1"/>
  <c r="A227" i="1"/>
  <c r="B384" i="1"/>
  <c r="C282" i="1"/>
  <c r="F360" i="1"/>
  <c r="A239" i="1"/>
  <c r="A331" i="1"/>
  <c r="I308" i="1"/>
  <c r="I364" i="1"/>
  <c r="H251" i="1"/>
  <c r="C284" i="1"/>
  <c r="F251" i="1"/>
  <c r="J377" i="1"/>
  <c r="E220" i="1"/>
  <c r="A276" i="1"/>
  <c r="D240" i="1"/>
  <c r="G295" i="1"/>
  <c r="G238" i="1"/>
  <c r="A390" i="1"/>
  <c r="I329" i="1"/>
  <c r="E379" i="1"/>
  <c r="C288" i="1"/>
  <c r="G208" i="1"/>
  <c r="G360" i="1"/>
  <c r="H377" i="1"/>
  <c r="F304" i="1"/>
  <c r="I242" i="1"/>
  <c r="D331" i="1"/>
  <c r="H215" i="1"/>
  <c r="H209" i="1"/>
  <c r="E356" i="1"/>
  <c r="J283" i="1"/>
  <c r="B207" i="1"/>
  <c r="G327" i="1"/>
  <c r="F390" i="1"/>
  <c r="E353" i="1"/>
  <c r="G209" i="1"/>
  <c r="I224" i="1"/>
  <c r="G248" i="1"/>
  <c r="I351" i="1"/>
  <c r="E296" i="1"/>
  <c r="B400" i="1"/>
  <c r="F235" i="1"/>
  <c r="C250" i="1"/>
  <c r="H338" i="1"/>
  <c r="E282" i="1"/>
  <c r="B278" i="1"/>
  <c r="H318" i="1"/>
  <c r="D349" i="1"/>
  <c r="I268" i="1"/>
  <c r="H324" i="1"/>
  <c r="H348" i="1"/>
  <c r="E382" i="1"/>
  <c r="B293" i="1"/>
  <c r="C227" i="1"/>
  <c r="J324" i="1"/>
  <c r="H227" i="1"/>
  <c r="C211" i="1"/>
  <c r="D281" i="1"/>
  <c r="H213" i="1"/>
  <c r="G313" i="1"/>
  <c r="I385" i="1"/>
  <c r="H282" i="1"/>
  <c r="B266" i="1"/>
  <c r="G330" i="1"/>
  <c r="D283" i="1"/>
  <c r="I369" i="1"/>
  <c r="B253" i="1"/>
  <c r="G263" i="1"/>
  <c r="G334" i="1"/>
  <c r="C280" i="1"/>
  <c r="H367" i="1"/>
  <c r="E258" i="1"/>
  <c r="D263" i="1"/>
  <c r="I320" i="1"/>
  <c r="D257" i="1"/>
  <c r="J398" i="1"/>
  <c r="B378" i="1"/>
  <c r="G350" i="1"/>
  <c r="E365" i="1"/>
  <c r="A215" i="1"/>
  <c r="C333" i="1"/>
  <c r="F329" i="1"/>
  <c r="D237" i="1"/>
  <c r="A388" i="1"/>
  <c r="E213" i="1"/>
  <c r="E387" i="1"/>
  <c r="H218" i="1"/>
  <c r="H378" i="1"/>
  <c r="F350" i="1"/>
  <c r="H302" i="1"/>
  <c r="I264" i="1"/>
  <c r="E224" i="1"/>
  <c r="H246" i="1"/>
  <c r="H401" i="1"/>
  <c r="H309" i="1"/>
  <c r="D357" i="1"/>
  <c r="B350" i="1"/>
  <c r="I222" i="1"/>
  <c r="G216" i="1"/>
  <c r="A230" i="1"/>
  <c r="D401" i="1"/>
  <c r="C269" i="1"/>
  <c r="G296" i="1"/>
  <c r="F208" i="1"/>
  <c r="F337" i="1"/>
  <c r="G376" i="1"/>
  <c r="C347" i="1"/>
  <c r="A265" i="1"/>
  <c r="D391" i="1"/>
  <c r="F349" i="1"/>
  <c r="A300" i="1"/>
  <c r="G221" i="1"/>
  <c r="H391" i="1"/>
  <c r="E228" i="1"/>
  <c r="F345" i="1"/>
  <c r="B235" i="1"/>
  <c r="I376" i="1"/>
  <c r="D307" i="1"/>
  <c r="D260" i="1"/>
  <c r="B310" i="1"/>
  <c r="D373" i="1"/>
  <c r="I323" i="1"/>
  <c r="I285" i="1"/>
  <c r="F340" i="1"/>
  <c r="G218" i="1"/>
  <c r="D234" i="1"/>
  <c r="J390" i="1"/>
  <c r="G290" i="1"/>
  <c r="G325" i="1"/>
  <c r="F203" i="1"/>
  <c r="A354" i="1"/>
  <c r="H291" i="1"/>
  <c r="D256" i="1"/>
  <c r="G264" i="1"/>
  <c r="H340" i="1"/>
  <c r="F347" i="1"/>
  <c r="A257" i="1"/>
  <c r="G381" i="1"/>
  <c r="F260" i="1"/>
  <c r="F358" i="1"/>
  <c r="I380" i="1"/>
  <c r="A268" i="1"/>
  <c r="I397" i="1"/>
  <c r="G384" i="1"/>
  <c r="A297" i="1"/>
  <c r="I346" i="1"/>
  <c r="H211" i="1"/>
  <c r="H395" i="1"/>
  <c r="J340" i="1"/>
  <c r="J342" i="1"/>
  <c r="H339" i="1"/>
  <c r="G259" i="1"/>
  <c r="B368" i="1"/>
  <c r="I275" i="1"/>
  <c r="F249" i="1"/>
  <c r="E344" i="1"/>
  <c r="A260" i="1"/>
  <c r="F352" i="1"/>
  <c r="B363" i="1"/>
  <c r="F255" i="1"/>
  <c r="F336" i="1"/>
  <c r="C247" i="1"/>
  <c r="H344" i="1"/>
  <c r="A225" i="1"/>
  <c r="C260" i="1"/>
  <c r="E347" i="1"/>
  <c r="J353" i="1"/>
  <c r="J239" i="1"/>
  <c r="B241" i="1"/>
  <c r="H274" i="1"/>
  <c r="I352" i="1"/>
  <c r="H320" i="1"/>
  <c r="G344" i="1"/>
  <c r="G356" i="1"/>
  <c r="B388" i="1"/>
  <c r="D251" i="1"/>
  <c r="E293" i="1"/>
  <c r="B358" i="1"/>
  <c r="I331" i="1"/>
  <c r="D297" i="1"/>
  <c r="A337" i="1"/>
  <c r="J289" i="1"/>
  <c r="F401" i="1"/>
  <c r="E264" i="1"/>
  <c r="D255" i="1"/>
  <c r="H400" i="1"/>
  <c r="H368" i="1"/>
  <c r="D359" i="1"/>
  <c r="H307" i="1"/>
  <c r="F214" i="1"/>
  <c r="J226" i="1"/>
  <c r="B376" i="1"/>
  <c r="F396" i="1"/>
  <c r="D218" i="1"/>
  <c r="D233" i="1"/>
  <c r="E325" i="1"/>
  <c r="F241" i="1"/>
  <c r="G262" i="1"/>
  <c r="G399" i="1"/>
  <c r="I252" i="1"/>
  <c r="F269" i="1"/>
  <c r="J386" i="1"/>
  <c r="I310" i="1"/>
  <c r="E364" i="1"/>
  <c r="F248" i="1"/>
  <c r="B380" i="1"/>
  <c r="I286" i="1"/>
  <c r="F273" i="1"/>
  <c r="D203" i="1"/>
  <c r="D206" i="1"/>
  <c r="C203" i="1"/>
  <c r="F354" i="1"/>
  <c r="I248" i="1"/>
  <c r="A393" i="1"/>
  <c r="B226" i="1"/>
  <c r="E399" i="1"/>
  <c r="G374" i="1"/>
  <c r="G243" i="1"/>
  <c r="H390" i="1"/>
  <c r="G361" i="1"/>
  <c r="J331" i="1"/>
  <c r="I243" i="1"/>
  <c r="A307" i="1"/>
  <c r="C346" i="1"/>
  <c r="C218" i="1"/>
  <c r="D216" i="1"/>
  <c r="A220" i="1"/>
  <c r="F317" i="1"/>
  <c r="G213" i="1"/>
  <c r="H289" i="1"/>
  <c r="B314" i="1"/>
  <c r="H392" i="1"/>
  <c r="F386" i="1"/>
  <c r="F325" i="1"/>
  <c r="F231" i="1"/>
  <c r="I269" i="1"/>
  <c r="G258" i="1"/>
  <c r="A259" i="1"/>
  <c r="D343" i="1"/>
  <c r="G250" i="1"/>
  <c r="C287" i="1"/>
  <c r="C300" i="1"/>
  <c r="D376" i="1"/>
  <c r="A333" i="1"/>
  <c r="A295" i="1"/>
  <c r="F388" i="1"/>
  <c r="F258" i="1"/>
  <c r="A347" i="1"/>
  <c r="B300" i="1"/>
  <c r="H278" i="1"/>
  <c r="I360" i="1"/>
  <c r="D267" i="1"/>
  <c r="B245" i="1"/>
  <c r="D385" i="1"/>
  <c r="J326" i="1"/>
  <c r="B317" i="1"/>
  <c r="F202" i="1"/>
  <c r="J229" i="1"/>
  <c r="E339" i="1"/>
  <c r="E216" i="1"/>
  <c r="J266" i="1"/>
  <c r="A284" i="1"/>
  <c r="J354" i="1"/>
  <c r="F215" i="1"/>
  <c r="E222" i="1"/>
  <c r="H238" i="1"/>
  <c r="E274" i="1"/>
  <c r="D303" i="1"/>
  <c r="A342" i="1"/>
  <c r="D381" i="1"/>
  <c r="G278" i="1"/>
  <c r="C380" i="1"/>
  <c r="I367" i="1"/>
  <c r="E372" i="1"/>
  <c r="G291" i="1"/>
  <c r="E204" i="1"/>
  <c r="E255" i="1"/>
  <c r="G397" i="1"/>
  <c r="E248" i="1"/>
  <c r="A217" i="1"/>
  <c r="H216" i="1"/>
  <c r="G214" i="1"/>
  <c r="F327" i="1"/>
  <c r="I233" i="1"/>
  <c r="G379" i="1"/>
  <c r="J215" i="1"/>
  <c r="C274" i="1"/>
  <c r="D202" i="1"/>
  <c r="E254" i="1"/>
  <c r="I293" i="1"/>
  <c r="F320" i="1"/>
  <c r="J375" i="1"/>
  <c r="H322" i="1"/>
  <c r="D375" i="1"/>
  <c r="F261" i="1"/>
  <c r="I239" i="1"/>
  <c r="G272" i="1"/>
  <c r="B216" i="1"/>
  <c r="F302" i="1"/>
  <c r="C213" i="1"/>
  <c r="G210" i="1"/>
  <c r="B311" i="1"/>
  <c r="A299" i="1"/>
  <c r="D340" i="1"/>
  <c r="E308" i="1"/>
  <c r="J341" i="1"/>
  <c r="B373" i="1"/>
  <c r="F342" i="1"/>
  <c r="F223" i="1"/>
  <c r="A377" i="1"/>
  <c r="H351" i="1"/>
  <c r="F242" i="1"/>
  <c r="F330" i="1"/>
  <c r="I305" i="1"/>
  <c r="J394" i="1"/>
  <c r="G228" i="1"/>
  <c r="A216" i="1"/>
  <c r="H224" i="1"/>
  <c r="J296" i="1"/>
  <c r="H369" i="1"/>
  <c r="E363" i="1"/>
  <c r="G332" i="1"/>
  <c r="D210" i="1"/>
  <c r="J332" i="1"/>
  <c r="H297" i="1"/>
  <c r="E400" i="1"/>
  <c r="D275" i="1"/>
  <c r="C352" i="1"/>
  <c r="I315" i="1"/>
  <c r="J363" i="1"/>
  <c r="E278" i="1"/>
  <c r="F355" i="1"/>
  <c r="E351" i="1"/>
  <c r="D344" i="1"/>
  <c r="D310" i="1"/>
  <c r="F234" i="1"/>
  <c r="G294" i="1"/>
  <c r="H304" i="1"/>
  <c r="D261" i="1"/>
  <c r="A228" i="1"/>
  <c r="A389" i="1"/>
  <c r="H276" i="1"/>
  <c r="D394" i="1"/>
  <c r="E203" i="1"/>
  <c r="K202" i="2" l="1" a="1"/>
  <c r="N363" i="2" s="1"/>
  <c r="K202" i="1" a="1"/>
  <c r="P234" i="1" s="1"/>
  <c r="K202" i="5" a="1"/>
  <c r="O372" i="5" s="1"/>
  <c r="R240" i="2"/>
  <c r="R291" i="2"/>
  <c r="S350" i="2"/>
  <c r="K383" i="1"/>
  <c r="P304" i="1"/>
  <c r="L399" i="1"/>
  <c r="M297" i="1"/>
  <c r="S401" i="1"/>
  <c r="K318" i="1"/>
  <c r="O283" i="1"/>
  <c r="K236" i="2"/>
  <c r="S380" i="1"/>
  <c r="L260" i="2"/>
  <c r="N348" i="2"/>
  <c r="R325" i="2"/>
  <c r="K363" i="1"/>
  <c r="N284" i="1"/>
  <c r="L207" i="1"/>
  <c r="O309" i="1"/>
  <c r="N383" i="1"/>
  <c r="R217" i="1"/>
  <c r="L305" i="1"/>
  <c r="N314" i="1"/>
  <c r="O285" i="1"/>
  <c r="Q333" i="1"/>
  <c r="Q383" i="1"/>
  <c r="O297" i="1"/>
  <c r="M226" i="1"/>
  <c r="R399" i="1"/>
  <c r="P284" i="1"/>
  <c r="S310" i="1"/>
  <c r="Q355" i="1"/>
  <c r="M215" i="1"/>
  <c r="Q285" i="1"/>
  <c r="O225" i="1"/>
  <c r="L227" i="1"/>
  <c r="M242" i="1"/>
  <c r="L285" i="1"/>
  <c r="L288" i="1"/>
  <c r="P352" i="1"/>
  <c r="O296" i="1"/>
  <c r="Q366" i="1"/>
  <c r="L397" i="1"/>
  <c r="P203" i="1"/>
  <c r="S284" i="1"/>
  <c r="Q305" i="1"/>
  <c r="S375" i="1"/>
  <c r="O306" i="1"/>
  <c r="Q217" i="1"/>
  <c r="M271" i="1"/>
  <c r="M358" i="1"/>
  <c r="O203" i="4"/>
  <c r="K325" i="1"/>
  <c r="L240" i="1"/>
  <c r="Q334" i="1"/>
  <c r="Q367" i="1"/>
  <c r="N269" i="1"/>
  <c r="M255" i="1"/>
  <c r="O355" i="1"/>
  <c r="T296" i="1"/>
  <c r="S376" i="1"/>
  <c r="P376" i="1"/>
  <c r="O205" i="1"/>
  <c r="M266" i="1"/>
  <c r="M319" i="1"/>
  <c r="L292" i="1"/>
  <c r="S340" i="1"/>
  <c r="N207" i="1"/>
  <c r="R228" i="4"/>
  <c r="K202" i="4" a="1"/>
  <c r="R283" i="4" s="1"/>
  <c r="Q355" i="4"/>
  <c r="M316" i="4"/>
  <c r="K276" i="4"/>
  <c r="R241" i="4"/>
  <c r="T361" i="2"/>
  <c r="S399" i="2"/>
  <c r="O287" i="2"/>
  <c r="R379" i="2"/>
  <c r="Q392" i="2"/>
  <c r="R303" i="2"/>
  <c r="Q341" i="2"/>
  <c r="T275" i="2"/>
  <c r="S376" i="2"/>
  <c r="S267" i="2"/>
  <c r="Q364" i="2"/>
  <c r="N373" i="2"/>
  <c r="N250" i="2"/>
  <c r="M338" i="2"/>
  <c r="L240" i="2"/>
  <c r="S314" i="2"/>
  <c r="R393" i="2"/>
  <c r="M347" i="2"/>
  <c r="M254" i="2"/>
  <c r="O290" i="2"/>
  <c r="L343" i="2"/>
  <c r="L356" i="2"/>
  <c r="L320" i="2"/>
  <c r="P257" i="2"/>
  <c r="O202" i="2"/>
  <c r="P339" i="2"/>
  <c r="Q301" i="2"/>
  <c r="T341" i="2"/>
  <c r="M272" i="2"/>
  <c r="S318" i="2"/>
  <c r="Q229" i="2"/>
  <c r="Q393" i="2"/>
  <c r="Q377" i="2"/>
  <c r="K377" i="2"/>
  <c r="R281" i="2"/>
  <c r="R296" i="2"/>
  <c r="S343" i="2"/>
  <c r="L297" i="2"/>
  <c r="R289" i="2"/>
  <c r="O275" i="2"/>
  <c r="T249" i="2"/>
  <c r="N202" i="2"/>
  <c r="S371" i="2"/>
  <c r="K287" i="2"/>
  <c r="T267" i="2"/>
  <c r="K219" i="2"/>
  <c r="T338" i="2"/>
  <c r="R383" i="2"/>
  <c r="T218" i="2"/>
  <c r="K401" i="2"/>
  <c r="S309" i="2"/>
  <c r="M280" i="2"/>
  <c r="S374" i="2"/>
  <c r="O353" i="2"/>
  <c r="Q308" i="2"/>
  <c r="T219" i="2"/>
  <c r="P381" i="2"/>
  <c r="P382" i="2"/>
  <c r="M345" i="2"/>
  <c r="N229" i="2"/>
  <c r="R392" i="2"/>
  <c r="N383" i="2"/>
  <c r="P376" i="2"/>
  <c r="O224" i="2"/>
  <c r="O234" i="2"/>
  <c r="M304" i="2"/>
  <c r="P283" i="2"/>
  <c r="S339" i="2"/>
  <c r="R234" i="2"/>
  <c r="R293" i="2"/>
  <c r="O401" i="2"/>
  <c r="K251" i="2"/>
  <c r="N244" i="2"/>
  <c r="M356" i="2"/>
  <c r="M374" i="2"/>
  <c r="T340" i="2"/>
  <c r="R269" i="2"/>
  <c r="S236" i="2"/>
  <c r="P396" i="4"/>
  <c r="S307" i="4"/>
  <c r="M354" i="4"/>
  <c r="P252" i="4"/>
  <c r="L322" i="4"/>
  <c r="L280" i="4"/>
  <c r="R281" i="4"/>
  <c r="L288" i="4"/>
  <c r="T249" i="4"/>
  <c r="K395" i="4"/>
  <c r="K245" i="4"/>
  <c r="S271" i="4"/>
  <c r="L385" i="4"/>
  <c r="L262" i="4"/>
  <c r="M347" i="4"/>
  <c r="N267" i="2"/>
  <c r="N220" i="2"/>
  <c r="Q315" i="2"/>
  <c r="P320" i="2"/>
  <c r="T208" i="2"/>
  <c r="Q304" i="2"/>
  <c r="K393" i="2"/>
  <c r="K208" i="2"/>
  <c r="K275" i="2"/>
  <c r="Q238" i="2"/>
  <c r="N258" i="2"/>
  <c r="T279" i="2"/>
  <c r="R257" i="2"/>
  <c r="K340" i="2"/>
  <c r="S395" i="2"/>
  <c r="Q346" i="2"/>
  <c r="M400" i="2"/>
  <c r="M375" i="2"/>
  <c r="K232" i="2"/>
  <c r="O226" i="2"/>
  <c r="N248" i="2"/>
  <c r="Q385" i="2"/>
  <c r="K266" i="2"/>
  <c r="N279" i="2"/>
  <c r="R341" i="2"/>
  <c r="L276" i="2"/>
  <c r="N320" i="2"/>
  <c r="S291" i="2"/>
  <c r="N317" i="2"/>
  <c r="T345" i="2"/>
  <c r="N305" i="2"/>
  <c r="M262" i="2"/>
  <c r="N393" i="2"/>
  <c r="O390" i="2"/>
  <c r="K357" i="2"/>
  <c r="Q342" i="2"/>
  <c r="N270" i="2"/>
  <c r="T295" i="2"/>
  <c r="O377" i="2"/>
  <c r="O246" i="2"/>
  <c r="Q378" i="2"/>
  <c r="K328" i="2"/>
  <c r="L300" i="2"/>
  <c r="K244" i="2"/>
  <c r="N275" i="2"/>
  <c r="O252" i="2"/>
  <c r="L366" i="2"/>
  <c r="R354" i="2"/>
  <c r="M205" i="2"/>
  <c r="L212" i="2"/>
  <c r="K253" i="2"/>
  <c r="Q353" i="2"/>
  <c r="M334" i="2"/>
  <c r="L358" i="2"/>
  <c r="T314" i="2"/>
  <c r="Q247" i="2"/>
  <c r="S233" i="2"/>
  <c r="O215" i="2"/>
  <c r="N316" i="2"/>
  <c r="S326" i="2"/>
  <c r="P287" i="2"/>
  <c r="N236" i="2"/>
  <c r="K399" i="2"/>
  <c r="P288" i="2"/>
  <c r="K272" i="2"/>
  <c r="M348" i="2"/>
  <c r="Q312" i="2"/>
  <c r="P348" i="2"/>
  <c r="M329" i="2"/>
  <c r="R251" i="2"/>
  <c r="N233" i="2"/>
  <c r="K202" i="2"/>
  <c r="L315" i="2"/>
  <c r="R318" i="2"/>
  <c r="R308" i="2"/>
  <c r="T373" i="2"/>
  <c r="T326" i="2"/>
  <c r="Q331" i="2"/>
  <c r="R227" i="2"/>
  <c r="T207" i="2"/>
  <c r="M244" i="2"/>
  <c r="O373" i="2"/>
  <c r="N225" i="2"/>
  <c r="S359" i="2"/>
  <c r="S286" i="2"/>
  <c r="S237" i="2"/>
  <c r="O283" i="2"/>
  <c r="M392" i="2"/>
  <c r="S396" i="2"/>
  <c r="O206" i="2"/>
  <c r="P379" i="2"/>
  <c r="Q296" i="2"/>
  <c r="S360" i="2"/>
  <c r="R301" i="2"/>
  <c r="K346" i="2"/>
  <c r="K225" i="2"/>
  <c r="Q206" i="2"/>
  <c r="T334" i="2"/>
  <c r="S227" i="2"/>
  <c r="K203" i="2"/>
  <c r="P251" i="2"/>
  <c r="L375" i="2"/>
  <c r="S229" i="2"/>
  <c r="S215" i="2"/>
  <c r="M224" i="2"/>
  <c r="L278" i="2"/>
  <c r="K304" i="2"/>
  <c r="N310" i="2"/>
  <c r="L316" i="2"/>
  <c r="L349" i="2"/>
  <c r="O332" i="2"/>
  <c r="P389" i="2"/>
  <c r="P270" i="2"/>
  <c r="M268" i="2"/>
  <c r="S358" i="2"/>
  <c r="O240" i="2"/>
  <c r="M369" i="2"/>
  <c r="R258" i="2"/>
  <c r="M383" i="2"/>
  <c r="P247" i="2"/>
  <c r="K217" i="2"/>
  <c r="T215" i="2"/>
  <c r="R266" i="2"/>
  <c r="Q241" i="2"/>
  <c r="T294" i="2"/>
  <c r="R271" i="2"/>
  <c r="P263" i="2"/>
  <c r="Q339" i="2"/>
  <c r="O265" i="2"/>
  <c r="O325" i="2"/>
  <c r="R331" i="2"/>
  <c r="T273" i="2"/>
  <c r="L376" i="2"/>
  <c r="L312" i="2"/>
  <c r="P266" i="2"/>
  <c r="R276" i="2"/>
  <c r="M366" i="2"/>
  <c r="T352" i="2"/>
  <c r="S208" i="2"/>
  <c r="P355" i="2"/>
  <c r="L251" i="2"/>
  <c r="R367" i="2"/>
  <c r="M276" i="2"/>
  <c r="P206" i="2"/>
  <c r="T331" i="2"/>
  <c r="M230" i="2"/>
  <c r="K392" i="2"/>
  <c r="L230" i="2"/>
  <c r="K282" i="2"/>
  <c r="N213" i="2"/>
  <c r="P289" i="2"/>
  <c r="R374" i="2"/>
  <c r="R208" i="2"/>
  <c r="O255" i="2"/>
  <c r="M346" i="2"/>
  <c r="O269" i="2"/>
  <c r="S285" i="2"/>
  <c r="K221" i="2"/>
  <c r="R297" i="2"/>
  <c r="Q398" i="2"/>
  <c r="T311" i="2"/>
  <c r="T360" i="2"/>
  <c r="N347" i="2"/>
  <c r="R212" i="2"/>
  <c r="Q358" i="2"/>
  <c r="O312" i="2"/>
  <c r="M388" i="2"/>
  <c r="L246" i="2"/>
  <c r="T206" i="2"/>
  <c r="N262" i="2"/>
  <c r="S244" i="2"/>
  <c r="T380" i="2"/>
  <c r="R292" i="2"/>
  <c r="L361" i="2"/>
  <c r="L305" i="2"/>
  <c r="Q212" i="2"/>
  <c r="R385" i="2"/>
  <c r="O260" i="2"/>
  <c r="N321" i="2"/>
  <c r="R388" i="2"/>
  <c r="O241" i="2"/>
  <c r="L370" i="2"/>
  <c r="M362" i="2"/>
  <c r="T269" i="2"/>
  <c r="M330" i="2"/>
  <c r="R339" i="2"/>
  <c r="R324" i="2"/>
  <c r="K230" i="2"/>
  <c r="T236" i="2"/>
  <c r="P227" i="2"/>
  <c r="R372" i="2"/>
  <c r="R400" i="2"/>
  <c r="S259" i="2"/>
  <c r="P284" i="2"/>
  <c r="R397" i="2"/>
  <c r="R204" i="2"/>
  <c r="P214" i="2"/>
  <c r="K250" i="2"/>
  <c r="M222" i="2"/>
  <c r="O382" i="2"/>
  <c r="L206" i="2"/>
  <c r="L225" i="2"/>
  <c r="P393" i="2"/>
  <c r="T324" i="2"/>
  <c r="S262" i="2"/>
  <c r="N205" i="2"/>
  <c r="T301" i="2"/>
  <c r="T395" i="2"/>
  <c r="N306" i="2"/>
  <c r="O328" i="2"/>
  <c r="N297" i="2"/>
  <c r="O383" i="2"/>
  <c r="T388" i="2"/>
  <c r="L328" i="2"/>
  <c r="N253" i="2"/>
  <c r="M398" i="2"/>
  <c r="N291" i="2"/>
  <c r="O220" i="2"/>
  <c r="S386" i="2"/>
  <c r="R209" i="2"/>
  <c r="R279" i="2"/>
  <c r="K343" i="2"/>
  <c r="L326" i="2"/>
  <c r="K356" i="2"/>
  <c r="L391" i="2"/>
  <c r="N370" i="2"/>
  <c r="Q400" i="2"/>
  <c r="T317" i="2"/>
  <c r="T343" i="2"/>
  <c r="K333" i="2"/>
  <c r="P232" i="2"/>
  <c r="O400" i="2"/>
  <c r="L226" i="2"/>
  <c r="T262" i="2"/>
  <c r="L374" i="2"/>
  <c r="M225" i="2"/>
  <c r="S289" i="2"/>
  <c r="Q215" i="2"/>
  <c r="N337" i="2"/>
  <c r="T305" i="2"/>
  <c r="N384" i="2"/>
  <c r="N255" i="2"/>
  <c r="P277" i="2"/>
  <c r="P330" i="2"/>
  <c r="O208" i="2"/>
  <c r="T291" i="2"/>
  <c r="T287" i="2"/>
  <c r="O308" i="2"/>
  <c r="M239" i="2"/>
  <c r="S214" i="2"/>
  <c r="T367" i="2"/>
  <c r="T298" i="2"/>
  <c r="Q224" i="2"/>
  <c r="T319" i="2"/>
  <c r="L237" i="2"/>
  <c r="O379" i="2"/>
  <c r="Q248" i="2"/>
  <c r="M318" i="2"/>
  <c r="L217" i="2"/>
  <c r="T253" i="2"/>
  <c r="N401" i="2"/>
  <c r="Q211" i="2"/>
  <c r="P217" i="2"/>
  <c r="N362" i="2"/>
  <c r="O313" i="2"/>
  <c r="T374" i="2"/>
  <c r="S332" i="2"/>
  <c r="L290" i="4"/>
  <c r="T336" i="4"/>
  <c r="K353" i="4"/>
  <c r="P256" i="4"/>
  <c r="P292" i="4"/>
  <c r="Q299" i="4"/>
  <c r="N212" i="4"/>
  <c r="M392" i="4"/>
  <c r="S263" i="4"/>
  <c r="R306" i="4"/>
  <c r="T326" i="4"/>
  <c r="M224" i="4"/>
  <c r="L253" i="4"/>
  <c r="R288" i="4"/>
  <c r="S219" i="4"/>
  <c r="P342" i="4"/>
  <c r="O300" i="4"/>
  <c r="R316" i="4"/>
  <c r="Q373" i="4"/>
  <c r="T311" i="4"/>
  <c r="S310" i="4"/>
  <c r="O386" i="4"/>
  <c r="O219" i="4"/>
  <c r="Q225" i="4"/>
  <c r="O379" i="4"/>
  <c r="L301" i="4"/>
  <c r="T313" i="4"/>
  <c r="K392" i="4"/>
  <c r="O371" i="4"/>
  <c r="Q372" i="4"/>
  <c r="M218" i="4"/>
  <c r="P358" i="4"/>
  <c r="P383" i="4"/>
  <c r="Q286" i="4"/>
  <c r="M238" i="4"/>
  <c r="O398" i="4"/>
  <c r="L361" i="4"/>
  <c r="M324" i="4"/>
  <c r="Q345" i="4"/>
  <c r="S314" i="4"/>
  <c r="L274" i="4"/>
  <c r="P308" i="4"/>
  <c r="N268" i="4"/>
  <c r="T317" i="4"/>
  <c r="N371" i="4"/>
  <c r="S278" i="4"/>
  <c r="L268" i="4"/>
  <c r="K337" i="4"/>
  <c r="Q397" i="4"/>
  <c r="R374" i="4"/>
  <c r="R268" i="4"/>
  <c r="S235" i="4"/>
  <c r="Q375" i="4"/>
  <c r="K240" i="4"/>
  <c r="O250" i="4"/>
  <c r="M217" i="4"/>
  <c r="T356" i="4"/>
  <c r="R322" i="4"/>
  <c r="O357" i="4"/>
  <c r="R278" i="4"/>
  <c r="P221" i="4"/>
  <c r="K214" i="4"/>
  <c r="Q309" i="4"/>
  <c r="M376" i="4"/>
  <c r="Q228" i="4"/>
  <c r="N387" i="4"/>
  <c r="N240" i="4"/>
  <c r="Q267" i="4"/>
  <c r="Q254" i="4"/>
  <c r="Q291" i="4"/>
  <c r="T386" i="4"/>
  <c r="S382" i="4"/>
  <c r="O335" i="4"/>
  <c r="P299" i="4"/>
  <c r="K375" i="4"/>
  <c r="N227" i="2"/>
  <c r="S377" i="2"/>
  <c r="Q257" i="2"/>
  <c r="M395" i="2"/>
  <c r="N308" i="2"/>
  <c r="Q300" i="2"/>
  <c r="M243" i="2"/>
  <c r="K213" i="2"/>
  <c r="N380" i="2"/>
  <c r="N377" i="2"/>
  <c r="K290" i="2"/>
  <c r="M216" i="2"/>
  <c r="S209" i="2"/>
  <c r="Q310" i="2"/>
  <c r="Q272" i="2"/>
  <c r="P372" i="2"/>
  <c r="K365" i="2"/>
  <c r="L382" i="2"/>
  <c r="M354" i="2"/>
  <c r="Q208" i="2"/>
  <c r="Q350" i="2"/>
  <c r="L204" i="2"/>
  <c r="R371" i="2"/>
  <c r="S330" i="2"/>
  <c r="S398" i="2"/>
  <c r="K322" i="2"/>
  <c r="P205" i="2"/>
  <c r="M387" i="2"/>
  <c r="S249" i="2"/>
  <c r="O395" i="2"/>
  <c r="N365" i="2"/>
  <c r="M368" i="2"/>
  <c r="N329" i="2"/>
  <c r="M360" i="2"/>
  <c r="O242" i="2"/>
  <c r="S331" i="2"/>
  <c r="Q251" i="2"/>
  <c r="L322" i="2"/>
  <c r="P245" i="2"/>
  <c r="K243" i="2"/>
  <c r="M370" i="2"/>
  <c r="K302" i="2"/>
  <c r="Q256" i="2"/>
  <c r="Q244" i="2"/>
  <c r="Q293" i="2"/>
  <c r="P361" i="2"/>
  <c r="T245" i="2"/>
  <c r="N358" i="2"/>
  <c r="N374" i="2"/>
  <c r="K350" i="2"/>
  <c r="L397" i="2"/>
  <c r="M207" i="2"/>
  <c r="K395" i="2"/>
  <c r="Q340" i="2"/>
  <c r="M264" i="2"/>
  <c r="P291" i="2"/>
  <c r="L290" i="2"/>
  <c r="S333" i="2"/>
  <c r="R299" i="2"/>
  <c r="Q391" i="2"/>
  <c r="P335" i="2"/>
  <c r="N282" i="2"/>
  <c r="T248" i="2"/>
  <c r="L400" i="2"/>
  <c r="K303" i="2"/>
  <c r="O369" i="2"/>
  <c r="M242" i="2"/>
  <c r="L203" i="2"/>
  <c r="M233" i="2"/>
  <c r="Q276" i="2"/>
  <c r="T260" i="2"/>
  <c r="Q352" i="2"/>
  <c r="Q359" i="2"/>
  <c r="Q266" i="2"/>
  <c r="T224" i="2"/>
  <c r="O318" i="2"/>
  <c r="N390" i="2"/>
  <c r="K325" i="2"/>
  <c r="M381" i="2"/>
  <c r="L338" i="2"/>
  <c r="M391" i="2"/>
  <c r="M204" i="2"/>
  <c r="M319" i="2"/>
  <c r="T396" i="2"/>
  <c r="T259" i="2"/>
  <c r="O358" i="2"/>
  <c r="T401" i="2"/>
  <c r="L222" i="2"/>
  <c r="T204" i="2"/>
  <c r="T299" i="2"/>
  <c r="R319" i="2"/>
  <c r="Q258" i="2"/>
  <c r="P370" i="2"/>
  <c r="R362" i="2"/>
  <c r="K226" i="2"/>
  <c r="P294" i="2"/>
  <c r="L289" i="2"/>
  <c r="R211" i="2"/>
  <c r="Q265" i="2"/>
  <c r="S255" i="2"/>
  <c r="M270" i="2"/>
  <c r="T332" i="2"/>
  <c r="N369" i="2"/>
  <c r="L241" i="2"/>
  <c r="N352" i="4"/>
  <c r="N265" i="4"/>
  <c r="R235" i="4"/>
  <c r="R351" i="4"/>
  <c r="T268" i="4"/>
  <c r="R338" i="4"/>
  <c r="M313" i="4"/>
  <c r="N221" i="4"/>
  <c r="K275" i="4"/>
  <c r="T263" i="4"/>
  <c r="P368" i="4"/>
  <c r="P309" i="4"/>
  <c r="L216" i="4"/>
  <c r="S285" i="4"/>
  <c r="L208" i="4"/>
  <c r="O287" i="4"/>
  <c r="M216" i="4"/>
  <c r="R222" i="4"/>
  <c r="S373" i="4"/>
  <c r="M322" i="4"/>
  <c r="R325" i="4"/>
  <c r="P370" i="4"/>
  <c r="L354" i="4"/>
  <c r="P367" i="4"/>
  <c r="Q377" i="4"/>
  <c r="L379" i="4"/>
  <c r="O280" i="4"/>
  <c r="R213" i="4"/>
  <c r="O263" i="4"/>
  <c r="R218" i="4"/>
  <c r="P289" i="4"/>
  <c r="P363" i="4"/>
  <c r="Q312" i="4"/>
  <c r="M299" i="4"/>
  <c r="N396" i="4"/>
  <c r="N305" i="4"/>
  <c r="T362" i="4"/>
  <c r="K343" i="4"/>
  <c r="Q303" i="4"/>
  <c r="N304" i="4"/>
  <c r="R362" i="4"/>
  <c r="L339" i="4"/>
  <c r="Q334" i="4"/>
  <c r="P246" i="4"/>
  <c r="R223" i="4"/>
  <c r="O286" i="4"/>
  <c r="R390" i="4"/>
  <c r="L223" i="4"/>
  <c r="M209" i="2"/>
  <c r="T398" i="4"/>
  <c r="L331" i="4"/>
  <c r="K385" i="4"/>
  <c r="N253" i="4"/>
  <c r="N381" i="4"/>
  <c r="M369" i="4"/>
  <c r="L252" i="4"/>
  <c r="T367" i="4"/>
  <c r="N326" i="4"/>
  <c r="M367" i="4"/>
  <c r="S277" i="4"/>
  <c r="T205" i="4"/>
  <c r="S358" i="4"/>
  <c r="O333" i="4"/>
  <c r="O213" i="4"/>
  <c r="M212" i="4"/>
  <c r="R340" i="4"/>
  <c r="O314" i="4"/>
  <c r="P284" i="4"/>
  <c r="M211" i="4"/>
  <c r="O372" i="4"/>
  <c r="R377" i="4"/>
  <c r="P385" i="4"/>
  <c r="L217" i="4"/>
  <c r="Q388" i="4"/>
  <c r="O302" i="4"/>
  <c r="P240" i="4"/>
  <c r="R293" i="4"/>
  <c r="N389" i="4"/>
  <c r="O227" i="4"/>
  <c r="L344" i="4"/>
  <c r="Q221" i="4"/>
  <c r="O355" i="4"/>
  <c r="M280" i="4"/>
  <c r="T274" i="4"/>
  <c r="P384" i="4"/>
  <c r="N210" i="4"/>
  <c r="L363" i="4"/>
  <c r="L340" i="4"/>
  <c r="M270" i="4"/>
  <c r="P251" i="4"/>
  <c r="M271" i="4"/>
  <c r="P210" i="4"/>
  <c r="P376" i="4"/>
  <c r="K264" i="4"/>
  <c r="S324" i="4"/>
  <c r="M328" i="4"/>
  <c r="K270" i="4"/>
  <c r="R203" i="4"/>
  <c r="S290" i="4"/>
  <c r="L222" i="4"/>
  <c r="R319" i="4"/>
  <c r="S335" i="4"/>
  <c r="S301" i="4"/>
  <c r="N216" i="4"/>
  <c r="Q315" i="4"/>
  <c r="S392" i="4"/>
  <c r="O319" i="4"/>
  <c r="M219" i="4"/>
  <c r="P379" i="4"/>
  <c r="R386" i="4"/>
  <c r="T283" i="4"/>
  <c r="K334" i="4"/>
  <c r="Q350" i="4"/>
  <c r="N320" i="4"/>
  <c r="S331" i="4"/>
  <c r="P389" i="4"/>
  <c r="P377" i="4"/>
  <c r="Q239" i="4"/>
  <c r="O375" i="4"/>
  <c r="R394" i="4"/>
  <c r="O251" i="4"/>
  <c r="Q277" i="4"/>
  <c r="N306" i="4"/>
  <c r="K356" i="4"/>
  <c r="K220" i="4"/>
  <c r="N378" i="4"/>
  <c r="P272" i="4"/>
  <c r="L277" i="4"/>
  <c r="R360" i="4"/>
  <c r="L396" i="4"/>
  <c r="K210" i="4"/>
  <c r="K336" i="4"/>
  <c r="O326" i="4"/>
  <c r="K347" i="4"/>
  <c r="M351" i="4"/>
  <c r="R304" i="4"/>
  <c r="P288" i="4"/>
  <c r="K291" i="4"/>
  <c r="T294" i="4"/>
  <c r="K368" i="4"/>
  <c r="S284" i="4"/>
  <c r="N344" i="4"/>
  <c r="S375" i="4"/>
  <c r="N342" i="4"/>
  <c r="Q281" i="4"/>
  <c r="S379" i="4"/>
  <c r="K393" i="4"/>
  <c r="S291" i="4"/>
  <c r="R290" i="4"/>
  <c r="S315" i="4"/>
  <c r="M206" i="4"/>
  <c r="T318" i="4"/>
  <c r="T265" i="4"/>
  <c r="N227" i="4"/>
  <c r="O281" i="4"/>
  <c r="L293" i="4"/>
  <c r="K305" i="4"/>
  <c r="M386" i="4"/>
  <c r="Q308" i="4"/>
  <c r="L306" i="4"/>
  <c r="O303" i="4"/>
  <c r="S334" i="4"/>
  <c r="N362" i="4"/>
  <c r="O290" i="4"/>
  <c r="K235" i="4"/>
  <c r="O369" i="4"/>
  <c r="N331" i="4"/>
  <c r="S353" i="4"/>
  <c r="O243" i="4"/>
  <c r="Q338" i="4"/>
  <c r="T325" i="4"/>
  <c r="S273" i="4"/>
  <c r="Q391" i="4"/>
  <c r="Q296" i="4"/>
  <c r="N220" i="4"/>
  <c r="S321" i="4"/>
  <c r="R286" i="4"/>
  <c r="M298" i="4"/>
  <c r="L258" i="4"/>
  <c r="T220" i="4"/>
  <c r="O329" i="4"/>
  <c r="M276" i="4"/>
  <c r="Q295" i="4"/>
  <c r="S240" i="4"/>
  <c r="K378" i="4"/>
  <c r="T321" i="4"/>
  <c r="T214" i="4"/>
  <c r="M356" i="4"/>
  <c r="T390" i="4"/>
  <c r="M371" i="4"/>
  <c r="O325" i="4"/>
  <c r="O262" i="4"/>
  <c r="N211" i="4"/>
  <c r="N206" i="4"/>
  <c r="R366" i="4"/>
  <c r="O241" i="4"/>
  <c r="N204" i="4"/>
  <c r="T256" i="4"/>
  <c r="M272" i="4"/>
  <c r="M268" i="4"/>
  <c r="L366" i="4"/>
  <c r="P395" i="4"/>
  <c r="S309" i="4"/>
  <c r="O401" i="4"/>
  <c r="O296" i="4"/>
  <c r="K396" i="4"/>
  <c r="S389" i="4"/>
  <c r="O220" i="4"/>
  <c r="K278" i="4"/>
  <c r="M338" i="4"/>
  <c r="K311" i="4"/>
  <c r="S397" i="4"/>
  <c r="M378" i="4"/>
  <c r="M314" i="4"/>
  <c r="T396" i="4"/>
  <c r="T296" i="4"/>
  <c r="M379" i="4"/>
  <c r="Q339" i="4"/>
  <c r="P229" i="4"/>
  <c r="T266" i="4"/>
  <c r="T298" i="4"/>
  <c r="N219" i="4"/>
  <c r="S254" i="4"/>
  <c r="P263" i="4"/>
  <c r="L303" i="4"/>
  <c r="N325" i="4"/>
  <c r="Q208" i="4"/>
  <c r="T327" i="4"/>
  <c r="L395" i="4"/>
  <c r="O360" i="4"/>
  <c r="T330" i="4"/>
  <c r="K304" i="4"/>
  <c r="S323" i="4"/>
  <c r="Q224" i="4"/>
  <c r="R252" i="4"/>
  <c r="Q252" i="4"/>
  <c r="L299" i="4"/>
  <c r="M384" i="4"/>
  <c r="M361" i="4"/>
  <c r="Q232" i="4"/>
  <c r="P386" i="4"/>
  <c r="S304" i="4"/>
  <c r="P291" i="4"/>
  <c r="Q269" i="4"/>
  <c r="N262" i="4"/>
  <c r="P217" i="4"/>
  <c r="O384" i="4"/>
  <c r="R379" i="4"/>
  <c r="M283" i="4"/>
  <c r="T203" i="4"/>
  <c r="M248" i="4"/>
  <c r="S242" i="4"/>
  <c r="P235" i="4"/>
  <c r="L229" i="4"/>
  <c r="P311" i="4"/>
  <c r="S245" i="4"/>
  <c r="N292" i="4"/>
  <c r="K324" i="4"/>
  <c r="N207" i="4"/>
  <c r="N284" i="4"/>
  <c r="Q367" i="4"/>
  <c r="N251" i="4"/>
  <c r="Q328" i="4"/>
  <c r="S214" i="4"/>
  <c r="P294" i="4"/>
  <c r="S253" i="4"/>
  <c r="R216" i="2"/>
  <c r="M281" i="2"/>
  <c r="N284" i="2"/>
  <c r="Q237" i="2"/>
  <c r="L332" i="2"/>
  <c r="K288" i="2"/>
  <c r="P359" i="2"/>
  <c r="P228" i="2"/>
  <c r="O245" i="2"/>
  <c r="S295" i="2"/>
  <c r="R401" i="2"/>
  <c r="L277" i="2"/>
  <c r="T379" i="2"/>
  <c r="P334" i="2"/>
  <c r="Q356" i="2"/>
  <c r="R377" i="2"/>
  <c r="O356" i="2"/>
  <c r="T370" i="2"/>
  <c r="M401" i="2"/>
  <c r="P302" i="2"/>
  <c r="P280" i="2"/>
  <c r="O212" i="2"/>
  <c r="T278" i="2"/>
  <c r="O231" i="2"/>
  <c r="S276" i="2"/>
  <c r="S340" i="2"/>
  <c r="T228" i="2"/>
  <c r="P268" i="2"/>
  <c r="S212" i="2"/>
  <c r="S362" i="2"/>
  <c r="L214" i="2"/>
  <c r="O235" i="2"/>
  <c r="M361" i="2"/>
  <c r="N207" i="2"/>
  <c r="M349" i="2"/>
  <c r="R345" i="2"/>
  <c r="N265" i="2"/>
  <c r="R288" i="2"/>
  <c r="S317" i="2"/>
  <c r="O292" i="2"/>
  <c r="P224" i="2"/>
  <c r="M336" i="2"/>
  <c r="N226" i="2"/>
  <c r="L363" i="2"/>
  <c r="N206" i="2"/>
  <c r="R282" i="2"/>
  <c r="Q337" i="2"/>
  <c r="L360" i="2"/>
  <c r="T285" i="2"/>
  <c r="Q362" i="2"/>
  <c r="L264" i="2"/>
  <c r="M339" i="2"/>
  <c r="M249" i="2"/>
  <c r="K348" i="2"/>
  <c r="T392" i="2"/>
  <c r="M367" i="2"/>
  <c r="M231" i="2"/>
  <c r="M247" i="2"/>
  <c r="R378" i="2"/>
  <c r="S280" i="2"/>
  <c r="Q336" i="2"/>
  <c r="K358" i="2"/>
  <c r="T347" i="2"/>
  <c r="O261" i="2"/>
  <c r="Q210" i="2"/>
  <c r="L294" i="2"/>
  <c r="P387" i="2"/>
  <c r="P282" i="2"/>
  <c r="O335" i="2"/>
  <c r="T362" i="2"/>
  <c r="M363" i="2"/>
  <c r="Q368" i="2"/>
  <c r="P312" i="2"/>
  <c r="P351" i="2"/>
  <c r="L309" i="2"/>
  <c r="M267" i="2"/>
  <c r="T255" i="2"/>
  <c r="N357" i="2"/>
  <c r="R360" i="2"/>
  <c r="R261" i="2"/>
  <c r="S327" i="2"/>
  <c r="O322" i="2"/>
  <c r="O225" i="2"/>
  <c r="O361" i="2"/>
  <c r="L336" i="2"/>
  <c r="O271" i="2"/>
  <c r="R241" i="2"/>
  <c r="P394" i="2"/>
  <c r="L369" i="2"/>
  <c r="K240" i="2"/>
  <c r="R347" i="2"/>
  <c r="O267" i="2"/>
  <c r="L362" i="2"/>
  <c r="M312" i="2"/>
  <c r="S390" i="2"/>
  <c r="L236" i="2"/>
  <c r="N311" i="2"/>
  <c r="M322" i="2"/>
  <c r="K205" i="2"/>
  <c r="S320" i="2"/>
  <c r="P298" i="2"/>
  <c r="P259" i="2"/>
  <c r="Q355" i="2"/>
  <c r="N273" i="2"/>
  <c r="S356" i="2"/>
  <c r="Q264" i="2"/>
  <c r="Q214" i="2"/>
  <c r="S305" i="2"/>
  <c r="N318" i="2"/>
  <c r="L207" i="2"/>
  <c r="P264" i="2"/>
  <c r="P314" i="2"/>
  <c r="Q250" i="2"/>
  <c r="O387" i="2"/>
  <c r="Q225" i="2"/>
  <c r="P209" i="2"/>
  <c r="O296" i="2"/>
  <c r="S251" i="2"/>
  <c r="K289" i="2"/>
  <c r="M399" i="2"/>
  <c r="P317" i="2"/>
  <c r="L291" i="2"/>
  <c r="R316" i="2"/>
  <c r="L304" i="2"/>
  <c r="P349" i="2"/>
  <c r="K268" i="2"/>
  <c r="M259" i="2"/>
  <c r="M227" i="2"/>
  <c r="N224" i="2"/>
  <c r="K218" i="2"/>
  <c r="T263" i="2"/>
  <c r="Q227" i="2"/>
  <c r="R270" i="2"/>
  <c r="P367" i="2"/>
  <c r="S308" i="2"/>
  <c r="M394" i="2"/>
  <c r="O302" i="2"/>
  <c r="N278" i="2"/>
  <c r="P261" i="2"/>
  <c r="S252" i="2"/>
  <c r="T325" i="2"/>
  <c r="K327" i="2"/>
  <c r="N232" i="2"/>
  <c r="N378" i="2"/>
  <c r="M380" i="2"/>
  <c r="L275" i="2"/>
  <c r="M365" i="2"/>
  <c r="P219" i="2"/>
  <c r="L350" i="2"/>
  <c r="N339" i="4"/>
  <c r="M245" i="4"/>
  <c r="T309" i="4"/>
  <c r="K388" i="4"/>
  <c r="O346" i="4"/>
  <c r="N234" i="4"/>
  <c r="O236" i="4"/>
  <c r="T240" i="4"/>
  <c r="T280" i="4"/>
  <c r="Q347" i="4"/>
  <c r="Q237" i="4"/>
  <c r="M340" i="4"/>
  <c r="P343" i="4"/>
  <c r="R207" i="4"/>
  <c r="Q385" i="4"/>
  <c r="O385" i="4"/>
  <c r="T384" i="4"/>
  <c r="P241" i="4"/>
  <c r="K383" i="4"/>
  <c r="R244" i="4"/>
  <c r="Q258" i="4"/>
  <c r="Q230" i="4"/>
  <c r="Q250" i="4"/>
  <c r="K294" i="4"/>
  <c r="T363" i="4"/>
  <c r="K268" i="4"/>
  <c r="L249" i="4"/>
  <c r="Q214" i="4"/>
  <c r="P335" i="4"/>
  <c r="S262" i="4"/>
  <c r="R303" i="4"/>
  <c r="P295" i="4"/>
  <c r="M362" i="4"/>
  <c r="T348" i="4"/>
  <c r="K290" i="4"/>
  <c r="T342" i="4"/>
  <c r="K215" i="4"/>
  <c r="K387" i="4"/>
  <c r="L327" i="4"/>
  <c r="L349" i="4"/>
  <c r="K310" i="4"/>
  <c r="L309" i="4"/>
  <c r="P253" i="4"/>
  <c r="R352" i="4"/>
  <c r="Q251" i="4"/>
  <c r="S337" i="4"/>
  <c r="L264" i="4"/>
  <c r="M301" i="4"/>
  <c r="L329" i="4"/>
  <c r="O312" i="4"/>
  <c r="R279" i="4"/>
  <c r="N296" i="4"/>
  <c r="M339" i="4"/>
  <c r="O323" i="4"/>
  <c r="R341" i="4"/>
  <c r="R305" i="4"/>
  <c r="T270" i="4"/>
  <c r="R375" i="4"/>
  <c r="P325" i="4"/>
  <c r="K233" i="4"/>
  <c r="R399" i="4"/>
  <c r="P264" i="4"/>
  <c r="T237" i="4"/>
  <c r="Q333" i="4"/>
  <c r="R257" i="4"/>
  <c r="L394" i="4"/>
  <c r="N294" i="4"/>
  <c r="L272" i="4"/>
  <c r="L300" i="4"/>
  <c r="P329" i="4"/>
  <c r="T339" i="4"/>
  <c r="K274" i="4"/>
  <c r="T293" i="4"/>
  <c r="P307" i="4"/>
  <c r="M237" i="4"/>
  <c r="P270" i="4"/>
  <c r="T392" i="4"/>
  <c r="N289" i="4"/>
  <c r="P381" i="4"/>
  <c r="K398" i="4"/>
  <c r="O392" i="4"/>
  <c r="Q274" i="4"/>
  <c r="P313" i="4"/>
  <c r="S390" i="4"/>
  <c r="Q392" i="4"/>
  <c r="O387" i="4"/>
  <c r="R327" i="4"/>
  <c r="N375" i="4"/>
  <c r="O301" i="4"/>
  <c r="K281" i="4"/>
  <c r="P259" i="4"/>
  <c r="Q292" i="4"/>
  <c r="O367" i="4"/>
  <c r="L371" i="4"/>
  <c r="S209" i="4"/>
  <c r="R295" i="4"/>
  <c r="N243" i="4"/>
  <c r="M208" i="4"/>
  <c r="Q272" i="4"/>
  <c r="K265" i="4"/>
  <c r="R335" i="4"/>
  <c r="T365" i="4"/>
  <c r="K261" i="4"/>
  <c r="N282" i="4"/>
  <c r="R208" i="4"/>
  <c r="T372" i="4"/>
  <c r="S347" i="4"/>
  <c r="R307" i="4"/>
  <c r="O208" i="4"/>
  <c r="Q394" i="4"/>
  <c r="K319" i="4"/>
  <c r="T312" i="4"/>
  <c r="Q205" i="4"/>
  <c r="S236" i="4"/>
  <c r="K262" i="4"/>
  <c r="O257" i="4"/>
  <c r="L352" i="4"/>
  <c r="P302" i="4"/>
  <c r="M234" i="4"/>
  <c r="P255" i="4"/>
  <c r="P280" i="4"/>
  <c r="K298" i="4"/>
  <c r="M401" i="4"/>
  <c r="R258" i="4"/>
  <c r="M306" i="2"/>
  <c r="S300" i="2"/>
  <c r="Q299" i="2"/>
  <c r="T385" i="2"/>
  <c r="P229" i="2"/>
  <c r="T261" i="2"/>
  <c r="M332" i="2"/>
  <c r="R342" i="2"/>
  <c r="Q328" i="2"/>
  <c r="T247" i="2"/>
  <c r="N386" i="2"/>
  <c r="S344" i="2"/>
  <c r="R380" i="2"/>
  <c r="N212" i="2"/>
  <c r="L235" i="2"/>
  <c r="N400" i="2"/>
  <c r="S319" i="2"/>
  <c r="P343" i="2"/>
  <c r="O349" i="2"/>
  <c r="R351" i="2"/>
  <c r="S347" i="2"/>
  <c r="L325" i="2"/>
  <c r="T320" i="2"/>
  <c r="S373" i="2"/>
  <c r="P345" i="2"/>
  <c r="O364" i="2"/>
  <c r="T235" i="2"/>
  <c r="T383" i="2"/>
  <c r="L270" i="2"/>
  <c r="L383" i="2"/>
  <c r="R326" i="2"/>
  <c r="K204" i="2"/>
  <c r="K324" i="2"/>
  <c r="K261" i="2"/>
  <c r="S224" i="2"/>
  <c r="Q209" i="2"/>
  <c r="K368" i="2"/>
  <c r="T350" i="2"/>
  <c r="O324" i="2"/>
  <c r="M217" i="2"/>
  <c r="T241" i="2"/>
  <c r="L285" i="2"/>
  <c r="N376" i="2"/>
  <c r="T328" i="2"/>
  <c r="K337" i="2"/>
  <c r="N219" i="2"/>
  <c r="L321" i="2"/>
  <c r="R263" i="2"/>
  <c r="K216" i="2"/>
  <c r="N271" i="2"/>
  <c r="L234" i="2"/>
  <c r="S382" i="2"/>
  <c r="Q338" i="2"/>
  <c r="N382" i="2"/>
  <c r="T277" i="2"/>
  <c r="K400" i="2"/>
  <c r="P375" i="2"/>
  <c r="N286" i="2"/>
  <c r="S256" i="2"/>
  <c r="L317" i="2"/>
  <c r="S247" i="2"/>
  <c r="O291" i="2"/>
  <c r="Q389" i="2"/>
  <c r="N398" i="2"/>
  <c r="R332" i="2"/>
  <c r="Q254" i="2"/>
  <c r="L287" i="2"/>
  <c r="P211" i="2"/>
  <c r="R373" i="2"/>
  <c r="O371" i="2"/>
  <c r="K298" i="2"/>
  <c r="N221" i="2"/>
  <c r="T368" i="2"/>
  <c r="P352" i="2"/>
  <c r="R343" i="2"/>
  <c r="S239" i="2"/>
  <c r="M358" i="2"/>
  <c r="S312" i="2"/>
  <c r="S307" i="2"/>
  <c r="Q297" i="2"/>
  <c r="N230" i="2"/>
  <c r="K229" i="2"/>
  <c r="M266" i="2"/>
  <c r="M289" i="2"/>
  <c r="R236" i="2"/>
  <c r="R327" i="2"/>
  <c r="R300" i="2"/>
  <c r="Q343" i="2"/>
  <c r="S266" i="2"/>
  <c r="T234" i="2"/>
  <c r="P362" i="2"/>
  <c r="T288" i="2"/>
  <c r="O333" i="2"/>
  <c r="Q394" i="2"/>
  <c r="R396" i="2"/>
  <c r="M385" i="2"/>
  <c r="R370" i="2"/>
  <c r="S228" i="2"/>
  <c r="Q202" i="2"/>
  <c r="L247" i="2"/>
  <c r="O207" i="2"/>
  <c r="P305" i="2"/>
  <c r="P358" i="2"/>
  <c r="Q295" i="2"/>
  <c r="N276" i="2"/>
  <c r="Q286" i="2"/>
  <c r="P363" i="2"/>
  <c r="Q314" i="2"/>
  <c r="K369" i="2"/>
  <c r="Q307" i="2"/>
  <c r="O342" i="2"/>
  <c r="N283" i="2"/>
  <c r="N254" i="2"/>
  <c r="K233" i="2"/>
  <c r="M261" i="2"/>
  <c r="L258" i="2"/>
  <c r="R264" i="2"/>
  <c r="T274" i="2"/>
  <c r="M344" i="2"/>
  <c r="K273" i="2"/>
  <c r="O282" i="2"/>
  <c r="O337" i="2"/>
  <c r="Q204" i="2"/>
  <c r="M317" i="2"/>
  <c r="L254" i="2"/>
  <c r="L371" i="2"/>
  <c r="O348" i="2"/>
  <c r="O334" i="2"/>
  <c r="S298" i="2"/>
  <c r="S335" i="2"/>
  <c r="L398" i="2"/>
  <c r="R375" i="2"/>
  <c r="L346" i="2"/>
  <c r="O380" i="2"/>
  <c r="Q380" i="2"/>
  <c r="K242" i="2"/>
  <c r="P356" i="2"/>
  <c r="M302" i="2"/>
  <c r="L263" i="2"/>
  <c r="O350" i="2"/>
  <c r="R280" i="2"/>
  <c r="P296" i="2"/>
  <c r="M223" i="2"/>
  <c r="N331" i="2"/>
  <c r="P301" i="2"/>
  <c r="M257" i="2"/>
  <c r="K294" i="2"/>
  <c r="O223" i="2"/>
  <c r="R336" i="2"/>
  <c r="O273" i="2"/>
  <c r="T221" i="2"/>
  <c r="L231" i="2"/>
  <c r="P396" i="2"/>
  <c r="N367" i="2"/>
  <c r="Q207" i="2"/>
  <c r="S234" i="2"/>
  <c r="O268" i="2"/>
  <c r="L265" i="2"/>
  <c r="K363" i="2"/>
  <c r="N397" i="2"/>
  <c r="K227" i="2"/>
  <c r="K271" i="2"/>
  <c r="S243" i="2"/>
  <c r="T220" i="2"/>
  <c r="M245" i="2"/>
  <c r="R298" i="2"/>
  <c r="L340" i="2"/>
  <c r="M206" i="2"/>
  <c r="Q232" i="2"/>
  <c r="P384" i="2"/>
  <c r="O293" i="2"/>
  <c r="M213" i="2"/>
  <c r="T202" i="2"/>
  <c r="R398" i="2"/>
  <c r="Q270" i="2"/>
  <c r="P255" i="2"/>
  <c r="K278" i="2"/>
  <c r="L337" i="2"/>
  <c r="O230" i="2"/>
  <c r="K239" i="2"/>
  <c r="O263" i="2"/>
  <c r="S387" i="2"/>
  <c r="S379" i="2"/>
  <c r="N319" i="2"/>
  <c r="M343" i="2"/>
  <c r="O236" i="2"/>
  <c r="N387" i="2"/>
  <c r="Q242" i="2"/>
  <c r="R222" i="2"/>
  <c r="N315" i="2"/>
  <c r="S304" i="2"/>
  <c r="L395" i="2"/>
  <c r="K359" i="2"/>
  <c r="T240" i="2"/>
  <c r="K237" i="2"/>
  <c r="L334" i="2"/>
  <c r="L364" i="2"/>
  <c r="M389" i="2"/>
  <c r="O343" i="2"/>
  <c r="N288" i="2"/>
  <c r="M282" i="2"/>
  <c r="Q326" i="2"/>
  <c r="S211" i="2"/>
  <c r="L386" i="2"/>
  <c r="L357" i="2"/>
  <c r="N307" i="2"/>
  <c r="S248" i="2"/>
  <c r="K241" i="2"/>
  <c r="P338" i="2"/>
  <c r="P213" i="2"/>
  <c r="K223" i="2"/>
  <c r="L389" i="2"/>
  <c r="P371" i="2"/>
  <c r="O284" i="2"/>
  <c r="L261" i="2"/>
  <c r="R286" i="2"/>
  <c r="P340" i="2"/>
  <c r="P207" i="2"/>
  <c r="Q329" i="2"/>
  <c r="O272" i="2"/>
  <c r="N303" i="2"/>
  <c r="N217" i="2"/>
  <c r="R250" i="2"/>
  <c r="O391" i="2"/>
  <c r="Q274" i="2"/>
  <c r="T239" i="2"/>
  <c r="K334" i="2"/>
  <c r="P260" i="2"/>
  <c r="M214" i="2"/>
  <c r="L390" i="2"/>
  <c r="P208" i="2"/>
  <c r="O321" i="2"/>
  <c r="S226" i="2"/>
  <c r="P246" i="2"/>
  <c r="M324" i="2"/>
  <c r="P299" i="2"/>
  <c r="K215" i="2"/>
  <c r="K309" i="2"/>
  <c r="N237" i="2"/>
  <c r="T297" i="2"/>
  <c r="N343" i="2"/>
  <c r="T375" i="2"/>
  <c r="O351" i="2"/>
  <c r="R295" i="2"/>
  <c r="Q275" i="2"/>
  <c r="N345" i="2"/>
  <c r="K323" i="2"/>
  <c r="R290" i="2"/>
  <c r="L219" i="2"/>
  <c r="R254" i="2"/>
  <c r="T203" i="2"/>
  <c r="K360" i="2"/>
  <c r="P256" i="2"/>
  <c r="M357" i="2"/>
  <c r="N302" i="2"/>
  <c r="N241" i="2"/>
  <c r="K249" i="2"/>
  <c r="O345" i="2"/>
  <c r="P204" i="2"/>
  <c r="O362" i="2"/>
  <c r="R215" i="2"/>
  <c r="K280" i="2"/>
  <c r="P316" i="2"/>
  <c r="K355" i="2"/>
  <c r="P350" i="2"/>
  <c r="N252" i="2"/>
  <c r="S204" i="2"/>
  <c r="M258" i="2"/>
  <c r="P202" i="2"/>
  <c r="R366" i="2"/>
  <c r="L227" i="2"/>
  <c r="N355" i="2"/>
  <c r="M386" i="2"/>
  <c r="O216" i="2"/>
  <c r="S353" i="2"/>
  <c r="Q234" i="2"/>
  <c r="T354" i="2"/>
  <c r="P347" i="2"/>
  <c r="S349" i="2"/>
  <c r="R267" i="2"/>
  <c r="P212" i="2"/>
  <c r="O205" i="2"/>
  <c r="Q253" i="2"/>
  <c r="P241" i="2"/>
  <c r="O376" i="2"/>
  <c r="M333" i="2"/>
  <c r="N296" i="2"/>
  <c r="O399" i="2"/>
  <c r="O381" i="2"/>
  <c r="R364" i="2"/>
  <c r="M291" i="2"/>
  <c r="P378" i="2"/>
  <c r="M379" i="2"/>
  <c r="T304" i="2"/>
  <c r="Q397" i="2"/>
  <c r="O254" i="2"/>
  <c r="L378" i="2"/>
  <c r="L267" i="2"/>
  <c r="N322" i="2"/>
  <c r="K317" i="2"/>
  <c r="K305" i="2"/>
  <c r="L384" i="2"/>
  <c r="K262" i="2"/>
  <c r="K292" i="2"/>
  <c r="S397" i="2"/>
  <c r="S222" i="2"/>
  <c r="O336" i="2"/>
  <c r="M313" i="2"/>
  <c r="K256" i="2"/>
  <c r="K376" i="2"/>
  <c r="R225" i="2"/>
  <c r="Q245" i="2"/>
  <c r="P373" i="2"/>
  <c r="L302" i="2"/>
  <c r="R389" i="2"/>
  <c r="L284" i="2"/>
  <c r="L368" i="2"/>
  <c r="O210" i="2"/>
  <c r="Q344" i="2"/>
  <c r="K318" i="2"/>
  <c r="S345" i="2"/>
  <c r="O249" i="2"/>
  <c r="R334" i="2"/>
  <c r="P319" i="2"/>
  <c r="T252" i="2"/>
  <c r="N257" i="2"/>
  <c r="N214" i="2"/>
  <c r="T212" i="2"/>
  <c r="Q243" i="2"/>
  <c r="K234" i="2"/>
  <c r="L347" i="2"/>
  <c r="T358" i="2"/>
  <c r="N304" i="2"/>
  <c r="P325" i="2"/>
  <c r="K347" i="2"/>
  <c r="Q357" i="2"/>
  <c r="K277" i="2"/>
  <c r="Q318" i="2"/>
  <c r="T313" i="2"/>
  <c r="R237" i="2"/>
  <c r="S400" i="2"/>
  <c r="R323" i="2"/>
  <c r="O211" i="2"/>
  <c r="O237" i="2"/>
  <c r="O214" i="2"/>
  <c r="M377" i="2"/>
  <c r="Q348" i="2"/>
  <c r="R340" i="2"/>
  <c r="K254" i="2"/>
  <c r="R391" i="2"/>
  <c r="S272" i="2"/>
  <c r="K222" i="2"/>
  <c r="O331" i="2"/>
  <c r="N242" i="2"/>
  <c r="N366" i="2"/>
  <c r="K252" i="2"/>
  <c r="M285" i="2"/>
  <c r="Q205" i="2"/>
  <c r="L396" i="2"/>
  <c r="M260" i="2"/>
  <c r="P353" i="2"/>
  <c r="M208" i="2"/>
  <c r="T342" i="2"/>
  <c r="S293" i="2"/>
  <c r="R217" i="2"/>
  <c r="M232" i="2"/>
  <c r="S389" i="2"/>
  <c r="O375" i="2"/>
  <c r="R243" i="2"/>
  <c r="T322" i="2"/>
  <c r="Q366" i="2"/>
  <c r="L250" i="2"/>
  <c r="R387" i="2"/>
  <c r="T400" i="2"/>
  <c r="N216" i="2"/>
  <c r="K341" i="2"/>
  <c r="R246" i="2"/>
  <c r="M397" i="2"/>
  <c r="T250" i="2"/>
  <c r="T369" i="2"/>
  <c r="S299" i="2"/>
  <c r="N385" i="2"/>
  <c r="Q306" i="2"/>
  <c r="L306" i="2"/>
  <c r="K235" i="2"/>
  <c r="O262" i="2"/>
  <c r="N361" i="2"/>
  <c r="M215" i="2"/>
  <c r="M229" i="2"/>
  <c r="L238" i="2"/>
  <c r="S375" i="2"/>
  <c r="N249" i="2"/>
  <c r="T365" i="2"/>
  <c r="N210" i="2"/>
  <c r="O341" i="2"/>
  <c r="Q259" i="2"/>
  <c r="P222" i="2"/>
  <c r="S363" i="2"/>
  <c r="N379" i="2"/>
  <c r="L257" i="2"/>
  <c r="K387" i="2"/>
  <c r="T282" i="2"/>
  <c r="L339" i="2"/>
  <c r="M252" i="2"/>
  <c r="M236" i="2"/>
  <c r="P313" i="2"/>
  <c r="L208" i="2"/>
  <c r="N203" i="2"/>
  <c r="N392" i="2"/>
  <c r="O277" i="2"/>
  <c r="R219" i="2"/>
  <c r="L331" i="2"/>
  <c r="S281" i="2"/>
  <c r="R265" i="2"/>
  <c r="K206" i="2"/>
  <c r="R368" i="2"/>
  <c r="M311" i="2"/>
  <c r="P377" i="2"/>
  <c r="O295" i="2"/>
  <c r="T210" i="2"/>
  <c r="P321" i="2"/>
  <c r="K311" i="2"/>
  <c r="L323" i="2"/>
  <c r="Q222" i="2"/>
  <c r="M298" i="2"/>
  <c r="T309" i="2"/>
  <c r="O257" i="2"/>
  <c r="R335" i="2"/>
  <c r="L335" i="2"/>
  <c r="T333" i="2"/>
  <c r="T243" i="2"/>
  <c r="O310" i="2"/>
  <c r="Q371" i="2"/>
  <c r="N325" i="2"/>
  <c r="P265" i="2"/>
  <c r="O367" i="2"/>
  <c r="L341" i="2"/>
  <c r="S274" i="2"/>
  <c r="K259" i="2"/>
  <c r="M341" i="2"/>
  <c r="O309" i="2"/>
  <c r="P327" i="2"/>
  <c r="S368" i="2"/>
  <c r="S210" i="2"/>
  <c r="N277" i="2"/>
  <c r="L255" i="2"/>
  <c r="Q388" i="2"/>
  <c r="M328" i="2"/>
  <c r="R317" i="2"/>
  <c r="M301" i="2"/>
  <c r="Q379" i="2"/>
  <c r="T306" i="2"/>
  <c r="M228" i="2"/>
  <c r="K398" i="2"/>
  <c r="S315" i="2"/>
  <c r="K314" i="2"/>
  <c r="N349" i="2"/>
  <c r="O311" i="2"/>
  <c r="P293" i="2"/>
  <c r="T378" i="2"/>
  <c r="M256" i="2"/>
  <c r="S219" i="2"/>
  <c r="L372" i="2"/>
  <c r="O346" i="2"/>
  <c r="P215" i="2"/>
  <c r="S294" i="2"/>
  <c r="R355" i="2"/>
  <c r="N312" i="2"/>
  <c r="K394" i="2"/>
  <c r="O370" i="2"/>
  <c r="N264" i="2"/>
  <c r="P357" i="2"/>
  <c r="S217" i="2"/>
  <c r="O323" i="2"/>
  <c r="L351" i="2"/>
  <c r="L342" i="2"/>
  <c r="Q351" i="2"/>
  <c r="P307" i="2"/>
  <c r="L228" i="2"/>
  <c r="P391" i="2"/>
  <c r="O304" i="2"/>
  <c r="N268" i="2"/>
  <c r="R256" i="2"/>
  <c r="K370" i="2"/>
  <c r="R238" i="2"/>
  <c r="R363" i="2"/>
  <c r="R328" i="2"/>
  <c r="N294" i="2"/>
  <c r="K284" i="2"/>
  <c r="L388" i="2"/>
  <c r="O397" i="2"/>
  <c r="P329" i="2"/>
  <c r="N211" i="2"/>
  <c r="S341" i="2"/>
  <c r="O217" i="2"/>
  <c r="R382" i="2"/>
  <c r="O274" i="2"/>
  <c r="L249" i="2"/>
  <c r="K281" i="2"/>
  <c r="K367" i="2"/>
  <c r="R307" i="2"/>
  <c r="K263" i="2"/>
  <c r="P292" i="2"/>
  <c r="P310" i="2"/>
  <c r="O314" i="2"/>
  <c r="S369" i="2"/>
  <c r="Q268" i="2"/>
  <c r="L301" i="2"/>
  <c r="M263" i="2"/>
  <c r="M250" i="2"/>
  <c r="K209" i="2"/>
  <c r="P318" i="2"/>
  <c r="Q246" i="2"/>
  <c r="K307" i="2"/>
  <c r="R395" i="2"/>
  <c r="Q372" i="2"/>
  <c r="N266" i="2"/>
  <c r="Q235" i="2"/>
  <c r="P275" i="2"/>
  <c r="M278" i="2"/>
  <c r="K238" i="2"/>
  <c r="N274" i="2"/>
  <c r="K354" i="2"/>
  <c r="T315" i="2"/>
  <c r="M378" i="2"/>
  <c r="P295" i="2"/>
  <c r="S366" i="2"/>
  <c r="R394" i="2"/>
  <c r="P341" i="2"/>
  <c r="R207" i="2"/>
  <c r="S391" i="2"/>
  <c r="T211" i="2"/>
  <c r="T270" i="2"/>
  <c r="K362" i="2"/>
  <c r="O250" i="2"/>
  <c r="S380" i="2"/>
  <c r="O239" i="2"/>
  <c r="Q399" i="2"/>
  <c r="O317" i="2"/>
  <c r="T286" i="2"/>
  <c r="Q323" i="2"/>
  <c r="S223" i="2"/>
  <c r="K373" i="2"/>
  <c r="S364" i="2"/>
  <c r="K397" i="2"/>
  <c r="M277" i="2"/>
  <c r="S273" i="2"/>
  <c r="L209" i="2"/>
  <c r="P220" i="2"/>
  <c r="O288" i="2"/>
  <c r="N218" i="2"/>
  <c r="N353" i="2"/>
  <c r="T398" i="2"/>
  <c r="P271" i="2"/>
  <c r="K228" i="2"/>
  <c r="P354" i="2"/>
  <c r="P230" i="2"/>
  <c r="P203" i="2"/>
  <c r="Q382" i="2"/>
  <c r="N341" i="2"/>
  <c r="O354" i="2"/>
  <c r="O365" i="2"/>
  <c r="L401" i="2"/>
  <c r="T271" i="2"/>
  <c r="N285" i="2"/>
  <c r="N260" i="2"/>
  <c r="Q376" i="2"/>
  <c r="O256" i="2"/>
  <c r="L293" i="2"/>
  <c r="N234" i="2"/>
  <c r="Q260" i="2"/>
  <c r="Q313" i="2"/>
  <c r="O228" i="2"/>
  <c r="L242" i="2"/>
  <c r="P401" i="2"/>
  <c r="P336" i="2"/>
  <c r="Q291" i="2"/>
  <c r="P399" i="2"/>
  <c r="P395" i="2"/>
  <c r="R245" i="2"/>
  <c r="L218" i="2"/>
  <c r="M335" i="2"/>
  <c r="K385" i="2"/>
  <c r="S310" i="2"/>
  <c r="M315" i="2"/>
  <c r="O227" i="2"/>
  <c r="L280" i="2"/>
  <c r="L216" i="2"/>
  <c r="P388" i="2"/>
  <c r="K301" i="2"/>
  <c r="L248" i="2"/>
  <c r="Q320" i="2"/>
  <c r="L233" i="2"/>
  <c r="L279" i="2"/>
  <c r="P244" i="2"/>
  <c r="N338" i="2"/>
  <c r="M390" i="2"/>
  <c r="O278" i="2"/>
  <c r="K383" i="2"/>
  <c r="K264" i="2"/>
  <c r="L327" i="2"/>
  <c r="O320" i="2"/>
  <c r="M316" i="2"/>
  <c r="O303" i="2"/>
  <c r="O359" i="2"/>
  <c r="S246" i="2"/>
  <c r="O329" i="2"/>
  <c r="T399" i="2"/>
  <c r="L387" i="2"/>
  <c r="R285" i="2"/>
  <c r="N330" i="2"/>
  <c r="R312" i="2"/>
  <c r="T363" i="2"/>
  <c r="L221" i="2"/>
  <c r="O276" i="2"/>
  <c r="S261" i="2"/>
  <c r="T227" i="2"/>
  <c r="L355" i="2"/>
  <c r="K326" i="2"/>
  <c r="R399" i="2"/>
  <c r="Q283" i="2"/>
  <c r="L268" i="2"/>
  <c r="R206" i="2"/>
  <c r="P342" i="2"/>
  <c r="M237" i="2"/>
  <c r="Q263" i="2"/>
  <c r="Q390" i="2"/>
  <c r="R248" i="2"/>
  <c r="Q240" i="2"/>
  <c r="P249" i="2"/>
  <c r="T251" i="2"/>
  <c r="M384" i="2"/>
  <c r="N240" i="2"/>
  <c r="L271" i="2"/>
  <c r="Q367" i="2"/>
  <c r="R220" i="2"/>
  <c r="S302" i="2"/>
  <c r="M273" i="2"/>
  <c r="R311" i="2"/>
  <c r="K332" i="2"/>
  <c r="K276" i="2"/>
  <c r="N280" i="2"/>
  <c r="R213" i="2"/>
  <c r="R275" i="2"/>
  <c r="L205" i="2"/>
  <c r="K291" i="2"/>
  <c r="K351" i="2"/>
  <c r="Q333" i="2"/>
  <c r="R268" i="2"/>
  <c r="M296" i="2"/>
  <c r="S351" i="2"/>
  <c r="Q383" i="2"/>
  <c r="T256" i="2"/>
  <c r="S279" i="2"/>
  <c r="Q218" i="2"/>
  <c r="S282" i="2"/>
  <c r="R202" i="2"/>
  <c r="Q216" i="2"/>
  <c r="R313" i="2"/>
  <c r="L272" i="2"/>
  <c r="N359" i="2"/>
  <c r="P315" i="2"/>
  <c r="S321" i="2"/>
  <c r="P374" i="2"/>
  <c r="N292" i="2"/>
  <c r="L273" i="2"/>
  <c r="L252" i="2"/>
  <c r="S213" i="2"/>
  <c r="O218" i="2"/>
  <c r="R310" i="2"/>
  <c r="R278" i="2"/>
  <c r="T339" i="2"/>
  <c r="P248" i="2"/>
  <c r="K339" i="2"/>
  <c r="O360" i="2"/>
  <c r="K214" i="2"/>
  <c r="Q262" i="2"/>
  <c r="M290" i="2"/>
  <c r="M326" i="2"/>
  <c r="S306" i="2"/>
  <c r="Q345" i="2"/>
  <c r="M309" i="2"/>
  <c r="T327" i="2"/>
  <c r="N340" i="2"/>
  <c r="L392" i="2"/>
  <c r="Q335" i="2"/>
  <c r="P218" i="2"/>
  <c r="O213" i="2"/>
  <c r="K312" i="2"/>
  <c r="O243" i="2"/>
  <c r="M372" i="2"/>
  <c r="L259" i="2"/>
  <c r="O299" i="2"/>
  <c r="M352" i="2"/>
  <c r="L385" i="2"/>
  <c r="R359" i="2"/>
  <c r="P252" i="2"/>
  <c r="O352" i="2"/>
  <c r="T230" i="2"/>
  <c r="R255" i="2"/>
  <c r="O281" i="2"/>
  <c r="Q290" i="2"/>
  <c r="T237" i="2"/>
  <c r="Q252" i="2"/>
  <c r="Q363" i="2"/>
  <c r="K342" i="2"/>
  <c r="O258" i="2"/>
  <c r="L313" i="2"/>
  <c r="P269" i="2"/>
  <c r="M331" i="2"/>
  <c r="L348" i="2"/>
  <c r="O307" i="2"/>
  <c r="P233" i="2"/>
  <c r="Q221" i="2"/>
  <c r="Q231" i="2"/>
  <c r="O247" i="2"/>
  <c r="Q261" i="2"/>
  <c r="N209" i="2"/>
  <c r="O327" i="2"/>
  <c r="K279" i="2"/>
  <c r="M305" i="2"/>
  <c r="L244" i="2"/>
  <c r="T351" i="2"/>
  <c r="S207" i="2"/>
  <c r="P304" i="2"/>
  <c r="O396" i="2"/>
  <c r="P286" i="2"/>
  <c r="L245" i="2"/>
  <c r="Q360" i="2"/>
  <c r="T312" i="2"/>
  <c r="P397" i="2"/>
  <c r="P237" i="2"/>
  <c r="M299" i="2"/>
  <c r="S290" i="2"/>
  <c r="L299" i="2"/>
  <c r="R230" i="2"/>
  <c r="M240" i="2"/>
  <c r="M376" i="2"/>
  <c r="Q282" i="2"/>
  <c r="O222" i="2"/>
  <c r="R231" i="2"/>
  <c r="T321" i="2"/>
  <c r="R218" i="2"/>
  <c r="L298" i="2"/>
  <c r="O363" i="2"/>
  <c r="R386" i="2"/>
  <c r="R330" i="2"/>
  <c r="Q220" i="2"/>
  <c r="M212" i="2"/>
  <c r="P267" i="2"/>
  <c r="S250" i="2"/>
  <c r="R260" i="2"/>
  <c r="O366" i="2"/>
  <c r="Q375" i="2"/>
  <c r="P226" i="2"/>
  <c r="S329" i="2"/>
  <c r="M210" i="2"/>
  <c r="P234" i="2"/>
  <c r="K295" i="2"/>
  <c r="O280" i="2"/>
  <c r="S367" i="2"/>
  <c r="Q288" i="2"/>
  <c r="S257" i="2"/>
  <c r="O394" i="2"/>
  <c r="Q334" i="2"/>
  <c r="K361" i="2"/>
  <c r="K316" i="2"/>
  <c r="T244" i="2"/>
  <c r="N301" i="2"/>
  <c r="S292" i="2"/>
  <c r="S384" i="2"/>
  <c r="Q309" i="2"/>
  <c r="S325" i="2"/>
  <c r="T302" i="2"/>
  <c r="L224" i="2"/>
  <c r="T348" i="2"/>
  <c r="K299" i="2"/>
  <c r="S265" i="2"/>
  <c r="Q324" i="2"/>
  <c r="K329" i="2"/>
  <c r="S235" i="2"/>
  <c r="N245" i="2"/>
  <c r="M218" i="2"/>
  <c r="T387" i="2"/>
  <c r="P236" i="2"/>
  <c r="T209" i="2"/>
  <c r="L373" i="2"/>
  <c r="R214" i="2"/>
  <c r="M265" i="2"/>
  <c r="O315" i="2"/>
  <c r="R252" i="2"/>
  <c r="O221" i="2"/>
  <c r="N298" i="2"/>
  <c r="K371" i="2"/>
  <c r="N368" i="2"/>
  <c r="P383" i="2"/>
  <c r="N333" i="2"/>
  <c r="K207" i="2"/>
  <c r="L213" i="2"/>
  <c r="K265" i="2"/>
  <c r="Q236" i="2"/>
  <c r="K296" i="2"/>
  <c r="L344" i="2"/>
  <c r="K315" i="2"/>
  <c r="Q228" i="2"/>
  <c r="M246" i="2"/>
  <c r="P328" i="2"/>
  <c r="M255" i="2"/>
  <c r="Q269" i="2"/>
  <c r="T231" i="2"/>
  <c r="N223" i="2"/>
  <c r="P290" i="2"/>
  <c r="L345" i="2"/>
  <c r="S238" i="2"/>
  <c r="S324" i="2"/>
  <c r="Q321" i="2"/>
  <c r="L215" i="2"/>
  <c r="N261" i="2"/>
  <c r="Q281" i="2"/>
  <c r="M314" i="2"/>
  <c r="Q381" i="2"/>
  <c r="L324" i="2"/>
  <c r="O398" i="2"/>
  <c r="R274" i="2"/>
  <c r="M297" i="2"/>
  <c r="R228" i="2"/>
  <c r="N346" i="2"/>
  <c r="T272" i="2"/>
  <c r="R283" i="2"/>
  <c r="Q374" i="2"/>
  <c r="S313" i="2"/>
  <c r="T356" i="2"/>
  <c r="K352" i="2"/>
  <c r="S383" i="2"/>
  <c r="P360" i="2"/>
  <c r="T284" i="2"/>
  <c r="T232" i="2"/>
  <c r="S336" i="2"/>
  <c r="T335" i="2"/>
  <c r="K267" i="2"/>
  <c r="Q271" i="2"/>
  <c r="L330" i="2"/>
  <c r="T225" i="2"/>
  <c r="Q311" i="2"/>
  <c r="S394" i="2"/>
  <c r="K211" i="2"/>
  <c r="Q332" i="2"/>
  <c r="M337" i="2"/>
  <c r="P274" i="2"/>
  <c r="N272" i="2"/>
  <c r="S338" i="2"/>
  <c r="T359" i="2"/>
  <c r="O374" i="2"/>
  <c r="S241" i="2"/>
  <c r="M327" i="2"/>
  <c r="R314" i="2"/>
  <c r="L286" i="2"/>
  <c r="R353" i="2"/>
  <c r="N356" i="2"/>
  <c r="R224" i="2"/>
  <c r="O264" i="2"/>
  <c r="Q203" i="2"/>
  <c r="R333" i="2"/>
  <c r="T337" i="2"/>
  <c r="S385" i="2"/>
  <c r="K283" i="2"/>
  <c r="L292" i="2"/>
  <c r="K345" i="2"/>
  <c r="M238" i="2"/>
  <c r="R273" i="2"/>
  <c r="K375" i="2"/>
  <c r="R376" i="2"/>
  <c r="O244" i="2"/>
  <c r="N339" i="2"/>
  <c r="R203" i="2"/>
  <c r="K353" i="2"/>
  <c r="Q284" i="2"/>
  <c r="Q396" i="2"/>
  <c r="Q226" i="2"/>
  <c r="M221" i="2"/>
  <c r="P331" i="2"/>
  <c r="T265" i="2"/>
  <c r="O209" i="2"/>
  <c r="Q322" i="2"/>
  <c r="K310" i="2"/>
  <c r="M292" i="2"/>
  <c r="M396" i="2"/>
  <c r="R235" i="2"/>
  <c r="T226" i="2"/>
  <c r="S231" i="2"/>
  <c r="L318" i="2"/>
  <c r="Q219" i="2"/>
  <c r="R322" i="2"/>
  <c r="M220" i="2"/>
  <c r="M286" i="2"/>
  <c r="K212" i="2"/>
  <c r="O385" i="2"/>
  <c r="S268" i="2"/>
  <c r="M226" i="2"/>
  <c r="T344" i="2"/>
  <c r="R329" i="2"/>
  <c r="Q280" i="2"/>
  <c r="O355" i="2"/>
  <c r="R229" i="2"/>
  <c r="S221" i="2"/>
  <c r="S322" i="2"/>
  <c r="S270" i="2"/>
  <c r="P366" i="2"/>
  <c r="O300" i="2"/>
  <c r="P276" i="2"/>
  <c r="T223" i="2"/>
  <c r="K366" i="2"/>
  <c r="Q223" i="2"/>
  <c r="M364" i="2"/>
  <c r="S258" i="2"/>
  <c r="O330" i="2"/>
  <c r="Q354" i="2"/>
  <c r="S328" i="2"/>
  <c r="O279" i="2"/>
  <c r="N204" i="2"/>
  <c r="O305" i="2"/>
  <c r="K210" i="2"/>
  <c r="L377" i="2"/>
  <c r="R223" i="2"/>
  <c r="T366" i="2"/>
  <c r="S301" i="2"/>
  <c r="R284" i="2"/>
  <c r="M393" i="2"/>
  <c r="L353" i="2"/>
  <c r="P285" i="2"/>
  <c r="S278" i="2"/>
  <c r="M355" i="2"/>
  <c r="N335" i="2"/>
  <c r="O340" i="2"/>
  <c r="T372" i="2"/>
  <c r="L393" i="2"/>
  <c r="N334" i="2"/>
  <c r="P297" i="2"/>
  <c r="O298" i="2"/>
  <c r="P278" i="2"/>
  <c r="K374" i="2"/>
  <c r="S205" i="2"/>
  <c r="P390" i="2"/>
  <c r="K379" i="2"/>
  <c r="L399" i="2"/>
  <c r="L256" i="2"/>
  <c r="Q277" i="2"/>
  <c r="Q361" i="2"/>
  <c r="K384" i="2"/>
  <c r="Q294" i="2"/>
  <c r="O289" i="2"/>
  <c r="N287" i="2"/>
  <c r="Q273" i="2"/>
  <c r="M382" i="2"/>
  <c r="L295" i="2"/>
  <c r="N251" i="2"/>
  <c r="T254" i="2"/>
  <c r="T283" i="2"/>
  <c r="T246" i="2"/>
  <c r="K220" i="2"/>
  <c r="K313" i="2"/>
  <c r="T217" i="2"/>
  <c r="R233" i="2"/>
  <c r="K258" i="2"/>
  <c r="O203" i="2"/>
  <c r="T377" i="2"/>
  <c r="S254" i="2"/>
  <c r="L266" i="2"/>
  <c r="S303" i="2"/>
  <c r="L362" i="4"/>
  <c r="N279" i="4"/>
  <c r="S299" i="4"/>
  <c r="M358" i="4"/>
  <c r="O356" i="4"/>
  <c r="P305" i="4"/>
  <c r="L238" i="4"/>
  <c r="O240" i="4"/>
  <c r="P267" i="4"/>
  <c r="L226" i="4"/>
  <c r="R378" i="4"/>
  <c r="P257" i="4"/>
  <c r="K238" i="4"/>
  <c r="R262" i="4"/>
  <c r="P341" i="4"/>
  <c r="T210" i="4"/>
  <c r="P279" i="4"/>
  <c r="R318" i="4"/>
  <c r="K211" i="4"/>
  <c r="T310" i="4"/>
  <c r="O291" i="4"/>
  <c r="O361" i="4"/>
  <c r="O366" i="4"/>
  <c r="R249" i="4"/>
  <c r="K289" i="4"/>
  <c r="R285" i="4"/>
  <c r="T257" i="4"/>
  <c r="O306" i="4"/>
  <c r="M215" i="4"/>
  <c r="L390" i="4"/>
  <c r="Q234" i="4"/>
  <c r="Q353" i="4"/>
  <c r="N293" i="4"/>
  <c r="O344" i="4"/>
  <c r="K332" i="4"/>
  <c r="S202" i="4"/>
  <c r="N222" i="4"/>
  <c r="N332" i="4"/>
  <c r="N264" i="4"/>
  <c r="R329" i="4"/>
  <c r="P390" i="4"/>
  <c r="T393" i="4"/>
  <c r="P290" i="4"/>
  <c r="M366" i="4"/>
  <c r="Q324" i="4"/>
  <c r="K205" i="4"/>
  <c r="L236" i="4"/>
  <c r="L261" i="4"/>
  <c r="L295" i="4"/>
  <c r="T292" i="4"/>
  <c r="N252" i="4"/>
  <c r="P261" i="4"/>
  <c r="L296" i="4"/>
  <c r="O315" i="4"/>
  <c r="O282" i="4"/>
  <c r="R336" i="4"/>
  <c r="S230" i="4"/>
  <c r="Q278" i="4"/>
  <c r="P238" i="4"/>
  <c r="N214" i="4"/>
  <c r="T225" i="4"/>
  <c r="K296" i="4"/>
  <c r="M282" i="4"/>
  <c r="Q285" i="4"/>
  <c r="R395" i="4"/>
  <c r="O294" i="4"/>
  <c r="O273" i="4"/>
  <c r="M325" i="4"/>
  <c r="O216" i="4"/>
  <c r="M247" i="4"/>
  <c r="L257" i="4"/>
  <c r="N308" i="4"/>
  <c r="O276" i="4"/>
  <c r="O349" i="4"/>
  <c r="N267" i="4"/>
  <c r="N370" i="4"/>
  <c r="N318" i="4"/>
  <c r="L317" i="4"/>
  <c r="Q366" i="4"/>
  <c r="S306" i="4"/>
  <c r="L231" i="4"/>
  <c r="Q325" i="4"/>
  <c r="S255" i="4"/>
  <c r="R355" i="4"/>
  <c r="S341" i="4"/>
  <c r="O382" i="4"/>
  <c r="P285" i="4"/>
  <c r="Q329" i="4"/>
  <c r="R230" i="4"/>
  <c r="Q351" i="4"/>
  <c r="M380" i="4"/>
  <c r="L251" i="4"/>
  <c r="L224" i="4"/>
  <c r="O270" i="4"/>
  <c r="O390" i="4"/>
  <c r="K360" i="4"/>
  <c r="K227" i="4"/>
  <c r="O253" i="4"/>
  <c r="T215" i="4"/>
  <c r="N274" i="4"/>
  <c r="T224" i="4"/>
  <c r="K308" i="4"/>
  <c r="P237" i="4"/>
  <c r="K380" i="4"/>
  <c r="R389" i="4"/>
  <c r="M385" i="4"/>
  <c r="S367" i="4"/>
  <c r="L316" i="4"/>
  <c r="M350" i="4"/>
  <c r="Q349" i="4"/>
  <c r="O318" i="4"/>
  <c r="M346" i="4"/>
  <c r="P375" i="4"/>
  <c r="R240" i="4"/>
  <c r="O298" i="4"/>
  <c r="M344" i="4"/>
  <c r="N397" i="4"/>
  <c r="R277" i="4"/>
  <c r="K260" i="4"/>
  <c r="O265" i="4"/>
  <c r="T255" i="4"/>
  <c r="T216" i="4"/>
  <c r="T308" i="4"/>
  <c r="R368" i="4"/>
  <c r="K255" i="4"/>
  <c r="R333" i="4"/>
  <c r="P232" i="4"/>
  <c r="N235" i="4"/>
  <c r="S222" i="4"/>
  <c r="S289" i="4"/>
  <c r="N256" i="4"/>
  <c r="K364" i="4"/>
  <c r="O211" i="4"/>
  <c r="T332" i="4"/>
  <c r="Q400" i="4"/>
  <c r="S264" i="4"/>
  <c r="N288" i="4"/>
  <c r="N391" i="4"/>
  <c r="N261" i="4"/>
  <c r="K263" i="4"/>
  <c r="T360" i="4"/>
  <c r="S352" i="4"/>
  <c r="S234" i="4"/>
  <c r="P336" i="4"/>
  <c r="L357" i="4"/>
  <c r="S227" i="4"/>
  <c r="T204" i="4"/>
  <c r="T279" i="4"/>
  <c r="O272" i="4"/>
  <c r="K254" i="4"/>
  <c r="L287" i="4"/>
  <c r="P357" i="4"/>
  <c r="S338" i="4"/>
  <c r="L319" i="4"/>
  <c r="N365" i="4"/>
  <c r="P391" i="4"/>
  <c r="P209" i="4"/>
  <c r="Q356" i="4"/>
  <c r="T306" i="4"/>
  <c r="S296" i="4"/>
  <c r="T302" i="4"/>
  <c r="Q361" i="4"/>
  <c r="M300" i="4"/>
  <c r="K272" i="4"/>
  <c r="T289" i="4"/>
  <c r="O215" i="4"/>
  <c r="O261" i="4"/>
  <c r="K307" i="4"/>
  <c r="S272" i="4"/>
  <c r="T261" i="4"/>
  <c r="Q238" i="4"/>
  <c r="S362" i="4"/>
  <c r="O347" i="4"/>
  <c r="T307" i="4"/>
  <c r="R347" i="4"/>
  <c r="S311" i="4"/>
  <c r="Q222" i="4"/>
  <c r="Q323" i="4"/>
  <c r="T374" i="4"/>
  <c r="S348" i="4"/>
  <c r="P300" i="4"/>
  <c r="P296" i="4"/>
  <c r="T218" i="4"/>
  <c r="P218" i="4"/>
  <c r="O225" i="4"/>
  <c r="K394" i="4"/>
  <c r="K302" i="4"/>
  <c r="L219" i="4"/>
  <c r="L378" i="4"/>
  <c r="O383" i="4"/>
  <c r="K390" i="4"/>
  <c r="N225" i="4"/>
  <c r="M210" i="4"/>
  <c r="S342" i="4"/>
  <c r="T222" i="4"/>
  <c r="L232" i="4"/>
  <c r="Q290" i="4"/>
  <c r="T226" i="4"/>
  <c r="K219" i="4"/>
  <c r="K379" i="4"/>
  <c r="K309" i="4"/>
  <c r="P392" i="4"/>
  <c r="T231" i="4"/>
  <c r="S300" i="4"/>
  <c r="T343" i="4"/>
  <c r="K344" i="4"/>
  <c r="N301" i="4"/>
  <c r="Q340" i="4"/>
  <c r="K223" i="4"/>
  <c r="N338" i="4"/>
  <c r="N205" i="4"/>
  <c r="Q245" i="4"/>
  <c r="Q257" i="4"/>
  <c r="T213" i="4"/>
  <c r="P215" i="4"/>
  <c r="N241" i="4"/>
  <c r="R273" i="4"/>
  <c r="R300" i="4"/>
  <c r="M205" i="4"/>
  <c r="O330" i="4"/>
  <c r="K232" i="4"/>
  <c r="R237" i="4"/>
  <c r="N237" i="4"/>
  <c r="M213" i="4"/>
  <c r="S308" i="4"/>
  <c r="S283" i="4"/>
  <c r="Q331" i="4"/>
  <c r="L246" i="4"/>
  <c r="Q275" i="4"/>
  <c r="Q229" i="4"/>
  <c r="R301" i="4"/>
  <c r="M332" i="4"/>
  <c r="K252" i="4"/>
  <c r="O345" i="4"/>
  <c r="M251" i="4"/>
  <c r="S359" i="4"/>
  <c r="M287" i="4"/>
  <c r="K318" i="4"/>
  <c r="Q255" i="4"/>
  <c r="N248" i="4"/>
  <c r="N394" i="4"/>
  <c r="K279" i="4"/>
  <c r="N388" i="4"/>
  <c r="R359" i="4"/>
  <c r="O317" i="4"/>
  <c r="P361" i="4"/>
  <c r="P394" i="4"/>
  <c r="R233" i="4"/>
  <c r="N335" i="4"/>
  <c r="L330" i="4"/>
  <c r="O266" i="4"/>
  <c r="T369" i="4"/>
  <c r="N312" i="4"/>
  <c r="R345" i="4"/>
  <c r="M393" i="4"/>
  <c r="T264" i="4"/>
  <c r="S369" i="4"/>
  <c r="Q378" i="4"/>
  <c r="S343" i="4"/>
  <c r="K271" i="4"/>
  <c r="L305" i="4"/>
  <c r="M207" i="4"/>
  <c r="L365" i="4"/>
  <c r="O235" i="4"/>
  <c r="S232" i="4"/>
  <c r="M203" i="4"/>
  <c r="M228" i="4"/>
  <c r="K358" i="4"/>
  <c r="L321" i="4"/>
  <c r="M240" i="4"/>
  <c r="M254" i="4"/>
  <c r="M345" i="4"/>
  <c r="K325" i="4"/>
  <c r="O246" i="4"/>
  <c r="L343" i="4"/>
  <c r="N401" i="4"/>
  <c r="O288" i="4"/>
  <c r="P242" i="4"/>
  <c r="S383" i="4"/>
  <c r="L388" i="4"/>
  <c r="N299" i="4"/>
  <c r="T333" i="4"/>
  <c r="T329" i="4"/>
  <c r="S239" i="4"/>
  <c r="S221" i="4"/>
  <c r="Q395" i="4"/>
  <c r="L368" i="4"/>
  <c r="M244" i="4"/>
  <c r="Q271" i="4"/>
  <c r="T351" i="4"/>
  <c r="L271" i="4"/>
  <c r="O230" i="4"/>
  <c r="R313" i="4"/>
  <c r="T235" i="4"/>
  <c r="Q259" i="4"/>
  <c r="L270" i="4"/>
  <c r="N281" i="4"/>
  <c r="P371" i="4"/>
  <c r="L239" i="4"/>
  <c r="K351" i="4"/>
  <c r="Q219" i="4"/>
  <c r="O396" i="4"/>
  <c r="O327" i="4"/>
  <c r="P304" i="4"/>
  <c r="L355" i="4"/>
  <c r="S329" i="4"/>
  <c r="S279" i="4"/>
  <c r="T286" i="4"/>
  <c r="Q314" i="4"/>
  <c r="Q311" i="4"/>
  <c r="O297" i="4"/>
  <c r="T337" i="4"/>
  <c r="S249" i="4"/>
  <c r="P316" i="4"/>
  <c r="Q263" i="4"/>
  <c r="O394" i="4"/>
  <c r="P239" i="4"/>
  <c r="S385" i="4"/>
  <c r="N217" i="4"/>
  <c r="L324" i="4"/>
  <c r="P226" i="4"/>
  <c r="L241" i="4"/>
  <c r="L326" i="4"/>
  <c r="L285" i="4"/>
  <c r="M321" i="4"/>
  <c r="N357" i="4"/>
  <c r="L255" i="4"/>
  <c r="L275" i="4"/>
  <c r="S208" i="4"/>
  <c r="Q346" i="4"/>
  <c r="S339" i="4"/>
  <c r="T314" i="4"/>
  <c r="T245" i="4"/>
  <c r="L281" i="4"/>
  <c r="O238" i="4"/>
  <c r="K231" i="4"/>
  <c r="T212" i="4"/>
  <c r="Q298" i="4"/>
  <c r="K237" i="4"/>
  <c r="Q213" i="4"/>
  <c r="Q306" i="4"/>
  <c r="R202" i="4"/>
  <c r="M352" i="4"/>
  <c r="M337" i="4"/>
  <c r="P338" i="4"/>
  <c r="M315" i="4"/>
  <c r="Q276" i="4"/>
  <c r="S293" i="4"/>
  <c r="P247" i="4"/>
  <c r="L311" i="4"/>
  <c r="P301" i="4"/>
  <c r="O268" i="4"/>
  <c r="R382" i="4"/>
  <c r="N315" i="4"/>
  <c r="L248" i="4"/>
  <c r="K213" i="4"/>
  <c r="P333" i="4"/>
  <c r="N354" i="4"/>
  <c r="L348" i="4"/>
  <c r="M223" i="4"/>
  <c r="R384" i="4"/>
  <c r="O277" i="4"/>
  <c r="T401" i="4"/>
  <c r="K246" i="4"/>
  <c r="S213" i="4"/>
  <c r="N355" i="4"/>
  <c r="S366" i="4"/>
  <c r="M269" i="4"/>
  <c r="K372" i="4"/>
  <c r="K365" i="4"/>
  <c r="N233" i="4"/>
  <c r="T238" i="4"/>
  <c r="O293" i="4"/>
  <c r="S349" i="4"/>
  <c r="N254" i="4"/>
  <c r="T335" i="4"/>
  <c r="P243" i="4"/>
  <c r="T217" i="4"/>
  <c r="O232" i="4"/>
  <c r="S396" i="4"/>
  <c r="M387" i="4"/>
  <c r="L278" i="4"/>
  <c r="S204" i="4"/>
  <c r="S246" i="4"/>
  <c r="N273" i="4"/>
  <c r="Q379" i="4"/>
  <c r="Q380" i="4"/>
  <c r="L397" i="4"/>
  <c r="S344" i="4"/>
  <c r="K359" i="4"/>
  <c r="Q211" i="4"/>
  <c r="O378" i="4"/>
  <c r="O340" i="4"/>
  <c r="K362" i="4"/>
  <c r="R280" i="4"/>
  <c r="T304" i="4"/>
  <c r="M306" i="4"/>
  <c r="N300" i="4"/>
  <c r="P207" i="4"/>
  <c r="L342" i="4"/>
  <c r="L282" i="4"/>
  <c r="S328" i="4"/>
  <c r="M290" i="4"/>
  <c r="R275" i="4"/>
  <c r="Q343" i="4"/>
  <c r="M363" i="4"/>
  <c r="Q368" i="4"/>
  <c r="P250" i="4"/>
  <c r="S216" i="4"/>
  <c r="M256" i="4"/>
  <c r="S288" i="4"/>
  <c r="R299" i="4"/>
  <c r="T291" i="4"/>
  <c r="Q220" i="4"/>
  <c r="T378" i="4"/>
  <c r="M231" i="4"/>
  <c r="N360" i="4"/>
  <c r="S243" i="4"/>
  <c r="Q348" i="4"/>
  <c r="M333" i="4"/>
  <c r="Q319" i="4"/>
  <c r="L284" i="4"/>
  <c r="P399" i="4"/>
  <c r="L387" i="4"/>
  <c r="S354" i="4"/>
  <c r="N246" i="4"/>
  <c r="M246" i="4"/>
  <c r="R328" i="4"/>
  <c r="K266" i="4"/>
  <c r="N347" i="4"/>
  <c r="P214" i="1" l="1"/>
  <c r="M311" i="1"/>
  <c r="R245" i="1"/>
  <c r="P221" i="1"/>
  <c r="Q303" i="1"/>
  <c r="S355" i="1"/>
  <c r="Q301" i="1"/>
  <c r="P249" i="1"/>
  <c r="T241" i="1"/>
  <c r="T221" i="1"/>
  <c r="R256" i="1"/>
  <c r="Q340" i="1"/>
  <c r="R343" i="1"/>
  <c r="P323" i="2"/>
  <c r="L299" i="1"/>
  <c r="L253" i="1"/>
  <c r="O219" i="2"/>
  <c r="T252" i="4"/>
  <c r="R216" i="4"/>
  <c r="T357" i="4"/>
  <c r="R269" i="4"/>
  <c r="L341" i="4"/>
  <c r="M225" i="4"/>
  <c r="O391" i="4"/>
  <c r="P362" i="4"/>
  <c r="N382" i="4"/>
  <c r="N350" i="4"/>
  <c r="M281" i="4"/>
  <c r="K374" i="4"/>
  <c r="N330" i="4"/>
  <c r="L304" i="4"/>
  <c r="M396" i="4"/>
  <c r="Q249" i="4"/>
  <c r="O380" i="4"/>
  <c r="T244" i="4"/>
  <c r="K328" i="4"/>
  <c r="N372" i="4"/>
  <c r="N336" i="4"/>
  <c r="R274" i="4"/>
  <c r="N377" i="4"/>
  <c r="N270" i="4"/>
  <c r="K247" i="4"/>
  <c r="T338" i="4"/>
  <c r="M295" i="4"/>
  <c r="R339" i="4"/>
  <c r="O354" i="4"/>
  <c r="L369" i="4"/>
  <c r="O214" i="4"/>
  <c r="Q212" i="4"/>
  <c r="R267" i="4"/>
  <c r="T287" i="4"/>
  <c r="O393" i="4"/>
  <c r="L289" i="4"/>
  <c r="S384" i="4"/>
  <c r="R289" i="4"/>
  <c r="Q283" i="4"/>
  <c r="S250" i="4"/>
  <c r="O239" i="4"/>
  <c r="K224" i="4"/>
  <c r="P350" i="4"/>
  <c r="M377" i="4"/>
  <c r="M287" i="2"/>
  <c r="R221" i="2"/>
  <c r="O285" i="2"/>
  <c r="S230" i="2"/>
  <c r="O344" i="2"/>
  <c r="N395" i="2"/>
  <c r="T238" i="2"/>
  <c r="S220" i="2"/>
  <c r="P333" i="2"/>
  <c r="L281" i="2"/>
  <c r="T386" i="2"/>
  <c r="S352" i="2"/>
  <c r="K300" i="2"/>
  <c r="R390" i="2"/>
  <c r="S288" i="2"/>
  <c r="P309" i="2"/>
  <c r="L202" i="2"/>
  <c r="Q285" i="2"/>
  <c r="S218" i="2"/>
  <c r="S284" i="2"/>
  <c r="P275" i="4"/>
  <c r="Q262" i="4"/>
  <c r="P356" i="4"/>
  <c r="T303" i="4"/>
  <c r="L286" i="4"/>
  <c r="N260" i="4"/>
  <c r="S225" i="4"/>
  <c r="Q376" i="4"/>
  <c r="S325" i="4"/>
  <c r="P372" i="4"/>
  <c r="T262" i="4"/>
  <c r="N202" i="4"/>
  <c r="S326" i="4"/>
  <c r="T319" i="4"/>
  <c r="M278" i="4"/>
  <c r="Q278" i="2"/>
  <c r="N247" i="2"/>
  <c r="T303" i="2"/>
  <c r="N372" i="2"/>
  <c r="P300" i="2"/>
  <c r="Q213" i="2"/>
  <c r="R305" i="2"/>
  <c r="P324" i="2"/>
  <c r="S206" i="2"/>
  <c r="P279" i="2"/>
  <c r="M219" i="2"/>
  <c r="Q233" i="2"/>
  <c r="T316" i="2"/>
  <c r="T268" i="2"/>
  <c r="P273" i="2"/>
  <c r="M307" i="2"/>
  <c r="S354" i="2"/>
  <c r="R349" i="2"/>
  <c r="Q327" i="2"/>
  <c r="K381" i="2"/>
  <c r="P225" i="2"/>
  <c r="S323" i="2"/>
  <c r="S316" i="2"/>
  <c r="P250" i="2"/>
  <c r="M248" i="2"/>
  <c r="Q217" i="2"/>
  <c r="T381" i="2"/>
  <c r="Q325" i="2"/>
  <c r="L296" i="2"/>
  <c r="R344" i="2"/>
  <c r="Q303" i="2"/>
  <c r="S334" i="2"/>
  <c r="P262" i="2"/>
  <c r="R272" i="2"/>
  <c r="S260" i="2"/>
  <c r="T222" i="2"/>
  <c r="P272" i="2"/>
  <c r="O388" i="2"/>
  <c r="S225" i="2"/>
  <c r="L319" i="2"/>
  <c r="N332" i="2"/>
  <c r="Q239" i="2"/>
  <c r="O297" i="2"/>
  <c r="P337" i="2"/>
  <c r="M359" i="2"/>
  <c r="S297" i="2"/>
  <c r="O319" i="2"/>
  <c r="K344" i="2"/>
  <c r="L352" i="2"/>
  <c r="L229" i="2"/>
  <c r="L243" i="2"/>
  <c r="T276" i="2"/>
  <c r="P231" i="2"/>
  <c r="R259" i="2"/>
  <c r="R370" i="4"/>
  <c r="S374" i="4"/>
  <c r="P298" i="4"/>
  <c r="S253" i="2"/>
  <c r="S355" i="2"/>
  <c r="T376" i="2"/>
  <c r="P242" i="2"/>
  <c r="S381" i="2"/>
  <c r="K321" i="2"/>
  <c r="O229" i="2"/>
  <c r="T323" i="2"/>
  <c r="N364" i="2"/>
  <c r="R242" i="2"/>
  <c r="S370" i="2"/>
  <c r="N256" i="2"/>
  <c r="N360" i="2"/>
  <c r="L311" i="2"/>
  <c r="Q292" i="2"/>
  <c r="S392" i="2"/>
  <c r="K256" i="4"/>
  <c r="O400" i="1"/>
  <c r="N304" i="1"/>
  <c r="O369" i="1"/>
  <c r="O376" i="1"/>
  <c r="O342" i="1"/>
  <c r="R349" i="1"/>
  <c r="P311" i="1"/>
  <c r="Q286" i="1"/>
  <c r="L214" i="1"/>
  <c r="T249" i="1"/>
  <c r="P253" i="2"/>
  <c r="K328" i="1"/>
  <c r="M219" i="1"/>
  <c r="N351" i="2"/>
  <c r="T356" i="1"/>
  <c r="P358" i="1"/>
  <c r="R244" i="2"/>
  <c r="N358" i="4"/>
  <c r="O264" i="4"/>
  <c r="N359" i="4"/>
  <c r="P254" i="4"/>
  <c r="Q387" i="4"/>
  <c r="L291" i="4"/>
  <c r="P249" i="4"/>
  <c r="P349" i="4"/>
  <c r="P321" i="4"/>
  <c r="T232" i="4"/>
  <c r="O289" i="4"/>
  <c r="P230" i="4"/>
  <c r="M262" i="4"/>
  <c r="T301" i="4"/>
  <c r="L350" i="4"/>
  <c r="N379" i="4"/>
  <c r="R350" i="4"/>
  <c r="Q342" i="4"/>
  <c r="K288" i="4"/>
  <c r="S322" i="4"/>
  <c r="R264" i="4"/>
  <c r="M310" i="4"/>
  <c r="O377" i="4"/>
  <c r="M267" i="4"/>
  <c r="O207" i="4"/>
  <c r="K234" i="4"/>
  <c r="S217" i="4"/>
  <c r="N280" i="4"/>
  <c r="N400" i="4"/>
  <c r="L310" i="4"/>
  <c r="M388" i="4"/>
  <c r="Q327" i="4"/>
  <c r="T400" i="4"/>
  <c r="O357" i="2"/>
  <c r="P244" i="4"/>
  <c r="Q265" i="4"/>
  <c r="R363" i="4"/>
  <c r="Q362" i="4"/>
  <c r="K369" i="4"/>
  <c r="Q301" i="4"/>
  <c r="P401" i="4"/>
  <c r="N361" i="4"/>
  <c r="O223" i="4"/>
  <c r="R306" i="2"/>
  <c r="L303" i="2"/>
  <c r="K306" i="2"/>
  <c r="P398" i="2"/>
  <c r="T346" i="2"/>
  <c r="L210" i="2"/>
  <c r="R205" i="2"/>
  <c r="L359" i="2"/>
  <c r="R247" i="2"/>
  <c r="R356" i="2"/>
  <c r="R320" i="2"/>
  <c r="T308" i="2"/>
  <c r="N389" i="2"/>
  <c r="R226" i="2"/>
  <c r="M241" i="2"/>
  <c r="Q298" i="2"/>
  <c r="S275" i="2"/>
  <c r="N231" i="2"/>
  <c r="N281" i="2"/>
  <c r="K308" i="2"/>
  <c r="K396" i="2"/>
  <c r="P359" i="4"/>
  <c r="O299" i="4"/>
  <c r="N286" i="4"/>
  <c r="S205" i="4"/>
  <c r="S351" i="4"/>
  <c r="O278" i="4"/>
  <c r="N316" i="4"/>
  <c r="O324" i="4"/>
  <c r="R215" i="4"/>
  <c r="L320" i="4"/>
  <c r="L360" i="4"/>
  <c r="N393" i="4"/>
  <c r="L245" i="4"/>
  <c r="N238" i="4"/>
  <c r="K355" i="4"/>
  <c r="P392" i="2"/>
  <c r="P346" i="2"/>
  <c r="P238" i="2"/>
  <c r="R294" i="2"/>
  <c r="M323" i="2"/>
  <c r="L232" i="2"/>
  <c r="S263" i="2"/>
  <c r="R357" i="2"/>
  <c r="L223" i="2"/>
  <c r="N336" i="2"/>
  <c r="M371" i="2"/>
  <c r="T310" i="2"/>
  <c r="O368" i="2"/>
  <c r="T391" i="2"/>
  <c r="T289" i="2"/>
  <c r="K389" i="2"/>
  <c r="S388" i="2"/>
  <c r="M283" i="2"/>
  <c r="P311" i="2"/>
  <c r="L333" i="2"/>
  <c r="N324" i="2"/>
  <c r="P303" i="2"/>
  <c r="P308" i="2"/>
  <c r="N243" i="2"/>
  <c r="S342" i="2"/>
  <c r="O339" i="2"/>
  <c r="K390" i="2"/>
  <c r="N222" i="2"/>
  <c r="M203" i="2"/>
  <c r="P332" i="2"/>
  <c r="R352" i="2"/>
  <c r="S271" i="2"/>
  <c r="S202" i="2"/>
  <c r="L307" i="2"/>
  <c r="Q319" i="2"/>
  <c r="K391" i="2"/>
  <c r="K257" i="2"/>
  <c r="N381" i="2"/>
  <c r="P385" i="2"/>
  <c r="S277" i="2"/>
  <c r="N293" i="2"/>
  <c r="M308" i="2"/>
  <c r="N246" i="2"/>
  <c r="S287" i="2"/>
  <c r="P344" i="2"/>
  <c r="Q287" i="2"/>
  <c r="Q387" i="2"/>
  <c r="N399" i="2"/>
  <c r="S203" i="2"/>
  <c r="O384" i="2"/>
  <c r="M373" i="2"/>
  <c r="L379" i="2"/>
  <c r="M303" i="2"/>
  <c r="S372" i="2"/>
  <c r="K352" i="4"/>
  <c r="T324" i="4"/>
  <c r="N263" i="2"/>
  <c r="L367" i="2"/>
  <c r="O251" i="2"/>
  <c r="T229" i="2"/>
  <c r="N327" i="2"/>
  <c r="P386" i="2"/>
  <c r="N289" i="2"/>
  <c r="K335" i="2"/>
  <c r="R249" i="2"/>
  <c r="Q349" i="2"/>
  <c r="M279" i="2"/>
  <c r="K286" i="2"/>
  <c r="L253" i="2"/>
  <c r="O347" i="2"/>
  <c r="M350" i="2"/>
  <c r="Q373" i="2"/>
  <c r="O364" i="4"/>
  <c r="O312" i="1"/>
  <c r="N396" i="1"/>
  <c r="P242" i="1"/>
  <c r="P252" i="1"/>
  <c r="S392" i="1"/>
  <c r="R315" i="1"/>
  <c r="R278" i="1"/>
  <c r="P318" i="1"/>
  <c r="M288" i="1"/>
  <c r="K323" i="1"/>
  <c r="R364" i="1"/>
  <c r="O344" i="1"/>
  <c r="M221" i="1"/>
  <c r="R286" i="1"/>
  <c r="P322" i="2"/>
  <c r="O254" i="1"/>
  <c r="P227" i="1"/>
  <c r="S271" i="1"/>
  <c r="Q386" i="4"/>
  <c r="O389" i="4"/>
  <c r="P318" i="4"/>
  <c r="O256" i="4"/>
  <c r="M353" i="4"/>
  <c r="Q242" i="4"/>
  <c r="N363" i="4"/>
  <c r="M241" i="4"/>
  <c r="R250" i="4"/>
  <c r="S223" i="4"/>
  <c r="N337" i="4"/>
  <c r="N263" i="4"/>
  <c r="R337" i="4"/>
  <c r="N334" i="4"/>
  <c r="N380" i="4"/>
  <c r="S355" i="4"/>
  <c r="S210" i="4"/>
  <c r="S376" i="4"/>
  <c r="S282" i="4"/>
  <c r="R291" i="4"/>
  <c r="K249" i="4"/>
  <c r="S237" i="4"/>
  <c r="T260" i="4"/>
  <c r="P203" i="4"/>
  <c r="L337" i="4"/>
  <c r="M365" i="4"/>
  <c r="T230" i="4"/>
  <c r="P393" i="4"/>
  <c r="K239" i="4"/>
  <c r="P269" i="4"/>
  <c r="R326" i="4"/>
  <c r="K293" i="4"/>
  <c r="K357" i="4"/>
  <c r="S240" i="2"/>
  <c r="N399" i="4"/>
  <c r="O331" i="4"/>
  <c r="S336" i="4"/>
  <c r="P205" i="4"/>
  <c r="S257" i="4"/>
  <c r="N349" i="4"/>
  <c r="O339" i="4"/>
  <c r="N364" i="4"/>
  <c r="T361" i="4"/>
  <c r="R309" i="2"/>
  <c r="K248" i="2"/>
  <c r="S393" i="2"/>
  <c r="O259" i="2"/>
  <c r="T205" i="2"/>
  <c r="P368" i="2"/>
  <c r="M293" i="2"/>
  <c r="M202" i="2"/>
  <c r="L211" i="2"/>
  <c r="T318" i="2"/>
  <c r="S296" i="2"/>
  <c r="T266" i="2"/>
  <c r="K297" i="2"/>
  <c r="T389" i="2"/>
  <c r="R369" i="2"/>
  <c r="N290" i="2"/>
  <c r="O326" i="2"/>
  <c r="Q289" i="2"/>
  <c r="M294" i="2"/>
  <c r="K338" i="2"/>
  <c r="P239" i="2"/>
  <c r="M229" i="4"/>
  <c r="R247" i="4"/>
  <c r="M330" i="4"/>
  <c r="Q204" i="4"/>
  <c r="Q401" i="4"/>
  <c r="Q363" i="4"/>
  <c r="O228" i="4"/>
  <c r="Q253" i="4"/>
  <c r="N367" i="4"/>
  <c r="M364" i="4"/>
  <c r="N266" i="4"/>
  <c r="L294" i="4"/>
  <c r="K283" i="4"/>
  <c r="Q279" i="4"/>
  <c r="R254" i="4"/>
  <c r="S269" i="2"/>
  <c r="K319" i="2"/>
  <c r="P364" i="2"/>
  <c r="T349" i="2"/>
  <c r="S378" i="2"/>
  <c r="R346" i="2"/>
  <c r="N314" i="2"/>
  <c r="M235" i="2"/>
  <c r="K372" i="2"/>
  <c r="Q305" i="2"/>
  <c r="P326" i="2"/>
  <c r="N323" i="2"/>
  <c r="K255" i="2"/>
  <c r="Q279" i="2"/>
  <c r="R302" i="2"/>
  <c r="M251" i="2"/>
  <c r="Q401" i="2"/>
  <c r="P223" i="2"/>
  <c r="T293" i="2"/>
  <c r="Q330" i="2"/>
  <c r="R262" i="2"/>
  <c r="O386" i="2"/>
  <c r="L262" i="2"/>
  <c r="K245" i="2"/>
  <c r="S361" i="2"/>
  <c r="S242" i="2"/>
  <c r="K274" i="2"/>
  <c r="M275" i="2"/>
  <c r="T242" i="2"/>
  <c r="O316" i="2"/>
  <c r="T281" i="2"/>
  <c r="L288" i="2"/>
  <c r="R365" i="2"/>
  <c r="T296" i="2"/>
  <c r="M321" i="2"/>
  <c r="R321" i="2"/>
  <c r="L308" i="2"/>
  <c r="N344" i="2"/>
  <c r="O389" i="2"/>
  <c r="O270" i="2"/>
  <c r="O393" i="2"/>
  <c r="R358" i="2"/>
  <c r="N208" i="2"/>
  <c r="P235" i="2"/>
  <c r="R304" i="2"/>
  <c r="Q386" i="2"/>
  <c r="T258" i="2"/>
  <c r="L239" i="2"/>
  <c r="N371" i="2"/>
  <c r="O378" i="2"/>
  <c r="P365" i="2"/>
  <c r="O306" i="2"/>
  <c r="O204" i="2"/>
  <c r="K247" i="2"/>
  <c r="P260" i="4"/>
  <c r="S212" i="4"/>
  <c r="M353" i="2"/>
  <c r="T364" i="2"/>
  <c r="N295" i="2"/>
  <c r="O294" i="2"/>
  <c r="L269" i="2"/>
  <c r="Q369" i="2"/>
  <c r="Q267" i="2"/>
  <c r="T300" i="2"/>
  <c r="P221" i="2"/>
  <c r="N215" i="2"/>
  <c r="M288" i="2"/>
  <c r="T394" i="2"/>
  <c r="K231" i="2"/>
  <c r="L274" i="2"/>
  <c r="O338" i="2"/>
  <c r="K330" i="2"/>
  <c r="M370" i="4"/>
  <c r="T301" i="1"/>
  <c r="P220" i="1"/>
  <c r="N355" i="1"/>
  <c r="T298" i="1"/>
  <c r="R324" i="1"/>
  <c r="K333" i="1"/>
  <c r="M289" i="1"/>
  <c r="S331" i="1"/>
  <c r="S228" i="1"/>
  <c r="K329" i="1"/>
  <c r="Q230" i="2"/>
  <c r="N398" i="1"/>
  <c r="N344" i="1"/>
  <c r="T386" i="1"/>
  <c r="L381" i="2"/>
  <c r="T267" i="1"/>
  <c r="L310" i="2"/>
  <c r="S253" i="1"/>
  <c r="R383" i="4"/>
  <c r="L381" i="4"/>
  <c r="O284" i="4"/>
  <c r="N303" i="4"/>
  <c r="M214" i="4"/>
  <c r="L215" i="4"/>
  <c r="M341" i="4"/>
  <c r="N321" i="4"/>
  <c r="L243" i="4"/>
  <c r="L247" i="4"/>
  <c r="T211" i="4"/>
  <c r="P245" i="4"/>
  <c r="L383" i="4"/>
  <c r="L230" i="4"/>
  <c r="R369" i="4"/>
  <c r="Q307" i="4"/>
  <c r="N224" i="4"/>
  <c r="O342" i="4"/>
  <c r="L370" i="4"/>
  <c r="S317" i="4"/>
  <c r="P322" i="4"/>
  <c r="Q313" i="4"/>
  <c r="S295" i="4"/>
  <c r="T382" i="4"/>
  <c r="N356" i="4"/>
  <c r="T290" i="4"/>
  <c r="M202" i="4"/>
  <c r="M391" i="4"/>
  <c r="R292" i="4"/>
  <c r="Q398" i="4"/>
  <c r="K300" i="4"/>
  <c r="N346" i="4"/>
  <c r="K397" i="4"/>
  <c r="L380" i="4"/>
  <c r="N390" i="4"/>
  <c r="T229" i="4"/>
  <c r="R381" i="4"/>
  <c r="M368" i="4"/>
  <c r="K277" i="4"/>
  <c r="P365" i="4"/>
  <c r="R332" i="4"/>
  <c r="K243" i="4"/>
  <c r="O204" i="4"/>
  <c r="T347" i="4"/>
  <c r="R219" i="4"/>
  <c r="K386" i="4"/>
  <c r="N351" i="4"/>
  <c r="Q358" i="4"/>
  <c r="R255" i="4"/>
  <c r="K321" i="4"/>
  <c r="M395" i="4"/>
  <c r="N249" i="4"/>
  <c r="T315" i="4"/>
  <c r="L328" i="4"/>
  <c r="S286" i="4"/>
  <c r="O359" i="4"/>
  <c r="L376" i="4"/>
  <c r="M286" i="4"/>
  <c r="N297" i="4"/>
  <c r="O209" i="4"/>
  <c r="T272" i="4"/>
  <c r="K323" i="4"/>
  <c r="T295" i="4"/>
  <c r="N328" i="4"/>
  <c r="M331" i="4"/>
  <c r="R225" i="4"/>
  <c r="T281" i="4"/>
  <c r="Q341" i="4"/>
  <c r="K367" i="4"/>
  <c r="Q266" i="4"/>
  <c r="L398" i="4"/>
  <c r="Q202" i="4"/>
  <c r="S391" i="4"/>
  <c r="M236" i="4"/>
  <c r="M239" i="4"/>
  <c r="N255" i="4"/>
  <c r="T259" i="4"/>
  <c r="Q294" i="4"/>
  <c r="N223" i="4"/>
  <c r="R397" i="4"/>
  <c r="N285" i="4"/>
  <c r="P208" i="4"/>
  <c r="L254" i="4"/>
  <c r="L218" i="4"/>
  <c r="S211" i="4"/>
  <c r="Q268" i="4"/>
  <c r="T345" i="4"/>
  <c r="M289" i="4"/>
  <c r="O217" i="4"/>
  <c r="M249" i="4"/>
  <c r="P310" i="4"/>
  <c r="L374" i="4"/>
  <c r="K361" i="4"/>
  <c r="O275" i="4"/>
  <c r="M288" i="4"/>
  <c r="T209" i="4"/>
  <c r="R367" i="4"/>
  <c r="T271" i="4"/>
  <c r="N317" i="4"/>
  <c r="O206" i="4"/>
  <c r="O309" i="4"/>
  <c r="S292" i="4"/>
  <c r="Q293" i="4"/>
  <c r="R227" i="4"/>
  <c r="T320" i="4"/>
  <c r="S266" i="4"/>
  <c r="Q287" i="4"/>
  <c r="R204" i="4"/>
  <c r="P360" i="4"/>
  <c r="O337" i="4"/>
  <c r="L313" i="4"/>
  <c r="L225" i="4"/>
  <c r="P398" i="4"/>
  <c r="K218" i="4"/>
  <c r="P303" i="4"/>
  <c r="L235" i="4"/>
  <c r="Q390" i="4"/>
  <c r="L210" i="4"/>
  <c r="L392" i="4"/>
  <c r="P387" i="4"/>
  <c r="R334" i="4"/>
  <c r="L259" i="4"/>
  <c r="N259" i="4"/>
  <c r="R357" i="4"/>
  <c r="K236" i="4"/>
  <c r="T282" i="4"/>
  <c r="O313" i="4"/>
  <c r="N250" i="4"/>
  <c r="N324" i="4"/>
  <c r="N245" i="4"/>
  <c r="Q203" i="4"/>
  <c r="N311" i="4"/>
  <c r="R263" i="4"/>
  <c r="M372" i="4"/>
  <c r="R224" i="4"/>
  <c r="O348" i="4"/>
  <c r="M317" i="4"/>
  <c r="N239" i="4"/>
  <c r="K329" i="4"/>
  <c r="L209" i="4"/>
  <c r="R253" i="4"/>
  <c r="S377" i="4"/>
  <c r="S224" i="4"/>
  <c r="P382" i="4"/>
  <c r="R323" i="4"/>
  <c r="N329" i="4"/>
  <c r="Q316" i="4"/>
  <c r="T370" i="4"/>
  <c r="Q261" i="4"/>
  <c r="M307" i="4"/>
  <c r="Q223" i="4"/>
  <c r="O285" i="4"/>
  <c r="N242" i="4"/>
  <c r="M308" i="4"/>
  <c r="N395" i="4"/>
  <c r="N302" i="4"/>
  <c r="S261" i="4"/>
  <c r="N309" i="4"/>
  <c r="M253" i="4"/>
  <c r="Q399" i="4"/>
  <c r="M343" i="4"/>
  <c r="R392" i="4"/>
  <c r="O308" i="4"/>
  <c r="K259" i="4"/>
  <c r="N313" i="4"/>
  <c r="L375" i="4"/>
  <c r="O334" i="4"/>
  <c r="P268" i="4"/>
  <c r="M221" i="4"/>
  <c r="L233" i="4"/>
  <c r="S256" i="4"/>
  <c r="S251" i="4"/>
  <c r="L373" i="4"/>
  <c r="S313" i="4"/>
  <c r="N247" i="4"/>
  <c r="Q365" i="4"/>
  <c r="T241" i="4"/>
  <c r="R348" i="4"/>
  <c r="K346" i="4"/>
  <c r="T354" i="4"/>
  <c r="P330" i="4"/>
  <c r="M373" i="4"/>
  <c r="N333" i="4"/>
  <c r="Q369" i="4"/>
  <c r="R358" i="4"/>
  <c r="T267" i="4"/>
  <c r="M296" i="4"/>
  <c r="N348" i="4"/>
  <c r="O248" i="4"/>
  <c r="R401" i="4"/>
  <c r="M327" i="4"/>
  <c r="O368" i="4"/>
  <c r="O247" i="4"/>
  <c r="O353" i="4"/>
  <c r="P327" i="4"/>
  <c r="O274" i="4"/>
  <c r="L250" i="4"/>
  <c r="R220" i="4"/>
  <c r="L298" i="4"/>
  <c r="Q284" i="4"/>
  <c r="O307" i="4"/>
  <c r="Q207" i="4"/>
  <c r="K399" i="4"/>
  <c r="S297" i="4"/>
  <c r="R211" i="4"/>
  <c r="M302" i="4"/>
  <c r="Q320" i="4"/>
  <c r="Q335" i="4"/>
  <c r="T227" i="4"/>
  <c r="O292" i="4"/>
  <c r="K258" i="4"/>
  <c r="T334" i="4"/>
  <c r="T221" i="4"/>
  <c r="P328" i="4"/>
  <c r="T328" i="4"/>
  <c r="M348" i="4"/>
  <c r="Q332" i="4"/>
  <c r="K242" i="4"/>
  <c r="L204" i="4"/>
  <c r="T254" i="4"/>
  <c r="R320" i="4"/>
  <c r="O400" i="4"/>
  <c r="K322" i="4"/>
  <c r="S203" i="4"/>
  <c r="M349" i="4"/>
  <c r="S241" i="4"/>
  <c r="N208" i="4"/>
  <c r="Q360" i="4"/>
  <c r="P369" i="4"/>
  <c r="L358" i="4"/>
  <c r="K315" i="4"/>
  <c r="Q318" i="4"/>
  <c r="O210" i="4"/>
  <c r="R308" i="4"/>
  <c r="L353" i="4"/>
  <c r="M263" i="4"/>
  <c r="O381" i="4"/>
  <c r="Q330" i="4"/>
  <c r="T253" i="4"/>
  <c r="T234" i="4"/>
  <c r="M204" i="4"/>
  <c r="O233" i="4"/>
  <c r="P354" i="4"/>
  <c r="M389" i="4"/>
  <c r="M318" i="4"/>
  <c r="R311" i="4"/>
  <c r="S368" i="4"/>
  <c r="R302" i="4"/>
  <c r="O202" i="4"/>
  <c r="P224" i="4"/>
  <c r="L364" i="4"/>
  <c r="M293" i="4"/>
  <c r="P339" i="4"/>
  <c r="P314" i="4"/>
  <c r="O399" i="4"/>
  <c r="P283" i="4"/>
  <c r="L351" i="4"/>
  <c r="L220" i="4"/>
  <c r="K317" i="4"/>
  <c r="S312" i="4"/>
  <c r="K313" i="4"/>
  <c r="R349" i="4"/>
  <c r="M335" i="4"/>
  <c r="K331" i="4"/>
  <c r="T394" i="4"/>
  <c r="T355" i="4"/>
  <c r="P324" i="4"/>
  <c r="M320" i="4"/>
  <c r="P348" i="4"/>
  <c r="M305" i="4"/>
  <c r="Q273" i="4"/>
  <c r="Q302" i="4"/>
  <c r="M226" i="4"/>
  <c r="N290" i="4"/>
  <c r="M279" i="4"/>
  <c r="O365" i="4"/>
  <c r="R212" i="4"/>
  <c r="O343" i="4"/>
  <c r="Q344" i="4"/>
  <c r="P211" i="4"/>
  <c r="M397" i="4"/>
  <c r="R361" i="4"/>
  <c r="M277" i="4"/>
  <c r="K244" i="4"/>
  <c r="T242" i="4"/>
  <c r="O350" i="4"/>
  <c r="Q235" i="4"/>
  <c r="L314" i="4"/>
  <c r="R209" i="4"/>
  <c r="K251" i="4"/>
  <c r="T273" i="4"/>
  <c r="L334" i="4"/>
  <c r="K320" i="4"/>
  <c r="O258" i="4"/>
  <c r="L203" i="4"/>
  <c r="N392" i="4"/>
  <c r="T246" i="4"/>
  <c r="N369" i="4"/>
  <c r="T375" i="4"/>
  <c r="N272" i="4"/>
  <c r="L377" i="4"/>
  <c r="O224" i="4"/>
  <c r="T379" i="4"/>
  <c r="Q282" i="4"/>
  <c r="R321" i="4"/>
  <c r="Q300" i="4"/>
  <c r="Q218" i="4"/>
  <c r="L336" i="4"/>
  <c r="R271" i="4"/>
  <c r="R294" i="4"/>
  <c r="N236" i="4"/>
  <c r="K207" i="4"/>
  <c r="T331" i="4"/>
  <c r="O322" i="4"/>
  <c r="L206" i="4"/>
  <c r="R242" i="4"/>
  <c r="S260" i="4"/>
  <c r="P271" i="4"/>
  <c r="L227" i="4"/>
  <c r="M273" i="4"/>
  <c r="N384" i="4"/>
  <c r="L332" i="4"/>
  <c r="P326" i="4"/>
  <c r="K354" i="4"/>
  <c r="S316" i="4"/>
  <c r="T352" i="4"/>
  <c r="R331" i="4"/>
  <c r="R282" i="4"/>
  <c r="O242" i="4"/>
  <c r="M257" i="4"/>
  <c r="P364" i="4"/>
  <c r="P282" i="4"/>
  <c r="T380" i="4"/>
  <c r="M233" i="4"/>
  <c r="P223" i="4"/>
  <c r="N230" i="4"/>
  <c r="Q393" i="4"/>
  <c r="M264" i="4"/>
  <c r="S395" i="4"/>
  <c r="L292" i="4"/>
  <c r="O229" i="4"/>
  <c r="L335" i="4"/>
  <c r="T202" i="4"/>
  <c r="M235" i="4"/>
  <c r="R276" i="4"/>
  <c r="T243" i="4"/>
  <c r="Q354" i="4"/>
  <c r="M252" i="4"/>
  <c r="L205" i="4"/>
  <c r="T322" i="4"/>
  <c r="R391" i="4"/>
  <c r="S270" i="4"/>
  <c r="K225" i="4"/>
  <c r="N232" i="4"/>
  <c r="P319" i="4"/>
  <c r="R356" i="4"/>
  <c r="S294" i="4"/>
  <c r="M258" i="4"/>
  <c r="T350" i="4"/>
  <c r="N327" i="4"/>
  <c r="P347" i="4"/>
  <c r="L391" i="4"/>
  <c r="P213" i="4"/>
  <c r="R256" i="4"/>
  <c r="L380" i="2"/>
  <c r="T329" i="2"/>
  <c r="T264" i="2"/>
  <c r="K380" i="2"/>
  <c r="K293" i="2"/>
  <c r="M310" i="2"/>
  <c r="S357" i="2"/>
  <c r="M253" i="2"/>
  <c r="T397" i="2"/>
  <c r="R337" i="2"/>
  <c r="O301" i="2"/>
  <c r="M342" i="2"/>
  <c r="O286" i="2"/>
  <c r="P306" i="2"/>
  <c r="T371" i="2"/>
  <c r="T330" i="2"/>
  <c r="N300" i="2"/>
  <c r="S245" i="2"/>
  <c r="K224" i="2"/>
  <c r="S311" i="2"/>
  <c r="N350" i="2"/>
  <c r="T382" i="2"/>
  <c r="L365" i="2"/>
  <c r="T280" i="2"/>
  <c r="S401" i="2"/>
  <c r="N375" i="2"/>
  <c r="L329" i="2"/>
  <c r="R348" i="2"/>
  <c r="N388" i="2"/>
  <c r="N326" i="2"/>
  <c r="L283" i="2"/>
  <c r="T357" i="2"/>
  <c r="O238" i="2"/>
  <c r="T213" i="2"/>
  <c r="R361" i="2"/>
  <c r="R239" i="2"/>
  <c r="M271" i="2"/>
  <c r="K270" i="2"/>
  <c r="M274" i="2"/>
  <c r="M300" i="2"/>
  <c r="N299" i="2"/>
  <c r="S348" i="2"/>
  <c r="T257" i="2"/>
  <c r="P369" i="2"/>
  <c r="M269" i="2"/>
  <c r="S216" i="2"/>
  <c r="K320" i="2"/>
  <c r="N391" i="2"/>
  <c r="P216" i="2"/>
  <c r="R287" i="2"/>
  <c r="K331" i="2"/>
  <c r="N269" i="2"/>
  <c r="P210" i="2"/>
  <c r="K336" i="2"/>
  <c r="T292" i="2"/>
  <c r="T336" i="2"/>
  <c r="S283" i="2"/>
  <c r="P258" i="2"/>
  <c r="N328" i="2"/>
  <c r="K269" i="2"/>
  <c r="M284" i="2"/>
  <c r="L282" i="2"/>
  <c r="T307" i="2"/>
  <c r="Q317" i="2"/>
  <c r="P254" i="2"/>
  <c r="S346" i="2"/>
  <c r="N235" i="2"/>
  <c r="R277" i="2"/>
  <c r="M340" i="2"/>
  <c r="P400" i="2"/>
  <c r="M234" i="2"/>
  <c r="O266" i="2"/>
  <c r="R315" i="2"/>
  <c r="R338" i="2"/>
  <c r="Q365" i="2"/>
  <c r="O392" i="2"/>
  <c r="O253" i="2"/>
  <c r="M295" i="2"/>
  <c r="P243" i="2"/>
  <c r="M351" i="2"/>
  <c r="K349" i="2"/>
  <c r="L314" i="2"/>
  <c r="Q302" i="2"/>
  <c r="M325" i="2"/>
  <c r="K364" i="2"/>
  <c r="N228" i="2"/>
  <c r="T290" i="2"/>
  <c r="N396" i="2"/>
  <c r="L220" i="2"/>
  <c r="T355" i="2"/>
  <c r="P281" i="2"/>
  <c r="Q384" i="2"/>
  <c r="O232" i="2"/>
  <c r="T390" i="2"/>
  <c r="N352" i="2"/>
  <c r="L394" i="2"/>
  <c r="R210" i="2"/>
  <c r="T233" i="2"/>
  <c r="P380" i="2"/>
  <c r="Q255" i="2"/>
  <c r="N238" i="2"/>
  <c r="O248" i="2"/>
  <c r="N278" i="1"/>
  <c r="O375" i="1"/>
  <c r="T202" i="1"/>
  <c r="N288" i="1"/>
  <c r="Q279" i="1"/>
  <c r="L326" i="1"/>
  <c r="Q372" i="1"/>
  <c r="R296" i="1"/>
  <c r="R249" i="1"/>
  <c r="Q245" i="1"/>
  <c r="L350" i="1"/>
  <c r="L234" i="1"/>
  <c r="T204" i="1"/>
  <c r="P387" i="1"/>
  <c r="S272" i="1"/>
  <c r="P292" i="1"/>
  <c r="T389" i="1"/>
  <c r="O322" i="1"/>
  <c r="K355" i="1"/>
  <c r="Q258" i="1"/>
  <c r="R352" i="1"/>
  <c r="T278" i="1"/>
  <c r="Q276" i="1"/>
  <c r="T207" i="1"/>
  <c r="Q221" i="1"/>
  <c r="N312" i="1"/>
  <c r="N316" i="1"/>
  <c r="L395" i="1"/>
  <c r="K260" i="2"/>
  <c r="S287" i="1"/>
  <c r="N223" i="1"/>
  <c r="N245" i="1"/>
  <c r="R219" i="1"/>
  <c r="K211" i="1"/>
  <c r="K216" i="1"/>
  <c r="N313" i="2"/>
  <c r="T214" i="2"/>
  <c r="Q209" i="1"/>
  <c r="O313" i="1"/>
  <c r="K330" i="1"/>
  <c r="K266" i="1"/>
  <c r="L241" i="1"/>
  <c r="Q316" i="2"/>
  <c r="R232" i="2"/>
  <c r="M239" i="1"/>
  <c r="S354" i="1"/>
  <c r="Q259" i="1"/>
  <c r="M323" i="1"/>
  <c r="L359" i="1"/>
  <c r="R246" i="1"/>
  <c r="Q320" i="1"/>
  <c r="O333" i="1"/>
  <c r="O235" i="1"/>
  <c r="K229" i="1"/>
  <c r="K342" i="1"/>
  <c r="M369" i="1"/>
  <c r="Q208" i="1"/>
  <c r="S344" i="1"/>
  <c r="K362" i="1"/>
  <c r="N243" i="1"/>
  <c r="P210" i="1"/>
  <c r="S370" i="1"/>
  <c r="Q271" i="1"/>
  <c r="O278" i="1"/>
  <c r="K214" i="1"/>
  <c r="M363" i="1"/>
  <c r="S289" i="1"/>
  <c r="O261" i="1"/>
  <c r="P277" i="1"/>
  <c r="S307" i="1"/>
  <c r="L394" i="1"/>
  <c r="T272" i="1"/>
  <c r="L345" i="1"/>
  <c r="T275" i="1"/>
  <c r="T206" i="1"/>
  <c r="K257" i="1"/>
  <c r="N346" i="1"/>
  <c r="N237" i="1"/>
  <c r="Q273" i="1"/>
  <c r="S208" i="1"/>
  <c r="P251" i="1"/>
  <c r="N298" i="1"/>
  <c r="L337" i="1"/>
  <c r="M348" i="1"/>
  <c r="T377" i="1"/>
  <c r="L365" i="1"/>
  <c r="S359" i="1"/>
  <c r="Q295" i="1"/>
  <c r="L377" i="1"/>
  <c r="S294" i="1"/>
  <c r="T292" i="1"/>
  <c r="T210" i="1"/>
  <c r="O367" i="1"/>
  <c r="R239" i="1"/>
  <c r="O255" i="1"/>
  <c r="P326" i="1"/>
  <c r="R383" i="1"/>
  <c r="M376" i="1"/>
  <c r="P375" i="1"/>
  <c r="O248" i="1"/>
  <c r="Q363" i="1"/>
  <c r="S383" i="1"/>
  <c r="K361" i="1"/>
  <c r="O384" i="1"/>
  <c r="K345" i="1"/>
  <c r="N216" i="1"/>
  <c r="P339" i="1"/>
  <c r="S328" i="1"/>
  <c r="K393" i="1"/>
  <c r="N368" i="1"/>
  <c r="L248" i="1"/>
  <c r="R283" i="1"/>
  <c r="T228" i="1"/>
  <c r="K303" i="1"/>
  <c r="T260" i="1"/>
  <c r="M281" i="1"/>
  <c r="S265" i="1"/>
  <c r="L295" i="1"/>
  <c r="K286" i="1"/>
  <c r="O251" i="1"/>
  <c r="S309" i="1"/>
  <c r="T332" i="1"/>
  <c r="M214" i="1"/>
  <c r="R300" i="1"/>
  <c r="R271" i="1"/>
  <c r="N330" i="1"/>
  <c r="Q350" i="1"/>
  <c r="R398" i="1"/>
  <c r="L343" i="1"/>
  <c r="S317" i="1"/>
  <c r="P219" i="1"/>
  <c r="K231" i="1"/>
  <c r="M269" i="1"/>
  <c r="Q338" i="1"/>
  <c r="N385" i="1"/>
  <c r="P211" i="1"/>
  <c r="O315" i="1"/>
  <c r="R327" i="1"/>
  <c r="L252" i="1"/>
  <c r="R305" i="1"/>
  <c r="S336" i="1"/>
  <c r="K335" i="1"/>
  <c r="O290" i="1"/>
  <c r="K385" i="1"/>
  <c r="S327" i="1"/>
  <c r="R223" i="1"/>
  <c r="O293" i="1"/>
  <c r="M382" i="1"/>
  <c r="K276" i="1"/>
  <c r="L237" i="1"/>
  <c r="R298" i="1"/>
  <c r="O294" i="1"/>
  <c r="T354" i="1"/>
  <c r="O357" i="1"/>
  <c r="N290" i="1"/>
  <c r="R279" i="1"/>
  <c r="Q298" i="1"/>
  <c r="M208" i="1"/>
  <c r="K215" i="1"/>
  <c r="R266" i="1"/>
  <c r="S250" i="1"/>
  <c r="N371" i="1"/>
  <c r="M230" i="1"/>
  <c r="R347" i="1"/>
  <c r="T365" i="1"/>
  <c r="Q396" i="1"/>
  <c r="P371" i="1"/>
  <c r="R259" i="1"/>
  <c r="R274" i="1"/>
  <c r="P370" i="1"/>
  <c r="Q288" i="1"/>
  <c r="S238" i="1"/>
  <c r="Q216" i="1"/>
  <c r="P286" i="1"/>
  <c r="O340" i="1"/>
  <c r="P263" i="1"/>
  <c r="P241" i="1"/>
  <c r="K293" i="1"/>
  <c r="O363" i="1"/>
  <c r="S293" i="1"/>
  <c r="N333" i="1"/>
  <c r="N323" i="1"/>
  <c r="O266" i="1"/>
  <c r="N329" i="1"/>
  <c r="Q253" i="1"/>
  <c r="K205" i="1"/>
  <c r="S203" i="1"/>
  <c r="L317" i="1"/>
  <c r="T390" i="1"/>
  <c r="P355" i="1"/>
  <c r="M253" i="1"/>
  <c r="L361" i="1"/>
  <c r="L225" i="1"/>
  <c r="S209" i="1"/>
  <c r="M299" i="1"/>
  <c r="Q319" i="1"/>
  <c r="S227" i="1"/>
  <c r="O370" i="1"/>
  <c r="N238" i="1"/>
  <c r="P233" i="1"/>
  <c r="S320" i="1"/>
  <c r="O253" i="1"/>
  <c r="L341" i="1"/>
  <c r="Q243" i="1"/>
  <c r="L215" i="1"/>
  <c r="M339" i="1"/>
  <c r="P243" i="1"/>
  <c r="T232" i="1"/>
  <c r="O338" i="1"/>
  <c r="R293" i="1"/>
  <c r="R357" i="1"/>
  <c r="N268" i="1"/>
  <c r="N321" i="1"/>
  <c r="K261" i="1"/>
  <c r="S244" i="1"/>
  <c r="L353" i="1"/>
  <c r="K348" i="1"/>
  <c r="T300" i="1"/>
  <c r="N372" i="1"/>
  <c r="O224" i="1"/>
  <c r="K351" i="1"/>
  <c r="T246" i="1"/>
  <c r="P237" i="1"/>
  <c r="S301" i="1"/>
  <c r="Q256" i="1"/>
  <c r="K379" i="1"/>
  <c r="R214" i="1"/>
  <c r="Q395" i="1"/>
  <c r="N350" i="1"/>
  <c r="L304" i="1"/>
  <c r="S386" i="1"/>
  <c r="O351" i="1"/>
  <c r="Q289" i="1"/>
  <c r="T333" i="1"/>
  <c r="O358" i="1"/>
  <c r="R299" i="1"/>
  <c r="R350" i="1"/>
  <c r="T309" i="1"/>
  <c r="T256" i="1"/>
  <c r="T247" i="1"/>
  <c r="O311" i="1"/>
  <c r="O276" i="1"/>
  <c r="Q291" i="1"/>
  <c r="T279" i="1"/>
  <c r="R276" i="1"/>
  <c r="T270" i="1"/>
  <c r="T387" i="1"/>
  <c r="S297" i="1"/>
  <c r="N356" i="1"/>
  <c r="Q357" i="1"/>
  <c r="M210" i="1"/>
  <c r="S342" i="1"/>
  <c r="T399" i="1"/>
  <c r="T325" i="1"/>
  <c r="S391" i="1"/>
  <c r="L387" i="1"/>
  <c r="N324" i="1"/>
  <c r="N318" i="1"/>
  <c r="P280" i="1"/>
  <c r="T214" i="1"/>
  <c r="S240" i="1"/>
  <c r="L319" i="1"/>
  <c r="K339" i="1"/>
  <c r="K230" i="1"/>
  <c r="K386" i="1"/>
  <c r="K269" i="1"/>
  <c r="M300" i="1"/>
  <c r="O398" i="1"/>
  <c r="R247" i="1"/>
  <c r="M383" i="1"/>
  <c r="S225" i="1"/>
  <c r="L374" i="1"/>
  <c r="P353" i="1"/>
  <c r="M284" i="1"/>
  <c r="P285" i="1"/>
  <c r="S283" i="1"/>
  <c r="O208" i="1"/>
  <c r="L261" i="1"/>
  <c r="T306" i="1"/>
  <c r="T352" i="1"/>
  <c r="T220" i="1"/>
  <c r="L274" i="1"/>
  <c r="S315" i="1"/>
  <c r="S347" i="1"/>
  <c r="Q325" i="1"/>
  <c r="M313" i="1"/>
  <c r="L369" i="1"/>
  <c r="Q343" i="1"/>
  <c r="O390" i="1"/>
  <c r="P362" i="1"/>
  <c r="M309" i="1"/>
  <c r="S357" i="1"/>
  <c r="L279" i="1"/>
  <c r="P330" i="1"/>
  <c r="Q329" i="1"/>
  <c r="S278" i="1"/>
  <c r="S369" i="1"/>
  <c r="N387" i="1"/>
  <c r="N359" i="1"/>
  <c r="N349" i="1"/>
  <c r="S220" i="1"/>
  <c r="P324" i="1"/>
  <c r="P331" i="1"/>
  <c r="L398" i="1"/>
  <c r="N334" i="1"/>
  <c r="P333" i="1"/>
  <c r="S322" i="1"/>
  <c r="M213" i="1"/>
  <c r="T290" i="1"/>
  <c r="K399" i="1"/>
  <c r="K341" i="1"/>
  <c r="R238" i="1"/>
  <c r="L216" i="1"/>
  <c r="P254" i="1"/>
  <c r="K251" i="1"/>
  <c r="O280" i="1"/>
  <c r="M374" i="1"/>
  <c r="O345" i="1"/>
  <c r="L349" i="1"/>
  <c r="P394" i="1"/>
  <c r="K223" i="1"/>
  <c r="P228" i="1"/>
  <c r="S388" i="1"/>
  <c r="S389" i="1"/>
  <c r="P395" i="1"/>
  <c r="T330" i="1"/>
  <c r="R253" i="1"/>
  <c r="K317" i="1"/>
  <c r="N378" i="1"/>
  <c r="S305" i="1"/>
  <c r="Q224" i="1"/>
  <c r="S279" i="1"/>
  <c r="S261" i="1"/>
  <c r="R342" i="1"/>
  <c r="L243" i="1"/>
  <c r="P365" i="1"/>
  <c r="N310" i="1"/>
  <c r="S335" i="1"/>
  <c r="P382" i="1"/>
  <c r="M247" i="1"/>
  <c r="R273" i="1"/>
  <c r="Q393" i="1"/>
  <c r="O249" i="1"/>
  <c r="S364" i="1"/>
  <c r="T213" i="1"/>
  <c r="T347" i="1"/>
  <c r="T326" i="1"/>
  <c r="O337" i="1"/>
  <c r="S234" i="1"/>
  <c r="M390" i="1"/>
  <c r="R390" i="1"/>
  <c r="R379" i="1"/>
  <c r="K301" i="1"/>
  <c r="T338" i="1"/>
  <c r="R392" i="1"/>
  <c r="O324" i="1"/>
  <c r="R320" i="1"/>
  <c r="M268" i="1"/>
  <c r="R267" i="1"/>
  <c r="T242" i="1"/>
  <c r="T331" i="1"/>
  <c r="R391" i="1"/>
  <c r="Q394" i="1"/>
  <c r="N232" i="1"/>
  <c r="N293" i="1"/>
  <c r="N227" i="1"/>
  <c r="Q318" i="1"/>
  <c r="O298" i="1"/>
  <c r="P204" i="1"/>
  <c r="N220" i="1"/>
  <c r="Q296" i="1"/>
  <c r="L324" i="1"/>
  <c r="T339" i="1"/>
  <c r="R295" i="1"/>
  <c r="O232" i="1"/>
  <c r="S367" i="1"/>
  <c r="Q257" i="1"/>
  <c r="K401" i="1"/>
  <c r="N205" i="1"/>
  <c r="T328" i="1"/>
  <c r="N295" i="1"/>
  <c r="T329" i="1"/>
  <c r="M368" i="1"/>
  <c r="R363" i="1"/>
  <c r="M397" i="1"/>
  <c r="R319" i="1"/>
  <c r="L297" i="1"/>
  <c r="L233" i="1"/>
  <c r="O223" i="1"/>
  <c r="P359" i="1"/>
  <c r="P325" i="1"/>
  <c r="T294" i="1"/>
  <c r="M371" i="1"/>
  <c r="L360" i="1"/>
  <c r="R397" i="1"/>
  <c r="K283" i="1"/>
  <c r="P209" i="1"/>
  <c r="K394" i="1"/>
  <c r="T209" i="1"/>
  <c r="L232" i="1"/>
  <c r="L366" i="1"/>
  <c r="S263" i="1"/>
  <c r="N296" i="1"/>
  <c r="S306" i="1"/>
  <c r="S314" i="1"/>
  <c r="O320" i="1"/>
  <c r="R205" i="1"/>
  <c r="Q214" i="1"/>
  <c r="M276" i="1"/>
  <c r="K398" i="1"/>
  <c r="L344" i="1"/>
  <c r="T360" i="1"/>
  <c r="N248" i="1"/>
  <c r="K369" i="1"/>
  <c r="K387" i="1"/>
  <c r="T321" i="1"/>
  <c r="P338" i="1"/>
  <c r="K259" i="1"/>
  <c r="L388" i="1"/>
  <c r="M387" i="1"/>
  <c r="Q219" i="1"/>
  <c r="T208" i="1"/>
  <c r="N267" i="1"/>
  <c r="N366" i="1"/>
  <c r="L249" i="1"/>
  <c r="K337" i="1"/>
  <c r="L223" i="1"/>
  <c r="K280" i="1"/>
  <c r="L242" i="1"/>
  <c r="T216" i="1"/>
  <c r="K368" i="1"/>
  <c r="N345" i="1"/>
  <c r="M274" i="1"/>
  <c r="O360" i="1"/>
  <c r="P392" i="1"/>
  <c r="R336" i="1"/>
  <c r="M343" i="1"/>
  <c r="L348" i="1"/>
  <c r="O287" i="1"/>
  <c r="Q249" i="1"/>
  <c r="T271" i="1"/>
  <c r="P265" i="1"/>
  <c r="M285" i="1"/>
  <c r="O316" i="1"/>
  <c r="K209" i="1"/>
  <c r="P232" i="1"/>
  <c r="L219" i="1"/>
  <c r="N364" i="1"/>
  <c r="O267" i="1"/>
  <c r="P206" i="1"/>
  <c r="R252" i="1"/>
  <c r="R235" i="1"/>
  <c r="T285" i="1"/>
  <c r="Q250" i="1"/>
  <c r="M211" i="1"/>
  <c r="O301" i="1"/>
  <c r="P297" i="1"/>
  <c r="P360" i="1"/>
  <c r="S379" i="1"/>
  <c r="R277" i="1"/>
  <c r="S257" i="1"/>
  <c r="N221" i="1"/>
  <c r="P260" i="1"/>
  <c r="T211" i="1"/>
  <c r="M223" i="1"/>
  <c r="M353" i="1"/>
  <c r="T302" i="1"/>
  <c r="L311" i="1"/>
  <c r="S300" i="1"/>
  <c r="T283" i="1"/>
  <c r="R396" i="1"/>
  <c r="N204" i="1"/>
  <c r="P256" i="1"/>
  <c r="M385" i="1"/>
  <c r="R230" i="1"/>
  <c r="R386" i="1"/>
  <c r="Q345" i="1"/>
  <c r="P307" i="1"/>
  <c r="O217" i="1"/>
  <c r="T225" i="1"/>
  <c r="K390" i="1"/>
  <c r="L247" i="1"/>
  <c r="O308" i="1"/>
  <c r="M351" i="1"/>
  <c r="M345" i="1"/>
  <c r="M327" i="1"/>
  <c r="M262" i="1"/>
  <c r="P277" i="4"/>
  <c r="T219" i="4"/>
  <c r="P204" i="4"/>
  <c r="Q226" i="4"/>
  <c r="S400" i="4"/>
  <c r="L276" i="4"/>
  <c r="O237" i="4"/>
  <c r="T376" i="4"/>
  <c r="S267" i="4"/>
  <c r="K204" i="4"/>
  <c r="K376" i="4"/>
  <c r="K370" i="4"/>
  <c r="L393" i="4"/>
  <c r="K257" i="4"/>
  <c r="R243" i="4"/>
  <c r="M260" i="4"/>
  <c r="L269" i="4"/>
  <c r="M265" i="4"/>
  <c r="S207" i="4"/>
  <c r="S231" i="4"/>
  <c r="T305" i="4"/>
  <c r="T371" i="4"/>
  <c r="M275" i="4"/>
  <c r="K221" i="4"/>
  <c r="Q364" i="4"/>
  <c r="K292" i="4"/>
  <c r="M243" i="4"/>
  <c r="T233" i="4"/>
  <c r="L386" i="4"/>
  <c r="N244" i="4"/>
  <c r="O221" i="4"/>
  <c r="S360" i="4"/>
  <c r="M220" i="4"/>
  <c r="O311" i="4"/>
  <c r="L221" i="4"/>
  <c r="P340" i="4"/>
  <c r="L325" i="4"/>
  <c r="K339" i="4"/>
  <c r="K333" i="4"/>
  <c r="P373" i="4"/>
  <c r="R284" i="4"/>
  <c r="P397" i="4"/>
  <c r="P220" i="4"/>
  <c r="P378" i="4"/>
  <c r="K216" i="4"/>
  <c r="N309" i="2"/>
  <c r="Q395" i="2"/>
  <c r="T216" i="2"/>
  <c r="M321" i="5"/>
  <c r="S367" i="5"/>
  <c r="P382" i="5"/>
  <c r="M245" i="5"/>
  <c r="N355" i="5"/>
  <c r="S305" i="5"/>
  <c r="M238" i="5"/>
  <c r="K309" i="5"/>
  <c r="L249" i="5"/>
  <c r="L380" i="5"/>
  <c r="T370" i="5"/>
  <c r="P328" i="5"/>
  <c r="M279" i="5"/>
  <c r="M268" i="5"/>
  <c r="S215" i="5"/>
  <c r="N284" i="5"/>
  <c r="O322" i="5"/>
  <c r="K233" i="5"/>
  <c r="T329" i="5"/>
  <c r="K298" i="5"/>
  <c r="T374" i="5"/>
  <c r="T227" i="5"/>
  <c r="T224" i="5"/>
  <c r="O340" i="5"/>
  <c r="R261" i="5"/>
  <c r="L325" i="5"/>
  <c r="P357" i="5"/>
  <c r="N202" i="5"/>
  <c r="R351" i="5"/>
  <c r="R209" i="5"/>
  <c r="N230" i="5"/>
  <c r="Q218" i="5"/>
  <c r="O389" i="5"/>
  <c r="R254" i="5"/>
  <c r="S210" i="5"/>
  <c r="S202" i="5"/>
  <c r="P215" i="5"/>
  <c r="O344" i="5"/>
  <c r="S382" i="5"/>
  <c r="K225" i="5"/>
  <c r="T330" i="5"/>
  <c r="N250" i="5"/>
  <c r="P326" i="5"/>
  <c r="R294" i="5"/>
  <c r="S232" i="5"/>
  <c r="K386" i="5"/>
  <c r="P401" i="5"/>
  <c r="S372" i="5"/>
  <c r="L306" i="5"/>
  <c r="O254" i="5"/>
  <c r="O337" i="5"/>
  <c r="K238" i="5"/>
  <c r="N401" i="5"/>
  <c r="T386" i="5"/>
  <c r="Q297" i="5"/>
  <c r="T369" i="5"/>
  <c r="M373" i="5"/>
  <c r="T205" i="5"/>
  <c r="S204" i="5"/>
  <c r="M389" i="5"/>
  <c r="Q258" i="5"/>
  <c r="L248" i="5"/>
  <c r="R219" i="5"/>
  <c r="L271" i="5"/>
  <c r="N320" i="5"/>
  <c r="M365" i="5"/>
  <c r="S400" i="5"/>
  <c r="M361" i="5"/>
  <c r="S209" i="5"/>
  <c r="R348" i="5"/>
  <c r="M391" i="5"/>
  <c r="Q360" i="5"/>
  <c r="Q282" i="5"/>
  <c r="K266" i="5"/>
  <c r="Q213" i="5"/>
  <c r="O248" i="5"/>
  <c r="Q372" i="5"/>
  <c r="R215" i="5"/>
  <c r="P241" i="5"/>
  <c r="P231" i="5"/>
  <c r="S208" i="5"/>
  <c r="Q290" i="5"/>
  <c r="M305" i="5"/>
  <c r="Q279" i="5"/>
  <c r="T297" i="5"/>
  <c r="T268" i="5"/>
  <c r="O384" i="5"/>
  <c r="Q222" i="5"/>
  <c r="M269" i="5"/>
  <c r="R259" i="5"/>
  <c r="R226" i="5"/>
  <c r="M387" i="5"/>
  <c r="L222" i="5"/>
  <c r="S274" i="5"/>
  <c r="O369" i="5"/>
  <c r="P263" i="5"/>
  <c r="L349" i="5"/>
  <c r="N210" i="5"/>
  <c r="P289" i="5"/>
  <c r="S203" i="5"/>
  <c r="Q342" i="5"/>
  <c r="O314" i="5"/>
  <c r="S339" i="5"/>
  <c r="P367" i="5"/>
  <c r="Q226" i="5"/>
  <c r="L377" i="5"/>
  <c r="T296" i="5"/>
  <c r="N203" i="5"/>
  <c r="N283" i="5"/>
  <c r="P340" i="5"/>
  <c r="P248" i="5"/>
  <c r="O293" i="5"/>
  <c r="L330" i="5"/>
  <c r="N359" i="5"/>
  <c r="K217" i="5"/>
  <c r="K243" i="5"/>
  <c r="K366" i="5"/>
  <c r="P227" i="5"/>
  <c r="S267" i="5"/>
  <c r="K290" i="5"/>
  <c r="N364" i="5"/>
  <c r="S324" i="5"/>
  <c r="L378" i="5"/>
  <c r="P232" i="5"/>
  <c r="Q339" i="5"/>
  <c r="M347" i="5"/>
  <c r="T267" i="5"/>
  <c r="K307" i="5"/>
  <c r="S322" i="5"/>
  <c r="P399" i="5"/>
  <c r="N383" i="5"/>
  <c r="P396" i="5"/>
  <c r="L333" i="5"/>
  <c r="O294" i="5"/>
  <c r="N331" i="5"/>
  <c r="T347" i="5"/>
  <c r="N297" i="5"/>
  <c r="Q261" i="5"/>
  <c r="K207" i="5"/>
  <c r="N282" i="5"/>
  <c r="S398" i="5"/>
  <c r="N265" i="5"/>
  <c r="Q225" i="5"/>
  <c r="M330" i="5"/>
  <c r="S296" i="5"/>
  <c r="S326" i="5"/>
  <c r="S214" i="5"/>
  <c r="N378" i="5"/>
  <c r="Q205" i="5"/>
  <c r="T393" i="5"/>
  <c r="K331" i="5"/>
  <c r="R384" i="5"/>
  <c r="N345" i="5"/>
  <c r="Q355" i="5"/>
  <c r="O334" i="5"/>
  <c r="M399" i="5"/>
  <c r="T241" i="5"/>
  <c r="T368" i="5"/>
  <c r="O298" i="5"/>
  <c r="Q214" i="5"/>
  <c r="O352" i="5"/>
  <c r="T300" i="5"/>
  <c r="N319" i="5"/>
  <c r="N264" i="5"/>
  <c r="N293" i="5"/>
  <c r="L256" i="5"/>
  <c r="R389" i="5"/>
  <c r="S281" i="5"/>
  <c r="N209" i="5"/>
  <c r="N385" i="5"/>
  <c r="R251" i="5"/>
  <c r="Q216" i="5"/>
  <c r="T361" i="5"/>
  <c r="T326" i="5"/>
  <c r="Q206" i="5"/>
  <c r="P346" i="5"/>
  <c r="M383" i="5"/>
  <c r="T207" i="5"/>
  <c r="K328" i="5"/>
  <c r="P400" i="5"/>
  <c r="N295" i="5"/>
  <c r="M283" i="5"/>
  <c r="P253" i="5"/>
  <c r="O223" i="5"/>
  <c r="K400" i="5"/>
  <c r="K254" i="5"/>
  <c r="R239" i="5"/>
  <c r="T362" i="5"/>
  <c r="O225" i="5"/>
  <c r="M203" i="5"/>
  <c r="P317" i="5"/>
  <c r="K357" i="5"/>
  <c r="Q312" i="5"/>
  <c r="S354" i="5"/>
  <c r="T336" i="5"/>
  <c r="O239" i="5"/>
  <c r="T247" i="5"/>
  <c r="Q309" i="5"/>
  <c r="S364" i="5"/>
  <c r="M336" i="5"/>
  <c r="Q295" i="5"/>
  <c r="T395" i="5"/>
  <c r="K378" i="5"/>
  <c r="R325" i="5"/>
  <c r="N348" i="5"/>
  <c r="P293" i="5"/>
  <c r="P306" i="5"/>
  <c r="T399" i="5"/>
  <c r="Q352" i="5"/>
  <c r="P315" i="5"/>
  <c r="S387" i="5"/>
  <c r="R237" i="5"/>
  <c r="Q288" i="5"/>
  <c r="L354" i="5"/>
  <c r="Q367" i="5"/>
  <c r="R367" i="5"/>
  <c r="K253" i="5"/>
  <c r="K215" i="5"/>
  <c r="R297" i="5"/>
  <c r="P322" i="5"/>
  <c r="T285" i="5"/>
  <c r="T344" i="5"/>
  <c r="N332" i="5"/>
  <c r="M344" i="5"/>
  <c r="N316" i="5"/>
  <c r="O299" i="5"/>
  <c r="T331" i="5"/>
  <c r="L302" i="5"/>
  <c r="T293" i="5"/>
  <c r="R365" i="5"/>
  <c r="Q284" i="5"/>
  <c r="K346" i="5"/>
  <c r="N219" i="5"/>
  <c r="T358" i="5"/>
  <c r="K282" i="5"/>
  <c r="R354" i="5"/>
  <c r="P240" i="5"/>
  <c r="S319" i="5"/>
  <c r="S260" i="5"/>
  <c r="O271" i="5"/>
  <c r="N347" i="5"/>
  <c r="K345" i="5"/>
  <c r="S394" i="5"/>
  <c r="K295" i="5"/>
  <c r="S312" i="5"/>
  <c r="T255" i="5"/>
  <c r="Q322" i="5"/>
  <c r="K395" i="5"/>
  <c r="L391" i="5"/>
  <c r="O364" i="5"/>
  <c r="Q389" i="5"/>
  <c r="N384" i="5"/>
  <c r="O362" i="5"/>
  <c r="T208" i="5"/>
  <c r="P228" i="5"/>
  <c r="N258" i="5"/>
  <c r="N287" i="5"/>
  <c r="L308" i="5"/>
  <c r="T350" i="5"/>
  <c r="R392" i="5"/>
  <c r="R299" i="5"/>
  <c r="Q260" i="5"/>
  <c r="N233" i="5"/>
  <c r="K375" i="5"/>
  <c r="P250" i="5"/>
  <c r="Q251" i="5"/>
  <c r="M247" i="5"/>
  <c r="P314" i="5"/>
  <c r="N389" i="5"/>
  <c r="R303" i="5"/>
  <c r="S335" i="5"/>
  <c r="R262" i="5"/>
  <c r="T256" i="5"/>
  <c r="Q330" i="5"/>
  <c r="L400" i="5"/>
  <c r="S242" i="5"/>
  <c r="N254" i="5"/>
  <c r="R257" i="5"/>
  <c r="S325" i="5"/>
  <c r="R369" i="5"/>
  <c r="Q400" i="5"/>
  <c r="L384" i="5"/>
  <c r="S315" i="5"/>
  <c r="O363" i="5"/>
  <c r="L210" i="5"/>
  <c r="K205" i="5"/>
  <c r="K261" i="5"/>
  <c r="N217" i="5"/>
  <c r="S348" i="5"/>
  <c r="N392" i="5"/>
  <c r="N244" i="5"/>
  <c r="Q275" i="5"/>
  <c r="O228" i="5"/>
  <c r="S288" i="5"/>
  <c r="S306" i="5"/>
  <c r="N206" i="5"/>
  <c r="S328" i="5"/>
  <c r="L396" i="5"/>
  <c r="L351" i="5"/>
  <c r="O377" i="5"/>
  <c r="O227" i="5"/>
  <c r="T234" i="5"/>
  <c r="P313" i="5"/>
  <c r="O346" i="5"/>
  <c r="L221" i="5"/>
  <c r="P279" i="5"/>
  <c r="L289" i="5"/>
  <c r="L287" i="5"/>
  <c r="Q238" i="5"/>
  <c r="R217" i="5"/>
  <c r="N263" i="5"/>
  <c r="L207" i="5"/>
  <c r="L312" i="5"/>
  <c r="Q240" i="5"/>
  <c r="T233" i="5"/>
  <c r="R271" i="5"/>
  <c r="K338" i="5"/>
  <c r="P331" i="5"/>
  <c r="S206" i="5"/>
  <c r="P347" i="5"/>
  <c r="N259" i="5"/>
  <c r="T337" i="5"/>
  <c r="S376" i="5"/>
  <c r="N354" i="5"/>
  <c r="S350" i="5"/>
  <c r="Q223" i="5"/>
  <c r="M285" i="5"/>
  <c r="K303" i="5"/>
  <c r="L367" i="5"/>
  <c r="N253" i="5"/>
  <c r="S371" i="5"/>
  <c r="R311" i="5"/>
  <c r="P259" i="5"/>
  <c r="N322" i="5"/>
  <c r="R336" i="5"/>
  <c r="K249" i="5"/>
  <c r="O315" i="5"/>
  <c r="Q245" i="5"/>
  <c r="T209" i="5"/>
  <c r="K392" i="5"/>
  <c r="P304" i="5"/>
  <c r="L238" i="5"/>
  <c r="T299" i="5"/>
  <c r="P311" i="5"/>
  <c r="T342" i="5"/>
  <c r="L215" i="5"/>
  <c r="S346" i="5"/>
  <c r="K360" i="5"/>
  <c r="K272" i="5"/>
  <c r="O354" i="5"/>
  <c r="O261" i="5"/>
  <c r="N328" i="5"/>
  <c r="S246" i="5"/>
  <c r="K267" i="5"/>
  <c r="R208" i="5"/>
  <c r="O246" i="5"/>
  <c r="P235" i="5"/>
  <c r="N301" i="5"/>
  <c r="Q250" i="5"/>
  <c r="K394" i="5"/>
  <c r="Q343" i="5"/>
  <c r="S213" i="5"/>
  <c r="P203" i="5"/>
  <c r="L332" i="5"/>
  <c r="P271" i="5"/>
  <c r="R355" i="5"/>
  <c r="N224" i="5"/>
  <c r="K206" i="5"/>
  <c r="P392" i="5"/>
  <c r="R286" i="5"/>
  <c r="N240" i="5"/>
  <c r="N243" i="5"/>
  <c r="N308" i="5"/>
  <c r="N272" i="5"/>
  <c r="O297" i="5"/>
  <c r="N221" i="5"/>
  <c r="O211" i="5"/>
  <c r="M204" i="5"/>
  <c r="L352" i="5"/>
  <c r="Q220" i="5"/>
  <c r="O323" i="5"/>
  <c r="M332" i="5"/>
  <c r="M372" i="5"/>
  <c r="M309" i="5"/>
  <c r="L344" i="5"/>
  <c r="R362" i="5"/>
  <c r="L347" i="5"/>
  <c r="M202" i="5"/>
  <c r="S355" i="5"/>
  <c r="T360" i="5"/>
  <c r="O361" i="5"/>
  <c r="M388" i="5"/>
  <c r="P222" i="5"/>
  <c r="R387" i="5"/>
  <c r="Q291" i="5"/>
  <c r="L235" i="5"/>
  <c r="Q348" i="5"/>
  <c r="M356" i="5"/>
  <c r="Q379" i="5"/>
  <c r="R246" i="5"/>
  <c r="O265" i="5"/>
  <c r="L336" i="5"/>
  <c r="R400" i="5"/>
  <c r="P345" i="5"/>
  <c r="N247" i="5"/>
  <c r="L329" i="5"/>
  <c r="L401" i="5"/>
  <c r="Q210" i="5"/>
  <c r="S337" i="5"/>
  <c r="S377" i="5"/>
  <c r="S270" i="5"/>
  <c r="Q359" i="5"/>
  <c r="L244" i="5"/>
  <c r="O320" i="5"/>
  <c r="M342" i="5"/>
  <c r="M360" i="5"/>
  <c r="R309" i="5"/>
  <c r="K335" i="5"/>
  <c r="Q373" i="5"/>
  <c r="T371" i="5"/>
  <c r="T288" i="5"/>
  <c r="M385" i="5"/>
  <c r="S384" i="5"/>
  <c r="S300" i="5"/>
  <c r="R280" i="5"/>
  <c r="T303" i="5"/>
  <c r="O311" i="5"/>
  <c r="R341" i="5"/>
  <c r="M244" i="5"/>
  <c r="M230" i="5"/>
  <c r="N396" i="5"/>
  <c r="K323" i="5"/>
  <c r="P324" i="5"/>
  <c r="T254" i="5"/>
  <c r="M270" i="5"/>
  <c r="Q340" i="5"/>
  <c r="L293" i="5"/>
  <c r="P348" i="5"/>
  <c r="L232" i="5"/>
  <c r="T251" i="5"/>
  <c r="Q228" i="5"/>
  <c r="Q233" i="5"/>
  <c r="S393" i="5"/>
  <c r="L341" i="5"/>
  <c r="O318" i="5"/>
  <c r="P386" i="5"/>
  <c r="S389" i="5"/>
  <c r="T231" i="5"/>
  <c r="S383" i="5"/>
  <c r="K344" i="5"/>
  <c r="O259" i="5"/>
  <c r="L321" i="5"/>
  <c r="K208" i="5"/>
  <c r="L362" i="5"/>
  <c r="K308" i="5"/>
  <c r="M291" i="5"/>
  <c r="N330" i="5"/>
  <c r="P336" i="5"/>
  <c r="M363" i="5"/>
  <c r="O235" i="5"/>
  <c r="L376" i="5"/>
  <c r="M380" i="5"/>
  <c r="N325" i="5"/>
  <c r="R275" i="5"/>
  <c r="L337" i="5"/>
  <c r="S347" i="5"/>
  <c r="M266" i="5"/>
  <c r="Q391" i="5"/>
  <c r="N353" i="5"/>
  <c r="K347" i="5"/>
  <c r="O307" i="5"/>
  <c r="T237" i="5"/>
  <c r="T316" i="5"/>
  <c r="Q386" i="5"/>
  <c r="N339" i="5"/>
  <c r="L397" i="5"/>
  <c r="S245" i="5"/>
  <c r="O253" i="5"/>
  <c r="Q314" i="5"/>
  <c r="P273" i="5"/>
  <c r="O264" i="5"/>
  <c r="L204" i="5"/>
  <c r="N234" i="5"/>
  <c r="P226" i="5"/>
  <c r="N222" i="5"/>
  <c r="T274" i="5"/>
  <c r="K339" i="5"/>
  <c r="L318" i="5"/>
  <c r="M274" i="5"/>
  <c r="O295" i="5"/>
  <c r="T258" i="5"/>
  <c r="Q401" i="5"/>
  <c r="K221" i="5"/>
  <c r="P260" i="5"/>
  <c r="R244" i="5"/>
  <c r="M397" i="5"/>
  <c r="M352" i="5"/>
  <c r="P366" i="5"/>
  <c r="N313" i="5"/>
  <c r="S318" i="5"/>
  <c r="S386" i="5"/>
  <c r="K300" i="5"/>
  <c r="P286" i="5"/>
  <c r="P233" i="5"/>
  <c r="L313" i="5"/>
  <c r="T294" i="5"/>
  <c r="R327" i="5"/>
  <c r="M206" i="5"/>
  <c r="N281" i="5"/>
  <c r="Q329" i="5"/>
  <c r="T262" i="5"/>
  <c r="L247" i="5"/>
  <c r="T276" i="5"/>
  <c r="Q280" i="5"/>
  <c r="K259" i="5"/>
  <c r="R218" i="5"/>
  <c r="M241" i="5"/>
  <c r="M213" i="5"/>
  <c r="O202" i="5"/>
  <c r="S235" i="5"/>
  <c r="P202" i="5"/>
  <c r="R216" i="5"/>
  <c r="L388" i="5"/>
  <c r="L245" i="5"/>
  <c r="Q211" i="5"/>
  <c r="T278" i="5"/>
  <c r="O371" i="5"/>
  <c r="M327" i="5"/>
  <c r="L288" i="5"/>
  <c r="S217" i="5"/>
  <c r="R338" i="5"/>
  <c r="K355" i="5"/>
  <c r="L203" i="5"/>
  <c r="M310" i="5"/>
  <c r="R310" i="5"/>
  <c r="L303" i="5"/>
  <c r="N216" i="5"/>
  <c r="S228" i="5"/>
  <c r="K369" i="5"/>
  <c r="M226" i="5"/>
  <c r="P330" i="5"/>
  <c r="Q244" i="5"/>
  <c r="O387" i="5"/>
  <c r="T335" i="5"/>
  <c r="Q350" i="5"/>
  <c r="S275" i="5"/>
  <c r="T354" i="5"/>
  <c r="O275" i="5"/>
  <c r="K301" i="5"/>
  <c r="K361" i="5"/>
  <c r="K265" i="5"/>
  <c r="P381" i="5"/>
  <c r="R213" i="5"/>
  <c r="N232" i="5"/>
  <c r="R386" i="5"/>
  <c r="M351" i="5"/>
  <c r="T373" i="5"/>
  <c r="S221" i="5"/>
  <c r="N370" i="5"/>
  <c r="T273" i="5"/>
  <c r="M254" i="5"/>
  <c r="T202" i="5"/>
  <c r="L227" i="5"/>
  <c r="P249" i="5"/>
  <c r="T398" i="5"/>
  <c r="S229" i="5"/>
  <c r="N318" i="5"/>
  <c r="Q266" i="5"/>
  <c r="Q387" i="5"/>
  <c r="M286" i="5"/>
  <c r="N268" i="5"/>
  <c r="P383" i="5"/>
  <c r="N296" i="5"/>
  <c r="L278" i="5"/>
  <c r="L272" i="5"/>
  <c r="T232" i="5"/>
  <c r="T298" i="5"/>
  <c r="P342" i="5"/>
  <c r="O305" i="5"/>
  <c r="K257" i="5"/>
  <c r="Q326" i="5"/>
  <c r="L286" i="5"/>
  <c r="T214" i="5"/>
  <c r="L246" i="5"/>
  <c r="Q374" i="5"/>
  <c r="R385" i="5"/>
  <c r="S243" i="5"/>
  <c r="M232" i="5"/>
  <c r="K365" i="5"/>
  <c r="Q399" i="5"/>
  <c r="K227" i="5"/>
  <c r="N214" i="5"/>
  <c r="R321" i="5"/>
  <c r="L251" i="5"/>
  <c r="R223" i="5"/>
  <c r="S381" i="5"/>
  <c r="S255" i="5"/>
  <c r="R398" i="5"/>
  <c r="R267" i="5"/>
  <c r="P237" i="5"/>
  <c r="R252" i="5"/>
  <c r="Q271" i="5"/>
  <c r="M312" i="5"/>
  <c r="O214" i="5"/>
  <c r="O277" i="5"/>
  <c r="P276" i="5"/>
  <c r="L369" i="5"/>
  <c r="T280" i="5"/>
  <c r="L205" i="5"/>
  <c r="R281" i="5"/>
  <c r="N376" i="5"/>
  <c r="L252" i="5"/>
  <c r="P291" i="5"/>
  <c r="R320" i="5"/>
  <c r="N305" i="5"/>
  <c r="P295" i="5"/>
  <c r="L399" i="5"/>
  <c r="Q283" i="5"/>
  <c r="Q203" i="5"/>
  <c r="R318" i="5"/>
  <c r="P224" i="5"/>
  <c r="Q299" i="5"/>
  <c r="S292" i="5"/>
  <c r="R304" i="5"/>
  <c r="T365" i="5"/>
  <c r="O308" i="5"/>
  <c r="R357" i="5"/>
  <c r="N299" i="5"/>
  <c r="O356" i="5"/>
  <c r="Q264" i="5"/>
  <c r="P310" i="5"/>
  <c r="N303" i="5"/>
  <c r="T240" i="5"/>
  <c r="L261" i="5"/>
  <c r="M231" i="5"/>
  <c r="S230" i="5"/>
  <c r="L264" i="5"/>
  <c r="R358" i="5"/>
  <c r="K379" i="5"/>
  <c r="T338" i="5"/>
  <c r="O399" i="5"/>
  <c r="N362" i="5"/>
  <c r="S222" i="5"/>
  <c r="R382" i="5"/>
  <c r="S331" i="5"/>
  <c r="Q325" i="5"/>
  <c r="N399" i="5"/>
  <c r="O324" i="5"/>
  <c r="Q221" i="5"/>
  <c r="L208" i="5"/>
  <c r="N324" i="5"/>
  <c r="K244" i="5"/>
  <c r="R211" i="5"/>
  <c r="L343" i="5"/>
  <c r="M400" i="5"/>
  <c r="R359" i="5"/>
  <c r="S301" i="5"/>
  <c r="R248" i="5"/>
  <c r="R373" i="5"/>
  <c r="M205" i="5"/>
  <c r="P282" i="5"/>
  <c r="N321" i="5"/>
  <c r="S395" i="5"/>
  <c r="N288" i="5"/>
  <c r="T394" i="5"/>
  <c r="O301" i="5"/>
  <c r="L230" i="5"/>
  <c r="M220" i="5"/>
  <c r="K211" i="5"/>
  <c r="O255" i="5"/>
  <c r="O224" i="5"/>
  <c r="Q349" i="5"/>
  <c r="M314" i="5"/>
  <c r="K274" i="5"/>
  <c r="P301" i="5"/>
  <c r="R269" i="5"/>
  <c r="K245" i="5"/>
  <c r="S340" i="5"/>
  <c r="P272" i="5"/>
  <c r="O236" i="5"/>
  <c r="M229" i="5"/>
  <c r="N397" i="5"/>
  <c r="R242" i="5"/>
  <c r="T203" i="5"/>
  <c r="R307" i="5"/>
  <c r="O368" i="5"/>
  <c r="M368" i="5"/>
  <c r="T219" i="5"/>
  <c r="K322" i="5"/>
  <c r="T372" i="5"/>
  <c r="R401" i="5"/>
  <c r="O215" i="5"/>
  <c r="S392" i="5"/>
  <c r="S239" i="5"/>
  <c r="K387" i="5"/>
  <c r="K363" i="5"/>
  <c r="Q209" i="5"/>
  <c r="N350" i="5"/>
  <c r="S379" i="5"/>
  <c r="Q256" i="5"/>
  <c r="K326" i="5"/>
  <c r="O379" i="5"/>
  <c r="M218" i="5"/>
  <c r="K235" i="5"/>
  <c r="T279" i="5"/>
  <c r="K334" i="5"/>
  <c r="M302" i="5"/>
  <c r="P350" i="5"/>
  <c r="N262" i="5"/>
  <c r="S244" i="5"/>
  <c r="T252" i="5"/>
  <c r="K220" i="5"/>
  <c r="T284" i="5"/>
  <c r="R285" i="5"/>
  <c r="O339" i="5"/>
  <c r="P234" i="5"/>
  <c r="R212" i="5"/>
  <c r="P305" i="5"/>
  <c r="K250" i="5"/>
  <c r="M289" i="5"/>
  <c r="N208" i="5"/>
  <c r="L236" i="5"/>
  <c r="L383" i="5"/>
  <c r="N273" i="5"/>
  <c r="T320" i="5"/>
  <c r="M246" i="5"/>
  <c r="N274" i="5"/>
  <c r="T308" i="5"/>
  <c r="P368" i="5"/>
  <c r="O221" i="5"/>
  <c r="N387" i="5"/>
  <c r="M335" i="5"/>
  <c r="M354" i="5"/>
  <c r="M257" i="5"/>
  <c r="T228" i="5"/>
  <c r="O262" i="5"/>
  <c r="T248" i="5"/>
  <c r="L237" i="5"/>
  <c r="N246" i="5"/>
  <c r="K256" i="5"/>
  <c r="R232" i="5"/>
  <c r="R339" i="5"/>
  <c r="O234" i="5"/>
  <c r="P297" i="5"/>
  <c r="Q377" i="5"/>
  <c r="R290" i="5"/>
  <c r="O382" i="5"/>
  <c r="N241" i="5"/>
  <c r="T334" i="5"/>
  <c r="P385" i="5"/>
  <c r="P307" i="5"/>
  <c r="O335" i="5"/>
  <c r="S362" i="5"/>
  <c r="S233" i="5"/>
  <c r="P395" i="5"/>
  <c r="N211" i="5"/>
  <c r="P364" i="5"/>
  <c r="K255" i="5"/>
  <c r="M346" i="5"/>
  <c r="R276" i="5"/>
  <c r="T310" i="5"/>
  <c r="N225" i="5"/>
  <c r="O385" i="5"/>
  <c r="L301" i="5"/>
  <c r="L283" i="5"/>
  <c r="S293" i="5"/>
  <c r="N207" i="5"/>
  <c r="K277" i="5"/>
  <c r="M219" i="5"/>
  <c r="K281" i="5"/>
  <c r="Q388" i="5"/>
  <c r="P374" i="5"/>
  <c r="P325" i="5"/>
  <c r="M376" i="5"/>
  <c r="S401" i="5"/>
  <c r="P309" i="5"/>
  <c r="P294" i="5"/>
  <c r="T376" i="5"/>
  <c r="L241" i="5"/>
  <c r="S297" i="5"/>
  <c r="N395" i="5"/>
  <c r="M350" i="5"/>
  <c r="Q267" i="5"/>
  <c r="R227" i="5"/>
  <c r="L345" i="5"/>
  <c r="Q212" i="5"/>
  <c r="R258" i="5"/>
  <c r="K296" i="5"/>
  <c r="O338" i="5"/>
  <c r="O281" i="5"/>
  <c r="L219" i="5"/>
  <c r="P252" i="5"/>
  <c r="O313" i="5"/>
  <c r="M281" i="5"/>
  <c r="O230" i="5"/>
  <c r="Q308" i="5"/>
  <c r="M215" i="5"/>
  <c r="N298" i="5"/>
  <c r="S259" i="5"/>
  <c r="L355" i="5"/>
  <c r="K252" i="5"/>
  <c r="Q356" i="5"/>
  <c r="K291" i="5"/>
  <c r="Q324" i="5"/>
  <c r="T206" i="5"/>
  <c r="S353" i="5"/>
  <c r="R289" i="5"/>
  <c r="Q277" i="5"/>
  <c r="R202" i="5"/>
  <c r="T333" i="5"/>
  <c r="K302" i="5"/>
  <c r="T355" i="5"/>
  <c r="O393" i="5"/>
  <c r="L209" i="5"/>
  <c r="L317" i="5"/>
  <c r="M379" i="5"/>
  <c r="S360" i="5"/>
  <c r="N294" i="5"/>
  <c r="O256" i="5"/>
  <c r="T264" i="5"/>
  <c r="K248" i="5"/>
  <c r="K313" i="5"/>
  <c r="P300" i="5"/>
  <c r="Q296" i="5"/>
  <c r="L253" i="5"/>
  <c r="M234" i="5"/>
  <c r="L392" i="5"/>
  <c r="R375" i="5"/>
  <c r="P353" i="5"/>
  <c r="M339" i="5"/>
  <c r="T246" i="5"/>
  <c r="R335" i="5"/>
  <c r="T380" i="5"/>
  <c r="N300" i="5"/>
  <c r="M223" i="5"/>
  <c r="T388" i="5"/>
  <c r="Q207" i="5"/>
  <c r="K240" i="5"/>
  <c r="K336" i="5"/>
  <c r="R278" i="5"/>
  <c r="N380" i="5"/>
  <c r="K356" i="5"/>
  <c r="M319" i="5"/>
  <c r="T378" i="5"/>
  <c r="K247" i="5"/>
  <c r="K299" i="5"/>
  <c r="K218" i="5"/>
  <c r="S366" i="5"/>
  <c r="S285" i="5"/>
  <c r="T295" i="5"/>
  <c r="L339" i="5"/>
  <c r="Q320" i="5"/>
  <c r="N266" i="5"/>
  <c r="S216" i="5"/>
  <c r="N377" i="5"/>
  <c r="N280" i="5"/>
  <c r="M331" i="5"/>
  <c r="O302" i="5"/>
  <c r="M353" i="5"/>
  <c r="Q358" i="5"/>
  <c r="R356" i="5"/>
  <c r="P261" i="5"/>
  <c r="P375" i="5"/>
  <c r="R279" i="5"/>
  <c r="N329" i="5"/>
  <c r="Q242" i="5"/>
  <c r="O232" i="5"/>
  <c r="O350" i="5"/>
  <c r="T238" i="5"/>
  <c r="O319" i="5"/>
  <c r="T356" i="5"/>
  <c r="N306" i="5"/>
  <c r="R301" i="5"/>
  <c r="O213" i="5"/>
  <c r="O208" i="5"/>
  <c r="P332" i="5"/>
  <c r="K349" i="5"/>
  <c r="O287" i="5"/>
  <c r="N310" i="5"/>
  <c r="Q394" i="5"/>
  <c r="R390" i="5"/>
  <c r="P255" i="5"/>
  <c r="L267" i="5"/>
  <c r="N255" i="5"/>
  <c r="O373" i="5"/>
  <c r="N302" i="5"/>
  <c r="N367" i="5"/>
  <c r="Q381" i="5"/>
  <c r="M260" i="5"/>
  <c r="O329" i="5"/>
  <c r="M316" i="5"/>
  <c r="P334" i="5"/>
  <c r="L226" i="5"/>
  <c r="P319" i="5"/>
  <c r="K276" i="5"/>
  <c r="N275" i="5"/>
  <c r="S253" i="5"/>
  <c r="M290" i="5"/>
  <c r="S323" i="5"/>
  <c r="T261" i="5"/>
  <c r="N326" i="5"/>
  <c r="Q346" i="5"/>
  <c r="Q239" i="5"/>
  <c r="Q344" i="5"/>
  <c r="N391" i="5"/>
  <c r="M358" i="5"/>
  <c r="P264" i="5"/>
  <c r="T359" i="5"/>
  <c r="R393" i="5"/>
  <c r="K234" i="5"/>
  <c r="Q398" i="5"/>
  <c r="T290" i="5"/>
  <c r="L206" i="5"/>
  <c r="T286" i="5"/>
  <c r="P360" i="5"/>
  <c r="Q232" i="5"/>
  <c r="S358" i="5"/>
  <c r="M338" i="5"/>
  <c r="L292" i="5"/>
  <c r="R352" i="5"/>
  <c r="O360" i="5"/>
  <c r="P211" i="5"/>
  <c r="S396" i="5"/>
  <c r="P299" i="5"/>
  <c r="P256" i="5"/>
  <c r="L361" i="5"/>
  <c r="M209" i="5"/>
  <c r="N227" i="5"/>
  <c r="M271" i="5"/>
  <c r="Q310" i="5"/>
  <c r="K399" i="5"/>
  <c r="L393" i="5"/>
  <c r="O347" i="5"/>
  <c r="P251" i="5"/>
  <c r="T235" i="5"/>
  <c r="T275" i="5"/>
  <c r="L371" i="5"/>
  <c r="N261" i="5"/>
  <c r="S280" i="5"/>
  <c r="T244" i="5"/>
  <c r="M261" i="5"/>
  <c r="O331" i="5"/>
  <c r="R364" i="5"/>
  <c r="T210" i="5"/>
  <c r="Q369" i="5"/>
  <c r="S262" i="5"/>
  <c r="Q327" i="5"/>
  <c r="Q354" i="5"/>
  <c r="R394" i="5"/>
  <c r="Q385" i="5"/>
  <c r="Q215" i="5"/>
  <c r="O365" i="5"/>
  <c r="L299" i="5"/>
  <c r="N375" i="5"/>
  <c r="S241" i="5"/>
  <c r="N235" i="5"/>
  <c r="M249" i="5"/>
  <c r="O217" i="5"/>
  <c r="M386" i="5"/>
  <c r="M393" i="5"/>
  <c r="N285" i="5"/>
  <c r="R263" i="5"/>
  <c r="L291" i="5"/>
  <c r="K268" i="5"/>
  <c r="K304" i="5"/>
  <c r="P369" i="5"/>
  <c r="K337" i="5"/>
  <c r="M334" i="5"/>
  <c r="R396" i="5"/>
  <c r="O304" i="5"/>
  <c r="T283" i="5"/>
  <c r="L353" i="5"/>
  <c r="K353" i="5"/>
  <c r="R273" i="5"/>
  <c r="M349" i="5"/>
  <c r="P341" i="5"/>
  <c r="R368" i="5"/>
  <c r="K239" i="5"/>
  <c r="R222" i="5"/>
  <c r="L368" i="5"/>
  <c r="K380" i="5"/>
  <c r="P219" i="5"/>
  <c r="S309" i="5"/>
  <c r="N212" i="5"/>
  <c r="N343" i="5"/>
  <c r="M325" i="5"/>
  <c r="N336" i="5"/>
  <c r="N352" i="5"/>
  <c r="S248" i="5"/>
  <c r="R235" i="5"/>
  <c r="L323" i="5"/>
  <c r="K397" i="5"/>
  <c r="P387" i="5"/>
  <c r="S316" i="5"/>
  <c r="S349" i="5"/>
  <c r="T225" i="5"/>
  <c r="M208" i="5"/>
  <c r="O218" i="5"/>
  <c r="L398" i="5"/>
  <c r="S391" i="5"/>
  <c r="S276" i="5"/>
  <c r="K210" i="5"/>
  <c r="T289" i="5"/>
  <c r="L284" i="5"/>
  <c r="R204" i="5"/>
  <c r="S258" i="5"/>
  <c r="O336" i="5"/>
  <c r="Q292" i="5"/>
  <c r="K352" i="5"/>
  <c r="Q313" i="5"/>
  <c r="R323" i="5"/>
  <c r="R319" i="5"/>
  <c r="L231" i="5"/>
  <c r="M297" i="5"/>
  <c r="Q274" i="5"/>
  <c r="Q254" i="5"/>
  <c r="Q252" i="5"/>
  <c r="P351" i="5"/>
  <c r="O272" i="5"/>
  <c r="Q202" i="5"/>
  <c r="S220" i="5"/>
  <c r="Q323" i="5"/>
  <c r="T287" i="5"/>
  <c r="M224" i="5"/>
  <c r="R371" i="5"/>
  <c r="L285" i="5"/>
  <c r="T301" i="5"/>
  <c r="P296" i="5"/>
  <c r="O366" i="5"/>
  <c r="K284" i="5"/>
  <c r="O342" i="5"/>
  <c r="S361" i="5"/>
  <c r="Q334" i="5"/>
  <c r="K315" i="5"/>
  <c r="Q317" i="5"/>
  <c r="K294" i="5"/>
  <c r="Q303" i="5"/>
  <c r="Q380" i="5"/>
  <c r="M237" i="5"/>
  <c r="M374" i="5"/>
  <c r="S207" i="5"/>
  <c r="O205" i="5"/>
  <c r="O328" i="5"/>
  <c r="S218" i="5"/>
  <c r="R253" i="5"/>
  <c r="N386" i="5"/>
  <c r="M304" i="5"/>
  <c r="M222" i="5"/>
  <c r="O376" i="5"/>
  <c r="K324" i="5"/>
  <c r="N390" i="5"/>
  <c r="N400" i="5"/>
  <c r="T318" i="5"/>
  <c r="M341" i="5"/>
  <c r="Q328" i="5"/>
  <c r="R370" i="5"/>
  <c r="M235" i="5"/>
  <c r="T322" i="5"/>
  <c r="Q208" i="5"/>
  <c r="T242" i="5"/>
  <c r="Q255" i="5"/>
  <c r="P372" i="5"/>
  <c r="S273" i="5"/>
  <c r="K241" i="5"/>
  <c r="T243" i="5"/>
  <c r="P288" i="5"/>
  <c r="N256" i="5"/>
  <c r="P205" i="5"/>
  <c r="S219" i="5"/>
  <c r="K354" i="5"/>
  <c r="K371" i="5"/>
  <c r="M371" i="5"/>
  <c r="K329" i="5"/>
  <c r="R363" i="5"/>
  <c r="L314" i="5"/>
  <c r="P275" i="5"/>
  <c r="R247" i="5"/>
  <c r="P269" i="5"/>
  <c r="L358" i="5"/>
  <c r="O306" i="5"/>
  <c r="N333" i="5"/>
  <c r="R397" i="5"/>
  <c r="K364" i="5"/>
  <c r="K396" i="5"/>
  <c r="O401" i="5"/>
  <c r="M364" i="5"/>
  <c r="S334" i="5"/>
  <c r="P285" i="5"/>
  <c r="P243" i="5"/>
  <c r="S223" i="5"/>
  <c r="K376" i="5"/>
  <c r="K264" i="5"/>
  <c r="P359" i="5"/>
  <c r="T343" i="5"/>
  <c r="T382" i="5"/>
  <c r="Q302" i="5"/>
  <c r="P214" i="5"/>
  <c r="Q378" i="5"/>
  <c r="N369" i="5"/>
  <c r="L320" i="5"/>
  <c r="M322" i="5"/>
  <c r="S308" i="5"/>
  <c r="P267" i="5"/>
  <c r="P349" i="5"/>
  <c r="O263" i="5"/>
  <c r="P338" i="5"/>
  <c r="M277" i="5"/>
  <c r="P290" i="5"/>
  <c r="T315" i="5"/>
  <c r="K351" i="5"/>
  <c r="R329" i="5"/>
  <c r="N337" i="5"/>
  <c r="T292" i="5"/>
  <c r="O348" i="5"/>
  <c r="L280" i="5"/>
  <c r="K373" i="5"/>
  <c r="K209" i="5"/>
  <c r="T204" i="5"/>
  <c r="N349" i="5"/>
  <c r="K287" i="5"/>
  <c r="O222" i="5"/>
  <c r="Q306" i="5"/>
  <c r="S250" i="5"/>
  <c r="L273" i="5"/>
  <c r="N278" i="5"/>
  <c r="N365" i="5"/>
  <c r="T218" i="5"/>
  <c r="T401" i="5"/>
  <c r="R308" i="5"/>
  <c r="R379" i="5"/>
  <c r="P318" i="5"/>
  <c r="L211" i="5"/>
  <c r="T211" i="5"/>
  <c r="K319" i="5"/>
  <c r="S294" i="5"/>
  <c r="T348" i="5"/>
  <c r="L239" i="5"/>
  <c r="O296" i="5"/>
  <c r="O242" i="5"/>
  <c r="O391" i="5"/>
  <c r="L374" i="5"/>
  <c r="P393" i="5"/>
  <c r="S234" i="5"/>
  <c r="N226" i="5"/>
  <c r="M396" i="5"/>
  <c r="M315" i="5"/>
  <c r="O390" i="5"/>
  <c r="R207" i="5"/>
  <c r="Q319" i="5"/>
  <c r="S277" i="5"/>
  <c r="N361" i="5"/>
  <c r="P363" i="5"/>
  <c r="S237" i="5"/>
  <c r="P204" i="5"/>
  <c r="K251" i="5"/>
  <c r="N260" i="5"/>
  <c r="O237" i="5"/>
  <c r="P339" i="5"/>
  <c r="S263" i="5"/>
  <c r="T266" i="5"/>
  <c r="K343" i="5"/>
  <c r="K263" i="5"/>
  <c r="R376" i="5"/>
  <c r="S266" i="5"/>
  <c r="M242" i="5"/>
  <c r="Q332" i="5"/>
  <c r="S271" i="5"/>
  <c r="T239" i="5"/>
  <c r="M384" i="5"/>
  <c r="R366" i="5"/>
  <c r="O309" i="5"/>
  <c r="K389" i="5"/>
  <c r="P230" i="5"/>
  <c r="O383" i="5"/>
  <c r="K383" i="5"/>
  <c r="T357" i="5"/>
  <c r="L220" i="5"/>
  <c r="K232" i="5"/>
  <c r="P356" i="5"/>
  <c r="M328" i="5"/>
  <c r="P379" i="5"/>
  <c r="R399" i="5"/>
  <c r="O285" i="5"/>
  <c r="K391" i="5"/>
  <c r="P362" i="5"/>
  <c r="T282" i="5"/>
  <c r="Q293" i="5"/>
  <c r="T260" i="5"/>
  <c r="P344" i="5"/>
  <c r="R288" i="5"/>
  <c r="R349" i="5"/>
  <c r="T317" i="5"/>
  <c r="L223" i="5"/>
  <c r="T385" i="5"/>
  <c r="T383" i="5"/>
  <c r="K285" i="5"/>
  <c r="L386" i="5"/>
  <c r="K367" i="5"/>
  <c r="T269" i="5"/>
  <c r="L202" i="5"/>
  <c r="P303" i="5"/>
  <c r="Q305" i="5"/>
  <c r="S310" i="5"/>
  <c r="O243" i="5"/>
  <c r="M369" i="5"/>
  <c r="M273" i="5"/>
  <c r="K385" i="5"/>
  <c r="N317" i="5"/>
  <c r="M278" i="5"/>
  <c r="L364" i="5"/>
  <c r="R316" i="5"/>
  <c r="T341" i="5"/>
  <c r="S388" i="5"/>
  <c r="O333" i="5"/>
  <c r="P239" i="5"/>
  <c r="Q335" i="5"/>
  <c r="K222" i="5"/>
  <c r="M298" i="5"/>
  <c r="Q390" i="5"/>
  <c r="S333" i="5"/>
  <c r="O357" i="5"/>
  <c r="M337" i="5"/>
  <c r="R378" i="5"/>
  <c r="L366" i="5"/>
  <c r="O204" i="5"/>
  <c r="N205" i="5"/>
  <c r="R360" i="5"/>
  <c r="O327" i="5"/>
  <c r="N366" i="5"/>
  <c r="K246" i="5"/>
  <c r="N231" i="5"/>
  <c r="K280" i="5"/>
  <c r="K311" i="5"/>
  <c r="K314" i="5"/>
  <c r="L382" i="5"/>
  <c r="L324" i="5"/>
  <c r="P236" i="5"/>
  <c r="Q287" i="5"/>
  <c r="K212" i="5"/>
  <c r="R264" i="5"/>
  <c r="O274" i="5"/>
  <c r="Q269" i="5"/>
  <c r="O251" i="5"/>
  <c r="O300" i="5"/>
  <c r="M227" i="5"/>
  <c r="Q241" i="5"/>
  <c r="P257" i="5"/>
  <c r="K230" i="5"/>
  <c r="L216" i="5"/>
  <c r="Q265" i="5"/>
  <c r="L281" i="5"/>
  <c r="O229" i="5"/>
  <c r="P208" i="5"/>
  <c r="M326" i="5"/>
  <c r="T312" i="5"/>
  <c r="N311" i="5"/>
  <c r="S311" i="5"/>
  <c r="K223" i="5"/>
  <c r="O258" i="5"/>
  <c r="L224" i="5"/>
  <c r="K224" i="5"/>
  <c r="Q338" i="5"/>
  <c r="T222" i="5"/>
  <c r="R287" i="5"/>
  <c r="O291" i="5"/>
  <c r="N335" i="5"/>
  <c r="T291" i="5"/>
  <c r="T363" i="5"/>
  <c r="S295" i="5"/>
  <c r="M345" i="5"/>
  <c r="S272" i="5"/>
  <c r="O325" i="5"/>
  <c r="S345" i="5"/>
  <c r="S343" i="5"/>
  <c r="O400" i="5"/>
  <c r="M258" i="5"/>
  <c r="L342" i="5"/>
  <c r="S352" i="5"/>
  <c r="O238" i="5"/>
  <c r="L218" i="5"/>
  <c r="L258" i="5"/>
  <c r="K342" i="5"/>
  <c r="S373" i="5"/>
  <c r="Q262" i="5"/>
  <c r="T327" i="5"/>
  <c r="R342" i="5"/>
  <c r="R345" i="5"/>
  <c r="P242" i="5"/>
  <c r="T379" i="5"/>
  <c r="R268" i="5"/>
  <c r="M233" i="5"/>
  <c r="P218" i="5"/>
  <c r="N334" i="5"/>
  <c r="N237" i="5"/>
  <c r="Q272" i="5"/>
  <c r="N257" i="5"/>
  <c r="M381" i="5"/>
  <c r="M362" i="5"/>
  <c r="S290" i="5"/>
  <c r="P277" i="5"/>
  <c r="Q375" i="5"/>
  <c r="M313" i="5"/>
  <c r="P365" i="5"/>
  <c r="S291" i="5"/>
  <c r="P337" i="5"/>
  <c r="L300" i="5"/>
  <c r="L363" i="5"/>
  <c r="S227" i="5"/>
  <c r="R383" i="5"/>
  <c r="T392" i="5"/>
  <c r="P210" i="5"/>
  <c r="L265" i="5"/>
  <c r="Q337" i="5"/>
  <c r="S332" i="5"/>
  <c r="P292" i="5"/>
  <c r="R265" i="5"/>
  <c r="Q257" i="5"/>
  <c r="S336" i="5"/>
  <c r="S238" i="5"/>
  <c r="K242" i="5"/>
  <c r="M225" i="5"/>
  <c r="O276" i="5"/>
  <c r="N213" i="5"/>
  <c r="S303" i="5"/>
  <c r="K262" i="5"/>
  <c r="L326" i="5"/>
  <c r="O286" i="5"/>
  <c r="S205" i="5"/>
  <c r="S363" i="5"/>
  <c r="O280" i="5"/>
  <c r="M340" i="5"/>
  <c r="S374" i="5"/>
  <c r="P389" i="5"/>
  <c r="N236" i="5"/>
  <c r="K368" i="5"/>
  <c r="R282" i="5"/>
  <c r="O216" i="5"/>
  <c r="M207" i="5"/>
  <c r="L316" i="5"/>
  <c r="O341" i="5"/>
  <c r="P270" i="5"/>
  <c r="M248" i="5"/>
  <c r="K229" i="5"/>
  <c r="K275" i="5"/>
  <c r="S211" i="5"/>
  <c r="N286" i="5"/>
  <c r="M367" i="5"/>
  <c r="Q268" i="5"/>
  <c r="T302" i="5"/>
  <c r="R295" i="5"/>
  <c r="K297" i="5"/>
  <c r="M240" i="5"/>
  <c r="N379" i="5"/>
  <c r="S225" i="5"/>
  <c r="T339" i="5"/>
  <c r="Q382" i="5"/>
  <c r="L270" i="5"/>
  <c r="N381" i="5"/>
  <c r="R266" i="5"/>
  <c r="M214" i="5"/>
  <c r="T304" i="5"/>
  <c r="O321" i="5"/>
  <c r="L255" i="5"/>
  <c r="T245" i="5"/>
  <c r="Q315" i="5"/>
  <c r="N245" i="5"/>
  <c r="S321" i="5"/>
  <c r="N382" i="5"/>
  <c r="S269" i="5"/>
  <c r="P206" i="5"/>
  <c r="Q311" i="5"/>
  <c r="K260" i="5"/>
  <c r="R298" i="5"/>
  <c r="R243" i="5"/>
  <c r="S257" i="5"/>
  <c r="O380" i="5"/>
  <c r="P266" i="5"/>
  <c r="P207" i="5"/>
  <c r="Q237" i="5"/>
  <c r="T213" i="5"/>
  <c r="T221" i="5"/>
  <c r="M300" i="5"/>
  <c r="T332" i="5"/>
  <c r="R347" i="5"/>
  <c r="L350" i="5"/>
  <c r="Q361" i="5"/>
  <c r="T352" i="5"/>
  <c r="Q397" i="5"/>
  <c r="S279" i="5"/>
  <c r="N248" i="5"/>
  <c r="P217" i="5"/>
  <c r="O270" i="5"/>
  <c r="L276" i="5"/>
  <c r="Q224" i="5"/>
  <c r="S240" i="5"/>
  <c r="N267" i="5"/>
  <c r="N270" i="5"/>
  <c r="Q371" i="5"/>
  <c r="O282" i="5"/>
  <c r="T396" i="5"/>
  <c r="P397" i="5"/>
  <c r="R283" i="5"/>
  <c r="Q281" i="5"/>
  <c r="K377" i="5"/>
  <c r="M228" i="5"/>
  <c r="N249" i="5"/>
  <c r="O386" i="5"/>
  <c r="T249" i="5"/>
  <c r="N292" i="5"/>
  <c r="M262" i="5"/>
  <c r="P209" i="5"/>
  <c r="L334" i="5"/>
  <c r="M343" i="5"/>
  <c r="T257" i="5"/>
  <c r="R330" i="5"/>
  <c r="S282" i="5"/>
  <c r="T253" i="5"/>
  <c r="Q286" i="5"/>
  <c r="T321" i="5"/>
  <c r="P221" i="5"/>
  <c r="O268" i="5"/>
  <c r="O288" i="5"/>
  <c r="L296" i="5"/>
  <c r="P320" i="5"/>
  <c r="Q370" i="5"/>
  <c r="L240" i="5"/>
  <c r="K292" i="5"/>
  <c r="P268" i="5"/>
  <c r="L213" i="5"/>
  <c r="L335" i="5"/>
  <c r="M216" i="5"/>
  <c r="P238" i="5"/>
  <c r="L319" i="5"/>
  <c r="O343" i="5"/>
  <c r="Q253" i="5"/>
  <c r="N290" i="5"/>
  <c r="L259" i="5"/>
  <c r="L282" i="5"/>
  <c r="O206" i="5"/>
  <c r="S357" i="5"/>
  <c r="R296" i="5"/>
  <c r="R346" i="5"/>
  <c r="Q363" i="5"/>
  <c r="S261" i="5"/>
  <c r="T364" i="5"/>
  <c r="R374" i="5"/>
  <c r="K237" i="5"/>
  <c r="P370" i="5"/>
  <c r="M296" i="5"/>
  <c r="R272" i="5"/>
  <c r="P316" i="5"/>
  <c r="P354" i="5"/>
  <c r="K332" i="5"/>
  <c r="M287" i="5"/>
  <c r="T217" i="5"/>
  <c r="R334" i="5"/>
  <c r="R225" i="5"/>
  <c r="P247" i="5"/>
  <c r="Q243" i="5"/>
  <c r="Q384" i="5"/>
  <c r="Q294" i="5"/>
  <c r="S375" i="5"/>
  <c r="R255" i="5"/>
  <c r="M390" i="5"/>
  <c r="O375" i="5"/>
  <c r="K288" i="5"/>
  <c r="S284" i="5"/>
  <c r="M250" i="5"/>
  <c r="S341" i="5"/>
  <c r="P298" i="5"/>
  <c r="L311" i="5"/>
  <c r="N357" i="5"/>
  <c r="L387" i="5"/>
  <c r="Q227" i="5"/>
  <c r="P394" i="5"/>
  <c r="L359" i="5"/>
  <c r="O367" i="5"/>
  <c r="L365" i="5"/>
  <c r="L243" i="5"/>
  <c r="R340" i="5"/>
  <c r="P388" i="5"/>
  <c r="R372" i="5"/>
  <c r="P335" i="5"/>
  <c r="K204" i="5"/>
  <c r="P343" i="5"/>
  <c r="N304" i="5"/>
  <c r="O252" i="5"/>
  <c r="Q219" i="5"/>
  <c r="S307" i="5"/>
  <c r="S304" i="5"/>
  <c r="S327" i="5"/>
  <c r="P333" i="5"/>
  <c r="M366" i="5"/>
  <c r="P244" i="5"/>
  <c r="M306" i="5"/>
  <c r="L331" i="5"/>
  <c r="O381" i="5"/>
  <c r="P390" i="5"/>
  <c r="L254" i="5"/>
  <c r="O257" i="5"/>
  <c r="R277" i="5"/>
  <c r="P254" i="5"/>
  <c r="M239" i="5"/>
  <c r="R224" i="5"/>
  <c r="T212" i="5"/>
  <c r="T390" i="5"/>
  <c r="P302" i="5"/>
  <c r="T319" i="5"/>
  <c r="M318" i="5"/>
  <c r="M307" i="5"/>
  <c r="P246" i="5"/>
  <c r="K393" i="5"/>
  <c r="K231" i="5"/>
  <c r="P384" i="5"/>
  <c r="M256" i="5"/>
  <c r="O266" i="5"/>
  <c r="N344" i="5"/>
  <c r="T323" i="5"/>
  <c r="R233" i="5"/>
  <c r="T271" i="5"/>
  <c r="Q318" i="5"/>
  <c r="Q351" i="5"/>
  <c r="M294" i="5"/>
  <c r="Q383" i="5"/>
  <c r="M251" i="5"/>
  <c r="O207" i="5"/>
  <c r="L212" i="5"/>
  <c r="S278" i="5"/>
  <c r="R337" i="5"/>
  <c r="S224" i="5"/>
  <c r="K372" i="5"/>
  <c r="O292" i="5"/>
  <c r="L379" i="5"/>
  <c r="Q376" i="5"/>
  <c r="O209" i="5"/>
  <c r="R250" i="5"/>
  <c r="L390" i="5"/>
  <c r="R326" i="5"/>
  <c r="Q307" i="5"/>
  <c r="N314" i="5"/>
  <c r="M293" i="5"/>
  <c r="S299" i="5"/>
  <c r="S226" i="5"/>
  <c r="S247" i="5"/>
  <c r="O290" i="5"/>
  <c r="N338" i="5"/>
  <c r="R230" i="5"/>
  <c r="K390" i="5"/>
  <c r="S249" i="5"/>
  <c r="R234" i="5"/>
  <c r="P398" i="5"/>
  <c r="O394" i="5"/>
  <c r="M357" i="5"/>
  <c r="M280" i="5"/>
  <c r="L217" i="5"/>
  <c r="S254" i="5"/>
  <c r="L295" i="5"/>
  <c r="T307" i="5"/>
  <c r="P245" i="5"/>
  <c r="K317" i="5"/>
  <c r="T314" i="5"/>
  <c r="T324" i="5"/>
  <c r="T345" i="5"/>
  <c r="N371" i="5"/>
  <c r="M395" i="5"/>
  <c r="Q235" i="5"/>
  <c r="Q204" i="5"/>
  <c r="T270" i="5"/>
  <c r="L357" i="5"/>
  <c r="O349" i="5"/>
  <c r="R333" i="5"/>
  <c r="M401" i="5"/>
  <c r="O317" i="5"/>
  <c r="M212" i="5"/>
  <c r="K359" i="5"/>
  <c r="L340" i="5"/>
  <c r="Q368" i="5"/>
  <c r="O241" i="5"/>
  <c r="R343" i="5"/>
  <c r="R322" i="5"/>
  <c r="L268" i="5"/>
  <c r="M210" i="5"/>
  <c r="R210" i="5"/>
  <c r="S344" i="5"/>
  <c r="L328" i="5"/>
  <c r="M264" i="5"/>
  <c r="R220" i="5"/>
  <c r="Q278" i="5"/>
  <c r="O245" i="5"/>
  <c r="T265" i="5"/>
  <c r="L257" i="5"/>
  <c r="L385" i="5"/>
  <c r="L304" i="5"/>
  <c r="R292" i="5"/>
  <c r="T223" i="5"/>
  <c r="S342" i="5"/>
  <c r="S212" i="5"/>
  <c r="O358" i="5"/>
  <c r="K271" i="5"/>
  <c r="M317" i="5"/>
  <c r="N356" i="5"/>
  <c r="Q362" i="5"/>
  <c r="N223" i="5"/>
  <c r="Q345" i="5"/>
  <c r="Q392" i="5"/>
  <c r="Q285" i="5"/>
  <c r="K358" i="5"/>
  <c r="T397" i="5"/>
  <c r="R260" i="5"/>
  <c r="N279" i="5"/>
  <c r="R206" i="5"/>
  <c r="K270" i="5"/>
  <c r="O332" i="5"/>
  <c r="Q331" i="5"/>
  <c r="P225" i="5"/>
  <c r="T226" i="5"/>
  <c r="K325" i="5"/>
  <c r="Q341" i="5"/>
  <c r="T215" i="5"/>
  <c r="R331" i="5"/>
  <c r="T325" i="5"/>
  <c r="N252" i="5"/>
  <c r="R313" i="5"/>
  <c r="T367" i="5"/>
  <c r="L315" i="5"/>
  <c r="L305" i="5"/>
  <c r="R391" i="5"/>
  <c r="P377" i="5"/>
  <c r="R377" i="5"/>
  <c r="K258" i="5"/>
  <c r="R214" i="5"/>
  <c r="S390" i="5"/>
  <c r="T306" i="5"/>
  <c r="P358" i="5"/>
  <c r="R203" i="5"/>
  <c r="L250" i="5"/>
  <c r="R332" i="5"/>
  <c r="Q231" i="5"/>
  <c r="N393" i="5"/>
  <c r="S289" i="5"/>
  <c r="N204" i="5"/>
  <c r="O250" i="5"/>
  <c r="N251" i="5"/>
  <c r="L225" i="5"/>
  <c r="P283" i="5"/>
  <c r="P321" i="5"/>
  <c r="T387" i="5"/>
  <c r="O220" i="5"/>
  <c r="T259" i="5"/>
  <c r="M263" i="5"/>
  <c r="T400" i="5"/>
  <c r="P280" i="5"/>
  <c r="R302" i="5"/>
  <c r="T313" i="5"/>
  <c r="L242" i="5"/>
  <c r="Q246" i="5"/>
  <c r="S317" i="5"/>
  <c r="O240" i="5"/>
  <c r="L298" i="5"/>
  <c r="M253" i="5"/>
  <c r="K374" i="5"/>
  <c r="Q234" i="5"/>
  <c r="N229" i="5"/>
  <c r="Q259" i="5"/>
  <c r="M288" i="5"/>
  <c r="N307" i="5"/>
  <c r="K293" i="5"/>
  <c r="O351" i="5"/>
  <c r="K312" i="4"/>
  <c r="S265" i="4"/>
  <c r="P346" i="4"/>
  <c r="Q304" i="4"/>
  <c r="S380" i="4"/>
  <c r="S298" i="4"/>
  <c r="O305" i="4"/>
  <c r="P286" i="4"/>
  <c r="S218" i="4"/>
  <c r="S268" i="4"/>
  <c r="L372" i="4"/>
  <c r="Q336" i="4"/>
  <c r="O310" i="4"/>
  <c r="Q384" i="4"/>
  <c r="K314" i="4"/>
  <c r="P202" i="4"/>
  <c r="M266" i="4"/>
  <c r="L399" i="4"/>
  <c r="P276" i="4"/>
  <c r="Q310" i="4"/>
  <c r="O336" i="4"/>
  <c r="M319" i="4"/>
  <c r="K229" i="4"/>
  <c r="R296" i="4"/>
  <c r="M400" i="4"/>
  <c r="K284" i="4"/>
  <c r="S275" i="4"/>
  <c r="R353" i="4"/>
  <c r="L333" i="4"/>
  <c r="S280" i="4"/>
  <c r="S229" i="4"/>
  <c r="P273" i="4"/>
  <c r="R287" i="4"/>
  <c r="S365" i="4"/>
  <c r="M209" i="4"/>
  <c r="K349" i="4"/>
  <c r="T239" i="4"/>
  <c r="K250" i="4"/>
  <c r="T248" i="4"/>
  <c r="L283" i="4"/>
  <c r="T299" i="4"/>
  <c r="S274" i="4"/>
  <c r="L345" i="4"/>
  <c r="P225" i="4"/>
  <c r="N383" i="4"/>
  <c r="L273" i="4"/>
  <c r="N277" i="4"/>
  <c r="N209" i="4"/>
  <c r="R324" i="4"/>
  <c r="K330" i="4"/>
  <c r="T383" i="4"/>
  <c r="O321" i="4"/>
  <c r="N376" i="4"/>
  <c r="S393" i="4"/>
  <c r="K217" i="4"/>
  <c r="O254" i="4"/>
  <c r="T223" i="4"/>
  <c r="L267" i="4"/>
  <c r="R261" i="4"/>
  <c r="P306" i="4"/>
  <c r="L347" i="4"/>
  <c r="K301" i="4"/>
  <c r="K341" i="4"/>
  <c r="S269" i="4"/>
  <c r="L307" i="4"/>
  <c r="L346" i="4"/>
  <c r="K230" i="4"/>
  <c r="P287" i="4"/>
  <c r="P388" i="4"/>
  <c r="Q371" i="4"/>
  <c r="O269" i="4"/>
  <c r="S372" i="4"/>
  <c r="Q396" i="4"/>
  <c r="K371" i="4"/>
  <c r="R260" i="4"/>
  <c r="P344" i="4"/>
  <c r="M326" i="4"/>
  <c r="L260" i="4"/>
  <c r="T353" i="4"/>
  <c r="L237" i="4"/>
  <c r="S248" i="4"/>
  <c r="L315" i="4"/>
  <c r="P214" i="4"/>
  <c r="T387" i="4"/>
  <c r="R210" i="4"/>
  <c r="M312" i="4"/>
  <c r="N386" i="4"/>
  <c r="O304" i="4"/>
  <c r="P266" i="4"/>
  <c r="S340" i="4"/>
  <c r="S333" i="4"/>
  <c r="R217" i="4"/>
  <c r="K391" i="4"/>
  <c r="Q241" i="4"/>
  <c r="Q264" i="4"/>
  <c r="K377" i="4"/>
  <c r="S305" i="4"/>
  <c r="T364" i="4"/>
  <c r="K400" i="4"/>
  <c r="M309" i="4"/>
  <c r="K389" i="4"/>
  <c r="R248" i="4"/>
  <c r="P274" i="4"/>
  <c r="Q352" i="4"/>
  <c r="T277" i="4"/>
  <c r="K340" i="4"/>
  <c r="S356" i="4"/>
  <c r="K273" i="4"/>
  <c r="L263" i="4"/>
  <c r="O395" i="4"/>
  <c r="S357" i="4"/>
  <c r="P351" i="4"/>
  <c r="Q297" i="4"/>
  <c r="M390" i="4"/>
  <c r="N314" i="4"/>
  <c r="R246" i="4"/>
  <c r="K297" i="4"/>
  <c r="T275" i="4"/>
  <c r="M291" i="4"/>
  <c r="N343" i="4"/>
  <c r="L212" i="4"/>
  <c r="Q317" i="4"/>
  <c r="T381" i="4"/>
  <c r="Q227" i="4"/>
  <c r="R265" i="4"/>
  <c r="Q209" i="4"/>
  <c r="S228" i="4"/>
  <c r="L359" i="4"/>
  <c r="R226" i="4"/>
  <c r="T250" i="4"/>
  <c r="L240" i="4"/>
  <c r="P219" i="4"/>
  <c r="T358" i="4"/>
  <c r="K299" i="4"/>
  <c r="N278" i="4"/>
  <c r="K382" i="4"/>
  <c r="R373" i="4"/>
  <c r="Q326" i="4"/>
  <c r="K267" i="4"/>
  <c r="K209" i="4"/>
  <c r="T323" i="4"/>
  <c r="Q383" i="4"/>
  <c r="O397" i="4"/>
  <c r="R310" i="4"/>
  <c r="O332" i="4"/>
  <c r="K287" i="4"/>
  <c r="M230" i="4"/>
  <c r="P323" i="4"/>
  <c r="K206" i="4"/>
  <c r="T276" i="4"/>
  <c r="S381" i="4"/>
  <c r="Q321" i="4"/>
  <c r="Q216" i="4"/>
  <c r="N385" i="4"/>
  <c r="S399" i="4"/>
  <c r="M336" i="4"/>
  <c r="Q389" i="4"/>
  <c r="L338" i="4"/>
  <c r="R210" i="1"/>
  <c r="T401" i="1"/>
  <c r="S282" i="1"/>
  <c r="T251" i="1"/>
  <c r="M395" i="1"/>
  <c r="Q360" i="1"/>
  <c r="M332" i="1"/>
  <c r="L235" i="1"/>
  <c r="P384" i="1"/>
  <c r="S377" i="1"/>
  <c r="M324" i="1"/>
  <c r="M328" i="1"/>
  <c r="Q280" i="1"/>
  <c r="Q321" i="1"/>
  <c r="K308" i="1"/>
  <c r="K373" i="1"/>
  <c r="S308" i="1"/>
  <c r="L367" i="1"/>
  <c r="R212" i="1"/>
  <c r="S334" i="1"/>
  <c r="P299" i="1"/>
  <c r="L268" i="1"/>
  <c r="N264" i="1"/>
  <c r="M264" i="1"/>
  <c r="K397" i="1"/>
  <c r="N388" i="1"/>
  <c r="N335" i="1"/>
  <c r="P283" i="1"/>
  <c r="L278" i="1"/>
  <c r="L301" i="1"/>
  <c r="P202" i="1"/>
  <c r="R393" i="1"/>
  <c r="N228" i="1"/>
  <c r="P383" i="1"/>
  <c r="Q335" i="1"/>
  <c r="K347" i="1"/>
  <c r="N327" i="1"/>
  <c r="S384" i="1"/>
  <c r="O244" i="1"/>
  <c r="R335" i="1"/>
  <c r="R220" i="1"/>
  <c r="L290" i="1"/>
  <c r="R301" i="1"/>
  <c r="N315" i="1"/>
  <c r="M315" i="1"/>
  <c r="N251" i="1"/>
  <c r="Q232" i="1"/>
  <c r="Q346" i="1"/>
  <c r="L396" i="1"/>
  <c r="M249" i="1"/>
  <c r="Q348" i="1"/>
  <c r="O349" i="1"/>
  <c r="K258" i="1"/>
  <c r="R346" i="1"/>
  <c r="Q260" i="1"/>
  <c r="R240" i="1"/>
  <c r="O226" i="1"/>
  <c r="N233" i="1"/>
  <c r="M381" i="1"/>
  <c r="Q331" i="1"/>
  <c r="L202" i="1"/>
  <c r="Q299" i="1"/>
  <c r="P310" i="1"/>
  <c r="T371" i="1"/>
  <c r="T226" i="1"/>
  <c r="N393" i="1"/>
  <c r="O246" i="1"/>
  <c r="T284" i="1"/>
  <c r="T336" i="1"/>
  <c r="K391" i="1"/>
  <c r="M290" i="1"/>
  <c r="T380" i="1"/>
  <c r="M377" i="1"/>
  <c r="P369" i="1"/>
  <c r="P279" i="1"/>
  <c r="S311" i="1"/>
  <c r="N283" i="1"/>
  <c r="P337" i="1"/>
  <c r="M263" i="1"/>
  <c r="N379" i="1"/>
  <c r="S304" i="1"/>
  <c r="Q223" i="1"/>
  <c r="P364" i="1"/>
  <c r="M342" i="1"/>
  <c r="R401" i="1"/>
  <c r="R400" i="1"/>
  <c r="R304" i="1"/>
  <c r="O381" i="1"/>
  <c r="L228" i="1"/>
  <c r="N391" i="1"/>
  <c r="K357" i="1"/>
  <c r="P238" i="1"/>
  <c r="K350" i="1"/>
  <c r="K289" i="1"/>
  <c r="O392" i="1"/>
  <c r="K206" i="1"/>
  <c r="R314" i="1"/>
  <c r="Q381" i="1"/>
  <c r="K208" i="1"/>
  <c r="N308" i="1"/>
  <c r="Q353" i="1"/>
  <c r="M373" i="1"/>
  <c r="Q287" i="1"/>
  <c r="S266" i="1"/>
  <c r="N231" i="1"/>
  <c r="L283" i="1"/>
  <c r="L271" i="1"/>
  <c r="Q322" i="1"/>
  <c r="R348" i="1"/>
  <c r="S374" i="1"/>
  <c r="L386" i="1"/>
  <c r="N343" i="1"/>
  <c r="O207" i="1"/>
  <c r="K309" i="1"/>
  <c r="P327" i="1"/>
  <c r="S360" i="1"/>
  <c r="N202" i="1"/>
  <c r="S233" i="1"/>
  <c r="S222" i="1"/>
  <c r="T254" i="1"/>
  <c r="O230" i="1"/>
  <c r="K382" i="1"/>
  <c r="Q255" i="1"/>
  <c r="N338" i="1"/>
  <c r="Q317" i="1"/>
  <c r="Q382" i="1"/>
  <c r="K307" i="1"/>
  <c r="M240" i="1"/>
  <c r="P336" i="1"/>
  <c r="Q292" i="1"/>
  <c r="N224" i="1"/>
  <c r="M338" i="1"/>
  <c r="T273" i="1"/>
  <c r="M329" i="1"/>
  <c r="N370" i="1"/>
  <c r="K370" i="1"/>
  <c r="Q332" i="1"/>
  <c r="K354" i="1"/>
  <c r="L322" i="1"/>
  <c r="M364" i="1"/>
  <c r="T257" i="1"/>
  <c r="M302" i="1"/>
  <c r="M248" i="1"/>
  <c r="K274" i="1"/>
  <c r="S258" i="1"/>
  <c r="S398" i="1"/>
  <c r="L335" i="1"/>
  <c r="T381" i="1"/>
  <c r="T305" i="1"/>
  <c r="O269" i="1"/>
  <c r="R310" i="1"/>
  <c r="M252" i="1"/>
  <c r="K298" i="1"/>
  <c r="N360" i="1"/>
  <c r="L246" i="1"/>
  <c r="O310" i="1"/>
  <c r="M320" i="1"/>
  <c r="M204" i="1"/>
  <c r="S368" i="1"/>
  <c r="P378" i="1"/>
  <c r="M326" i="1"/>
  <c r="P323" i="1"/>
  <c r="L315" i="1"/>
  <c r="O396" i="1"/>
  <c r="L334" i="1"/>
  <c r="S248" i="1"/>
  <c r="O260" i="1"/>
  <c r="N320" i="1"/>
  <c r="K349" i="1"/>
  <c r="M372" i="1"/>
  <c r="R202" i="1"/>
  <c r="S202" i="1"/>
  <c r="P296" i="1"/>
  <c r="R361" i="1"/>
  <c r="K378" i="1"/>
  <c r="P240" i="1"/>
  <c r="O236" i="1"/>
  <c r="N369" i="1"/>
  <c r="O331" i="1"/>
  <c r="S259" i="1"/>
  <c r="S268" i="1"/>
  <c r="Q336" i="1"/>
  <c r="S318" i="1"/>
  <c r="P213" i="1"/>
  <c r="K264" i="1"/>
  <c r="N208" i="1"/>
  <c r="N281" i="1"/>
  <c r="K243" i="1"/>
  <c r="O271" i="1"/>
  <c r="L379" i="1"/>
  <c r="N313" i="1"/>
  <c r="L401" i="1"/>
  <c r="P356" i="1"/>
  <c r="M331" i="1"/>
  <c r="R330" i="1"/>
  <c r="L371" i="1"/>
  <c r="N272" i="1"/>
  <c r="O364" i="1"/>
  <c r="O273" i="1"/>
  <c r="P351" i="1"/>
  <c r="N259" i="1"/>
  <c r="Q308" i="1"/>
  <c r="T319" i="1"/>
  <c r="L393" i="1"/>
  <c r="O209" i="1"/>
  <c r="O204" i="1"/>
  <c r="L263" i="1"/>
  <c r="K400" i="1"/>
  <c r="K236" i="1"/>
  <c r="L378" i="1"/>
  <c r="O393" i="1"/>
  <c r="T397" i="1"/>
  <c r="Q262" i="1"/>
  <c r="O272" i="1"/>
  <c r="M291" i="1"/>
  <c r="Q248" i="1"/>
  <c r="R236" i="1"/>
  <c r="L217" i="1"/>
  <c r="N265" i="1"/>
  <c r="K218" i="1"/>
  <c r="S365" i="2"/>
  <c r="K382" i="2"/>
  <c r="M320" i="2"/>
  <c r="M211" i="2"/>
  <c r="Q249" i="2"/>
  <c r="Q347" i="2"/>
  <c r="S337" i="2"/>
  <c r="T346" i="5"/>
  <c r="K362" i="5"/>
  <c r="M301" i="5"/>
  <c r="T281" i="5"/>
  <c r="Q357" i="5"/>
  <c r="N315" i="5"/>
  <c r="M333" i="5"/>
  <c r="P376" i="5"/>
  <c r="O345" i="5"/>
  <c r="M299" i="5"/>
  <c r="R293" i="5"/>
  <c r="S338" i="5"/>
  <c r="O303" i="5"/>
  <c r="M282" i="5"/>
  <c r="N312" i="5"/>
  <c r="K333" i="5"/>
  <c r="P284" i="5"/>
  <c r="L274" i="5"/>
  <c r="S370" i="5"/>
  <c r="O378" i="5"/>
  <c r="K279" i="5"/>
  <c r="O278" i="5"/>
  <c r="Q273" i="5"/>
  <c r="L356" i="5"/>
  <c r="K318" i="5"/>
  <c r="M377" i="5"/>
  <c r="N341" i="5"/>
  <c r="Q246" i="4"/>
  <c r="K280" i="4"/>
  <c r="R239" i="4"/>
  <c r="Q322" i="4"/>
  <c r="L384" i="4"/>
  <c r="P337" i="4"/>
  <c r="R398" i="4"/>
  <c r="L318" i="4"/>
  <c r="S370" i="4"/>
  <c r="S303" i="4"/>
  <c r="K222" i="4"/>
  <c r="L302" i="4"/>
  <c r="S350" i="4"/>
  <c r="Q240" i="4"/>
  <c r="P293" i="4"/>
  <c r="Q231" i="4"/>
  <c r="S244" i="4"/>
  <c r="K208" i="4"/>
  <c r="M227" i="4"/>
  <c r="K366" i="4"/>
  <c r="Q215" i="4"/>
  <c r="L256" i="4"/>
  <c r="S398" i="4"/>
  <c r="N307" i="4"/>
  <c r="Q248" i="4"/>
  <c r="R206" i="4"/>
  <c r="L382" i="4"/>
  <c r="T284" i="4"/>
  <c r="M294" i="4"/>
  <c r="P206" i="4"/>
  <c r="R372" i="4"/>
  <c r="L242" i="4"/>
  <c r="O388" i="4"/>
  <c r="O222" i="4"/>
  <c r="T278" i="4"/>
  <c r="S259" i="4"/>
  <c r="R330" i="4"/>
  <c r="N310" i="4"/>
  <c r="K285" i="4"/>
  <c r="T373" i="4"/>
  <c r="L400" i="4"/>
  <c r="S226" i="4"/>
  <c r="S346" i="4"/>
  <c r="R371" i="4"/>
  <c r="Q206" i="4"/>
  <c r="M250" i="4"/>
  <c r="P236" i="4"/>
  <c r="S345" i="4"/>
  <c r="K363" i="4"/>
  <c r="M311" i="4"/>
  <c r="P374" i="4"/>
  <c r="P248" i="4"/>
  <c r="S238" i="4"/>
  <c r="S388" i="4"/>
  <c r="Q243" i="4"/>
  <c r="L327" i="5"/>
  <c r="K320" i="5"/>
  <c r="L389" i="5"/>
  <c r="S397" i="5"/>
  <c r="M324" i="5"/>
  <c r="Q333" i="5"/>
  <c r="K278" i="5"/>
  <c r="R395" i="5"/>
  <c r="K341" i="5"/>
  <c r="T381" i="5"/>
  <c r="L307" i="5"/>
  <c r="L290" i="5"/>
  <c r="K321" i="5"/>
  <c r="M236" i="5"/>
  <c r="N242" i="5"/>
  <c r="T309" i="5"/>
  <c r="O273" i="5"/>
  <c r="O326" i="5"/>
  <c r="R364" i="4"/>
  <c r="L323" i="4"/>
  <c r="N229" i="4"/>
  <c r="L211" i="4"/>
  <c r="N257" i="4"/>
  <c r="S247" i="4"/>
  <c r="R346" i="4"/>
  <c r="M374" i="4"/>
  <c r="O252" i="4"/>
  <c r="M297" i="4"/>
  <c r="T341" i="4"/>
  <c r="K212" i="4"/>
  <c r="N368" i="4"/>
  <c r="M381" i="4"/>
  <c r="S401" i="4"/>
  <c r="K248" i="4"/>
  <c r="R376" i="4"/>
  <c r="N203" i="4"/>
  <c r="O358" i="4"/>
  <c r="N226" i="4"/>
  <c r="N228" i="5"/>
  <c r="M323" i="5"/>
  <c r="N277" i="5"/>
  <c r="R238" i="5"/>
  <c r="K316" i="5"/>
  <c r="M295" i="5"/>
  <c r="R245" i="5"/>
  <c r="M243" i="5"/>
  <c r="R228" i="5"/>
  <c r="K269" i="5"/>
  <c r="O210" i="5"/>
  <c r="N394" i="5"/>
  <c r="M394" i="5"/>
  <c r="Q347" i="5"/>
  <c r="L263" i="5"/>
  <c r="R240" i="5"/>
  <c r="R238" i="4"/>
  <c r="K295" i="4"/>
  <c r="Q381" i="4"/>
  <c r="S206" i="4"/>
  <c r="R380" i="4"/>
  <c r="R388" i="5"/>
  <c r="O330" i="5"/>
  <c r="O203" i="5"/>
  <c r="O359" i="5"/>
  <c r="K381" i="5"/>
  <c r="N342" i="5"/>
  <c r="K388" i="5"/>
  <c r="S264" i="5"/>
  <c r="S268" i="5"/>
  <c r="L229" i="5"/>
  <c r="O355" i="5"/>
  <c r="S386" i="4"/>
  <c r="M232" i="4"/>
  <c r="M285" i="4"/>
  <c r="N228" i="4"/>
  <c r="Q364" i="5"/>
  <c r="T250" i="5"/>
  <c r="L269" i="5"/>
  <c r="K306" i="5"/>
  <c r="L228" i="5"/>
  <c r="P220" i="5"/>
  <c r="Q359" i="4"/>
  <c r="N275" i="4"/>
  <c r="T300" i="4"/>
  <c r="O271" i="4"/>
  <c r="S318" i="4"/>
  <c r="M275" i="5"/>
  <c r="R221" i="5"/>
  <c r="P352" i="5"/>
  <c r="K286" i="4"/>
  <c r="S351" i="5"/>
  <c r="M292" i="5"/>
  <c r="P223" i="5"/>
  <c r="S287" i="5"/>
  <c r="O310" i="5"/>
  <c r="N358" i="5"/>
  <c r="L372" i="5"/>
  <c r="L297" i="5"/>
  <c r="R314" i="5"/>
  <c r="Q353" i="5"/>
  <c r="L277" i="5"/>
  <c r="Q321" i="5"/>
  <c r="N327" i="5"/>
  <c r="P323" i="5"/>
  <c r="N363" i="5"/>
  <c r="Q289" i="5"/>
  <c r="K289" i="5"/>
  <c r="R328" i="5"/>
  <c r="Q217" i="5"/>
  <c r="N388" i="5"/>
  <c r="O395" i="5"/>
  <c r="R300" i="5"/>
  <c r="K384" i="5"/>
  <c r="Q298" i="5"/>
  <c r="S265" i="5"/>
  <c r="T277" i="5"/>
  <c r="P212" i="5"/>
  <c r="O388" i="5"/>
  <c r="T216" i="5"/>
  <c r="M284" i="5"/>
  <c r="S256" i="5"/>
  <c r="O260" i="5"/>
  <c r="M359" i="5"/>
  <c r="O247" i="5"/>
  <c r="M375" i="5"/>
  <c r="S302" i="5"/>
  <c r="O392" i="5"/>
  <c r="T311" i="5"/>
  <c r="K398" i="5"/>
  <c r="R306" i="5"/>
  <c r="L395" i="5"/>
  <c r="L348" i="5"/>
  <c r="M392" i="5"/>
  <c r="P308" i="5"/>
  <c r="R305" i="5"/>
  <c r="T272" i="5"/>
  <c r="K283" i="5"/>
  <c r="T375" i="5"/>
  <c r="P329" i="5"/>
  <c r="L309" i="5"/>
  <c r="T328" i="5"/>
  <c r="N291" i="5"/>
  <c r="M378" i="5"/>
  <c r="L346" i="5"/>
  <c r="O398" i="5"/>
  <c r="Q393" i="5"/>
  <c r="S314" i="5"/>
  <c r="L370" i="5"/>
  <c r="Q276" i="5"/>
  <c r="N368" i="5"/>
  <c r="N322" i="4"/>
  <c r="M242" i="4"/>
  <c r="S258" i="4"/>
  <c r="L356" i="4"/>
  <c r="P234" i="4"/>
  <c r="T316" i="4"/>
  <c r="P332" i="4"/>
  <c r="P320" i="4"/>
  <c r="S378" i="4"/>
  <c r="Q382" i="4"/>
  <c r="O341" i="4"/>
  <c r="R365" i="4"/>
  <c r="N353" i="4"/>
  <c r="R343" i="4"/>
  <c r="O218" i="4"/>
  <c r="M375" i="4"/>
  <c r="P317" i="4"/>
  <c r="S276" i="4"/>
  <c r="Q244" i="4"/>
  <c r="O245" i="4"/>
  <c r="T297" i="4"/>
  <c r="R232" i="4"/>
  <c r="S327" i="4"/>
  <c r="O338" i="4"/>
  <c r="R393" i="4"/>
  <c r="R266" i="4"/>
  <c r="P353" i="4"/>
  <c r="M357" i="4"/>
  <c r="T397" i="4"/>
  <c r="O363" i="4"/>
  <c r="R234" i="4"/>
  <c r="T388" i="4"/>
  <c r="Q256" i="4"/>
  <c r="L207" i="4"/>
  <c r="R387" i="4"/>
  <c r="M334" i="4"/>
  <c r="T251" i="4"/>
  <c r="S363" i="4"/>
  <c r="L389" i="4"/>
  <c r="L401" i="4"/>
  <c r="Q260" i="4"/>
  <c r="Q357" i="4"/>
  <c r="O259" i="4"/>
  <c r="N291" i="4"/>
  <c r="S361" i="4"/>
  <c r="S233" i="4"/>
  <c r="T346" i="4"/>
  <c r="Q280" i="4"/>
  <c r="N213" i="4"/>
  <c r="N283" i="4"/>
  <c r="K373" i="4"/>
  <c r="M261" i="4"/>
  <c r="K241" i="4"/>
  <c r="S220" i="4"/>
  <c r="Q370" i="4"/>
  <c r="M267" i="5"/>
  <c r="N238" i="5"/>
  <c r="Q301" i="5"/>
  <c r="K219" i="5"/>
  <c r="P287" i="5"/>
  <c r="R353" i="5"/>
  <c r="M311" i="5"/>
  <c r="N346" i="5"/>
  <c r="L322" i="5"/>
  <c r="K305" i="5"/>
  <c r="T351" i="5"/>
  <c r="N289" i="5"/>
  <c r="P391" i="5"/>
  <c r="K213" i="5"/>
  <c r="P229" i="5"/>
  <c r="R274" i="5"/>
  <c r="O269" i="5"/>
  <c r="S286" i="5"/>
  <c r="N341" i="4"/>
  <c r="R214" i="4"/>
  <c r="O255" i="4"/>
  <c r="R342" i="4"/>
  <c r="Q233" i="4"/>
  <c r="T247" i="4"/>
  <c r="T228" i="4"/>
  <c r="R396" i="4"/>
  <c r="P231" i="4"/>
  <c r="T288" i="4"/>
  <c r="T359" i="4"/>
  <c r="R272" i="4"/>
  <c r="P222" i="4"/>
  <c r="K342" i="4"/>
  <c r="K326" i="4"/>
  <c r="O373" i="4"/>
  <c r="N298" i="4"/>
  <c r="K350" i="4"/>
  <c r="T206" i="4"/>
  <c r="R284" i="5"/>
  <c r="R249" i="5"/>
  <c r="M217" i="5"/>
  <c r="K236" i="5"/>
  <c r="R324" i="5"/>
  <c r="L360" i="5"/>
  <c r="L262" i="5"/>
  <c r="M255" i="5"/>
  <c r="S251" i="5"/>
  <c r="M329" i="5"/>
  <c r="Q263" i="5"/>
  <c r="L279" i="5"/>
  <c r="L275" i="5"/>
  <c r="M303" i="5"/>
  <c r="M382" i="5"/>
  <c r="K203" i="5"/>
  <c r="R205" i="4"/>
  <c r="P265" i="4"/>
  <c r="N258" i="4"/>
  <c r="O279" i="4"/>
  <c r="R309" i="4"/>
  <c r="S380" i="5"/>
  <c r="K330" i="5"/>
  <c r="N271" i="5"/>
  <c r="K370" i="5"/>
  <c r="R229" i="5"/>
  <c r="P355" i="5"/>
  <c r="K401" i="5"/>
  <c r="S378" i="5"/>
  <c r="S385" i="5"/>
  <c r="R270" i="5"/>
  <c r="P378" i="5"/>
  <c r="S364" i="4"/>
  <c r="P228" i="4"/>
  <c r="M394" i="4"/>
  <c r="K306" i="4"/>
  <c r="Q248" i="5"/>
  <c r="T220" i="5"/>
  <c r="S368" i="5"/>
  <c r="O249" i="5"/>
  <c r="T340" i="5"/>
  <c r="N360" i="5"/>
  <c r="R270" i="4"/>
  <c r="P227" i="4"/>
  <c r="T269" i="4"/>
  <c r="K282" i="4"/>
  <c r="M370" i="5"/>
  <c r="O370" i="5"/>
  <c r="S356" i="5"/>
  <c r="S330" i="5"/>
  <c r="P258" i="5"/>
  <c r="T389" i="5"/>
  <c r="K202" i="5"/>
  <c r="M399" i="4"/>
  <c r="K226" i="4"/>
  <c r="T258" i="4"/>
  <c r="K401" i="4"/>
  <c r="R236" i="4"/>
  <c r="S281" i="4"/>
  <c r="T399" i="4"/>
  <c r="P345" i="4"/>
  <c r="M359" i="4"/>
  <c r="S371" i="4"/>
  <c r="M329" i="4"/>
  <c r="R298" i="4"/>
  <c r="Q247" i="4"/>
  <c r="R315" i="4"/>
  <c r="K269" i="4"/>
  <c r="T368" i="4"/>
  <c r="N276" i="4"/>
  <c r="P262" i="4"/>
  <c r="S319" i="4"/>
  <c r="Q217" i="4"/>
  <c r="R388" i="4"/>
  <c r="K384" i="4"/>
  <c r="O231" i="4"/>
  <c r="R354" i="4"/>
  <c r="M259" i="4"/>
  <c r="N218" i="5"/>
  <c r="K228" i="5"/>
  <c r="K214" i="5"/>
  <c r="P262" i="5"/>
  <c r="N239" i="5"/>
  <c r="S399" i="5"/>
  <c r="R221" i="4"/>
  <c r="K327" i="4"/>
  <c r="O260" i="4"/>
  <c r="O351" i="4"/>
  <c r="P380" i="4"/>
  <c r="R312" i="5"/>
  <c r="N220" i="5"/>
  <c r="M292" i="4"/>
  <c r="O328" i="4"/>
  <c r="O212" i="5"/>
  <c r="L338" i="5"/>
  <c r="T229" i="5"/>
  <c r="Q300" i="5"/>
  <c r="S236" i="1"/>
  <c r="Q251" i="1"/>
  <c r="L347" i="1"/>
  <c r="S223" i="1"/>
  <c r="T222" i="1"/>
  <c r="K295" i="1"/>
  <c r="Q344" i="1"/>
  <c r="O341" i="1"/>
  <c r="N306" i="1"/>
  <c r="O221" i="1"/>
  <c r="O332" i="1"/>
  <c r="L210" i="1"/>
  <c r="O247" i="1"/>
  <c r="Q399" i="1"/>
  <c r="M296" i="1"/>
  <c r="Q233" i="1"/>
  <c r="N260" i="1"/>
  <c r="N203" i="1"/>
  <c r="O211" i="1"/>
  <c r="S349" i="1"/>
  <c r="Q225" i="1"/>
  <c r="P391" i="1"/>
  <c r="K232" i="1"/>
  <c r="Q267" i="1"/>
  <c r="L364" i="1"/>
  <c r="P293" i="1"/>
  <c r="N282" i="1"/>
  <c r="Q316" i="1"/>
  <c r="O291" i="1"/>
  <c r="O362" i="1"/>
  <c r="L342" i="1"/>
  <c r="K217" i="1"/>
  <c r="P239" i="1"/>
  <c r="O372" i="1"/>
  <c r="M341" i="1"/>
  <c r="P272" i="1"/>
  <c r="N209" i="1"/>
  <c r="L308" i="1"/>
  <c r="L231" i="1"/>
  <c r="L320" i="1"/>
  <c r="S224" i="1"/>
  <c r="R385" i="1"/>
  <c r="L218" i="1"/>
  <c r="Q278" i="1"/>
  <c r="N361" i="1"/>
  <c r="P303" i="1"/>
  <c r="L346" i="1"/>
  <c r="Q269" i="1"/>
  <c r="P207" i="1"/>
  <c r="O265" i="1"/>
  <c r="R308" i="1"/>
  <c r="K246" i="1"/>
  <c r="O374" i="1"/>
  <c r="L313" i="1"/>
  <c r="N215" i="1"/>
  <c r="Q210" i="1"/>
  <c r="K396" i="1"/>
  <c r="L280" i="1"/>
  <c r="T289" i="1"/>
  <c r="O212" i="1"/>
  <c r="N236" i="1"/>
  <c r="M316" i="1"/>
  <c r="T238" i="1"/>
  <c r="P247" i="1"/>
  <c r="R264" i="1"/>
  <c r="P301" i="1"/>
  <c r="P271" i="1"/>
  <c r="N325" i="1"/>
  <c r="S302" i="1"/>
  <c r="N217" i="1"/>
  <c r="N271" i="1"/>
  <c r="Q211" i="1"/>
  <c r="T263" i="1"/>
  <c r="R367" i="1"/>
  <c r="L284" i="1"/>
  <c r="M216" i="1"/>
  <c r="O346" i="1"/>
  <c r="O219" i="1"/>
  <c r="R313" i="1"/>
  <c r="Q297" i="1"/>
  <c r="N386" i="1"/>
  <c r="P257" i="1"/>
  <c r="P266" i="1"/>
  <c r="L329" i="1"/>
  <c r="S333" i="1"/>
  <c r="N262" i="1"/>
  <c r="P258" i="1"/>
  <c r="N307" i="1"/>
  <c r="O334" i="1"/>
  <c r="M394" i="1"/>
  <c r="K212" i="1"/>
  <c r="T369" i="1"/>
  <c r="L314" i="1"/>
  <c r="P245" i="1"/>
  <c r="T359" i="1"/>
  <c r="Q275" i="1"/>
  <c r="S235" i="1"/>
  <c r="N289" i="1"/>
  <c r="M234" i="1"/>
  <c r="O227" i="1"/>
  <c r="M355" i="1"/>
  <c r="M336" i="1"/>
  <c r="S285" i="1"/>
  <c r="M270" i="1"/>
  <c r="Q254" i="1"/>
  <c r="T395" i="1"/>
  <c r="O277" i="1"/>
  <c r="P290" i="1"/>
  <c r="O354" i="1"/>
  <c r="M361" i="1"/>
  <c r="S273" i="1"/>
  <c r="S346" i="1"/>
  <c r="O378" i="1"/>
  <c r="L354" i="2"/>
  <c r="M278" i="1"/>
  <c r="P347" i="1"/>
  <c r="L356" i="1"/>
  <c r="P305" i="1"/>
  <c r="K380" i="1"/>
  <c r="S366" i="1"/>
  <c r="Q231" i="1"/>
  <c r="K366" i="1"/>
  <c r="L380" i="1"/>
  <c r="T217" i="1"/>
  <c r="L370" i="1"/>
  <c r="T345" i="1"/>
  <c r="S216" i="1"/>
  <c r="S249" i="1"/>
  <c r="T307" i="1"/>
  <c r="K228" i="1"/>
  <c r="R248" i="1"/>
  <c r="P309" i="1"/>
  <c r="O372" i="2"/>
  <c r="Q370" i="2"/>
  <c r="R375" i="1"/>
  <c r="T280" i="1"/>
  <c r="R272" i="1"/>
  <c r="O281" i="1"/>
  <c r="T243" i="1"/>
  <c r="O263" i="1"/>
  <c r="T297" i="1"/>
  <c r="R359" i="1"/>
  <c r="T259" i="1"/>
  <c r="Q202" i="1"/>
  <c r="R263" i="1"/>
  <c r="R281" i="1"/>
  <c r="O330" i="1"/>
  <c r="S339" i="1"/>
  <c r="O371" i="1"/>
  <c r="L309" i="1"/>
  <c r="M235" i="1"/>
  <c r="O239" i="1"/>
  <c r="R377" i="1"/>
  <c r="N274" i="1"/>
  <c r="Q304" i="1"/>
  <c r="P386" i="1"/>
  <c r="K332" i="1"/>
  <c r="R307" i="1"/>
  <c r="P401" i="1"/>
  <c r="Q401" i="1"/>
  <c r="L354" i="1"/>
  <c r="R254" i="1"/>
  <c r="Q237" i="1"/>
  <c r="R370" i="1"/>
  <c r="S221" i="1"/>
  <c r="N211" i="1"/>
  <c r="P205" i="1"/>
  <c r="M346" i="1"/>
  <c r="S267" i="1"/>
  <c r="L203" i="1"/>
  <c r="Q312" i="1"/>
  <c r="R275" i="1"/>
  <c r="K310" i="1"/>
  <c r="K252" i="1"/>
  <c r="R331" i="1"/>
  <c r="Q234" i="1"/>
  <c r="L224" i="1"/>
  <c r="M256" i="1"/>
  <c r="T236" i="1"/>
  <c r="O336" i="1"/>
  <c r="S274" i="1"/>
  <c r="M224" i="1"/>
  <c r="L385" i="1"/>
  <c r="S378" i="1"/>
  <c r="P313" i="1"/>
  <c r="R206" i="1"/>
  <c r="O397" i="1"/>
  <c r="L400" i="1"/>
  <c r="R311" i="1"/>
  <c r="Q400" i="1"/>
  <c r="R224" i="1"/>
  <c r="L381" i="1"/>
  <c r="N225" i="1"/>
  <c r="K297" i="1"/>
  <c r="T373" i="1"/>
  <c r="N254" i="1"/>
  <c r="O302" i="1"/>
  <c r="K221" i="1"/>
  <c r="T293" i="1"/>
  <c r="N210" i="1"/>
  <c r="K315" i="1"/>
  <c r="K312" i="1"/>
  <c r="P400" i="1"/>
  <c r="P354" i="1"/>
  <c r="P261" i="1"/>
  <c r="Q244" i="1"/>
  <c r="R255" i="1"/>
  <c r="Q313" i="1"/>
  <c r="M357" i="1"/>
  <c r="K360" i="1"/>
  <c r="M294" i="1"/>
  <c r="L336" i="1"/>
  <c r="O258" i="1"/>
  <c r="O228" i="1"/>
  <c r="T304" i="1"/>
  <c r="L209" i="1"/>
  <c r="Q246" i="1"/>
  <c r="O401" i="1"/>
  <c r="L287" i="1"/>
  <c r="P345" i="1"/>
  <c r="L332" i="1"/>
  <c r="S358" i="1"/>
  <c r="R237" i="1"/>
  <c r="P294" i="1"/>
  <c r="P218" i="1"/>
  <c r="R243" i="1"/>
  <c r="P236" i="1"/>
  <c r="N331" i="1"/>
  <c r="Q274" i="1"/>
  <c r="T274" i="1"/>
  <c r="T234" i="1"/>
  <c r="T393" i="2"/>
  <c r="R395" i="1"/>
  <c r="T212" i="1"/>
  <c r="S210" i="1"/>
  <c r="M337" i="1"/>
  <c r="L303" i="1"/>
  <c r="N280" i="1"/>
  <c r="Q203" i="1"/>
  <c r="M251" i="1"/>
  <c r="K321" i="1"/>
  <c r="P381" i="1"/>
  <c r="Q376" i="1"/>
  <c r="O242" i="1"/>
  <c r="M280" i="1"/>
  <c r="R257" i="1"/>
  <c r="Q264" i="1"/>
  <c r="O318" i="1"/>
  <c r="K287" i="1"/>
  <c r="P246" i="1"/>
  <c r="L302" i="1"/>
  <c r="Q270" i="1"/>
  <c r="K270" i="1"/>
  <c r="T219" i="1"/>
  <c r="O383" i="1"/>
  <c r="M396" i="1"/>
  <c r="L389" i="1"/>
  <c r="K311" i="1"/>
  <c r="T288" i="1"/>
  <c r="S232" i="2"/>
  <c r="O259" i="1"/>
  <c r="N259" i="2"/>
  <c r="R207" i="1"/>
  <c r="Q252" i="1"/>
  <c r="T303" i="1"/>
  <c r="T203" i="1"/>
  <c r="Q300" i="1"/>
  <c r="K247" i="1"/>
  <c r="O275" i="1"/>
  <c r="L256" i="1"/>
  <c r="K273" i="1"/>
  <c r="P377" i="1"/>
  <c r="K248" i="1"/>
  <c r="Q226" i="1"/>
  <c r="T231" i="1"/>
  <c r="P231" i="1"/>
  <c r="O286" i="1"/>
  <c r="T255" i="1"/>
  <c r="Q293" i="1"/>
  <c r="N239" i="2"/>
  <c r="N342" i="2"/>
  <c r="R384" i="1"/>
  <c r="P278" i="1"/>
  <c r="K233" i="1"/>
  <c r="N213" i="1"/>
  <c r="K225" i="1"/>
  <c r="P385" i="1"/>
  <c r="R291" i="1"/>
  <c r="N354" i="2"/>
  <c r="P282" i="1"/>
  <c r="T313" i="1"/>
  <c r="S214" i="1"/>
  <c r="M283" i="1"/>
  <c r="L265" i="1"/>
  <c r="M232" i="1"/>
  <c r="L277" i="1"/>
  <c r="M279" i="1"/>
  <c r="T378" i="1"/>
  <c r="L272" i="1"/>
  <c r="L289" i="1"/>
  <c r="P244" i="1"/>
  <c r="N246" i="1"/>
  <c r="K392" i="1"/>
  <c r="L244" i="1"/>
  <c r="T248" i="1"/>
  <c r="S343" i="1"/>
  <c r="L323" i="1"/>
  <c r="L213" i="1"/>
  <c r="P208" i="1"/>
  <c r="R318" i="1"/>
  <c r="P334" i="1"/>
  <c r="P374" i="1"/>
  <c r="L339" i="1"/>
  <c r="K352" i="1"/>
  <c r="T295" i="1"/>
  <c r="K324" i="1"/>
  <c r="P314" i="1"/>
  <c r="P268" i="1"/>
  <c r="S395" i="1"/>
  <c r="R316" i="1"/>
  <c r="Q362" i="1"/>
  <c r="R312" i="1"/>
  <c r="O303" i="1"/>
  <c r="R338" i="1"/>
  <c r="Q328" i="1"/>
  <c r="S269" i="1"/>
  <c r="T384" i="1"/>
  <c r="Q268" i="1"/>
  <c r="O356" i="1"/>
  <c r="M370" i="1"/>
  <c r="M333" i="1"/>
  <c r="S351" i="1"/>
  <c r="N381" i="1"/>
  <c r="P216" i="1"/>
  <c r="K288" i="1"/>
  <c r="R218" i="1"/>
  <c r="M254" i="1"/>
  <c r="M367" i="1"/>
  <c r="T348" i="1"/>
  <c r="M347" i="1"/>
  <c r="K299" i="1"/>
  <c r="T366" i="1"/>
  <c r="T264" i="1"/>
  <c r="K204" i="1"/>
  <c r="K275" i="1"/>
  <c r="L293" i="1"/>
  <c r="T353" i="1"/>
  <c r="M205" i="1"/>
  <c r="S373" i="1"/>
  <c r="N275" i="1"/>
  <c r="R362" i="1"/>
  <c r="S232" i="1"/>
  <c r="Q326" i="1"/>
  <c r="N294" i="1"/>
  <c r="P321" i="1"/>
  <c r="L245" i="1"/>
  <c r="M362" i="1"/>
  <c r="K359" i="1"/>
  <c r="O387" i="1"/>
  <c r="T346" i="1"/>
  <c r="M317" i="1"/>
  <c r="S280" i="1"/>
  <c r="O279" i="1"/>
  <c r="L333" i="1"/>
  <c r="R216" i="1"/>
  <c r="S275" i="1"/>
  <c r="N339" i="1"/>
  <c r="K240" i="1"/>
  <c r="L384" i="1"/>
  <c r="N348" i="1"/>
  <c r="L250" i="1"/>
  <c r="R228" i="1"/>
  <c r="Q371" i="1"/>
  <c r="R360" i="1"/>
  <c r="P393" i="1"/>
  <c r="Q311" i="1"/>
  <c r="N380" i="1"/>
  <c r="R334" i="1"/>
  <c r="O352" i="1"/>
  <c r="T394" i="1"/>
  <c r="P212" i="1"/>
  <c r="N382" i="1"/>
  <c r="O389" i="1"/>
  <c r="N277" i="1"/>
  <c r="O350" i="1"/>
  <c r="N249" i="1"/>
  <c r="Q351" i="1"/>
  <c r="K322" i="1"/>
  <c r="O317" i="1"/>
  <c r="S325" i="1"/>
  <c r="S296" i="1"/>
  <c r="S390" i="1"/>
  <c r="P248" i="1"/>
  <c r="T375" i="1"/>
  <c r="S387" i="1"/>
  <c r="N239" i="1"/>
  <c r="T277" i="1"/>
  <c r="T291" i="1"/>
  <c r="T239" i="1"/>
  <c r="R225" i="1"/>
  <c r="K284" i="1"/>
  <c r="N206" i="1"/>
  <c r="K213" i="1"/>
  <c r="N255" i="1"/>
  <c r="O388" i="1"/>
  <c r="L269" i="1"/>
  <c r="S393" i="1"/>
  <c r="R369" i="1"/>
  <c r="Q315" i="1"/>
  <c r="T265" i="1"/>
  <c r="S397" i="1"/>
  <c r="N266" i="1"/>
  <c r="M203" i="1"/>
  <c r="P373" i="1"/>
  <c r="S329" i="1"/>
  <c r="P349" i="1"/>
  <c r="T282" i="1"/>
  <c r="O243" i="1"/>
  <c r="M398" i="1"/>
  <c r="Q385" i="1"/>
  <c r="Q347" i="1"/>
  <c r="T342" i="1"/>
  <c r="T350" i="1"/>
  <c r="N397" i="1"/>
  <c r="L257" i="1"/>
  <c r="K356" i="1"/>
  <c r="O252" i="1"/>
  <c r="K340" i="1"/>
  <c r="P226" i="1"/>
  <c r="M267" i="1"/>
  <c r="S326" i="1"/>
  <c r="T351" i="1"/>
  <c r="R344" i="1"/>
  <c r="T364" i="1"/>
  <c r="T383" i="1"/>
  <c r="L300" i="1"/>
  <c r="N273" i="1"/>
  <c r="K226" i="1"/>
  <c r="S362" i="1"/>
  <c r="K395" i="1"/>
  <c r="M359" i="1"/>
  <c r="O328" i="1"/>
  <c r="S206" i="1"/>
  <c r="O284" i="1"/>
  <c r="R341" i="1"/>
  <c r="K245" i="1"/>
  <c r="T261" i="1"/>
  <c r="M378" i="1"/>
  <c r="Q324" i="1"/>
  <c r="T320" i="1"/>
  <c r="Q379" i="1"/>
  <c r="N230" i="1"/>
  <c r="K300" i="1"/>
  <c r="L316" i="1"/>
  <c r="M360" i="1"/>
  <c r="K268" i="1"/>
  <c r="R292" i="1"/>
  <c r="N222" i="1"/>
  <c r="L296" i="1"/>
  <c r="M217" i="1"/>
  <c r="T230" i="1"/>
  <c r="K224" i="1"/>
  <c r="M212" i="1"/>
  <c r="S276" i="1"/>
  <c r="O282" i="1"/>
  <c r="N253" i="1"/>
  <c r="Q349" i="1"/>
  <c r="N384" i="1"/>
  <c r="Q314" i="1"/>
  <c r="M257" i="1"/>
  <c r="O288" i="1"/>
  <c r="Q281" i="1"/>
  <c r="T233" i="1"/>
  <c r="K389" i="1"/>
  <c r="S292" i="1"/>
  <c r="P363" i="1"/>
  <c r="O234" i="1"/>
  <c r="P230" i="1"/>
  <c r="N300" i="1"/>
  <c r="R203" i="1"/>
  <c r="L230" i="1"/>
  <c r="P344" i="1"/>
  <c r="O245" i="1"/>
  <c r="P281" i="1"/>
  <c r="R376" i="1"/>
  <c r="M222" i="1"/>
  <c r="P368" i="1"/>
  <c r="O365" i="1"/>
  <c r="S313" i="1"/>
  <c r="L206" i="1"/>
  <c r="L220" i="1"/>
  <c r="R389" i="1"/>
  <c r="M244" i="1"/>
  <c r="R387" i="1"/>
  <c r="M277" i="1"/>
  <c r="R288" i="1"/>
  <c r="R358" i="1"/>
  <c r="K381" i="1"/>
  <c r="K384" i="1"/>
  <c r="L239" i="1"/>
  <c r="P350" i="1"/>
  <c r="M229" i="1"/>
  <c r="Q247" i="1"/>
  <c r="O264" i="1"/>
  <c r="T367" i="1"/>
  <c r="Q266" i="1"/>
  <c r="N341" i="1"/>
  <c r="T310" i="1"/>
  <c r="P217" i="1"/>
  <c r="S281" i="1"/>
  <c r="R302" i="1"/>
  <c r="R227" i="1"/>
  <c r="P372" i="1"/>
  <c r="T311" i="1"/>
  <c r="S320" i="5"/>
  <c r="O284" i="5"/>
  <c r="Q229" i="5"/>
  <c r="P373" i="5"/>
  <c r="R381" i="5"/>
  <c r="L294" i="5"/>
  <c r="S231" i="5"/>
  <c r="N215" i="5"/>
  <c r="K310" i="5"/>
  <c r="Q366" i="5"/>
  <c r="L234" i="4"/>
  <c r="N319" i="4"/>
  <c r="S252" i="4"/>
  <c r="P352" i="4"/>
  <c r="Q236" i="4"/>
  <c r="R229" i="4"/>
  <c r="L330" i="1"/>
  <c r="S218" i="1"/>
  <c r="M220" i="1"/>
  <c r="M305" i="1"/>
  <c r="L259" i="1"/>
  <c r="S396" i="1"/>
  <c r="R353" i="1"/>
  <c r="T258" i="1"/>
  <c r="K239" i="1"/>
  <c r="N279" i="1"/>
  <c r="K277" i="1"/>
  <c r="Q337" i="1"/>
  <c r="Q222" i="1"/>
  <c r="P275" i="1"/>
  <c r="P390" i="1"/>
  <c r="N250" i="1"/>
  <c r="Q228" i="1"/>
  <c r="P319" i="1"/>
  <c r="Q310" i="1"/>
  <c r="M272" i="1"/>
  <c r="T349" i="1"/>
  <c r="R340" i="1"/>
  <c r="K377" i="1"/>
  <c r="Q227" i="1"/>
  <c r="N374" i="1"/>
  <c r="N263" i="1"/>
  <c r="L254" i="1"/>
  <c r="O289" i="1"/>
  <c r="N337" i="1"/>
  <c r="T327" i="1"/>
  <c r="O343" i="1"/>
  <c r="P357" i="1"/>
  <c r="T205" i="1"/>
  <c r="L355" i="1"/>
  <c r="Q309" i="1"/>
  <c r="R285" i="1"/>
  <c r="K282" i="1"/>
  <c r="R222" i="1"/>
  <c r="S264" i="1"/>
  <c r="T286" i="1"/>
  <c r="T253" i="1"/>
  <c r="P367" i="1"/>
  <c r="R241" i="1"/>
  <c r="Q392" i="1"/>
  <c r="L382" i="1"/>
  <c r="P361" i="5"/>
  <c r="P380" i="5"/>
  <c r="O289" i="5"/>
  <c r="O244" i="5"/>
  <c r="R315" i="5"/>
  <c r="K286" i="5"/>
  <c r="L266" i="5"/>
  <c r="Q249" i="5"/>
  <c r="O283" i="5"/>
  <c r="L381" i="5"/>
  <c r="N269" i="5"/>
  <c r="P213" i="5"/>
  <c r="M383" i="4"/>
  <c r="O226" i="4"/>
  <c r="O267" i="4"/>
  <c r="T377" i="4"/>
  <c r="L266" i="4"/>
  <c r="T379" i="1"/>
  <c r="P320" i="1"/>
  <c r="O216" i="1"/>
  <c r="S356" i="1"/>
  <c r="P341" i="1"/>
  <c r="K253" i="1"/>
  <c r="K371" i="1"/>
  <c r="R365" i="1"/>
  <c r="R317" i="1"/>
  <c r="L362" i="1"/>
  <c r="Q238" i="1"/>
  <c r="N291" i="1"/>
  <c r="R380" i="1"/>
  <c r="T391" i="1"/>
  <c r="R213" i="1"/>
  <c r="R345" i="1"/>
  <c r="T361" i="1"/>
  <c r="S217" i="1"/>
  <c r="S371" i="1"/>
  <c r="O347" i="1"/>
  <c r="S252" i="1"/>
  <c r="S399" i="1"/>
  <c r="O220" i="1"/>
  <c r="M312" i="1"/>
  <c r="M391" i="1"/>
  <c r="K353" i="1"/>
  <c r="Q342" i="1"/>
  <c r="S353" i="1"/>
  <c r="K227" i="1"/>
  <c r="T316" i="1"/>
  <c r="T322" i="1"/>
  <c r="L298" i="1"/>
  <c r="L260" i="1"/>
  <c r="K279" i="1"/>
  <c r="R374" i="1"/>
  <c r="P259" i="1"/>
  <c r="P224" i="1"/>
  <c r="S229" i="1"/>
  <c r="L391" i="1"/>
  <c r="K234" i="1"/>
  <c r="K241" i="1"/>
  <c r="O203" i="1"/>
  <c r="M308" i="1"/>
  <c r="N285" i="1"/>
  <c r="K304" i="1"/>
  <c r="K365" i="1"/>
  <c r="K335" i="4"/>
  <c r="O316" i="4"/>
  <c r="R344" i="4"/>
  <c r="N366" i="4"/>
  <c r="M255" i="4"/>
  <c r="Q218" i="1"/>
  <c r="T229" i="1"/>
  <c r="M303" i="1"/>
  <c r="T334" i="1"/>
  <c r="P253" i="1"/>
  <c r="S212" i="1"/>
  <c r="O379" i="1"/>
  <c r="Q205" i="1"/>
  <c r="M292" i="1"/>
  <c r="N347" i="1"/>
  <c r="T337" i="1"/>
  <c r="M392" i="1"/>
  <c r="K210" i="1"/>
  <c r="O202" i="1"/>
  <c r="N362" i="1"/>
  <c r="N305" i="1"/>
  <c r="M275" i="1"/>
  <c r="M388" i="1"/>
  <c r="L270" i="1"/>
  <c r="K336" i="1"/>
  <c r="O238" i="1"/>
  <c r="Q330" i="1"/>
  <c r="T252" i="1"/>
  <c r="N218" i="1"/>
  <c r="Q323" i="1"/>
  <c r="S363" i="1"/>
  <c r="O399" i="1"/>
  <c r="K374" i="1"/>
  <c r="K313" i="1"/>
  <c r="L276" i="1"/>
  <c r="O231" i="1"/>
  <c r="N354" i="1"/>
  <c r="Q369" i="1"/>
  <c r="Q290" i="1"/>
  <c r="L275" i="1"/>
  <c r="P340" i="1"/>
  <c r="Q220" i="1"/>
  <c r="K343" i="1"/>
  <c r="K316" i="1"/>
  <c r="O222" i="1"/>
  <c r="L328" i="1"/>
  <c r="S246" i="1"/>
  <c r="N319" i="1"/>
  <c r="T323" i="1"/>
  <c r="R332" i="1"/>
  <c r="S241" i="1"/>
  <c r="L262" i="1"/>
  <c r="L221" i="1"/>
  <c r="N322" i="1"/>
  <c r="T276" i="1"/>
  <c r="L211" i="1"/>
  <c r="R321" i="1"/>
  <c r="P273" i="1"/>
  <c r="K237" i="1"/>
  <c r="P335" i="1"/>
  <c r="R378" i="1"/>
  <c r="L222" i="1"/>
  <c r="P389" i="1"/>
  <c r="N247" i="1"/>
  <c r="T376" i="1"/>
  <c r="S323" i="1"/>
  <c r="P229" i="1"/>
  <c r="K320" i="1"/>
  <c r="L267" i="1"/>
  <c r="N326" i="1"/>
  <c r="N244" i="1"/>
  <c r="K291" i="1"/>
  <c r="K271" i="1"/>
  <c r="T372" i="1"/>
  <c r="N336" i="1"/>
  <c r="P396" i="1"/>
  <c r="M218" i="1"/>
  <c r="M295" i="1"/>
  <c r="R388" i="1"/>
  <c r="S298" i="1"/>
  <c r="S348" i="1"/>
  <c r="Q236" i="1"/>
  <c r="S239" i="1"/>
  <c r="T340" i="1"/>
  <c r="M350" i="1"/>
  <c r="S319" i="1"/>
  <c r="T398" i="1"/>
  <c r="M375" i="1"/>
  <c r="R355" i="1"/>
  <c r="O250" i="1"/>
  <c r="O295" i="1"/>
  <c r="P397" i="1"/>
  <c r="K296" i="1"/>
  <c r="M325" i="1"/>
  <c r="K254" i="1"/>
  <c r="N286" i="1"/>
  <c r="M245" i="1"/>
  <c r="T314" i="1"/>
  <c r="R371" i="1"/>
  <c r="P267" i="1"/>
  <c r="M365" i="1"/>
  <c r="M261" i="1"/>
  <c r="S213" i="1"/>
  <c r="M352" i="1"/>
  <c r="K331" i="1"/>
  <c r="S270" i="1"/>
  <c r="O394" i="1"/>
  <c r="T388" i="1"/>
  <c r="Q356" i="1"/>
  <c r="Q361" i="1"/>
  <c r="T396" i="1"/>
  <c r="K249" i="1"/>
  <c r="L258" i="1"/>
  <c r="Q391" i="1"/>
  <c r="T362" i="1"/>
  <c r="N395" i="1"/>
  <c r="T308" i="1"/>
  <c r="K265" i="1"/>
  <c r="M349" i="1"/>
  <c r="L363" i="1"/>
  <c r="L294" i="1"/>
  <c r="P274" i="1"/>
  <c r="M293" i="1"/>
  <c r="Q390" i="1"/>
  <c r="R303" i="1"/>
  <c r="P328" i="1"/>
  <c r="S226" i="1"/>
  <c r="R328" i="1"/>
  <c r="K302" i="1"/>
  <c r="P235" i="1"/>
  <c r="T266" i="1"/>
  <c r="S372" i="1"/>
  <c r="K326" i="1"/>
  <c r="L205" i="1"/>
  <c r="R354" i="1"/>
  <c r="S256" i="1"/>
  <c r="L255" i="1"/>
  <c r="N401" i="1"/>
  <c r="T268" i="1"/>
  <c r="P322" i="1"/>
  <c r="O329" i="1"/>
  <c r="Q212" i="1"/>
  <c r="Q239" i="1"/>
  <c r="N311" i="1"/>
  <c r="K260" i="1"/>
  <c r="S262" i="1"/>
  <c r="Q386" i="1"/>
  <c r="Q242" i="1"/>
  <c r="P215" i="1"/>
  <c r="M379" i="1"/>
  <c r="L306" i="1"/>
  <c r="T224" i="1"/>
  <c r="R265" i="1"/>
  <c r="R251" i="1"/>
  <c r="T269" i="1"/>
  <c r="P312" i="1"/>
  <c r="N252" i="1"/>
  <c r="M287" i="1"/>
  <c r="Q263" i="1"/>
  <c r="R208" i="1"/>
  <c r="P287" i="1"/>
  <c r="M207" i="1"/>
  <c r="T358" i="1"/>
  <c r="K238" i="1"/>
  <c r="N270" i="1"/>
  <c r="M298" i="1"/>
  <c r="N400" i="1"/>
  <c r="O359" i="1"/>
  <c r="R215" i="1"/>
  <c r="O210" i="1"/>
  <c r="L229" i="1"/>
  <c r="T324" i="1"/>
  <c r="M237" i="1"/>
  <c r="N301" i="1"/>
  <c r="Q341" i="1"/>
  <c r="O256" i="1"/>
  <c r="S361" i="1"/>
  <c r="R337" i="1"/>
  <c r="K319" i="1"/>
  <c r="L286" i="1"/>
  <c r="L226" i="1"/>
  <c r="S394" i="1"/>
  <c r="M389" i="1"/>
  <c r="N377" i="1"/>
  <c r="L373" i="1"/>
  <c r="P222" i="1"/>
  <c r="T341" i="1"/>
  <c r="T343" i="1"/>
  <c r="R258" i="1"/>
  <c r="O213" i="1"/>
  <c r="O305" i="1"/>
  <c r="L266" i="1"/>
  <c r="L318" i="1"/>
  <c r="Q207" i="1"/>
  <c r="P332" i="1"/>
  <c r="Q352" i="1"/>
  <c r="N342" i="1"/>
  <c r="S299" i="1"/>
  <c r="Q373" i="1"/>
  <c r="P288" i="1"/>
  <c r="O368" i="1"/>
  <c r="R287" i="1"/>
  <c r="O262" i="1"/>
  <c r="M246" i="1"/>
  <c r="R232" i="1"/>
  <c r="K220" i="1"/>
  <c r="R233" i="1"/>
  <c r="M258" i="1"/>
  <c r="N399" i="1"/>
  <c r="R262" i="1"/>
  <c r="S205" i="1"/>
  <c r="L352" i="1"/>
  <c r="O233" i="1"/>
  <c r="P295" i="1"/>
  <c r="Q307" i="1"/>
  <c r="M330" i="1"/>
  <c r="T250" i="1"/>
  <c r="T227" i="1"/>
  <c r="M354" i="1"/>
  <c r="T357" i="1"/>
  <c r="L238" i="1"/>
  <c r="Q377" i="1"/>
  <c r="Q213" i="1"/>
  <c r="T382" i="1"/>
  <c r="R204" i="1"/>
  <c r="S247" i="1"/>
  <c r="R309" i="1"/>
  <c r="T299" i="1"/>
  <c r="M366" i="1"/>
  <c r="K372" i="1"/>
  <c r="Q283" i="1"/>
  <c r="K290" i="1"/>
  <c r="S385" i="1"/>
  <c r="O240" i="1"/>
  <c r="K207" i="1"/>
  <c r="P342" i="1"/>
  <c r="M314" i="1"/>
  <c r="P306" i="1"/>
  <c r="Q339" i="1"/>
  <c r="P289" i="1"/>
  <c r="N240" i="1"/>
  <c r="N367" i="1"/>
  <c r="M318" i="1"/>
  <c r="Q375" i="1"/>
  <c r="N214" i="1"/>
  <c r="T393" i="1"/>
  <c r="R326" i="1"/>
  <c r="N328" i="1"/>
  <c r="S260" i="1"/>
  <c r="N317" i="1"/>
  <c r="S290" i="1"/>
  <c r="S215" i="1"/>
  <c r="P399" i="1"/>
  <c r="Q387" i="1"/>
  <c r="N241" i="1"/>
  <c r="K219" i="1"/>
  <c r="R356" i="1"/>
  <c r="M273" i="1"/>
  <c r="O321" i="1"/>
  <c r="T317" i="1"/>
  <c r="T363" i="1"/>
  <c r="M322" i="1"/>
  <c r="R339" i="1"/>
  <c r="O268" i="1"/>
  <c r="P398" i="1"/>
  <c r="S243" i="1"/>
  <c r="M236" i="1"/>
  <c r="S321" i="1"/>
  <c r="R290" i="1"/>
  <c r="K294" i="1"/>
  <c r="R306" i="1"/>
  <c r="N287" i="1"/>
  <c r="L321" i="1"/>
  <c r="M393" i="1"/>
  <c r="K263" i="1"/>
  <c r="N226" i="1"/>
  <c r="S381" i="1"/>
  <c r="P308" i="1"/>
  <c r="O386" i="1"/>
  <c r="O274" i="1"/>
  <c r="K262" i="1"/>
  <c r="Q370" i="1"/>
  <c r="O307" i="1"/>
  <c r="S312" i="1"/>
  <c r="R211" i="1"/>
  <c r="Q272" i="1"/>
  <c r="T244" i="1"/>
  <c r="M282" i="1"/>
  <c r="P276" i="1"/>
  <c r="O391" i="1"/>
  <c r="N340" i="1"/>
  <c r="O215" i="1"/>
  <c r="S352" i="1"/>
  <c r="R382" i="1"/>
  <c r="Q302" i="1"/>
  <c r="K244" i="1"/>
  <c r="T318" i="1"/>
  <c r="K256" i="1"/>
  <c r="Q358" i="1"/>
  <c r="R333" i="1"/>
  <c r="L368" i="1"/>
  <c r="T245" i="1"/>
  <c r="S211" i="1"/>
  <c r="P302" i="1"/>
  <c r="L325" i="1"/>
  <c r="O377" i="1"/>
  <c r="Q240" i="1"/>
  <c r="T355" i="1"/>
  <c r="N394" i="1"/>
  <c r="S286" i="1"/>
  <c r="R289" i="1"/>
  <c r="S303" i="1"/>
  <c r="M209" i="1"/>
  <c r="T374" i="1"/>
  <c r="Q398" i="1"/>
  <c r="N353" i="1"/>
  <c r="M225" i="1"/>
  <c r="N299" i="1"/>
  <c r="S338" i="1"/>
  <c r="N235" i="1"/>
  <c r="N258" i="1"/>
  <c r="Q241" i="1"/>
  <c r="M306" i="1"/>
  <c r="R268" i="1"/>
  <c r="R261" i="1"/>
  <c r="L291" i="1"/>
  <c r="P270" i="1"/>
  <c r="T240" i="1"/>
  <c r="R323" i="1"/>
  <c r="L310" i="1"/>
  <c r="R231" i="1"/>
  <c r="M335" i="1"/>
  <c r="K250" i="1"/>
  <c r="P225" i="1"/>
  <c r="O237" i="1"/>
  <c r="R373" i="1"/>
  <c r="R244" i="1"/>
  <c r="L351" i="1"/>
  <c r="O348" i="1"/>
  <c r="K314" i="1"/>
  <c r="R209" i="1"/>
  <c r="O300" i="1"/>
  <c r="L273" i="1"/>
  <c r="S382" i="1"/>
  <c r="Q261" i="1"/>
  <c r="K334" i="1"/>
  <c r="N392" i="1"/>
  <c r="M228" i="1"/>
  <c r="M243" i="1"/>
  <c r="K305" i="1"/>
  <c r="K255" i="1"/>
  <c r="R381" i="1"/>
  <c r="O241" i="1"/>
  <c r="M233" i="1"/>
  <c r="P317" i="1"/>
  <c r="T223" i="1"/>
  <c r="P388" i="1"/>
  <c r="P316" i="1"/>
  <c r="R280" i="1"/>
  <c r="S291" i="1"/>
  <c r="R270" i="1"/>
  <c r="N212" i="1"/>
  <c r="Q364" i="1"/>
  <c r="Q374" i="1"/>
  <c r="T400" i="1"/>
  <c r="O218" i="1"/>
  <c r="L251" i="1"/>
  <c r="Q380" i="1"/>
  <c r="P346" i="1"/>
  <c r="N276" i="1"/>
  <c r="S245" i="1"/>
  <c r="Q229" i="1"/>
  <c r="K367" i="1"/>
  <c r="Q294" i="1"/>
  <c r="R269" i="1"/>
  <c r="N358" i="1"/>
  <c r="P361" i="1"/>
  <c r="O323" i="1"/>
  <c r="S231" i="1"/>
  <c r="R372" i="1"/>
  <c r="M241" i="1"/>
  <c r="Q204" i="1"/>
  <c r="S337" i="1"/>
  <c r="S237" i="1"/>
  <c r="Q378" i="1"/>
  <c r="R368" i="1"/>
  <c r="M238" i="1"/>
  <c r="L357" i="1"/>
  <c r="T218" i="1"/>
  <c r="S277" i="1"/>
  <c r="Q265" i="1"/>
  <c r="N234" i="1"/>
  <c r="N309" i="1"/>
  <c r="O382" i="1"/>
  <c r="N373" i="1"/>
  <c r="O373" i="1"/>
  <c r="S254" i="1"/>
  <c r="M227" i="1"/>
  <c r="P300" i="1"/>
  <c r="Q389" i="1"/>
  <c r="M401" i="1"/>
  <c r="N352" i="1"/>
  <c r="N390" i="1"/>
  <c r="M386" i="1"/>
  <c r="S204" i="1"/>
  <c r="M231" i="1"/>
  <c r="Q284" i="1"/>
  <c r="Q354" i="1"/>
  <c r="M380" i="1"/>
  <c r="P380" i="1"/>
  <c r="K358" i="1"/>
  <c r="K375" i="1"/>
  <c r="L331" i="1"/>
  <c r="N376" i="1"/>
  <c r="T344" i="1"/>
  <c r="O353" i="1"/>
  <c r="L307" i="1"/>
  <c r="N375" i="1"/>
  <c r="N302" i="1"/>
  <c r="S341" i="1"/>
  <c r="R221" i="1"/>
  <c r="O319" i="1"/>
  <c r="T262" i="1"/>
  <c r="O385" i="1"/>
  <c r="N365" i="1"/>
  <c r="M301" i="1"/>
  <c r="S251" i="1"/>
  <c r="P269" i="1"/>
  <c r="L312" i="1"/>
  <c r="R366" i="1"/>
  <c r="L358" i="1"/>
  <c r="S219" i="1"/>
  <c r="N332" i="1"/>
  <c r="R322" i="1"/>
  <c r="T215" i="1"/>
  <c r="P223" i="1"/>
  <c r="K242" i="1"/>
  <c r="P255" i="1"/>
  <c r="P291" i="1"/>
  <c r="M286" i="1"/>
  <c r="L390" i="1"/>
  <c r="M310" i="1"/>
  <c r="R229" i="1"/>
  <c r="L282" i="1"/>
  <c r="O299" i="1"/>
  <c r="K278" i="1"/>
  <c r="R226" i="1"/>
  <c r="O326" i="1"/>
  <c r="L376" i="1"/>
  <c r="M206" i="1"/>
  <c r="P264" i="1"/>
  <c r="N257" i="1"/>
  <c r="O214" i="1"/>
  <c r="M344" i="1"/>
  <c r="R282" i="1"/>
  <c r="K388" i="1"/>
  <c r="S316" i="1"/>
  <c r="Q306" i="1"/>
  <c r="Q230" i="1"/>
  <c r="R325" i="1"/>
  <c r="M340" i="1"/>
  <c r="O339" i="1"/>
  <c r="R394" i="1"/>
  <c r="T385" i="1"/>
  <c r="P298" i="1"/>
  <c r="P366" i="1"/>
  <c r="N357" i="1"/>
  <c r="R351" i="1"/>
  <c r="L340" i="1"/>
  <c r="P262" i="1"/>
  <c r="M399" i="1"/>
  <c r="L264" i="1"/>
  <c r="M202" i="1"/>
  <c r="M384" i="1"/>
  <c r="O304" i="1"/>
  <c r="Q215" i="1"/>
  <c r="O325" i="1"/>
  <c r="K364" i="1"/>
  <c r="N256" i="1"/>
  <c r="O229" i="1"/>
  <c r="L204" i="1"/>
  <c r="K376" i="1"/>
  <c r="R234" i="1"/>
  <c r="K338" i="1"/>
  <c r="K346" i="1"/>
  <c r="T335" i="1"/>
  <c r="R250" i="1"/>
  <c r="M307" i="1"/>
  <c r="L281" i="1"/>
  <c r="L375" i="1"/>
  <c r="O257" i="1"/>
  <c r="N351" i="1"/>
  <c r="K272" i="1"/>
  <c r="S324" i="1"/>
  <c r="S242" i="1"/>
  <c r="K327" i="1"/>
  <c r="K306" i="1"/>
  <c r="O206" i="1"/>
  <c r="N363" i="1"/>
  <c r="T287" i="1"/>
  <c r="N297" i="1"/>
  <c r="S295" i="1"/>
  <c r="S400" i="1"/>
  <c r="S288" i="1"/>
  <c r="O380" i="1"/>
  <c r="N303" i="1"/>
  <c r="S330" i="1"/>
  <c r="Q282" i="1"/>
  <c r="R297" i="1"/>
  <c r="M260" i="1"/>
  <c r="S255" i="1"/>
  <c r="O292" i="1"/>
  <c r="P329" i="1"/>
  <c r="O327" i="1"/>
  <c r="M304" i="1"/>
  <c r="T315" i="1"/>
  <c r="O270" i="1"/>
  <c r="P343" i="1"/>
  <c r="M265" i="1"/>
  <c r="T312" i="1"/>
  <c r="K281" i="1"/>
  <c r="Q327" i="1"/>
  <c r="L372" i="1"/>
  <c r="P379" i="1"/>
  <c r="M334" i="1"/>
  <c r="N219" i="1"/>
  <c r="R329" i="1"/>
  <c r="K344" i="1"/>
  <c r="K222" i="1"/>
  <c r="R242" i="1"/>
  <c r="L236" i="1"/>
  <c r="T235" i="1"/>
  <c r="O335" i="1"/>
  <c r="T281" i="1"/>
  <c r="K267" i="1"/>
  <c r="K292" i="1"/>
  <c r="N295" i="4"/>
  <c r="T385" i="4"/>
  <c r="R385" i="4"/>
  <c r="S302" i="4"/>
  <c r="O362" i="4"/>
  <c r="O370" i="4"/>
  <c r="P212" i="4"/>
  <c r="R245" i="4"/>
  <c r="M222" i="4"/>
  <c r="R259" i="4"/>
  <c r="N215" i="4"/>
  <c r="K381" i="4"/>
  <c r="Q288" i="4"/>
  <c r="K338" i="4"/>
  <c r="M304" i="4"/>
  <c r="P233" i="4"/>
  <c r="S387" i="4"/>
  <c r="M303" i="4"/>
  <c r="K345" i="4"/>
  <c r="R251" i="4"/>
  <c r="O244" i="4"/>
  <c r="K203" i="4"/>
  <c r="S215" i="4"/>
  <c r="N345" i="4"/>
  <c r="T208" i="4"/>
  <c r="N218" i="4"/>
  <c r="K348" i="4"/>
  <c r="Q289" i="4"/>
  <c r="Q374" i="4"/>
  <c r="S330" i="4"/>
  <c r="T236" i="4"/>
  <c r="L244" i="4"/>
  <c r="O212" i="4"/>
  <c r="P281" i="4"/>
  <c r="T340" i="4"/>
  <c r="S320" i="4"/>
  <c r="O374" i="4"/>
  <c r="K316" i="4"/>
  <c r="N287" i="4"/>
  <c r="O283" i="4"/>
  <c r="R400" i="4"/>
  <c r="S332" i="4"/>
  <c r="T366" i="4"/>
  <c r="P297" i="4"/>
  <c r="L265" i="4"/>
  <c r="N323" i="4"/>
  <c r="Q210" i="4"/>
  <c r="P216" i="4"/>
  <c r="M382" i="4"/>
  <c r="M360" i="4"/>
  <c r="M398" i="4"/>
  <c r="N271" i="4"/>
  <c r="K202" i="4"/>
  <c r="O295" i="4"/>
  <c r="L202" i="4"/>
  <c r="R297" i="4"/>
  <c r="T349" i="4"/>
  <c r="S287" i="4"/>
  <c r="M355" i="4"/>
  <c r="P400" i="4"/>
  <c r="N269" i="4"/>
  <c r="R312" i="4"/>
  <c r="P312" i="4"/>
  <c r="N231" i="4"/>
  <c r="L213" i="4"/>
  <c r="P331" i="4"/>
  <c r="L367" i="4"/>
  <c r="K303" i="4"/>
  <c r="R314" i="4"/>
  <c r="P366" i="4"/>
  <c r="N374" i="4"/>
  <c r="M274" i="4"/>
  <c r="N340" i="4"/>
  <c r="N398" i="4"/>
  <c r="L308" i="4"/>
  <c r="Q270" i="4"/>
  <c r="T391" i="4"/>
  <c r="T389" i="4"/>
  <c r="M342" i="4"/>
  <c r="R231" i="4"/>
  <c r="R317" i="4"/>
  <c r="Q305" i="4"/>
  <c r="L214" i="4"/>
  <c r="T207" i="4"/>
  <c r="T395" i="4"/>
  <c r="M323" i="4"/>
  <c r="P355" i="4"/>
  <c r="P315" i="4"/>
  <c r="K253" i="4"/>
  <c r="P278" i="4"/>
  <c r="O249" i="4"/>
  <c r="M284" i="4"/>
  <c r="L228" i="4"/>
  <c r="N373" i="4"/>
  <c r="O205" i="4"/>
  <c r="O376" i="4"/>
  <c r="K228" i="4"/>
  <c r="S394" i="4"/>
  <c r="T344" i="4"/>
  <c r="L279" i="4"/>
  <c r="Q337" i="4"/>
  <c r="T285" i="4"/>
  <c r="L297" i="4"/>
  <c r="O395" i="1"/>
  <c r="T392" i="1"/>
  <c r="Q397" i="1"/>
  <c r="R231" i="5"/>
  <c r="M265" i="5"/>
  <c r="S298" i="5"/>
  <c r="P281" i="5"/>
  <c r="P371" i="5"/>
  <c r="N398" i="5"/>
  <c r="O397" i="5"/>
  <c r="M252" i="5"/>
  <c r="T263" i="5"/>
  <c r="M221" i="5"/>
  <c r="L234" i="5"/>
  <c r="R317" i="5"/>
  <c r="S365" i="5"/>
  <c r="K348" i="5"/>
  <c r="Q236" i="5"/>
  <c r="M272" i="5"/>
  <c r="M308" i="5"/>
  <c r="K226" i="5"/>
  <c r="Q336" i="5"/>
  <c r="O226" i="5"/>
  <c r="R241" i="5"/>
  <c r="T236" i="5"/>
  <c r="Q230" i="5"/>
  <c r="N340" i="5"/>
  <c r="T391" i="5"/>
  <c r="T230" i="5"/>
  <c r="L214" i="5"/>
  <c r="P312" i="5"/>
  <c r="K327" i="5"/>
  <c r="P278" i="5"/>
  <c r="L394" i="5"/>
  <c r="Q395" i="5"/>
  <c r="T353" i="5"/>
  <c r="O374" i="5"/>
  <c r="O219" i="5"/>
  <c r="S236" i="5"/>
  <c r="R344" i="5"/>
  <c r="S252" i="5"/>
  <c r="N374" i="5"/>
  <c r="N351" i="5"/>
  <c r="R236" i="5"/>
  <c r="N323" i="5"/>
  <c r="S313" i="5"/>
  <c r="O279" i="5"/>
  <c r="O316" i="5"/>
  <c r="M348" i="5"/>
  <c r="S359" i="5"/>
  <c r="R291" i="5"/>
  <c r="P274" i="5"/>
  <c r="O267" i="5"/>
  <c r="K382" i="5"/>
  <c r="M320" i="5"/>
  <c r="Q304" i="5"/>
  <c r="R256" i="5"/>
  <c r="Q316" i="5"/>
  <c r="O396" i="5"/>
  <c r="S369" i="5"/>
  <c r="L373" i="5"/>
  <c r="S329" i="5"/>
  <c r="M276" i="5"/>
  <c r="O231" i="5"/>
  <c r="Q396" i="5"/>
  <c r="T305" i="5"/>
  <c r="M211" i="5"/>
  <c r="T366" i="5"/>
  <c r="R380" i="5"/>
  <c r="R350" i="5"/>
  <c r="R205" i="5"/>
  <c r="T377" i="5"/>
  <c r="M398" i="5"/>
  <c r="T349" i="5"/>
  <c r="M355" i="5"/>
  <c r="Q247" i="5"/>
  <c r="K216" i="5"/>
  <c r="P216" i="5"/>
  <c r="K350" i="5"/>
  <c r="P327" i="5"/>
  <c r="N309" i="5"/>
  <c r="L233" i="5"/>
  <c r="K273" i="5"/>
  <c r="O353" i="5"/>
  <c r="O312" i="5"/>
  <c r="P265" i="5"/>
  <c r="Q365" i="5"/>
  <c r="N276" i="5"/>
  <c r="S283" i="5"/>
  <c r="L375" i="5"/>
  <c r="T384" i="5"/>
  <c r="L310" i="5"/>
  <c r="K340" i="5"/>
  <c r="K312" i="5"/>
  <c r="N372" i="5"/>
  <c r="M259" i="5"/>
  <c r="O233" i="5"/>
  <c r="Q270" i="5"/>
  <c r="L260" i="5"/>
  <c r="R361" i="5"/>
  <c r="N373" i="5"/>
  <c r="P258" i="4"/>
  <c r="L312" i="4"/>
  <c r="P334" i="4"/>
  <c r="O320" i="4"/>
  <c r="O234" i="4"/>
  <c r="O352" i="4"/>
  <c r="S365" i="1"/>
  <c r="S332" i="1"/>
  <c r="P250" i="1"/>
  <c r="Q384" i="1"/>
  <c r="T370" i="1"/>
  <c r="S350" i="1"/>
  <c r="K235" i="1"/>
  <c r="Q277" i="1"/>
  <c r="O361" i="1"/>
  <c r="M259" i="1"/>
  <c r="Q206" i="1"/>
  <c r="S207" i="1"/>
  <c r="L212" i="1"/>
  <c r="S345" i="1"/>
  <c r="K202" i="1"/>
  <c r="N292" i="1"/>
  <c r="T237" i="1"/>
  <c r="M250" i="1"/>
  <c r="O366" i="1"/>
  <c r="M356" i="1"/>
  <c r="Q359" i="1"/>
  <c r="L392" i="1"/>
  <c r="O314" i="1"/>
  <c r="N389" i="1"/>
  <c r="Q365" i="1"/>
  <c r="P315" i="1"/>
  <c r="M321" i="1"/>
  <c r="R260" i="1"/>
  <c r="Q368" i="1"/>
  <c r="P348" i="1"/>
  <c r="N242" i="1"/>
  <c r="L383" i="1"/>
  <c r="L338" i="1"/>
  <c r="L208" i="1"/>
  <c r="S230" i="1"/>
  <c r="T368" i="1"/>
  <c r="Q235" i="1"/>
  <c r="K285" i="1"/>
  <c r="N261" i="1"/>
  <c r="L327" i="1"/>
  <c r="Q388" i="1"/>
  <c r="R294" i="1"/>
  <c r="M400" i="1"/>
  <c r="N229" i="1"/>
  <c r="R284" i="1"/>
  <c r="K203" i="1"/>
  <c r="S264" i="2"/>
  <c r="K388" i="2"/>
  <c r="R381" i="2"/>
  <c r="K285" i="2"/>
  <c r="R384" i="2"/>
  <c r="K246" i="2"/>
  <c r="K386" i="2"/>
  <c r="T384" i="2"/>
  <c r="R350" i="2"/>
  <c r="T353" i="2"/>
  <c r="O233" i="2"/>
  <c r="N394" i="2"/>
  <c r="P240" i="2"/>
  <c r="R253" i="2"/>
  <c r="K378" i="2"/>
  <c r="R53" i="8" l="1"/>
  <c r="O134" i="8"/>
  <c r="D155" i="8"/>
  <c r="A2" i="8" a="1"/>
  <c r="E172" i="8" s="1"/>
  <c r="L2" i="8" a="1"/>
  <c r="P192" i="8" s="1"/>
  <c r="J119" i="8"/>
  <c r="T174" i="8"/>
  <c r="G62" i="8"/>
  <c r="D152" i="8"/>
  <c r="M153" i="8"/>
  <c r="M193" i="8"/>
  <c r="D99" i="8"/>
  <c r="E75" i="8"/>
  <c r="H18" i="8"/>
  <c r="A192" i="8"/>
  <c r="R75" i="8"/>
  <c r="Q114" i="8"/>
  <c r="L98" i="8"/>
  <c r="Q128" i="8"/>
  <c r="E152" i="8"/>
  <c r="L13" i="8"/>
  <c r="T114" i="8"/>
  <c r="B195" i="8"/>
  <c r="L125" i="8"/>
  <c r="B128" i="8"/>
  <c r="G168" i="8"/>
  <c r="M119" i="8"/>
  <c r="O179" i="8"/>
  <c r="J179" i="8"/>
  <c r="L143" i="8"/>
  <c r="T37" i="8"/>
  <c r="H108" i="8"/>
  <c r="D85" i="8"/>
  <c r="O191" i="8"/>
  <c r="T53" i="8"/>
  <c r="E113" i="8"/>
  <c r="J110" i="8"/>
  <c r="R177" i="8"/>
  <c r="S121" i="8"/>
  <c r="U98" i="8"/>
  <c r="R187" i="8"/>
  <c r="E65" i="8"/>
  <c r="E11" i="8"/>
  <c r="T46" i="8"/>
  <c r="D116" i="8"/>
  <c r="R95" i="8"/>
  <c r="I122" i="8"/>
  <c r="P122" i="8"/>
  <c r="J100" i="8"/>
  <c r="B175" i="8"/>
  <c r="G98" i="8"/>
  <c r="P73" i="8"/>
  <c r="C136" i="8"/>
  <c r="P194" i="8"/>
  <c r="H50" i="8"/>
  <c r="S24" i="8"/>
  <c r="C40" i="8"/>
  <c r="A42" i="8"/>
  <c r="T91" i="8"/>
  <c r="G102" i="8"/>
  <c r="C24" i="8"/>
  <c r="G54" i="8"/>
  <c r="S78" i="8"/>
  <c r="R96" i="8"/>
  <c r="M155" i="8"/>
  <c r="G149" i="8"/>
  <c r="O88" i="8"/>
  <c r="P124" i="8"/>
  <c r="B47" i="8"/>
  <c r="H75" i="8"/>
  <c r="J31" i="8"/>
  <c r="A157" i="8"/>
  <c r="R14" i="8"/>
  <c r="L90" i="8"/>
  <c r="N148" i="8"/>
  <c r="Q173" i="8"/>
  <c r="H14" i="8"/>
  <c r="E40" i="8"/>
  <c r="B105" i="8"/>
  <c r="G141" i="8"/>
  <c r="S126" i="8"/>
  <c r="I24" i="8"/>
  <c r="Q190" i="8"/>
  <c r="Q7" i="8"/>
  <c r="I25" i="8"/>
  <c r="D86" i="8"/>
  <c r="O5" i="8"/>
  <c r="M164" i="8"/>
  <c r="U82" i="8"/>
  <c r="Q138" i="8"/>
  <c r="S197" i="8"/>
  <c r="Q88" i="8"/>
  <c r="S63" i="8"/>
  <c r="D175" i="8"/>
  <c r="Q11" i="8"/>
  <c r="A156" i="8"/>
  <c r="N34" i="8"/>
  <c r="D94" i="8"/>
  <c r="L134" i="8"/>
  <c r="O150" i="8"/>
  <c r="O197" i="8"/>
  <c r="N86" i="8"/>
  <c r="U2" i="8"/>
  <c r="O32" i="8"/>
  <c r="U103" i="8"/>
  <c r="N4" i="8"/>
  <c r="S86" i="8"/>
  <c r="R51" i="8"/>
  <c r="E164" i="8"/>
  <c r="L54" i="8"/>
  <c r="C165" i="8"/>
  <c r="U5" i="8"/>
  <c r="D50" i="8"/>
  <c r="L71" i="8"/>
  <c r="A159" i="8"/>
  <c r="R4" i="8"/>
  <c r="E186" i="8"/>
  <c r="A168" i="8"/>
  <c r="Q10" i="8"/>
  <c r="T63" i="8"/>
  <c r="D161" i="8"/>
  <c r="T134" i="8"/>
  <c r="B92" i="8"/>
  <c r="A76" i="8"/>
  <c r="O167" i="8"/>
  <c r="E24" i="8"/>
  <c r="O199" i="8"/>
  <c r="F110" i="8"/>
  <c r="E161" i="8"/>
  <c r="O24" i="8"/>
  <c r="D63" i="8"/>
  <c r="T139" i="8"/>
  <c r="S19" i="8"/>
  <c r="O30" i="8"/>
  <c r="I74" i="8"/>
  <c r="A84" i="8"/>
  <c r="U65" i="8"/>
  <c r="N87" i="8"/>
  <c r="S174" i="8"/>
  <c r="M135" i="8"/>
  <c r="S88" i="8"/>
  <c r="F193" i="8"/>
  <c r="D165" i="8"/>
  <c r="C138" i="8"/>
  <c r="E87" i="8"/>
  <c r="C139" i="8"/>
  <c r="T21" i="8"/>
  <c r="C110" i="8"/>
  <c r="L147" i="8"/>
  <c r="I88" i="8"/>
  <c r="U55" i="8"/>
  <c r="B154" i="8"/>
  <c r="C160" i="8"/>
  <c r="A41" i="8"/>
  <c r="J51" i="8"/>
  <c r="F28" i="8"/>
  <c r="D198" i="8"/>
  <c r="D18" i="8"/>
  <c r="I201" i="8"/>
  <c r="F25" i="8"/>
  <c r="R142" i="8"/>
  <c r="B18" i="8"/>
  <c r="P33" i="8"/>
  <c r="Q62" i="8"/>
  <c r="E162" i="8"/>
  <c r="A106" i="8"/>
  <c r="A166" i="8"/>
  <c r="J174" i="8"/>
  <c r="R157" i="8"/>
  <c r="F131" i="8"/>
  <c r="P147" i="8"/>
  <c r="I79" i="8"/>
  <c r="G171" i="8"/>
  <c r="L135" i="8"/>
  <c r="E55" i="8"/>
  <c r="H17" i="8"/>
  <c r="F93" i="8"/>
  <c r="T165" i="8"/>
  <c r="T75" i="8"/>
  <c r="U62" i="8"/>
  <c r="J182" i="8"/>
  <c r="M7" i="8"/>
  <c r="N18" i="8"/>
  <c r="U38" i="8"/>
  <c r="I134" i="8"/>
  <c r="L171" i="8"/>
  <c r="P53" i="8"/>
  <c r="I100" i="8"/>
  <c r="M201" i="8"/>
  <c r="N175" i="8"/>
  <c r="S171" i="8"/>
  <c r="P183" i="8"/>
  <c r="N156" i="8"/>
  <c r="G95" i="8"/>
  <c r="S61" i="8"/>
  <c r="P161" i="8"/>
  <c r="N142" i="8"/>
  <c r="S70" i="8"/>
  <c r="N194" i="8"/>
  <c r="J78" i="8"/>
  <c r="A7" i="8"/>
  <c r="G139" i="8"/>
  <c r="Q8" i="8"/>
  <c r="B167" i="8"/>
  <c r="J140" i="8"/>
  <c r="G36" i="8"/>
  <c r="J76" i="8"/>
  <c r="B60" i="8"/>
  <c r="P5" i="8"/>
  <c r="C89" i="8"/>
  <c r="Q91" i="8"/>
  <c r="I129" i="8"/>
  <c r="L36" i="8"/>
  <c r="B122" i="8"/>
  <c r="M122" i="8"/>
  <c r="A177" i="8"/>
  <c r="L177" i="8"/>
  <c r="N53" i="8"/>
  <c r="R145" i="8"/>
  <c r="T142" i="8"/>
  <c r="I142" i="8"/>
  <c r="P92" i="8"/>
  <c r="P66" i="8"/>
  <c r="E66" i="8"/>
  <c r="D90" i="8"/>
  <c r="Q68" i="8"/>
  <c r="F21" i="8"/>
  <c r="L60" i="8"/>
  <c r="U45" i="8"/>
  <c r="J45" i="8"/>
  <c r="G73" i="8"/>
  <c r="D171" i="8"/>
  <c r="A2" i="8"/>
  <c r="P127" i="8"/>
  <c r="M84" i="8"/>
  <c r="Q99" i="8"/>
  <c r="H182" i="8"/>
  <c r="S182" i="8"/>
  <c r="I30" i="8"/>
  <c r="M45" i="8"/>
  <c r="R191" i="8"/>
  <c r="P46" i="8"/>
  <c r="O152" i="8"/>
  <c r="J30" i="8"/>
  <c r="C65" i="8"/>
  <c r="T181" i="8"/>
  <c r="A172" i="8"/>
  <c r="T90" i="8"/>
  <c r="C77" i="8"/>
  <c r="D190" i="8"/>
  <c r="J101" i="8"/>
  <c r="G127" i="8"/>
  <c r="T123" i="8"/>
  <c r="H23" i="8"/>
  <c r="Q89" i="8"/>
  <c r="F89" i="8"/>
  <c r="N105" i="8"/>
  <c r="J129" i="8"/>
  <c r="N151" i="8"/>
  <c r="P32" i="8"/>
  <c r="G183" i="8"/>
  <c r="I80" i="8"/>
  <c r="U15" i="8"/>
  <c r="R193" i="8"/>
  <c r="L93" i="8"/>
  <c r="E190" i="8"/>
  <c r="Q78" i="8"/>
  <c r="B66" i="8"/>
  <c r="O39" i="8"/>
  <c r="P126" i="8"/>
  <c r="B200" i="8"/>
  <c r="I170" i="8"/>
  <c r="Q188" i="8"/>
  <c r="B147" i="8"/>
  <c r="D176" i="8"/>
  <c r="P181" i="8"/>
  <c r="J53" i="8"/>
  <c r="U53" i="8"/>
  <c r="N181" i="8"/>
  <c r="E74" i="8"/>
  <c r="L22" i="8"/>
  <c r="P160" i="8"/>
  <c r="E160" i="8"/>
  <c r="M6" i="8"/>
  <c r="C167" i="8"/>
  <c r="Q3" i="8"/>
  <c r="I110" i="8"/>
  <c r="J60" i="8"/>
  <c r="U60" i="8"/>
  <c r="I66" i="8"/>
  <c r="A64" i="8"/>
  <c r="L64" i="8"/>
  <c r="L196" i="8"/>
  <c r="G108" i="8"/>
  <c r="M52" i="8"/>
  <c r="B52" i="8"/>
  <c r="M87" i="8"/>
  <c r="B87" i="8"/>
  <c r="O82" i="8"/>
  <c r="I102" i="8"/>
  <c r="D146" i="8"/>
  <c r="O146" i="8"/>
  <c r="H20" i="8"/>
  <c r="H133" i="8"/>
  <c r="U145" i="8"/>
  <c r="B55" i="8"/>
  <c r="M55" i="8"/>
  <c r="J91" i="8"/>
  <c r="U83" i="8"/>
  <c r="J83" i="8"/>
  <c r="T41" i="8"/>
  <c r="P139" i="8"/>
  <c r="S201" i="8"/>
  <c r="H201" i="8"/>
  <c r="R190" i="8"/>
  <c r="M98" i="8"/>
  <c r="H200" i="8"/>
  <c r="P20" i="8"/>
  <c r="E20" i="8"/>
  <c r="J171" i="8"/>
  <c r="A95" i="8"/>
  <c r="T199" i="8"/>
  <c r="T156" i="8"/>
  <c r="Q17" i="8"/>
  <c r="F17" i="8"/>
  <c r="U132" i="8"/>
  <c r="A185" i="8"/>
  <c r="H149" i="8"/>
  <c r="S149" i="8"/>
  <c r="J18" i="8"/>
  <c r="D149" i="8"/>
  <c r="F67" i="8"/>
  <c r="L137" i="8"/>
  <c r="A137" i="8"/>
  <c r="G39" i="8"/>
  <c r="Q100" i="8"/>
  <c r="H89" i="8"/>
  <c r="S89" i="8"/>
  <c r="Q72" i="8"/>
  <c r="T195" i="8"/>
  <c r="I195" i="8"/>
  <c r="U14" i="8"/>
  <c r="D118" i="8"/>
  <c r="L65" i="8"/>
  <c r="R114" i="8"/>
  <c r="G114" i="8"/>
  <c r="E107" i="8"/>
  <c r="E97" i="8"/>
  <c r="G50" i="8"/>
  <c r="R50" i="8"/>
  <c r="A61" i="8"/>
  <c r="T135" i="8"/>
  <c r="D33" i="8"/>
  <c r="A131" i="8"/>
  <c r="L131" i="8"/>
  <c r="U67" i="8"/>
  <c r="C38" i="8"/>
  <c r="O55" i="8"/>
  <c r="F114" i="8"/>
  <c r="D170" i="8"/>
  <c r="O63" i="8"/>
  <c r="L19" i="8"/>
  <c r="B101" i="8"/>
  <c r="M101" i="8"/>
  <c r="D41" i="8"/>
  <c r="I3" i="8"/>
  <c r="T3" i="8"/>
  <c r="C21" i="8"/>
  <c r="H34" i="8"/>
  <c r="S34" i="8"/>
  <c r="D51" i="8"/>
  <c r="P51" i="8"/>
  <c r="E51" i="8"/>
  <c r="F160" i="8"/>
  <c r="M41" i="8"/>
  <c r="B41" i="8"/>
  <c r="P185" i="8"/>
  <c r="C31" i="8"/>
  <c r="N31" i="8"/>
  <c r="H157" i="8"/>
  <c r="G173" i="8"/>
  <c r="R173" i="8"/>
  <c r="J136" i="8"/>
  <c r="B163" i="8"/>
  <c r="F194" i="8"/>
  <c r="S36" i="8"/>
  <c r="A28" i="8"/>
  <c r="L28" i="8"/>
  <c r="I52" i="8"/>
  <c r="M156" i="8"/>
  <c r="B118" i="8"/>
  <c r="M118" i="8"/>
  <c r="G136" i="8"/>
  <c r="U26" i="8"/>
  <c r="J26" i="8"/>
  <c r="U89" i="8"/>
  <c r="D31" i="8"/>
  <c r="O31" i="8"/>
  <c r="C32" i="8"/>
  <c r="N32" i="8"/>
  <c r="L69" i="8"/>
  <c r="Q46" i="8"/>
  <c r="L178" i="8"/>
  <c r="F12" i="8"/>
  <c r="N42" i="8"/>
  <c r="J72" i="8"/>
  <c r="U72" i="8"/>
  <c r="L58" i="8"/>
  <c r="O52" i="8"/>
  <c r="D52" i="8"/>
  <c r="C107" i="8"/>
  <c r="E88" i="8"/>
  <c r="P88" i="8"/>
  <c r="R87" i="8"/>
  <c r="H199" i="8"/>
  <c r="S199" i="8"/>
  <c r="P119" i="8"/>
  <c r="F61" i="8"/>
  <c r="Q61" i="8"/>
  <c r="I93" i="8"/>
  <c r="L55" i="8"/>
  <c r="A55" i="8"/>
  <c r="N57" i="8"/>
  <c r="N46" i="8"/>
  <c r="C46" i="8"/>
  <c r="R125" i="8"/>
  <c r="H120" i="8"/>
  <c r="S120" i="8"/>
  <c r="G129" i="8"/>
  <c r="L100" i="8"/>
  <c r="A100" i="8"/>
  <c r="F186" i="8"/>
  <c r="C132" i="8"/>
  <c r="N132" i="8"/>
  <c r="M38" i="8"/>
  <c r="G23" i="8"/>
  <c r="R23" i="8"/>
  <c r="C3" i="8"/>
  <c r="J126" i="8"/>
  <c r="U126" i="8"/>
  <c r="F140" i="8"/>
  <c r="J68" i="8"/>
  <c r="U68" i="8"/>
  <c r="S9" i="8"/>
  <c r="C68" i="8"/>
  <c r="N68" i="8"/>
  <c r="B169" i="8"/>
  <c r="E182" i="8"/>
  <c r="H138" i="8"/>
  <c r="N191" i="8"/>
  <c r="L170" i="8"/>
  <c r="T136" i="8"/>
  <c r="A94" i="8"/>
  <c r="G2" i="8"/>
  <c r="R2" i="8"/>
  <c r="R158" i="8"/>
  <c r="G120" i="8"/>
  <c r="R120" i="8"/>
  <c r="L56" i="8"/>
  <c r="C135" i="8"/>
  <c r="N135" i="8"/>
  <c r="F49" i="8"/>
  <c r="E39" i="8"/>
  <c r="P39" i="8"/>
  <c r="Q200" i="8"/>
  <c r="I120" i="8"/>
  <c r="T120" i="8"/>
  <c r="C27" i="8"/>
  <c r="N27" i="8"/>
  <c r="E78" i="8"/>
  <c r="S191" i="8"/>
  <c r="H191" i="8"/>
  <c r="J121" i="8"/>
  <c r="I40" i="8"/>
  <c r="T40" i="8"/>
  <c r="M116" i="8"/>
  <c r="S116" i="8"/>
  <c r="H116" i="8"/>
  <c r="E42" i="8"/>
  <c r="M114" i="8"/>
  <c r="B114" i="8"/>
  <c r="C153" i="8"/>
  <c r="B30" i="8"/>
  <c r="M30" i="8"/>
  <c r="H186" i="8"/>
  <c r="S8" i="8"/>
  <c r="H8" i="8"/>
  <c r="U9" i="8"/>
  <c r="H94" i="8"/>
  <c r="N2" i="8"/>
  <c r="O11" i="8"/>
  <c r="B73" i="8"/>
  <c r="C119" i="8"/>
  <c r="I98" i="8"/>
  <c r="J58" i="8"/>
  <c r="F191" i="8"/>
  <c r="Q191" i="8"/>
  <c r="M127" i="8"/>
  <c r="M42" i="8"/>
  <c r="H71" i="8"/>
  <c r="O119" i="8"/>
  <c r="P60" i="8"/>
  <c r="T168" i="8"/>
  <c r="G43" i="8"/>
  <c r="R43" i="8"/>
  <c r="F36" i="8"/>
  <c r="B74" i="8"/>
  <c r="I133" i="8"/>
  <c r="U183" i="8"/>
  <c r="M172" i="8"/>
  <c r="F45" i="8"/>
  <c r="Q45" i="8"/>
  <c r="N106" i="8"/>
  <c r="C106" i="8"/>
  <c r="B111" i="8"/>
  <c r="M111" i="8"/>
  <c r="M34" i="8"/>
  <c r="L127" i="8"/>
  <c r="C199" i="8"/>
  <c r="N199" i="8"/>
  <c r="J20" i="8"/>
  <c r="U20" i="8"/>
  <c r="M160" i="8"/>
  <c r="B160" i="8"/>
  <c r="R101" i="8"/>
  <c r="G101" i="8"/>
  <c r="D158" i="8"/>
  <c r="O158" i="8"/>
  <c r="I186" i="8"/>
  <c r="T186" i="8"/>
  <c r="E159" i="8"/>
  <c r="P159" i="8"/>
  <c r="S28" i="8"/>
  <c r="H28" i="8"/>
  <c r="O42" i="8"/>
  <c r="D42" i="8"/>
  <c r="C50" i="8"/>
  <c r="N50" i="8"/>
  <c r="L118" i="8"/>
  <c r="A118" i="8"/>
  <c r="E145" i="8"/>
  <c r="P145" i="8"/>
  <c r="G117" i="8"/>
  <c r="J164" i="8"/>
  <c r="U164" i="8"/>
  <c r="I140" i="8"/>
  <c r="T140" i="8"/>
  <c r="B67" i="8"/>
  <c r="G34" i="8"/>
  <c r="R34" i="8"/>
  <c r="R35" i="8"/>
  <c r="G35" i="8"/>
  <c r="M165" i="8"/>
  <c r="B165" i="8"/>
  <c r="Q98" i="8"/>
  <c r="F98" i="8"/>
  <c r="B82" i="8"/>
  <c r="M82" i="8"/>
  <c r="O48" i="8"/>
  <c r="D48" i="8"/>
  <c r="C100" i="8"/>
  <c r="N100" i="8"/>
  <c r="D181" i="8"/>
  <c r="O181" i="8"/>
  <c r="N48" i="8"/>
  <c r="C48" i="8"/>
  <c r="J192" i="8"/>
  <c r="U192" i="8"/>
  <c r="G138" i="8"/>
  <c r="R138" i="8"/>
  <c r="C137" i="8"/>
  <c r="N137" i="8"/>
  <c r="P133" i="8"/>
  <c r="E133" i="8"/>
  <c r="N73" i="8"/>
  <c r="C73" i="8"/>
  <c r="L167" i="8"/>
  <c r="A167" i="8"/>
  <c r="G132" i="8"/>
  <c r="R132" i="8"/>
  <c r="Q139" i="8"/>
  <c r="F139" i="8"/>
  <c r="T77" i="8"/>
  <c r="I77" i="8"/>
  <c r="J4" i="8"/>
  <c r="U4" i="8"/>
  <c r="Q69" i="8"/>
  <c r="F69" i="8"/>
  <c r="R123" i="8"/>
  <c r="G123" i="8"/>
  <c r="H35" i="8"/>
  <c r="S35" i="8"/>
  <c r="S73" i="8"/>
  <c r="H73" i="8"/>
  <c r="E17" i="8"/>
  <c r="P17" i="8"/>
  <c r="G185" i="8"/>
  <c r="R185" i="8"/>
  <c r="P131" i="8"/>
  <c r="E131" i="8"/>
  <c r="F51" i="8"/>
  <c r="Q51" i="8"/>
  <c r="L34" i="8"/>
  <c r="A34" i="8"/>
  <c r="O102" i="8"/>
  <c r="D102" i="8"/>
  <c r="L40" i="8"/>
  <c r="A40" i="8"/>
  <c r="B9" i="8"/>
  <c r="M9" i="8"/>
  <c r="C176" i="8"/>
  <c r="N176" i="8"/>
  <c r="T39" i="8"/>
  <c r="I39" i="8"/>
  <c r="G199" i="8"/>
  <c r="R199" i="8"/>
  <c r="L46" i="8"/>
  <c r="G165" i="8"/>
  <c r="R165" i="8"/>
  <c r="J85" i="8"/>
  <c r="U85" i="8"/>
  <c r="N123" i="8"/>
  <c r="J189" i="8"/>
  <c r="D123" i="8"/>
  <c r="L116" i="8"/>
  <c r="L3" i="8"/>
  <c r="P170" i="8"/>
  <c r="G166" i="8"/>
  <c r="R166" i="8"/>
  <c r="P84" i="8"/>
  <c r="E84" i="8"/>
  <c r="E128" i="8"/>
  <c r="P128" i="8"/>
  <c r="F145" i="8"/>
  <c r="M75" i="8"/>
  <c r="B75" i="8"/>
  <c r="T86" i="8"/>
  <c r="I86" i="8"/>
  <c r="D13" i="8"/>
  <c r="G60" i="8"/>
  <c r="R60" i="8"/>
  <c r="G56" i="8"/>
  <c r="T178" i="8"/>
  <c r="D122" i="8"/>
  <c r="O122" i="8"/>
  <c r="N178" i="8"/>
  <c r="C178" i="8"/>
  <c r="U16" i="8"/>
  <c r="J16" i="8"/>
  <c r="O127" i="8"/>
  <c r="D127" i="8"/>
  <c r="P3" i="8"/>
  <c r="E3" i="8"/>
  <c r="S40" i="8"/>
  <c r="H40" i="8"/>
  <c r="C43" i="8"/>
  <c r="N43" i="8"/>
  <c r="L12" i="8"/>
  <c r="N200" i="8"/>
  <c r="P75" i="8"/>
  <c r="D30" i="8"/>
  <c r="A199" i="8"/>
  <c r="H19" i="8"/>
  <c r="O172" i="8"/>
  <c r="E154" i="8"/>
  <c r="P142" i="8"/>
  <c r="A108" i="8"/>
  <c r="R8" i="8"/>
  <c r="U6" i="8"/>
  <c r="M19" i="8"/>
  <c r="B161" i="8"/>
  <c r="E192" i="8"/>
  <c r="R98" i="8"/>
  <c r="T97" i="8"/>
  <c r="H3" i="8"/>
  <c r="R56" i="8"/>
  <c r="P30" i="8"/>
  <c r="G84" i="8"/>
  <c r="U12" i="8"/>
  <c r="N17" i="8"/>
  <c r="M67" i="8"/>
  <c r="B11" i="8"/>
  <c r="S130" i="8"/>
  <c r="C94" i="8"/>
  <c r="G16" i="8"/>
  <c r="H173" i="8"/>
  <c r="H26" i="8"/>
  <c r="U77" i="8"/>
  <c r="I105" i="8"/>
  <c r="Q66" i="8"/>
  <c r="I48" i="8"/>
  <c r="T48" i="8"/>
  <c r="J23" i="8"/>
  <c r="C66" i="8"/>
  <c r="I18" i="8"/>
  <c r="T18" i="8"/>
  <c r="L112" i="8"/>
  <c r="A174" i="8"/>
  <c r="L174" i="8"/>
  <c r="U125" i="8"/>
  <c r="J125" i="8"/>
  <c r="O144" i="8"/>
  <c r="D144" i="8"/>
  <c r="E167" i="8"/>
  <c r="P167" i="8"/>
  <c r="L132" i="8"/>
  <c r="A132" i="8"/>
  <c r="E68" i="8"/>
  <c r="P68" i="8"/>
  <c r="F70" i="8"/>
  <c r="Q70" i="8"/>
  <c r="G57" i="8"/>
  <c r="R57" i="8"/>
  <c r="S183" i="8"/>
  <c r="H183" i="8"/>
  <c r="J127" i="8"/>
  <c r="U127" i="8"/>
  <c r="M142" i="8"/>
  <c r="B142" i="8"/>
  <c r="P157" i="8"/>
  <c r="E157" i="8"/>
  <c r="N169" i="8"/>
  <c r="C169" i="8"/>
  <c r="Q30" i="8"/>
  <c r="F30" i="8"/>
  <c r="N122" i="8"/>
  <c r="C122" i="8"/>
  <c r="S47" i="8"/>
  <c r="H47" i="8"/>
  <c r="R55" i="8"/>
  <c r="G55" i="8"/>
  <c r="J118" i="8"/>
  <c r="U118" i="8"/>
  <c r="P166" i="8"/>
  <c r="E166" i="8"/>
  <c r="S4" i="8"/>
  <c r="H4" i="8"/>
  <c r="L180" i="8"/>
  <c r="A180" i="8"/>
  <c r="L153" i="8"/>
  <c r="A153" i="8"/>
  <c r="C49" i="8"/>
  <c r="N49" i="8"/>
  <c r="S194" i="8"/>
  <c r="H194" i="8"/>
  <c r="Q56" i="8"/>
  <c r="F56" i="8"/>
  <c r="O126" i="8"/>
  <c r="D126" i="8"/>
  <c r="O66" i="8"/>
  <c r="D66" i="8"/>
  <c r="L47" i="8"/>
  <c r="A47" i="8"/>
  <c r="F125" i="8"/>
  <c r="Q125" i="8"/>
  <c r="Q164" i="8"/>
  <c r="F164" i="8"/>
  <c r="C154" i="8"/>
  <c r="N154" i="8"/>
  <c r="D62" i="8"/>
  <c r="O62" i="8"/>
  <c r="T192" i="8"/>
  <c r="I192" i="8"/>
  <c r="H11" i="8"/>
  <c r="S11" i="8"/>
  <c r="M64" i="8"/>
  <c r="B64" i="8"/>
  <c r="F24" i="8"/>
  <c r="Q24" i="8"/>
  <c r="O81" i="8"/>
  <c r="D81" i="8"/>
  <c r="A21" i="8"/>
  <c r="L21" i="8"/>
  <c r="O47" i="8"/>
  <c r="D47" i="8"/>
  <c r="R148" i="8"/>
  <c r="G148" i="8"/>
  <c r="E28" i="8"/>
  <c r="P28" i="8"/>
  <c r="O54" i="8"/>
  <c r="D54" i="8"/>
  <c r="O189" i="8"/>
  <c r="D189" i="8"/>
  <c r="U93" i="8"/>
  <c r="J93" i="8"/>
  <c r="E25" i="8"/>
  <c r="P25" i="8"/>
  <c r="U41" i="8"/>
  <c r="J41" i="8"/>
  <c r="I9" i="8"/>
  <c r="T9" i="8"/>
  <c r="O201" i="8"/>
  <c r="D201" i="8"/>
  <c r="Q15" i="8"/>
  <c r="F15" i="8"/>
  <c r="H151" i="8"/>
  <c r="S151" i="8"/>
  <c r="C79" i="8"/>
  <c r="N79" i="8"/>
  <c r="E37" i="8"/>
  <c r="J135" i="8"/>
  <c r="R102" i="8"/>
  <c r="N93" i="8"/>
  <c r="S107" i="8"/>
  <c r="Q179" i="8"/>
  <c r="P132" i="8"/>
  <c r="S102" i="8"/>
  <c r="A165" i="8"/>
  <c r="B93" i="8"/>
  <c r="C193" i="8"/>
  <c r="P118" i="8"/>
  <c r="T28" i="8"/>
  <c r="R80" i="8"/>
  <c r="P95" i="8"/>
  <c r="S187" i="8"/>
  <c r="L67" i="8"/>
  <c r="M184" i="8"/>
  <c r="O185" i="8"/>
  <c r="Q176" i="8"/>
  <c r="N166" i="8"/>
  <c r="E156" i="8"/>
  <c r="A77" i="8"/>
  <c r="O70" i="8"/>
  <c r="R66" i="8"/>
  <c r="H77" i="8"/>
  <c r="M53" i="8"/>
  <c r="E27" i="8"/>
  <c r="M70" i="8"/>
  <c r="S26" i="8"/>
  <c r="R115" i="8"/>
  <c r="N24" i="8"/>
  <c r="Q35" i="8"/>
  <c r="B22" i="8"/>
  <c r="M95" i="8"/>
  <c r="G11" i="8"/>
  <c r="U84" i="8"/>
  <c r="G21" i="8"/>
  <c r="R21" i="8"/>
  <c r="Q2" i="8"/>
  <c r="N152" i="8"/>
  <c r="C152" i="8"/>
  <c r="M137" i="8"/>
  <c r="B137" i="8"/>
  <c r="F192" i="8"/>
  <c r="Q192" i="8"/>
  <c r="L200" i="8"/>
  <c r="D97" i="8"/>
  <c r="O97" i="8"/>
  <c r="N121" i="8"/>
  <c r="C121" i="8"/>
  <c r="F82" i="8"/>
  <c r="M176" i="8"/>
  <c r="U21" i="8"/>
  <c r="C36" i="8"/>
  <c r="T95" i="8"/>
  <c r="A133" i="8"/>
  <c r="E124" i="8"/>
  <c r="J98" i="8"/>
  <c r="S12" i="8"/>
  <c r="T157" i="8"/>
  <c r="Q120" i="8"/>
  <c r="T82" i="8"/>
  <c r="I82" i="8"/>
  <c r="E70" i="8"/>
  <c r="P70" i="8"/>
  <c r="N14" i="8"/>
  <c r="C14" i="8"/>
  <c r="T5" i="8"/>
  <c r="I5" i="8"/>
  <c r="M65" i="8"/>
  <c r="O57" i="8"/>
  <c r="P125" i="8"/>
  <c r="E125" i="8"/>
  <c r="G135" i="8"/>
  <c r="R135" i="8"/>
  <c r="F163" i="8"/>
  <c r="Q163" i="8"/>
  <c r="U201" i="8"/>
  <c r="J201" i="8"/>
  <c r="N171" i="8"/>
  <c r="C171" i="8"/>
  <c r="T191" i="8"/>
  <c r="I191" i="8"/>
  <c r="J10" i="8"/>
  <c r="U10" i="8"/>
  <c r="O27" i="8"/>
  <c r="D27" i="8"/>
  <c r="O80" i="8"/>
  <c r="D80" i="8"/>
  <c r="H135" i="8"/>
  <c r="S135" i="8"/>
  <c r="A20" i="8"/>
  <c r="L20" i="8"/>
  <c r="O103" i="8"/>
  <c r="D103" i="8"/>
  <c r="H104" i="8"/>
  <c r="S104" i="8"/>
  <c r="B46" i="8"/>
  <c r="M46" i="8"/>
  <c r="I35" i="8"/>
  <c r="T35" i="8"/>
  <c r="Q33" i="8"/>
  <c r="L123" i="8"/>
  <c r="A123" i="8"/>
  <c r="R10" i="8"/>
  <c r="L194" i="8"/>
  <c r="A194" i="8"/>
  <c r="F111" i="8"/>
  <c r="Q111" i="8"/>
  <c r="L103" i="8"/>
  <c r="F147" i="8"/>
  <c r="Q147" i="8"/>
  <c r="E146" i="8"/>
  <c r="P146" i="8"/>
  <c r="D6" i="8"/>
  <c r="O6" i="8"/>
  <c r="S62" i="8"/>
  <c r="H62" i="8"/>
  <c r="O58" i="8"/>
  <c r="P71" i="8"/>
  <c r="T81" i="8"/>
  <c r="U147" i="8"/>
  <c r="J147" i="8"/>
  <c r="E93" i="8"/>
  <c r="P93" i="8"/>
  <c r="R22" i="8"/>
  <c r="G22" i="8"/>
  <c r="M71" i="8"/>
  <c r="B71" i="8"/>
  <c r="U169" i="8"/>
  <c r="J169" i="8"/>
  <c r="L25" i="8"/>
  <c r="A25" i="8"/>
  <c r="R18" i="8"/>
  <c r="G18" i="8"/>
  <c r="F71" i="8"/>
  <c r="C179" i="8"/>
  <c r="U165" i="8"/>
  <c r="A107" i="8"/>
  <c r="N94" i="8"/>
  <c r="P23" i="8"/>
  <c r="F22" i="8"/>
  <c r="Q22" i="8"/>
  <c r="J116" i="8"/>
  <c r="U116" i="8"/>
  <c r="I103" i="8"/>
  <c r="T103" i="8"/>
  <c r="L66" i="8"/>
  <c r="A66" i="8"/>
  <c r="F47" i="8"/>
  <c r="D100" i="8"/>
  <c r="T26" i="8"/>
  <c r="H81" i="8"/>
  <c r="D32" i="8"/>
  <c r="S166" i="8"/>
  <c r="T24" i="8"/>
  <c r="A79" i="8"/>
  <c r="I154" i="8"/>
  <c r="Q199" i="8"/>
  <c r="D160" i="8"/>
  <c r="I17" i="8"/>
  <c r="I169" i="8"/>
  <c r="I132" i="8"/>
  <c r="H5" i="8"/>
  <c r="S5" i="8"/>
  <c r="J158" i="8"/>
  <c r="I7" i="8"/>
  <c r="P189" i="8"/>
  <c r="M61" i="8"/>
  <c r="M196" i="8"/>
  <c r="T33" i="8"/>
  <c r="R24" i="8"/>
  <c r="G51" i="8"/>
  <c r="U94" i="8"/>
  <c r="N29" i="8"/>
  <c r="P64" i="8"/>
  <c r="N131" i="8"/>
  <c r="E21" i="8"/>
  <c r="J122" i="8"/>
  <c r="C52" i="8"/>
  <c r="N7" i="8"/>
  <c r="B144" i="8"/>
  <c r="B170" i="8"/>
  <c r="O176" i="8"/>
  <c r="S54" i="8"/>
  <c r="F190" i="8"/>
  <c r="R161" i="8"/>
  <c r="I167" i="8"/>
  <c r="D179" i="8"/>
  <c r="F138" i="8"/>
  <c r="R100" i="8"/>
  <c r="S85" i="8"/>
  <c r="I46" i="8"/>
  <c r="A89" i="8"/>
  <c r="B13" i="8"/>
  <c r="M13" i="8"/>
  <c r="D91" i="8"/>
  <c r="O91" i="8"/>
  <c r="D107" i="8"/>
  <c r="G27" i="8"/>
  <c r="A73" i="8"/>
  <c r="H153" i="8"/>
  <c r="G110" i="8"/>
  <c r="R110" i="8"/>
  <c r="R104" i="8"/>
  <c r="S101" i="8"/>
  <c r="Q34" i="8"/>
  <c r="L50" i="8"/>
  <c r="S27" i="8"/>
  <c r="R33" i="8"/>
  <c r="T111" i="8"/>
  <c r="Q141" i="8"/>
  <c r="R69" i="8"/>
  <c r="S79" i="8"/>
  <c r="J5" i="8"/>
  <c r="C144" i="8"/>
  <c r="D8" i="8"/>
  <c r="T117" i="8"/>
  <c r="I13" i="8"/>
  <c r="M105" i="8"/>
  <c r="I101" i="8"/>
  <c r="B106" i="8"/>
  <c r="R92" i="8"/>
  <c r="T25" i="8"/>
  <c r="M128" i="8"/>
  <c r="S137" i="8"/>
  <c r="S17" i="8"/>
  <c r="A63" i="8"/>
  <c r="B164" i="8"/>
  <c r="O19" i="8"/>
  <c r="P50" i="8"/>
  <c r="E115" i="8"/>
  <c r="L156" i="8"/>
  <c r="G14" i="8"/>
  <c r="P136" i="8"/>
  <c r="G178" i="8"/>
  <c r="C90" i="8"/>
  <c r="A10" i="8"/>
  <c r="B166" i="8"/>
  <c r="P96" i="8"/>
  <c r="F95" i="8"/>
  <c r="R9" i="8"/>
  <c r="M47" i="8"/>
  <c r="S48" i="8"/>
  <c r="Q152" i="8"/>
  <c r="P49" i="8"/>
  <c r="N60" i="8"/>
  <c r="O94" i="8"/>
  <c r="C188" i="8"/>
  <c r="L122" i="8"/>
  <c r="C62" i="8"/>
  <c r="P62" i="8"/>
  <c r="L73" i="8"/>
  <c r="Q142" i="8"/>
  <c r="C63" i="8"/>
  <c r="E176" i="8"/>
  <c r="H31" i="8"/>
  <c r="C74" i="8"/>
  <c r="E83" i="8"/>
  <c r="F33" i="8"/>
  <c r="I47" i="8"/>
  <c r="C30" i="8"/>
  <c r="N30" i="8"/>
  <c r="B40" i="8"/>
  <c r="I156" i="8"/>
  <c r="F14" i="8"/>
  <c r="Q14" i="8"/>
  <c r="I189" i="8"/>
  <c r="T189" i="8"/>
  <c r="P106" i="8"/>
  <c r="T60" i="8"/>
  <c r="P188" i="8"/>
  <c r="I37" i="8"/>
  <c r="I91" i="8"/>
  <c r="M99" i="8"/>
  <c r="R169" i="8"/>
  <c r="U173" i="8"/>
  <c r="U157" i="8"/>
  <c r="N158" i="8"/>
  <c r="O133" i="8"/>
  <c r="S188" i="8"/>
  <c r="M158" i="8"/>
  <c r="I78" i="8"/>
  <c r="M4" i="8"/>
  <c r="F184" i="8"/>
  <c r="A35" i="8"/>
  <c r="T87" i="8"/>
  <c r="G113" i="8"/>
  <c r="I56" i="8"/>
  <c r="F94" i="8"/>
  <c r="E9" i="8"/>
  <c r="H169" i="8"/>
  <c r="E90" i="8"/>
  <c r="C34" i="8"/>
  <c r="S13" i="8"/>
  <c r="D191" i="8"/>
  <c r="O86" i="8"/>
  <c r="U31" i="8"/>
  <c r="H189" i="8"/>
  <c r="B155" i="8"/>
  <c r="R155" i="8"/>
  <c r="R136" i="8"/>
  <c r="Q149" i="8"/>
  <c r="B149" i="8"/>
  <c r="L117" i="8"/>
  <c r="F38" i="8"/>
  <c r="B177" i="8"/>
  <c r="R144" i="8"/>
  <c r="R160" i="8"/>
  <c r="F43" i="8"/>
  <c r="G90" i="8"/>
  <c r="Q110" i="8"/>
  <c r="N184" i="8"/>
  <c r="B57" i="8"/>
  <c r="P55" i="8"/>
  <c r="L76" i="8"/>
  <c r="P152" i="8"/>
  <c r="N182" i="8"/>
  <c r="D135" i="8"/>
  <c r="N72" i="8"/>
  <c r="O198" i="8"/>
  <c r="M195" i="8"/>
  <c r="R168" i="8"/>
  <c r="U105" i="8"/>
  <c r="L120" i="8"/>
  <c r="G118" i="8"/>
  <c r="R54" i="8"/>
  <c r="A37" i="8"/>
  <c r="F134" i="8"/>
  <c r="Q134" i="8"/>
  <c r="B97" i="8"/>
  <c r="E5" i="8"/>
  <c r="F155" i="8"/>
  <c r="C142" i="8"/>
  <c r="D174" i="8"/>
  <c r="F112" i="8"/>
  <c r="B2" i="8"/>
  <c r="G10" i="8"/>
  <c r="D87" i="8"/>
  <c r="J36" i="8"/>
  <c r="I15" i="8"/>
  <c r="C104" i="8"/>
  <c r="E26" i="8"/>
  <c r="B34" i="8"/>
  <c r="A127" i="8"/>
  <c r="C59" i="8"/>
  <c r="D76" i="8"/>
  <c r="C159" i="8"/>
  <c r="A82" i="8"/>
  <c r="L82" i="8"/>
  <c r="F31" i="8"/>
  <c r="D141" i="8"/>
  <c r="G157" i="8"/>
  <c r="B7" i="8"/>
  <c r="H66" i="8"/>
  <c r="S66" i="8"/>
  <c r="I76" i="8"/>
  <c r="H38" i="8"/>
  <c r="D168" i="8"/>
  <c r="D57" i="8"/>
  <c r="D110" i="8"/>
  <c r="O110" i="8"/>
  <c r="F6" i="8"/>
  <c r="G40" i="8"/>
  <c r="F137" i="8"/>
  <c r="Q137" i="8"/>
  <c r="D185" i="8"/>
  <c r="A87" i="8"/>
  <c r="J50" i="8"/>
  <c r="C190" i="8"/>
  <c r="N190" i="8"/>
  <c r="A140" i="8"/>
  <c r="B115" i="8"/>
  <c r="A171" i="8"/>
  <c r="B146" i="8"/>
  <c r="A130" i="8"/>
  <c r="I165" i="8"/>
  <c r="B199" i="8"/>
  <c r="I68" i="8"/>
  <c r="I65" i="8"/>
  <c r="R140" i="8"/>
  <c r="C75" i="8"/>
  <c r="L140" i="8"/>
  <c r="M175" i="8"/>
  <c r="L192" i="8"/>
  <c r="F11" i="8"/>
  <c r="F169" i="8"/>
  <c r="A105" i="8"/>
  <c r="F107" i="8"/>
  <c r="T187" i="8"/>
  <c r="U133" i="8"/>
  <c r="B96" i="8"/>
  <c r="N108" i="8"/>
  <c r="U117" i="8"/>
  <c r="H197" i="8"/>
  <c r="B191" i="8"/>
  <c r="T143" i="8"/>
  <c r="B193" i="8"/>
  <c r="G26" i="8"/>
  <c r="R153" i="8"/>
  <c r="Q79" i="8"/>
  <c r="F4" i="8"/>
  <c r="G172" i="8"/>
  <c r="G109" i="8"/>
  <c r="N160" i="8"/>
  <c r="G177" i="8"/>
  <c r="A49" i="8"/>
  <c r="J65" i="8"/>
  <c r="D125" i="8"/>
  <c r="G72" i="8"/>
  <c r="L163" i="8"/>
  <c r="O96" i="8"/>
  <c r="L6" i="8"/>
  <c r="M28" i="8"/>
  <c r="R176" i="8"/>
  <c r="L151" i="8"/>
  <c r="S18" i="8"/>
  <c r="N127" i="8"/>
  <c r="I152" i="8"/>
  <c r="F161" i="8"/>
  <c r="P201" i="8"/>
  <c r="U81" i="8"/>
  <c r="H24" i="8"/>
  <c r="N64" i="8"/>
  <c r="H132" i="8"/>
  <c r="C58" i="8"/>
  <c r="O128" i="8"/>
  <c r="N74" i="8"/>
  <c r="U130" i="8"/>
  <c r="P65" i="8"/>
  <c r="U36" i="8"/>
  <c r="N39" i="8"/>
  <c r="D167" i="8"/>
  <c r="G4" i="8"/>
  <c r="M2" i="8"/>
  <c r="O195" i="8"/>
  <c r="F168" i="8"/>
  <c r="E114" i="8"/>
  <c r="F10" i="8"/>
  <c r="A134" i="8"/>
  <c r="C41" i="8"/>
  <c r="N136" i="8"/>
  <c r="L159" i="8"/>
  <c r="Q150" i="8"/>
  <c r="L197" i="8"/>
  <c r="P163" i="8"/>
  <c r="L152" i="8"/>
  <c r="H49" i="8"/>
  <c r="F50" i="8"/>
  <c r="Q42" i="8"/>
  <c r="E111" i="8"/>
  <c r="O120" i="8"/>
  <c r="Q81" i="8"/>
  <c r="Q58" i="8"/>
  <c r="F108" i="8"/>
  <c r="G162" i="8"/>
  <c r="F189" i="8"/>
  <c r="D182" i="8"/>
  <c r="A104" i="8"/>
  <c r="N112" i="8"/>
  <c r="C162" i="8"/>
  <c r="G5" i="8"/>
  <c r="R40" i="8"/>
  <c r="Q104" i="8"/>
  <c r="R28" i="8"/>
  <c r="S129" i="8"/>
  <c r="A164" i="8"/>
  <c r="A71" i="8"/>
  <c r="I196" i="8"/>
  <c r="S156" i="8"/>
  <c r="C76" i="8"/>
  <c r="N163" i="8"/>
  <c r="I36" i="8"/>
  <c r="T74" i="8"/>
  <c r="M21" i="8"/>
  <c r="A38" i="8"/>
  <c r="A32" i="8"/>
  <c r="G143" i="8"/>
  <c r="M39" i="8"/>
  <c r="F198" i="8"/>
  <c r="T55" i="8"/>
  <c r="R141" i="8"/>
  <c r="S144" i="8"/>
  <c r="A175" i="8"/>
  <c r="N174" i="8"/>
  <c r="S123" i="8"/>
  <c r="N54" i="8"/>
  <c r="L157" i="8"/>
  <c r="N130" i="8"/>
  <c r="U141" i="8"/>
  <c r="Q182" i="8"/>
  <c r="H192" i="8"/>
  <c r="P4" i="8"/>
  <c r="P178" i="8"/>
  <c r="P15" i="8"/>
  <c r="N192" i="8"/>
  <c r="P116" i="8"/>
  <c r="P186" i="8"/>
  <c r="D38" i="8"/>
  <c r="E99" i="8"/>
  <c r="Q5" i="8"/>
  <c r="J161" i="8"/>
  <c r="D199" i="8"/>
  <c r="C12" i="8"/>
  <c r="B140" i="8"/>
  <c r="C19" i="8"/>
  <c r="T80" i="8"/>
  <c r="B173" i="8"/>
  <c r="S193" i="8"/>
  <c r="L121" i="8"/>
  <c r="F196" i="8"/>
  <c r="H170" i="8"/>
  <c r="U114" i="8"/>
  <c r="M108" i="8"/>
  <c r="D111" i="8"/>
  <c r="B10" i="8"/>
  <c r="M182" i="8"/>
  <c r="O169" i="8"/>
  <c r="D49" i="8"/>
  <c r="J29" i="8"/>
  <c r="L48" i="8"/>
  <c r="F162" i="8"/>
  <c r="E194" i="8"/>
  <c r="S108" i="8"/>
  <c r="U78" i="8"/>
  <c r="A90" i="8"/>
  <c r="S50" i="8"/>
  <c r="M185" i="8"/>
  <c r="U23" i="8"/>
  <c r="A54" i="8"/>
  <c r="B78" i="8"/>
  <c r="E109" i="8"/>
  <c r="C86" i="8"/>
  <c r="H92" i="8"/>
  <c r="A147" i="8"/>
  <c r="E43" i="8"/>
  <c r="C114" i="8"/>
  <c r="P45" i="8"/>
  <c r="Q112" i="8"/>
  <c r="P102" i="8"/>
  <c r="H152" i="8"/>
  <c r="T105" i="8"/>
  <c r="Q181" i="8"/>
  <c r="R99" i="8"/>
  <c r="S134" i="8"/>
  <c r="O161" i="8"/>
  <c r="Q93" i="8"/>
  <c r="L154" i="8"/>
  <c r="T151" i="8"/>
  <c r="R31" i="8"/>
  <c r="O156" i="8"/>
  <c r="D138" i="8"/>
  <c r="A162" i="8"/>
  <c r="H121" i="8"/>
  <c r="J54" i="8"/>
  <c r="S147" i="8"/>
  <c r="U34" i="8"/>
  <c r="M79" i="8"/>
  <c r="M130" i="8"/>
  <c r="D88" i="8"/>
  <c r="T84" i="8"/>
  <c r="T121" i="8"/>
  <c r="A111" i="8"/>
  <c r="M132" i="8"/>
  <c r="P135" i="8"/>
  <c r="C101" i="8"/>
  <c r="J112" i="8"/>
  <c r="M58" i="8"/>
  <c r="L39" i="8"/>
  <c r="N113" i="8"/>
  <c r="N15" i="8"/>
  <c r="U106" i="8"/>
  <c r="S45" i="8"/>
  <c r="S75" i="8"/>
  <c r="M113" i="8"/>
  <c r="E73" i="8"/>
  <c r="D56" i="8"/>
  <c r="J22" i="8"/>
  <c r="G63" i="8"/>
  <c r="G180" i="8"/>
  <c r="B3" i="8"/>
  <c r="E123" i="8"/>
  <c r="N197" i="8"/>
  <c r="L83" i="8"/>
  <c r="J102" i="8"/>
  <c r="D22" i="8"/>
  <c r="R133" i="8"/>
  <c r="U148" i="8"/>
  <c r="F85" i="8"/>
  <c r="O37" i="8"/>
  <c r="I4" i="8"/>
  <c r="O106" i="8"/>
  <c r="D134" i="8"/>
  <c r="C69" i="8"/>
  <c r="J2" i="8"/>
  <c r="U131" i="8"/>
  <c r="F54" i="8"/>
  <c r="M44" i="8"/>
  <c r="S142" i="8"/>
  <c r="O21" i="8"/>
  <c r="L42" i="8"/>
  <c r="O155" i="8"/>
  <c r="U187" i="8"/>
  <c r="I183" i="8"/>
  <c r="D2" i="8"/>
  <c r="T14" i="8"/>
  <c r="I116" i="8"/>
  <c r="E200" i="8"/>
  <c r="G187" i="8"/>
  <c r="R30" i="8"/>
  <c r="R86" i="8"/>
  <c r="N8" i="8"/>
  <c r="J55" i="8"/>
  <c r="I8" i="8"/>
  <c r="T57" i="8"/>
  <c r="I163" i="8"/>
  <c r="T163" i="8"/>
  <c r="H32" i="8"/>
  <c r="S32" i="8"/>
  <c r="T23" i="8"/>
  <c r="J176" i="8"/>
  <c r="P76" i="8"/>
  <c r="R184" i="8"/>
  <c r="A15" i="8"/>
  <c r="H161" i="8"/>
  <c r="N119" i="8"/>
  <c r="S128" i="8"/>
  <c r="J190" i="8"/>
  <c r="P22" i="8"/>
  <c r="L115" i="8"/>
  <c r="M180" i="8"/>
  <c r="J185" i="8"/>
  <c r="D75" i="8"/>
  <c r="O75" i="8"/>
  <c r="L31" i="8"/>
  <c r="A31" i="8"/>
  <c r="I53" i="8"/>
  <c r="S6" i="8"/>
  <c r="S52" i="8"/>
  <c r="T98" i="8"/>
  <c r="R46" i="8"/>
  <c r="U79" i="8"/>
  <c r="R12" i="8"/>
  <c r="A13" i="8"/>
  <c r="M14" i="8"/>
  <c r="B109" i="8"/>
  <c r="B23" i="8"/>
  <c r="O164" i="8"/>
  <c r="B181" i="8"/>
  <c r="U142" i="8"/>
  <c r="D197" i="8"/>
  <c r="U137" i="8"/>
  <c r="T31" i="8"/>
  <c r="R71" i="8"/>
  <c r="A53" i="8"/>
  <c r="D140" i="8"/>
  <c r="J149" i="8"/>
  <c r="C85" i="8"/>
  <c r="N85" i="8"/>
  <c r="H146" i="8"/>
  <c r="I145" i="8"/>
  <c r="T148" i="8"/>
  <c r="S93" i="8"/>
  <c r="U73" i="8"/>
  <c r="F88" i="8"/>
  <c r="M60" i="8"/>
  <c r="T170" i="8"/>
  <c r="B76" i="8"/>
  <c r="Q28" i="8"/>
  <c r="H25" i="8"/>
  <c r="P41" i="8"/>
  <c r="D10" i="8"/>
  <c r="D130" i="8"/>
  <c r="J80" i="8"/>
  <c r="G45" i="8"/>
  <c r="P180" i="8"/>
  <c r="P196" i="8"/>
  <c r="U76" i="8"/>
  <c r="J43" i="8"/>
  <c r="E148" i="8"/>
  <c r="P164" i="8"/>
  <c r="A125" i="8"/>
  <c r="U71" i="8"/>
  <c r="P175" i="8"/>
  <c r="O61" i="8"/>
  <c r="O59" i="8"/>
  <c r="E60" i="8"/>
  <c r="A193" i="8"/>
  <c r="S65" i="8"/>
  <c r="F103" i="8"/>
  <c r="F20" i="8"/>
  <c r="O15" i="8"/>
  <c r="H2" i="8"/>
  <c r="A75" i="8"/>
  <c r="C99" i="8"/>
  <c r="N40" i="8"/>
  <c r="M15" i="8"/>
  <c r="C146" i="8"/>
  <c r="A179" i="8"/>
  <c r="F173" i="8"/>
  <c r="E13" i="8"/>
  <c r="D150" i="8"/>
  <c r="G74" i="8"/>
  <c r="S198" i="8"/>
  <c r="U177" i="8"/>
  <c r="H78" i="8"/>
  <c r="U19" i="8"/>
  <c r="L86" i="8"/>
  <c r="F52" i="8"/>
  <c r="J69" i="8"/>
  <c r="H109" i="8"/>
  <c r="E173" i="8"/>
  <c r="P173" i="8"/>
  <c r="H196" i="8"/>
  <c r="F117" i="8"/>
  <c r="I178" i="8"/>
  <c r="D26" i="8"/>
  <c r="A12" i="8"/>
  <c r="I38" i="8"/>
  <c r="G6" i="8"/>
  <c r="H130" i="8"/>
  <c r="G15" i="8"/>
  <c r="I150" i="8"/>
  <c r="T150" i="8"/>
  <c r="B184" i="8"/>
  <c r="T137" i="8"/>
  <c r="B12" i="8"/>
  <c r="G97" i="8"/>
  <c r="J77" i="8"/>
  <c r="F66" i="8"/>
  <c r="G196" i="8"/>
  <c r="B107" i="8"/>
  <c r="H124" i="8"/>
  <c r="S124" i="8"/>
  <c r="J99" i="8"/>
  <c r="H87" i="8"/>
  <c r="C200" i="8"/>
  <c r="A112" i="8"/>
  <c r="C173" i="8"/>
  <c r="R200" i="8"/>
  <c r="T132" i="8"/>
  <c r="J152" i="8"/>
  <c r="G82" i="8"/>
  <c r="C149" i="8"/>
  <c r="D131" i="8"/>
  <c r="J172" i="8"/>
  <c r="O107" i="8"/>
  <c r="T19" i="8"/>
  <c r="E16" i="8"/>
  <c r="I21" i="8"/>
  <c r="U49" i="8"/>
  <c r="P83" i="8"/>
  <c r="P108" i="8"/>
  <c r="H167" i="8"/>
  <c r="H43" i="8"/>
  <c r="U123" i="8"/>
  <c r="L191" i="8"/>
  <c r="T6" i="8"/>
  <c r="F77" i="8"/>
  <c r="R44" i="8"/>
  <c r="H67" i="8"/>
  <c r="H91" i="8"/>
  <c r="C186" i="8"/>
  <c r="I147" i="8"/>
  <c r="R189" i="8"/>
  <c r="L62" i="8"/>
  <c r="M48" i="8"/>
  <c r="L95" i="8"/>
  <c r="I174" i="8"/>
  <c r="R76" i="8"/>
  <c r="A16" i="8"/>
  <c r="T83" i="8"/>
  <c r="M83" i="8"/>
  <c r="Q106" i="8"/>
  <c r="Q84" i="8"/>
  <c r="U119" i="8"/>
  <c r="I125" i="8"/>
  <c r="J103" i="8"/>
  <c r="Q109" i="8"/>
  <c r="P144" i="8"/>
  <c r="I85" i="8"/>
  <c r="H162" i="8"/>
  <c r="B110" i="8"/>
  <c r="E7" i="8"/>
  <c r="H64" i="8"/>
  <c r="D163" i="8"/>
  <c r="G192" i="8"/>
  <c r="Q12" i="8"/>
  <c r="U198" i="8"/>
  <c r="S68" i="8"/>
  <c r="Q131" i="8"/>
  <c r="D35" i="8"/>
  <c r="S179" i="8"/>
  <c r="P24" i="8"/>
  <c r="C20" i="8"/>
  <c r="L128" i="8"/>
  <c r="T159" i="8"/>
  <c r="O113" i="8"/>
  <c r="M20" i="8"/>
  <c r="N84" i="8"/>
  <c r="L136" i="8"/>
  <c r="T201" i="8"/>
  <c r="N25" i="8"/>
  <c r="H88" i="8"/>
  <c r="U189" i="8"/>
  <c r="G65" i="8"/>
  <c r="C128" i="8"/>
  <c r="E191" i="8"/>
  <c r="Q59" i="8"/>
  <c r="A110" i="8"/>
  <c r="F80" i="8"/>
  <c r="U70" i="8"/>
  <c r="T102" i="8"/>
  <c r="S31" i="8"/>
  <c r="P100" i="8"/>
  <c r="B197" i="8"/>
  <c r="S41" i="8"/>
  <c r="M125" i="8"/>
  <c r="M68" i="8"/>
  <c r="T38" i="8"/>
  <c r="D112" i="8"/>
  <c r="M126" i="8"/>
  <c r="N138" i="8"/>
  <c r="N195" i="8"/>
  <c r="I107" i="8"/>
  <c r="U194" i="8"/>
  <c r="U95" i="8"/>
  <c r="Q155" i="8"/>
  <c r="Q27" i="8"/>
  <c r="O148" i="8"/>
  <c r="R29" i="8"/>
  <c r="C143" i="8"/>
  <c r="O79" i="8"/>
  <c r="O36" i="8"/>
  <c r="O123" i="8"/>
  <c r="U149" i="8"/>
  <c r="N168" i="8"/>
  <c r="E193" i="8"/>
  <c r="L168" i="8"/>
  <c r="D20" i="8"/>
  <c r="R37" i="8"/>
  <c r="B69" i="8"/>
  <c r="P153" i="8"/>
  <c r="E168" i="8"/>
  <c r="O116" i="8"/>
  <c r="Q132" i="8"/>
  <c r="D129" i="8"/>
  <c r="O45" i="8"/>
  <c r="B35" i="8"/>
  <c r="P6" i="8"/>
  <c r="D23" i="8"/>
  <c r="M51" i="8"/>
  <c r="S109" i="8"/>
  <c r="T47" i="8"/>
  <c r="Q171" i="8"/>
  <c r="N28" i="8"/>
  <c r="E130" i="8"/>
  <c r="B85" i="8"/>
  <c r="H158" i="8"/>
  <c r="L57" i="8"/>
  <c r="L106" i="8"/>
  <c r="A68" i="8"/>
  <c r="S98" i="8"/>
  <c r="M27" i="8"/>
  <c r="U37" i="8"/>
  <c r="S84" i="8"/>
  <c r="G156" i="8"/>
  <c r="J115" i="8"/>
  <c r="J11" i="8"/>
  <c r="G96" i="8"/>
  <c r="F29" i="8"/>
  <c r="T127" i="8"/>
  <c r="N180" i="8"/>
  <c r="H103" i="8"/>
  <c r="O186" i="8"/>
  <c r="S143" i="8"/>
  <c r="M63" i="8"/>
  <c r="T11" i="8"/>
  <c r="M147" i="8"/>
  <c r="P141" i="8"/>
  <c r="Q44" i="8"/>
  <c r="S113" i="8"/>
  <c r="U151" i="8"/>
  <c r="O168" i="8"/>
  <c r="M92" i="8"/>
  <c r="G151" i="8"/>
  <c r="B119" i="8"/>
  <c r="H100" i="8"/>
  <c r="N115" i="8"/>
  <c r="T128" i="8"/>
  <c r="U134" i="8"/>
  <c r="J32" i="8"/>
  <c r="T72" i="8"/>
  <c r="U100" i="8"/>
  <c r="J96" i="8"/>
  <c r="U179" i="8"/>
  <c r="H105" i="8"/>
  <c r="F55" i="8"/>
  <c r="M117" i="8"/>
  <c r="N117" i="8"/>
  <c r="R42" i="8"/>
  <c r="L160" i="8"/>
  <c r="R59" i="8"/>
  <c r="U178" i="8"/>
  <c r="M16" i="8"/>
  <c r="R183" i="8"/>
  <c r="P47" i="8"/>
  <c r="L129" i="8"/>
  <c r="U159" i="8"/>
  <c r="H178" i="8"/>
  <c r="I139" i="8"/>
  <c r="P187" i="8"/>
  <c r="R16" i="8"/>
  <c r="T68" i="8"/>
  <c r="A109" i="8"/>
  <c r="O3" i="8"/>
  <c r="T180" i="8"/>
  <c r="Q174" i="8"/>
  <c r="F37" i="8"/>
  <c r="D17" i="8"/>
  <c r="F7" i="8"/>
  <c r="M174" i="8"/>
  <c r="P158" i="8"/>
  <c r="F129" i="8"/>
  <c r="O68" i="8"/>
  <c r="R175" i="8"/>
  <c r="T190" i="8"/>
  <c r="O200" i="8"/>
  <c r="R97" i="8"/>
  <c r="L41" i="8"/>
  <c r="P199" i="8"/>
  <c r="S168" i="8"/>
  <c r="T164" i="8"/>
  <c r="L166" i="8"/>
  <c r="B36" i="8"/>
  <c r="G53" i="8"/>
  <c r="P113" i="8"/>
  <c r="O184" i="8"/>
  <c r="F124" i="8"/>
  <c r="F128" i="8"/>
  <c r="N102" i="8"/>
  <c r="M73" i="8"/>
  <c r="N164" i="8"/>
  <c r="I138" i="8"/>
  <c r="U25" i="8"/>
  <c r="J166" i="8"/>
  <c r="U166" i="8"/>
  <c r="G47" i="8"/>
  <c r="I20" i="8"/>
  <c r="T20" i="8"/>
  <c r="G41" i="8"/>
  <c r="R41" i="8"/>
  <c r="I193" i="8"/>
  <c r="T193" i="8"/>
  <c r="B8" i="8"/>
  <c r="A124" i="8"/>
  <c r="M148" i="8"/>
  <c r="L8" i="8"/>
  <c r="P195" i="8"/>
  <c r="O50" i="8"/>
  <c r="J82" i="8"/>
  <c r="U153" i="8"/>
  <c r="G105" i="8"/>
  <c r="F180" i="8"/>
  <c r="G17" i="8"/>
  <c r="R17" i="8"/>
  <c r="H72" i="8"/>
  <c r="S72" i="8"/>
  <c r="U197" i="8"/>
  <c r="J197" i="8"/>
  <c r="E122" i="8"/>
  <c r="H83" i="8"/>
  <c r="G186" i="8"/>
  <c r="F158" i="8"/>
  <c r="P52" i="8"/>
  <c r="S80" i="8"/>
  <c r="R83" i="8"/>
  <c r="L81" i="8"/>
  <c r="M49" i="8"/>
  <c r="E103" i="8"/>
  <c r="S164" i="8"/>
  <c r="T64" i="8"/>
  <c r="E12" i="8"/>
  <c r="P12" i="8"/>
  <c r="C129" i="8"/>
  <c r="L101" i="8"/>
  <c r="U196" i="8"/>
  <c r="R106" i="8"/>
  <c r="O18" i="8"/>
  <c r="U51" i="8"/>
  <c r="B190" i="8"/>
  <c r="R149" i="8"/>
  <c r="J66" i="8"/>
  <c r="N98" i="8"/>
  <c r="D25" i="8"/>
  <c r="O157" i="8"/>
  <c r="C80" i="8"/>
  <c r="L189" i="8"/>
  <c r="U56" i="8"/>
  <c r="Q65" i="8"/>
  <c r="E149" i="8"/>
  <c r="L52" i="8"/>
  <c r="U63" i="8"/>
  <c r="L33" i="8"/>
  <c r="A23" i="8"/>
  <c r="R36" i="8"/>
  <c r="J175" i="8"/>
  <c r="D145" i="8"/>
  <c r="P59" i="8"/>
  <c r="E59" i="8"/>
  <c r="H187" i="8"/>
  <c r="H172" i="8"/>
  <c r="R48" i="8"/>
  <c r="F113" i="8"/>
  <c r="B5" i="8"/>
  <c r="G52" i="8"/>
  <c r="B100" i="8"/>
  <c r="Q175" i="8"/>
  <c r="I144" i="8"/>
  <c r="P40" i="8"/>
  <c r="U138" i="8"/>
  <c r="D12" i="8"/>
  <c r="L97" i="8"/>
  <c r="T126" i="8"/>
  <c r="C4" i="8"/>
  <c r="R194" i="8"/>
  <c r="T104" i="8"/>
  <c r="S16" i="8"/>
  <c r="R179" i="8"/>
  <c r="T58" i="8"/>
  <c r="S55" i="8"/>
  <c r="U144" i="8"/>
  <c r="J108" i="8"/>
  <c r="P120" i="8"/>
  <c r="P80" i="8"/>
  <c r="E85" i="8"/>
  <c r="N165" i="8"/>
  <c r="B112" i="8"/>
  <c r="D173" i="8"/>
  <c r="O173" i="8"/>
  <c r="C123" i="8"/>
  <c r="F166" i="8"/>
  <c r="H112" i="8"/>
  <c r="E95" i="8"/>
  <c r="S184" i="8"/>
  <c r="G137" i="8"/>
  <c r="J195" i="8"/>
  <c r="J191" i="8"/>
  <c r="H114" i="8"/>
  <c r="O69" i="8"/>
  <c r="D69" i="8"/>
  <c r="B65" i="8"/>
  <c r="E174" i="8"/>
  <c r="G174" i="8"/>
  <c r="E44" i="8"/>
  <c r="P44" i="8"/>
  <c r="C55" i="8"/>
  <c r="C92" i="8"/>
  <c r="A69" i="8"/>
  <c r="J199" i="8"/>
  <c r="E79" i="8"/>
  <c r="P79" i="8"/>
  <c r="J28" i="8"/>
  <c r="G80" i="8"/>
  <c r="B201" i="8"/>
  <c r="C175" i="8"/>
  <c r="F120" i="8"/>
  <c r="D29" i="8"/>
  <c r="F48" i="8"/>
  <c r="H171" i="8"/>
  <c r="I59" i="8"/>
  <c r="J84" i="8"/>
  <c r="G122" i="8"/>
  <c r="R147" i="8"/>
  <c r="G121" i="8"/>
  <c r="H110" i="8"/>
  <c r="A182" i="8"/>
  <c r="D143" i="8"/>
  <c r="F151" i="8"/>
  <c r="G152" i="8"/>
  <c r="E104" i="8"/>
  <c r="B37" i="8"/>
  <c r="I172" i="8"/>
  <c r="I69" i="8"/>
  <c r="E54" i="8"/>
  <c r="D9" i="8"/>
  <c r="Q73" i="8"/>
  <c r="F73" i="8"/>
  <c r="H96" i="8"/>
  <c r="F2" i="8"/>
  <c r="F86" i="8"/>
  <c r="E35" i="8"/>
  <c r="P35" i="8"/>
  <c r="G164" i="8"/>
  <c r="T109" i="8"/>
  <c r="F119" i="8"/>
  <c r="R112" i="8"/>
  <c r="M88" i="8"/>
  <c r="H86" i="8"/>
  <c r="S163" i="8"/>
  <c r="N92" i="8"/>
  <c r="G19" i="8"/>
  <c r="T29" i="8"/>
  <c r="L87" i="8"/>
  <c r="A4" i="8"/>
  <c r="M179" i="8"/>
  <c r="L146" i="8"/>
  <c r="H106" i="8"/>
  <c r="I114" i="8"/>
  <c r="G67" i="8"/>
  <c r="O174" i="8"/>
  <c r="I153" i="8"/>
  <c r="T179" i="8"/>
  <c r="L9" i="8"/>
  <c r="L183" i="8"/>
  <c r="N126" i="8"/>
  <c r="C47" i="8"/>
  <c r="J107" i="8"/>
  <c r="Q31" i="8"/>
  <c r="U59" i="8"/>
  <c r="M194" i="8"/>
  <c r="U92" i="8"/>
  <c r="P86" i="8"/>
  <c r="Q6" i="8"/>
  <c r="N22" i="8"/>
  <c r="M17" i="8"/>
  <c r="T88" i="8"/>
  <c r="I173" i="8"/>
  <c r="D84" i="8"/>
  <c r="F143" i="8"/>
  <c r="E8" i="8"/>
  <c r="T197" i="8"/>
  <c r="S46" i="8"/>
  <c r="B187" i="8"/>
  <c r="O95" i="8"/>
  <c r="Q144" i="8"/>
  <c r="F127" i="8"/>
  <c r="A59" i="8"/>
  <c r="S87" i="8"/>
  <c r="G197" i="8"/>
  <c r="T51" i="8"/>
  <c r="B129" i="8"/>
  <c r="R181" i="8"/>
  <c r="R154" i="8"/>
  <c r="A72" i="8"/>
  <c r="M103" i="8"/>
  <c r="E2" i="8"/>
  <c r="O145" i="8"/>
  <c r="L11" i="8"/>
  <c r="T118" i="8"/>
  <c r="N5" i="8"/>
  <c r="C88" i="8"/>
  <c r="M200" i="8"/>
  <c r="N134" i="8"/>
  <c r="O13" i="8"/>
  <c r="P34" i="8"/>
  <c r="L18" i="8"/>
  <c r="M152" i="8"/>
  <c r="R130" i="8"/>
  <c r="H15" i="8"/>
  <c r="G150" i="8"/>
  <c r="M77" i="8"/>
  <c r="Q57" i="8"/>
  <c r="T160" i="8"/>
  <c r="O124" i="8"/>
  <c r="U110" i="8"/>
  <c r="R159" i="8"/>
  <c r="R107" i="8"/>
  <c r="S82" i="8"/>
  <c r="S173" i="8"/>
  <c r="N56" i="8"/>
  <c r="M25" i="8"/>
  <c r="G77" i="8"/>
  <c r="O115" i="8"/>
  <c r="U200" i="8"/>
  <c r="A144" i="8"/>
  <c r="D147" i="8"/>
  <c r="U99" i="8"/>
  <c r="T76" i="8"/>
  <c r="M104" i="8"/>
  <c r="N66" i="8"/>
  <c r="U113" i="8"/>
  <c r="M139" i="8"/>
  <c r="M151" i="8"/>
  <c r="P117" i="8"/>
  <c r="T122" i="8"/>
  <c r="T16" i="8"/>
  <c r="T188" i="8"/>
  <c r="E129" i="8"/>
  <c r="I54" i="8"/>
  <c r="M136" i="8"/>
  <c r="U185" i="8"/>
  <c r="P162" i="8"/>
  <c r="M72" i="8"/>
  <c r="S14" i="8"/>
  <c r="D5" i="8"/>
  <c r="O165" i="8"/>
  <c r="F148" i="8"/>
  <c r="C148" i="8"/>
  <c r="P36" i="8"/>
  <c r="N109" i="8"/>
  <c r="C87" i="8"/>
  <c r="P54" i="8"/>
  <c r="O153" i="8"/>
  <c r="R121" i="8"/>
  <c r="O87" i="8"/>
  <c r="P38" i="8"/>
  <c r="T185" i="8"/>
  <c r="U180" i="8"/>
  <c r="B31" i="8"/>
  <c r="L92" i="8"/>
  <c r="P110" i="8"/>
  <c r="O141" i="8"/>
  <c r="N55" i="8"/>
  <c r="N82" i="8"/>
  <c r="R117" i="8"/>
  <c r="S117" i="8"/>
  <c r="Q172" i="8"/>
  <c r="G7" i="8"/>
  <c r="I62" i="8"/>
  <c r="U109" i="8"/>
  <c r="M56" i="8"/>
  <c r="H36" i="8"/>
  <c r="C111" i="8"/>
  <c r="J75" i="8"/>
  <c r="U75" i="8"/>
  <c r="D192" i="8"/>
  <c r="O175" i="8"/>
  <c r="H59" i="8"/>
  <c r="H63" i="8"/>
  <c r="O28" i="8"/>
  <c r="B94" i="8"/>
  <c r="E63" i="8"/>
  <c r="N111" i="8"/>
  <c r="S10" i="8"/>
  <c r="N198" i="8"/>
  <c r="C196" i="8"/>
  <c r="O53" i="8"/>
  <c r="U140" i="8"/>
  <c r="T161" i="8"/>
  <c r="N35" i="8"/>
  <c r="S90" i="8"/>
  <c r="A135" i="8"/>
  <c r="C157" i="8"/>
  <c r="F87" i="8"/>
  <c r="E121" i="8"/>
  <c r="U167" i="8"/>
  <c r="J167" i="8"/>
  <c r="D137" i="8"/>
  <c r="O137" i="8"/>
  <c r="N125" i="8"/>
  <c r="U8" i="8"/>
  <c r="L201" i="8"/>
  <c r="Q170" i="8"/>
  <c r="U58" i="8"/>
  <c r="N61" i="8"/>
  <c r="P151" i="8"/>
  <c r="I89" i="8"/>
  <c r="Q178" i="8"/>
  <c r="S176" i="8"/>
  <c r="O162" i="8"/>
  <c r="U184" i="8"/>
  <c r="F115" i="8"/>
  <c r="R170" i="8"/>
  <c r="F62" i="8"/>
  <c r="A26" i="8"/>
  <c r="L26" i="8"/>
  <c r="C181" i="8"/>
  <c r="A67" i="8"/>
  <c r="J181" i="8"/>
  <c r="A200" i="8"/>
  <c r="H60" i="8"/>
  <c r="A30" i="8"/>
  <c r="H61" i="8"/>
  <c r="B145" i="8"/>
  <c r="I75" i="8"/>
  <c r="B172" i="8"/>
  <c r="F146" i="8"/>
  <c r="M167" i="8"/>
  <c r="L53" i="8"/>
  <c r="E91" i="8"/>
  <c r="G61" i="8"/>
  <c r="R171" i="8"/>
  <c r="I63" i="8"/>
  <c r="C71" i="8"/>
  <c r="E101" i="8"/>
  <c r="P176" i="8"/>
  <c r="I73" i="8"/>
  <c r="M138" i="8"/>
  <c r="S146" i="8"/>
  <c r="C177" i="8"/>
  <c r="L195" i="8"/>
  <c r="C81" i="8"/>
  <c r="J86" i="8"/>
  <c r="P165" i="8"/>
  <c r="A116" i="8"/>
  <c r="I130" i="8"/>
  <c r="A3" i="8"/>
  <c r="E170" i="8"/>
  <c r="C183" i="8"/>
  <c r="S21" i="8"/>
  <c r="H21" i="8"/>
  <c r="H154" i="8"/>
  <c r="S154" i="8"/>
  <c r="J168" i="8"/>
  <c r="U168" i="8"/>
  <c r="O194" i="8"/>
  <c r="L85" i="8"/>
  <c r="J7" i="8"/>
  <c r="G70" i="8"/>
  <c r="R70" i="8"/>
  <c r="A103" i="8"/>
  <c r="D71" i="8"/>
  <c r="F97" i="8"/>
  <c r="G89" i="8"/>
  <c r="A181" i="8"/>
  <c r="L181" i="8"/>
  <c r="H29" i="8"/>
  <c r="A184" i="8"/>
  <c r="H115" i="8"/>
  <c r="I81" i="8"/>
  <c r="H70" i="8"/>
  <c r="C194" i="8"/>
  <c r="D58" i="8"/>
  <c r="A142" i="8"/>
  <c r="G170" i="8"/>
  <c r="B189" i="8"/>
  <c r="E71" i="8"/>
  <c r="C97" i="8"/>
  <c r="N97" i="8"/>
  <c r="B123" i="8"/>
  <c r="A22" i="8"/>
  <c r="R49" i="8"/>
  <c r="E197" i="8"/>
  <c r="I28" i="8"/>
  <c r="C91" i="8"/>
  <c r="I157" i="8"/>
  <c r="F74" i="8"/>
  <c r="Q74" i="8"/>
  <c r="J153" i="8"/>
  <c r="E69" i="8"/>
  <c r="A141" i="8"/>
  <c r="A17" i="8"/>
  <c r="L17" i="8"/>
  <c r="D77" i="8"/>
  <c r="J48" i="8"/>
  <c r="A29" i="8"/>
  <c r="A114" i="8"/>
  <c r="P87" i="8"/>
  <c r="R103" i="8"/>
  <c r="S185" i="8"/>
  <c r="Q64" i="8"/>
  <c r="N157" i="8"/>
  <c r="Q76" i="8"/>
  <c r="J160" i="8"/>
  <c r="N183" i="8"/>
  <c r="T198" i="8"/>
  <c r="N9" i="8"/>
  <c r="L130" i="8"/>
  <c r="I67" i="8"/>
  <c r="Q25" i="8"/>
  <c r="S99" i="8"/>
  <c r="H126" i="8"/>
  <c r="P143" i="8"/>
  <c r="M24" i="8"/>
  <c r="F96" i="8"/>
  <c r="I149" i="8"/>
  <c r="M40" i="8"/>
  <c r="S97" i="8"/>
  <c r="U124" i="8"/>
  <c r="H76" i="8"/>
  <c r="E56" i="8"/>
  <c r="Q151" i="8"/>
  <c r="O76" i="8"/>
  <c r="L84" i="8"/>
  <c r="Q48" i="8"/>
  <c r="L99" i="8"/>
  <c r="G85" i="8"/>
  <c r="I96" i="8"/>
  <c r="T172" i="8"/>
  <c r="M12" i="8"/>
  <c r="L24" i="8"/>
  <c r="L138" i="8"/>
  <c r="B131" i="8"/>
  <c r="D16" i="8"/>
  <c r="B141" i="8"/>
  <c r="L88" i="8"/>
  <c r="S180" i="8"/>
  <c r="O159" i="8"/>
  <c r="N10" i="8"/>
  <c r="D14" i="8"/>
  <c r="E150" i="8"/>
  <c r="C118" i="8"/>
  <c r="T108" i="8"/>
  <c r="L80" i="8"/>
  <c r="T141" i="8"/>
  <c r="S110" i="8"/>
  <c r="R196" i="8"/>
  <c r="M97" i="8"/>
  <c r="U7" i="8"/>
  <c r="S51" i="8"/>
  <c r="M107" i="8"/>
  <c r="L74" i="8"/>
  <c r="R105" i="8"/>
  <c r="T177" i="8"/>
  <c r="I124" i="8"/>
  <c r="I131" i="8"/>
  <c r="C170" i="8"/>
  <c r="O183" i="8"/>
  <c r="N103" i="8"/>
  <c r="R6" i="8"/>
  <c r="M133" i="8"/>
  <c r="Q146" i="8"/>
  <c r="G198" i="8"/>
  <c r="L148" i="8"/>
  <c r="H159" i="8"/>
  <c r="C133" i="8"/>
  <c r="S59" i="8"/>
  <c r="A98" i="8"/>
  <c r="C141" i="8"/>
  <c r="R27" i="8"/>
  <c r="S56" i="8"/>
  <c r="C185" i="8"/>
  <c r="U40" i="8"/>
  <c r="Q97" i="8"/>
  <c r="T12" i="8"/>
  <c r="U158" i="8"/>
  <c r="L145" i="8"/>
  <c r="N155" i="8"/>
  <c r="L142" i="8"/>
  <c r="R174" i="8"/>
  <c r="M66" i="8"/>
  <c r="M199" i="8"/>
  <c r="M37" i="8"/>
  <c r="U28" i="8"/>
  <c r="Q136" i="8"/>
  <c r="S74" i="8"/>
  <c r="R91" i="8"/>
  <c r="R126" i="8"/>
  <c r="A2" i="9" a="1"/>
  <c r="L2" i="9" a="1"/>
  <c r="J183" i="8" l="1"/>
  <c r="H195" i="8"/>
  <c r="D119" i="8"/>
  <c r="B127" i="8"/>
  <c r="I187" i="8"/>
  <c r="H6" i="8"/>
  <c r="J33" i="8"/>
  <c r="O34" i="8"/>
  <c r="Q101" i="8"/>
  <c r="L176" i="8"/>
  <c r="F92" i="8"/>
  <c r="R81" i="8"/>
  <c r="P105" i="8"/>
  <c r="F174" i="8"/>
  <c r="F200" i="8"/>
  <c r="Q49" i="8"/>
  <c r="A56" i="8"/>
  <c r="G158" i="8"/>
  <c r="L94" i="8"/>
  <c r="J139" i="8"/>
  <c r="R13" i="8"/>
  <c r="H9" i="8"/>
  <c r="Q140" i="8"/>
  <c r="N3" i="8"/>
  <c r="B38" i="8"/>
  <c r="Q186" i="8"/>
  <c r="R129" i="8"/>
  <c r="G125" i="8"/>
  <c r="C57" i="8"/>
  <c r="T93" i="8"/>
  <c r="E119" i="8"/>
  <c r="G87" i="8"/>
  <c r="N107" i="8"/>
  <c r="A58" i="8"/>
  <c r="C42" i="8"/>
  <c r="F46" i="8"/>
  <c r="U88" i="8"/>
  <c r="O78" i="8"/>
  <c r="L149" i="8"/>
  <c r="B156" i="8"/>
  <c r="G116" i="8"/>
  <c r="R188" i="8"/>
  <c r="S127" i="8"/>
  <c r="T22" i="8"/>
  <c r="M192" i="8"/>
  <c r="G111" i="8"/>
  <c r="U146" i="8"/>
  <c r="S111" i="8"/>
  <c r="F18" i="8"/>
  <c r="T44" i="8"/>
  <c r="I182" i="8"/>
  <c r="P98" i="8"/>
  <c r="L61" i="8"/>
  <c r="N172" i="8"/>
  <c r="L139" i="8"/>
  <c r="J14" i="8"/>
  <c r="L187" i="8"/>
  <c r="U46" i="8"/>
  <c r="B198" i="8"/>
  <c r="U18" i="8"/>
  <c r="Q39" i="8"/>
  <c r="P82" i="8"/>
  <c r="E141" i="8"/>
  <c r="Q87" i="8"/>
  <c r="B178" i="8"/>
  <c r="M183" i="8"/>
  <c r="I50" i="8"/>
  <c r="R163" i="8"/>
  <c r="S20" i="8"/>
  <c r="N45" i="8"/>
  <c r="O43" i="8"/>
  <c r="U155" i="8"/>
  <c r="B120" i="8"/>
  <c r="U163" i="8"/>
  <c r="L113" i="8"/>
  <c r="O143" i="8"/>
  <c r="U104" i="8"/>
  <c r="S60" i="8"/>
  <c r="H10" i="8"/>
  <c r="S114" i="8"/>
  <c r="F78" i="8"/>
  <c r="G201" i="8"/>
  <c r="H176" i="8"/>
  <c r="U129" i="8"/>
  <c r="I115" i="8"/>
  <c r="R127" i="8"/>
  <c r="N77" i="8"/>
  <c r="B90" i="8"/>
  <c r="C189" i="8"/>
  <c r="B45" i="8"/>
  <c r="U3" i="8"/>
  <c r="E127" i="8"/>
  <c r="M102" i="8"/>
  <c r="J13" i="8"/>
  <c r="I61" i="8"/>
  <c r="L190" i="8"/>
  <c r="A70" i="8"/>
  <c r="M159" i="8"/>
  <c r="A36" i="8"/>
  <c r="T155" i="8"/>
  <c r="B138" i="8"/>
  <c r="E49" i="8"/>
  <c r="L29" i="8"/>
  <c r="S115" i="8"/>
  <c r="O180" i="8"/>
  <c r="T133" i="8"/>
  <c r="F27" i="8"/>
  <c r="T15" i="8"/>
  <c r="Q83" i="8"/>
  <c r="P140" i="8"/>
  <c r="I198" i="8"/>
  <c r="H117" i="8"/>
  <c r="A86" i="8"/>
  <c r="G48" i="8"/>
  <c r="F58" i="8"/>
  <c r="D78" i="8"/>
  <c r="C182" i="8"/>
  <c r="A8" i="8"/>
  <c r="Q145" i="8"/>
  <c r="J34" i="8"/>
  <c r="M86" i="8"/>
  <c r="M161" i="8"/>
  <c r="T152" i="8"/>
  <c r="O104" i="8"/>
  <c r="F84" i="8"/>
  <c r="T67" i="8"/>
  <c r="O125" i="8"/>
  <c r="C168" i="8"/>
  <c r="U35" i="8"/>
  <c r="P85" i="8"/>
  <c r="M96" i="8"/>
  <c r="L162" i="8"/>
  <c r="O10" i="8"/>
  <c r="G130" i="8"/>
  <c r="U54" i="8"/>
  <c r="S81" i="8"/>
  <c r="H85" i="8"/>
  <c r="J95" i="8"/>
  <c r="C125" i="8"/>
  <c r="P148" i="8"/>
  <c r="L23" i="8"/>
  <c r="G24" i="8"/>
  <c r="O138" i="8"/>
  <c r="P103" i="8"/>
  <c r="I83" i="8"/>
  <c r="S167" i="8"/>
  <c r="C127" i="8"/>
  <c r="N89" i="8"/>
  <c r="D106" i="8"/>
  <c r="F149" i="8"/>
  <c r="H147" i="8"/>
  <c r="J70" i="8"/>
  <c r="S106" i="8"/>
  <c r="J130" i="8"/>
  <c r="D19" i="8"/>
  <c r="Q124" i="8"/>
  <c r="J40" i="8"/>
  <c r="A52" i="8"/>
  <c r="A152" i="8"/>
  <c r="Q162" i="8"/>
  <c r="N96" i="8"/>
  <c r="J106" i="8"/>
  <c r="G100" i="8"/>
  <c r="L38" i="8"/>
  <c r="A160" i="8"/>
  <c r="N20" i="8"/>
  <c r="H119" i="8"/>
  <c r="T54" i="8"/>
  <c r="O93" i="8"/>
  <c r="A145" i="8"/>
  <c r="S3" i="8"/>
  <c r="S195" i="8"/>
  <c r="E67" i="8"/>
  <c r="L141" i="8"/>
  <c r="B33" i="8"/>
  <c r="M189" i="8"/>
  <c r="U33" i="8"/>
  <c r="D34" i="8"/>
  <c r="F101" i="8"/>
  <c r="A176" i="8"/>
  <c r="Q92" i="8"/>
  <c r="G81" i="8"/>
  <c r="E105" i="8"/>
  <c r="D3" i="8"/>
  <c r="P48" i="8"/>
  <c r="F183" i="8"/>
  <c r="R124" i="8"/>
  <c r="U44" i="8"/>
  <c r="E29" i="8"/>
  <c r="I184" i="8"/>
  <c r="U24" i="8"/>
  <c r="U186" i="8"/>
  <c r="P94" i="8"/>
  <c r="S57" i="8"/>
  <c r="H155" i="8"/>
  <c r="B162" i="8"/>
  <c r="N13" i="8"/>
  <c r="O121" i="8"/>
  <c r="S139" i="8"/>
  <c r="C150" i="8"/>
  <c r="U143" i="8"/>
  <c r="H95" i="8"/>
  <c r="T99" i="8"/>
  <c r="M146" i="8"/>
  <c r="R182" i="8"/>
  <c r="L158" i="8"/>
  <c r="J88" i="8"/>
  <c r="T27" i="8"/>
  <c r="A149" i="8"/>
  <c r="S165" i="8"/>
  <c r="R116" i="8"/>
  <c r="C187" i="8"/>
  <c r="H127" i="8"/>
  <c r="I22" i="8"/>
  <c r="B192" i="8"/>
  <c r="R111" i="8"/>
  <c r="J146" i="8"/>
  <c r="H111" i="8"/>
  <c r="Q18" i="8"/>
  <c r="P198" i="8"/>
  <c r="T182" i="8"/>
  <c r="R167" i="8"/>
  <c r="T106" i="8"/>
  <c r="C172" i="8"/>
  <c r="H44" i="8"/>
  <c r="L27" i="8"/>
  <c r="A187" i="8"/>
  <c r="J46" i="8"/>
  <c r="U87" i="8"/>
  <c r="T94" i="8"/>
  <c r="F39" i="8"/>
  <c r="U17" i="8"/>
  <c r="L173" i="8"/>
  <c r="F19" i="8"/>
  <c r="J150" i="8"/>
  <c r="O187" i="8"/>
  <c r="H160" i="8"/>
  <c r="F135" i="8"/>
  <c r="P69" i="8"/>
  <c r="T2" i="8"/>
  <c r="H141" i="8"/>
  <c r="U64" i="8"/>
  <c r="Q90" i="8"/>
  <c r="G68" i="8"/>
  <c r="I10" i="8"/>
  <c r="Q187" i="8"/>
  <c r="B150" i="8"/>
  <c r="D4" i="8"/>
  <c r="A189" i="8"/>
  <c r="U97" i="8"/>
  <c r="T194" i="8"/>
  <c r="T146" i="8"/>
  <c r="R47" i="8"/>
  <c r="Q157" i="8"/>
  <c r="D44" i="8"/>
  <c r="B91" i="8"/>
  <c r="F156" i="8"/>
  <c r="M90" i="8"/>
  <c r="N161" i="8"/>
  <c r="L155" i="8"/>
  <c r="J3" i="8"/>
  <c r="M124" i="8"/>
  <c r="B102" i="8"/>
  <c r="U13" i="8"/>
  <c r="Q154" i="8"/>
  <c r="A190" i="8"/>
  <c r="S131" i="8"/>
  <c r="N124" i="8"/>
  <c r="P31" i="8"/>
  <c r="J52" i="8"/>
  <c r="A80" i="8"/>
  <c r="S181" i="8"/>
  <c r="I29" i="8"/>
  <c r="R89" i="8"/>
  <c r="S30" i="8"/>
  <c r="Q86" i="8"/>
  <c r="P174" i="8"/>
  <c r="J90" i="8"/>
  <c r="Q63" i="8"/>
  <c r="D93" i="8"/>
  <c r="I58" i="8"/>
  <c r="J123" i="8"/>
  <c r="C61" i="8"/>
  <c r="H142" i="8"/>
  <c r="T45" i="8"/>
  <c r="C44" i="8"/>
  <c r="E34" i="8"/>
  <c r="J173" i="8"/>
  <c r="B48" i="8"/>
  <c r="P154" i="8"/>
  <c r="G99" i="8"/>
  <c r="R180" i="8"/>
  <c r="D37" i="8"/>
  <c r="P7" i="8"/>
  <c r="L78" i="8"/>
  <c r="O131" i="8"/>
  <c r="J62" i="8"/>
  <c r="N146" i="8"/>
  <c r="N186" i="8"/>
  <c r="S178" i="8"/>
  <c r="E6" i="8"/>
  <c r="N99" i="8"/>
  <c r="T124" i="8"/>
  <c r="B196" i="8"/>
  <c r="L144" i="8"/>
  <c r="G83" i="8"/>
  <c r="O25" i="8"/>
  <c r="E102" i="8"/>
  <c r="T116" i="8"/>
  <c r="H179" i="8"/>
  <c r="O135" i="8"/>
  <c r="G86" i="8"/>
  <c r="J124" i="8"/>
  <c r="L79" i="8"/>
  <c r="E33" i="8"/>
  <c r="L175" i="8"/>
  <c r="F181" i="8"/>
  <c r="U108" i="8"/>
  <c r="U90" i="8"/>
  <c r="U66" i="8"/>
  <c r="J196" i="8"/>
  <c r="T144" i="8"/>
  <c r="U175" i="8"/>
  <c r="D120" i="8"/>
  <c r="J56" i="8"/>
  <c r="G28" i="8"/>
  <c r="T101" i="8"/>
  <c r="B53" i="8"/>
  <c r="R52" i="8"/>
  <c r="M23" i="8"/>
  <c r="T107" i="8"/>
  <c r="N88" i="8"/>
  <c r="M94" i="8"/>
  <c r="A43" i="8"/>
  <c r="R20" i="8"/>
  <c r="E15" i="8"/>
  <c r="D200" i="8"/>
  <c r="B25" i="8"/>
  <c r="F59" i="8"/>
  <c r="T10" i="8"/>
  <c r="C17" i="8"/>
  <c r="Q153" i="8"/>
  <c r="Q16" i="8"/>
  <c r="P10" i="8"/>
  <c r="M33" i="8"/>
  <c r="H188" i="8"/>
  <c r="I176" i="8"/>
  <c r="A169" i="8"/>
  <c r="S42" i="8"/>
  <c r="F118" i="8"/>
  <c r="C140" i="8"/>
  <c r="F9" i="8"/>
  <c r="R64" i="8"/>
  <c r="F132" i="8"/>
  <c r="G75" i="8"/>
  <c r="Q183" i="8"/>
  <c r="G124" i="8"/>
  <c r="J44" i="8"/>
  <c r="P29" i="8"/>
  <c r="B62" i="8"/>
  <c r="B153" i="8"/>
  <c r="J186" i="8"/>
  <c r="E94" i="8"/>
  <c r="H57" i="8"/>
  <c r="S155" i="8"/>
  <c r="M162" i="8"/>
  <c r="C13" i="8"/>
  <c r="D121" i="8"/>
  <c r="H139" i="8"/>
  <c r="N150" i="8"/>
  <c r="J143" i="8"/>
  <c r="S95" i="8"/>
  <c r="I99" i="8"/>
  <c r="U50" i="8"/>
  <c r="G182" i="8"/>
  <c r="A158" i="8"/>
  <c r="L150" i="8"/>
  <c r="A44" i="8"/>
  <c r="Q123" i="8"/>
  <c r="H165" i="8"/>
  <c r="G184" i="8"/>
  <c r="P134" i="8"/>
  <c r="I43" i="8"/>
  <c r="Q195" i="8"/>
  <c r="C116" i="8"/>
  <c r="Q116" i="8"/>
  <c r="P89" i="8"/>
  <c r="M121" i="8"/>
  <c r="S37" i="8"/>
  <c r="C37" i="8"/>
  <c r="Q201" i="8"/>
  <c r="G167" i="8"/>
  <c r="S136" i="8"/>
  <c r="O196" i="8"/>
  <c r="S44" i="8"/>
  <c r="O105" i="8"/>
  <c r="O74" i="8"/>
  <c r="D177" i="8"/>
  <c r="J87" i="8"/>
  <c r="T34" i="8"/>
  <c r="H145" i="8"/>
  <c r="S33" i="8"/>
  <c r="D89" i="8"/>
  <c r="T119" i="8"/>
  <c r="U150" i="8"/>
  <c r="D46" i="8"/>
  <c r="S160" i="8"/>
  <c r="M54" i="8"/>
  <c r="H39" i="8"/>
  <c r="I2" i="8"/>
  <c r="S141" i="8"/>
  <c r="J42" i="8"/>
  <c r="F90" i="8"/>
  <c r="C145" i="8"/>
  <c r="A51" i="8"/>
  <c r="F187" i="8"/>
  <c r="F197" i="8"/>
  <c r="I180" i="8"/>
  <c r="A97" i="8"/>
  <c r="J97" i="8"/>
  <c r="R195" i="8"/>
  <c r="G20" i="8"/>
  <c r="O154" i="8"/>
  <c r="F126" i="8"/>
  <c r="N70" i="8"/>
  <c r="H22" i="8"/>
  <c r="R93" i="8"/>
  <c r="P18" i="8"/>
  <c r="F32" i="8"/>
  <c r="N26" i="8"/>
  <c r="U61" i="8"/>
  <c r="D188" i="8"/>
  <c r="B29" i="8"/>
  <c r="O67" i="8"/>
  <c r="F154" i="8"/>
  <c r="H122" i="8"/>
  <c r="H131" i="8"/>
  <c r="P138" i="8"/>
  <c r="R88" i="8"/>
  <c r="M26" i="8"/>
  <c r="E22" i="8"/>
  <c r="N139" i="8"/>
  <c r="U48" i="8"/>
  <c r="O71" i="8"/>
  <c r="O117" i="8"/>
  <c r="O9" i="8"/>
  <c r="U191" i="8"/>
  <c r="R25" i="8"/>
  <c r="O26" i="8"/>
  <c r="Q193" i="8"/>
  <c r="Q115" i="8"/>
  <c r="N120" i="8"/>
  <c r="J177" i="8"/>
  <c r="H174" i="8"/>
  <c r="D24" i="8"/>
  <c r="I188" i="8"/>
  <c r="A48" i="8"/>
  <c r="J6" i="8"/>
  <c r="S15" i="8"/>
  <c r="M129" i="8"/>
  <c r="S158" i="8"/>
  <c r="N141" i="8"/>
  <c r="I136" i="8"/>
  <c r="G176" i="8"/>
  <c r="D98" i="8"/>
  <c r="S189" i="8"/>
  <c r="P2" i="8"/>
  <c r="R67" i="8"/>
  <c r="E142" i="8"/>
  <c r="F57" i="8"/>
  <c r="L37" i="8"/>
  <c r="J109" i="8"/>
  <c r="F199" i="8"/>
  <c r="D53" i="8"/>
  <c r="T147" i="8"/>
  <c r="E108" i="8"/>
  <c r="A81" i="8"/>
  <c r="P129" i="8"/>
  <c r="L10" i="8"/>
  <c r="E96" i="8"/>
  <c r="H68" i="8"/>
  <c r="E143" i="8"/>
  <c r="C64" i="8"/>
  <c r="T56" i="8"/>
  <c r="O84" i="8"/>
  <c r="S169" i="8"/>
  <c r="U32" i="8"/>
  <c r="E135" i="8"/>
  <c r="S152" i="8"/>
  <c r="J117" i="8"/>
  <c r="J49" i="8"/>
  <c r="I190" i="8"/>
  <c r="U29" i="8"/>
  <c r="R82" i="8"/>
  <c r="I148" i="8"/>
  <c r="E64" i="8"/>
  <c r="J194" i="8"/>
  <c r="J180" i="8"/>
  <c r="A129" i="8"/>
  <c r="L111" i="8"/>
  <c r="J12" i="8"/>
  <c r="E178" i="8"/>
  <c r="N52" i="8"/>
  <c r="Q196" i="8"/>
  <c r="M35" i="8"/>
  <c r="F150" i="8"/>
  <c r="N128" i="8"/>
  <c r="A121" i="8"/>
  <c r="N41" i="8"/>
  <c r="J131" i="8"/>
  <c r="A62" i="8"/>
  <c r="M74" i="8"/>
  <c r="F153" i="8"/>
  <c r="F16" i="8"/>
  <c r="E10" i="8"/>
  <c r="S150" i="8"/>
  <c r="D15" i="8"/>
  <c r="T176" i="8"/>
  <c r="L169" i="8"/>
  <c r="H42" i="8"/>
  <c r="Q118" i="8"/>
  <c r="N140" i="8"/>
  <c r="Q9" i="8"/>
  <c r="G64" i="8"/>
  <c r="U47" i="8"/>
  <c r="U162" i="8"/>
  <c r="O73" i="8"/>
  <c r="H175" i="8"/>
  <c r="B168" i="8"/>
  <c r="F121" i="8"/>
  <c r="G3" i="8"/>
  <c r="B135" i="8"/>
  <c r="H148" i="8"/>
  <c r="O65" i="8"/>
  <c r="L5" i="8"/>
  <c r="O72" i="8"/>
  <c r="F60" i="8"/>
  <c r="L161" i="8"/>
  <c r="Q105" i="8"/>
  <c r="Q185" i="8"/>
  <c r="P81" i="8"/>
  <c r="A119" i="8"/>
  <c r="U57" i="8"/>
  <c r="R131" i="8"/>
  <c r="J111" i="8"/>
  <c r="O83" i="8"/>
  <c r="D114" i="8"/>
  <c r="A150" i="8"/>
  <c r="S140" i="8"/>
  <c r="F123" i="8"/>
  <c r="J159" i="8"/>
  <c r="H180" i="8"/>
  <c r="E134" i="8"/>
  <c r="T43" i="8"/>
  <c r="F195" i="8"/>
  <c r="N116" i="8"/>
  <c r="F116" i="8"/>
  <c r="E89" i="8"/>
  <c r="B121" i="8"/>
  <c r="O136" i="8"/>
  <c r="D104" i="8"/>
  <c r="E169" i="8"/>
  <c r="D132" i="8"/>
  <c r="H136" i="8"/>
  <c r="B32" i="8"/>
  <c r="P171" i="8"/>
  <c r="D105" i="8"/>
  <c r="D7" i="8"/>
  <c r="J156" i="8"/>
  <c r="R128" i="8"/>
  <c r="I34" i="8"/>
  <c r="F165" i="8"/>
  <c r="H33" i="8"/>
  <c r="O89" i="8"/>
  <c r="E151" i="8"/>
  <c r="D40" i="8"/>
  <c r="O46" i="8"/>
  <c r="E58" i="8"/>
  <c r="B54" i="8"/>
  <c r="N95" i="8"/>
  <c r="G79" i="8"/>
  <c r="C6" i="8"/>
  <c r="U42" i="8"/>
  <c r="D60" i="8"/>
  <c r="S119" i="8"/>
  <c r="H190" i="8"/>
  <c r="G134" i="8"/>
  <c r="Q197" i="8"/>
  <c r="E136" i="8"/>
  <c r="G189" i="8"/>
  <c r="A201" i="8"/>
  <c r="G195" i="8"/>
  <c r="I200" i="8"/>
  <c r="B14" i="8"/>
  <c r="Q126" i="8"/>
  <c r="M188" i="8"/>
  <c r="S22" i="8"/>
  <c r="C33" i="8"/>
  <c r="D166" i="8"/>
  <c r="Q32" i="8"/>
  <c r="H118" i="8"/>
  <c r="R32" i="8"/>
  <c r="U188" i="8"/>
  <c r="F13" i="8"/>
  <c r="M134" i="8"/>
  <c r="Q133" i="8"/>
  <c r="S122" i="8"/>
  <c r="F177" i="8"/>
  <c r="E138" i="8"/>
  <c r="G88" i="8"/>
  <c r="E179" i="8"/>
  <c r="I26" i="8"/>
  <c r="U74" i="8"/>
  <c r="D186" i="8"/>
  <c r="C84" i="8"/>
  <c r="R58" i="8"/>
  <c r="R152" i="8"/>
  <c r="B28" i="8"/>
  <c r="E77" i="8"/>
  <c r="G146" i="8"/>
  <c r="U120" i="8"/>
  <c r="E120" i="8"/>
  <c r="N159" i="8"/>
  <c r="E110" i="8"/>
  <c r="A99" i="8"/>
  <c r="H164" i="8"/>
  <c r="N59" i="8"/>
  <c r="I164" i="8"/>
  <c r="A191" i="8"/>
  <c r="P114" i="8"/>
  <c r="N185" i="8"/>
  <c r="T153" i="8"/>
  <c r="F172" i="8"/>
  <c r="B126" i="8"/>
  <c r="N12" i="8"/>
  <c r="I185" i="8"/>
  <c r="I60" i="8"/>
  <c r="O170" i="8"/>
  <c r="B19" i="8"/>
  <c r="N37" i="8"/>
  <c r="E38" i="8"/>
  <c r="H55" i="8"/>
  <c r="T167" i="8"/>
  <c r="I126" i="8"/>
  <c r="R45" i="8"/>
  <c r="J94" i="8"/>
  <c r="D162" i="8"/>
  <c r="U176" i="8"/>
  <c r="N90" i="8"/>
  <c r="L124" i="8"/>
  <c r="C115" i="8"/>
  <c r="N162" i="8"/>
  <c r="A88" i="8"/>
  <c r="S92" i="8"/>
  <c r="L198" i="8"/>
  <c r="F63" i="8"/>
  <c r="L49" i="8"/>
  <c r="O14" i="8"/>
  <c r="L77" i="8"/>
  <c r="E165" i="8"/>
  <c r="S64" i="8"/>
  <c r="D157" i="8"/>
  <c r="T89" i="8"/>
  <c r="G49" i="8"/>
  <c r="M149" i="8"/>
  <c r="I128" i="8"/>
  <c r="B113" i="8"/>
  <c r="J79" i="8"/>
  <c r="C131" i="8"/>
  <c r="D133" i="8"/>
  <c r="P91" i="8"/>
  <c r="H137" i="8"/>
  <c r="A120" i="8"/>
  <c r="S91" i="8"/>
  <c r="O178" i="8"/>
  <c r="M141" i="8"/>
  <c r="J178" i="8"/>
  <c r="P43" i="8"/>
  <c r="P130" i="8"/>
  <c r="F91" i="8"/>
  <c r="B27" i="8"/>
  <c r="N143" i="8"/>
  <c r="Q36" i="8"/>
  <c r="I168" i="8"/>
  <c r="H97" i="8"/>
  <c r="G159" i="8"/>
  <c r="L114" i="8"/>
  <c r="A102" i="8"/>
  <c r="J9" i="8"/>
  <c r="S186" i="8"/>
  <c r="N153" i="8"/>
  <c r="P42" i="8"/>
  <c r="B116" i="8"/>
  <c r="U121" i="8"/>
  <c r="P78" i="8"/>
  <c r="J47" i="8"/>
  <c r="J162" i="8"/>
  <c r="D73" i="8"/>
  <c r="S175" i="8"/>
  <c r="M168" i="8"/>
  <c r="B157" i="8"/>
  <c r="D139" i="8"/>
  <c r="M143" i="8"/>
  <c r="S148" i="8"/>
  <c r="D65" i="8"/>
  <c r="A5" i="8"/>
  <c r="D72" i="8"/>
  <c r="Q60" i="8"/>
  <c r="A161" i="8"/>
  <c r="F105" i="8"/>
  <c r="F185" i="8"/>
  <c r="E81" i="8"/>
  <c r="L119" i="8"/>
  <c r="J57" i="8"/>
  <c r="G131" i="8"/>
  <c r="U111" i="8"/>
  <c r="D83" i="8"/>
  <c r="S172" i="8"/>
  <c r="H45" i="8"/>
  <c r="H140" i="8"/>
  <c r="L182" i="8"/>
  <c r="T52" i="8"/>
  <c r="S29" i="8"/>
  <c r="U136" i="8"/>
  <c r="S157" i="8"/>
  <c r="E185" i="8"/>
  <c r="Q160" i="8"/>
  <c r="O51" i="8"/>
  <c r="N21" i="8"/>
  <c r="O41" i="8"/>
  <c r="M89" i="8"/>
  <c r="L43" i="8"/>
  <c r="P169" i="8"/>
  <c r="O33" i="8"/>
  <c r="P61" i="8"/>
  <c r="M32" i="8"/>
  <c r="A65" i="8"/>
  <c r="I92" i="8"/>
  <c r="O7" i="8"/>
  <c r="U156" i="8"/>
  <c r="Q67" i="8"/>
  <c r="T71" i="8"/>
  <c r="Q165" i="8"/>
  <c r="D193" i="8"/>
  <c r="L96" i="8"/>
  <c r="S200" i="8"/>
  <c r="J154" i="8"/>
  <c r="A91" i="8"/>
  <c r="P58" i="8"/>
  <c r="Q102" i="8"/>
  <c r="U128" i="8"/>
  <c r="D82" i="8"/>
  <c r="E14" i="8"/>
  <c r="F75" i="8"/>
  <c r="O60" i="8"/>
  <c r="T70" i="8"/>
  <c r="S190" i="8"/>
  <c r="C78" i="8"/>
  <c r="D92" i="8"/>
  <c r="U39" i="8"/>
  <c r="G46" i="8"/>
  <c r="Q180" i="8"/>
  <c r="D151" i="8"/>
  <c r="E112" i="8"/>
  <c r="S125" i="8"/>
  <c r="P137" i="8"/>
  <c r="B188" i="8"/>
  <c r="U101" i="8"/>
  <c r="N33" i="8"/>
  <c r="N65" i="8"/>
  <c r="I42" i="8"/>
  <c r="S118" i="8"/>
  <c r="G32" i="8"/>
  <c r="L2" i="8"/>
  <c r="Q13" i="8"/>
  <c r="Q21" i="8"/>
  <c r="P57" i="8"/>
  <c r="R78" i="8"/>
  <c r="M50" i="8"/>
  <c r="C67" i="8"/>
  <c r="E19" i="8"/>
  <c r="C83" i="8"/>
  <c r="O142" i="8"/>
  <c r="C16" i="8"/>
  <c r="P197" i="8"/>
  <c r="M115" i="8"/>
  <c r="F167" i="8"/>
  <c r="R122" i="8"/>
  <c r="D101" i="8"/>
  <c r="M43" i="8"/>
  <c r="A143" i="8"/>
  <c r="R15" i="8"/>
  <c r="G104" i="8"/>
  <c r="E116" i="8"/>
  <c r="F81" i="8"/>
  <c r="B59" i="8"/>
  <c r="T130" i="8"/>
  <c r="R94" i="8"/>
  <c r="H98" i="8"/>
  <c r="C174" i="8"/>
  <c r="J193" i="8"/>
  <c r="Q148" i="8"/>
  <c r="A113" i="8"/>
  <c r="A151" i="8"/>
  <c r="D36" i="8"/>
  <c r="C10" i="8"/>
  <c r="J24" i="8"/>
  <c r="T125" i="8"/>
  <c r="M169" i="8"/>
  <c r="A136" i="8"/>
  <c r="T73" i="8"/>
  <c r="R72" i="8"/>
  <c r="Q198" i="8"/>
  <c r="B180" i="8"/>
  <c r="G155" i="8"/>
  <c r="T13" i="8"/>
  <c r="H16" i="8"/>
  <c r="A74" i="8"/>
  <c r="N81" i="8"/>
  <c r="C158" i="8"/>
  <c r="U122" i="8"/>
  <c r="L32" i="8"/>
  <c r="M100" i="8"/>
  <c r="I104" i="8"/>
  <c r="D79" i="8"/>
  <c r="E198" i="8"/>
  <c r="Q167" i="8"/>
  <c r="D21" i="8"/>
  <c r="Q37" i="8"/>
  <c r="Q52" i="8"/>
  <c r="A197" i="8"/>
  <c r="O111" i="8"/>
  <c r="M131" i="8"/>
  <c r="H46" i="8"/>
  <c r="C22" i="8"/>
  <c r="R26" i="8"/>
  <c r="J142" i="8"/>
  <c r="R150" i="8"/>
  <c r="O8" i="8"/>
  <c r="C60" i="8"/>
  <c r="P63" i="8"/>
  <c r="B58" i="8"/>
  <c r="P90" i="8"/>
  <c r="D194" i="8"/>
  <c r="J184" i="8"/>
  <c r="D184" i="8"/>
  <c r="M197" i="8"/>
  <c r="D55" i="8"/>
  <c r="N58" i="8"/>
  <c r="M69" i="8"/>
  <c r="J134" i="8"/>
  <c r="E30" i="8"/>
  <c r="E117" i="8"/>
  <c r="H53" i="8"/>
  <c r="L199" i="8"/>
  <c r="L133" i="8"/>
  <c r="F179" i="8"/>
  <c r="G190" i="8"/>
  <c r="L105" i="8"/>
  <c r="C23" i="8"/>
  <c r="S58" i="8"/>
  <c r="N38" i="8"/>
  <c r="F201" i="8"/>
  <c r="J67" i="8"/>
  <c r="E98" i="8"/>
  <c r="O132" i="8"/>
  <c r="I135" i="8"/>
  <c r="I106" i="8"/>
  <c r="E61" i="8"/>
  <c r="P97" i="8"/>
  <c r="D196" i="8"/>
  <c r="P107" i="8"/>
  <c r="A139" i="8"/>
  <c r="E171" i="8"/>
  <c r="O118" i="8"/>
  <c r="A27" i="8"/>
  <c r="T92" i="8"/>
  <c r="F72" i="8"/>
  <c r="D74" i="8"/>
  <c r="T59" i="8"/>
  <c r="F100" i="8"/>
  <c r="O177" i="8"/>
  <c r="R39" i="8"/>
  <c r="M198" i="8"/>
  <c r="G128" i="8"/>
  <c r="O149" i="8"/>
  <c r="I94" i="8"/>
  <c r="I71" i="8"/>
  <c r="L185" i="8"/>
  <c r="S145" i="8"/>
  <c r="J132" i="8"/>
  <c r="E82" i="8"/>
  <c r="O193" i="8"/>
  <c r="A85" i="8"/>
  <c r="A173" i="8"/>
  <c r="O99" i="8"/>
  <c r="P121" i="8"/>
  <c r="I119" i="8"/>
  <c r="C112" i="8"/>
  <c r="M178" i="8"/>
  <c r="U154" i="8"/>
  <c r="E139" i="8"/>
  <c r="D187" i="8"/>
  <c r="L91" i="8"/>
  <c r="T50" i="8"/>
  <c r="M81" i="8"/>
  <c r="U91" i="8"/>
  <c r="Q135" i="8"/>
  <c r="F102" i="8"/>
  <c r="S133" i="8"/>
  <c r="S39" i="8"/>
  <c r="J128" i="8"/>
  <c r="B79" i="8"/>
  <c r="R79" i="8"/>
  <c r="Q122" i="8"/>
  <c r="D43" i="8"/>
  <c r="P14" i="8"/>
  <c r="R108" i="8"/>
  <c r="J64" i="8"/>
  <c r="Q75" i="8"/>
  <c r="M120" i="8"/>
  <c r="S7" i="8"/>
  <c r="T66" i="8"/>
  <c r="R68" i="8"/>
  <c r="A198" i="8"/>
  <c r="R62" i="8"/>
  <c r="B86" i="8"/>
  <c r="B6" i="8"/>
  <c r="M171" i="8"/>
  <c r="R134" i="8"/>
  <c r="P74" i="8"/>
  <c r="J104" i="8"/>
  <c r="O92" i="8"/>
  <c r="S96" i="8"/>
  <c r="O4" i="8"/>
  <c r="D183" i="8"/>
  <c r="F188" i="8"/>
  <c r="H65" i="8"/>
  <c r="E188" i="8"/>
  <c r="F34" i="8"/>
  <c r="L14" i="8"/>
  <c r="I87" i="8"/>
  <c r="O140" i="8"/>
  <c r="O151" i="8"/>
  <c r="E177" i="8"/>
  <c r="O64" i="8"/>
  <c r="P104" i="8"/>
  <c r="H143" i="8"/>
  <c r="D178" i="8"/>
  <c r="J170" i="8"/>
  <c r="F157" i="8"/>
  <c r="C105" i="8"/>
  <c r="T115" i="8"/>
  <c r="C70" i="8"/>
  <c r="S23" i="8"/>
  <c r="M91" i="8"/>
  <c r="P72" i="8"/>
  <c r="O190" i="8"/>
  <c r="G93" i="8"/>
  <c r="I90" i="8"/>
  <c r="I181" i="8"/>
  <c r="E18" i="8"/>
  <c r="U30" i="8"/>
  <c r="C161" i="8"/>
  <c r="T42" i="8"/>
  <c r="G191" i="8"/>
  <c r="A155" i="8"/>
  <c r="T30" i="8"/>
  <c r="H69" i="8"/>
  <c r="J61" i="8"/>
  <c r="B84" i="8"/>
  <c r="B124" i="8"/>
  <c r="J188" i="8"/>
  <c r="O171" i="8"/>
  <c r="M29" i="8"/>
  <c r="T113" i="8"/>
  <c r="A60" i="8"/>
  <c r="B134" i="8"/>
  <c r="F68" i="8"/>
  <c r="T61" i="8"/>
  <c r="F133" i="8"/>
  <c r="E92" i="8"/>
  <c r="N201" i="8"/>
  <c r="G78" i="8"/>
  <c r="L70" i="8"/>
  <c r="Q177" i="8"/>
  <c r="C53" i="8"/>
  <c r="B159" i="8"/>
  <c r="N67" i="8"/>
  <c r="L126" i="8"/>
  <c r="E31" i="8"/>
  <c r="T129" i="8"/>
  <c r="R38" i="8"/>
  <c r="S177" i="8"/>
  <c r="A50" i="8"/>
  <c r="N11" i="8"/>
  <c r="E52" i="8"/>
  <c r="C155" i="8"/>
  <c r="Q41" i="8"/>
  <c r="E155" i="8"/>
  <c r="T171" i="8"/>
  <c r="O77" i="8"/>
  <c r="M123" i="8"/>
  <c r="L184" i="8"/>
  <c r="N110" i="8"/>
  <c r="P11" i="8"/>
  <c r="E184" i="8"/>
  <c r="J35" i="8"/>
  <c r="M11" i="8"/>
  <c r="T69" i="8"/>
  <c r="O29" i="8"/>
  <c r="U199" i="8"/>
  <c r="M112" i="8"/>
  <c r="T166" i="8"/>
  <c r="T145" i="8"/>
  <c r="N51" i="8"/>
  <c r="I175" i="8"/>
  <c r="Q117" i="8"/>
  <c r="N104" i="8"/>
  <c r="T162" i="8"/>
  <c r="C147" i="8"/>
  <c r="H198" i="8"/>
  <c r="B44" i="8"/>
  <c r="F144" i="8"/>
  <c r="J8" i="8"/>
  <c r="T65" i="8"/>
  <c r="O98" i="8"/>
  <c r="E45" i="8"/>
  <c r="C103" i="8"/>
  <c r="H144" i="8"/>
  <c r="U193" i="8"/>
  <c r="B83" i="8"/>
  <c r="U195" i="8"/>
  <c r="E195" i="8"/>
  <c r="C198" i="8"/>
  <c r="R119" i="8"/>
  <c r="P26" i="8"/>
  <c r="B42" i="8"/>
  <c r="B133" i="8"/>
  <c r="F152" i="8"/>
  <c r="A101" i="8"/>
  <c r="D95" i="8"/>
  <c r="I161" i="8"/>
  <c r="A186" i="8"/>
  <c r="N147" i="8"/>
  <c r="S103" i="8"/>
  <c r="C156" i="8"/>
  <c r="C180" i="8"/>
  <c r="M78" i="8"/>
  <c r="P179" i="8"/>
  <c r="I16" i="8"/>
  <c r="Q169" i="8"/>
  <c r="I108" i="8"/>
  <c r="E183" i="8"/>
  <c r="C113" i="8"/>
  <c r="O49" i="8"/>
  <c r="T175" i="8"/>
  <c r="U107" i="8"/>
  <c r="J113" i="8"/>
  <c r="B56" i="8"/>
  <c r="P172" i="8"/>
  <c r="P184" i="8"/>
  <c r="G25" i="8"/>
  <c r="Q113" i="8"/>
  <c r="L108" i="8"/>
  <c r="E187" i="8"/>
  <c r="L179" i="8"/>
  <c r="Q107" i="8"/>
  <c r="B117" i="8"/>
  <c r="R198" i="8"/>
  <c r="R74" i="8"/>
  <c r="B158" i="8"/>
  <c r="A183" i="8"/>
  <c r="I72" i="8"/>
  <c r="E86" i="8"/>
  <c r="N16" i="8"/>
  <c r="P9" i="8"/>
  <c r="M57" i="8"/>
  <c r="N177" i="8"/>
  <c r="H54" i="8"/>
  <c r="R90" i="8"/>
  <c r="R61" i="8"/>
  <c r="P99" i="8"/>
  <c r="O192" i="8"/>
  <c r="B15" i="8"/>
  <c r="I177" i="8"/>
  <c r="F136" i="8"/>
  <c r="T17" i="8"/>
  <c r="G71" i="8"/>
  <c r="B61" i="8"/>
  <c r="U172" i="8"/>
  <c r="H90" i="8"/>
  <c r="G12" i="8"/>
  <c r="O100" i="8"/>
  <c r="Q55" i="8"/>
  <c r="U86" i="8"/>
  <c r="A39" i="8"/>
  <c r="A115" i="8"/>
  <c r="H163" i="8"/>
  <c r="G106" i="8"/>
  <c r="H166" i="8"/>
  <c r="C98" i="8"/>
  <c r="I143" i="8"/>
  <c r="C7" i="8"/>
  <c r="G161" i="8"/>
  <c r="Q47" i="8"/>
  <c r="R151" i="8"/>
  <c r="N80" i="8"/>
  <c r="R162" i="8"/>
  <c r="N63" i="8"/>
  <c r="I64" i="8"/>
  <c r="A19" i="8"/>
  <c r="D109" i="8"/>
  <c r="E140" i="8"/>
  <c r="H184" i="8"/>
  <c r="N144" i="8"/>
  <c r="D128" i="8"/>
  <c r="C197" i="8"/>
  <c r="J73" i="8"/>
  <c r="J138" i="8"/>
  <c r="E36" i="8"/>
  <c r="S76" i="8"/>
  <c r="N179" i="8"/>
  <c r="G194" i="8"/>
  <c r="O12" i="8"/>
  <c r="S170" i="8"/>
  <c r="J157" i="8"/>
  <c r="F42" i="8"/>
  <c r="O182" i="8"/>
  <c r="H134" i="8"/>
  <c r="L193" i="8"/>
  <c r="M140" i="8"/>
  <c r="C109" i="8"/>
  <c r="G181" i="8"/>
  <c r="F178" i="8"/>
  <c r="G30" i="8"/>
  <c r="E189" i="8"/>
  <c r="N69" i="8"/>
  <c r="T96" i="8"/>
  <c r="Q50" i="8"/>
  <c r="B21" i="8"/>
  <c r="M144" i="8"/>
  <c r="O130" i="8"/>
  <c r="H13" i="8"/>
  <c r="J165" i="8"/>
  <c r="N114" i="8"/>
  <c r="I162" i="8"/>
  <c r="I160" i="8"/>
  <c r="O129" i="8"/>
  <c r="B99" i="8"/>
  <c r="T7" i="8"/>
  <c r="J92" i="8"/>
  <c r="B20" i="8"/>
  <c r="B16" i="8"/>
  <c r="I11" i="8"/>
  <c r="S25" i="8"/>
  <c r="M190" i="8"/>
  <c r="D156" i="8"/>
  <c r="J81" i="8"/>
  <c r="L89" i="8"/>
  <c r="H84" i="8"/>
  <c r="C72" i="8"/>
  <c r="R164" i="8"/>
  <c r="E48" i="8"/>
  <c r="H37" i="8"/>
  <c r="P177" i="8"/>
  <c r="C2" i="8"/>
  <c r="R201" i="8"/>
  <c r="L44" i="8"/>
  <c r="A96" i="8"/>
  <c r="G154" i="8"/>
  <c r="Q96" i="8"/>
  <c r="B24" i="8"/>
  <c r="R197" i="8"/>
  <c r="O112" i="8"/>
  <c r="I118" i="8"/>
  <c r="U174" i="8"/>
  <c r="U161" i="8"/>
  <c r="P123" i="8"/>
  <c r="R11" i="8"/>
  <c r="P156" i="8"/>
  <c r="J38" i="8"/>
  <c r="I19" i="8"/>
  <c r="M186" i="8"/>
  <c r="I33" i="8"/>
  <c r="B108" i="8"/>
  <c r="T4" i="8"/>
  <c r="G91" i="8"/>
  <c r="D68" i="8"/>
  <c r="L102" i="8"/>
  <c r="O56" i="8"/>
  <c r="P200" i="8"/>
  <c r="I84" i="8"/>
  <c r="I146" i="8"/>
  <c r="R63" i="8"/>
  <c r="Q189" i="8"/>
  <c r="S77" i="8"/>
  <c r="B68" i="8"/>
  <c r="G133" i="8"/>
  <c r="S53" i="8"/>
  <c r="I32" i="8"/>
  <c r="P27" i="8"/>
  <c r="I155" i="8"/>
  <c r="M3" i="8"/>
  <c r="H12" i="8"/>
  <c r="B26" i="8"/>
  <c r="E201" i="8"/>
  <c r="G153" i="8"/>
  <c r="Q29" i="8"/>
  <c r="J63" i="8"/>
  <c r="A128" i="8"/>
  <c r="I70" i="8"/>
  <c r="R3" i="8"/>
  <c r="F64" i="8"/>
  <c r="L164" i="8"/>
  <c r="T173" i="8"/>
  <c r="O23" i="8"/>
  <c r="I197" i="8"/>
  <c r="D39" i="8"/>
  <c r="D70" i="8"/>
  <c r="N118" i="8"/>
  <c r="I12" i="8"/>
  <c r="H193" i="8"/>
  <c r="G29" i="8"/>
  <c r="R5" i="8"/>
  <c r="G38" i="8"/>
  <c r="N44" i="8"/>
  <c r="P77" i="8"/>
  <c r="J120" i="8"/>
  <c r="I158" i="8"/>
  <c r="P37" i="8"/>
  <c r="J200" i="8"/>
  <c r="G33" i="8"/>
  <c r="F182" i="8"/>
  <c r="A178" i="8"/>
  <c r="P111" i="8"/>
  <c r="H58" i="8"/>
  <c r="T196" i="8"/>
  <c r="D169" i="8"/>
  <c r="A92" i="8"/>
  <c r="J15" i="8"/>
  <c r="G147" i="8"/>
  <c r="G175" i="8"/>
  <c r="C28" i="8"/>
  <c r="C51" i="8"/>
  <c r="F176" i="8"/>
  <c r="O38" i="8"/>
  <c r="F171" i="8"/>
  <c r="H48" i="8"/>
  <c r="A83" i="8"/>
  <c r="H56" i="8"/>
  <c r="G160" i="8"/>
  <c r="E23" i="8"/>
  <c r="O17" i="8"/>
  <c r="J37" i="8"/>
  <c r="G66" i="8"/>
  <c r="S159" i="8"/>
  <c r="E62" i="8"/>
  <c r="R77" i="8"/>
  <c r="G144" i="8"/>
  <c r="G92" i="8"/>
  <c r="J148" i="8"/>
  <c r="M18" i="8"/>
  <c r="E180" i="8"/>
  <c r="R19" i="8"/>
  <c r="A117" i="8"/>
  <c r="G59" i="8"/>
  <c r="D142" i="8"/>
  <c r="H181" i="8"/>
  <c r="B49" i="8"/>
  <c r="T8" i="8"/>
  <c r="G112" i="8"/>
  <c r="G200" i="8"/>
  <c r="R143" i="8"/>
  <c r="T183" i="8"/>
  <c r="C54" i="8"/>
  <c r="E199" i="8"/>
  <c r="Q168" i="8"/>
  <c r="S2" i="8"/>
  <c r="H101" i="8"/>
  <c r="H168" i="8"/>
  <c r="Q43" i="8"/>
  <c r="C184" i="8"/>
  <c r="I111" i="8"/>
  <c r="M76" i="8"/>
  <c r="R118" i="8"/>
  <c r="B104" i="8"/>
  <c r="T138" i="8"/>
  <c r="Q129" i="8"/>
  <c r="Q161" i="8"/>
  <c r="L188" i="8"/>
  <c r="N187" i="8"/>
  <c r="S192" i="8"/>
  <c r="B132" i="8"/>
  <c r="F26" i="8"/>
  <c r="C5" i="8"/>
  <c r="P150" i="8"/>
  <c r="J25" i="8"/>
  <c r="E100" i="8"/>
  <c r="L4" i="8"/>
  <c r="J141" i="8"/>
  <c r="H150" i="8"/>
  <c r="R139" i="8"/>
  <c r="M10" i="8"/>
  <c r="D108" i="8"/>
  <c r="O22" i="8"/>
  <c r="I55" i="8"/>
  <c r="H107" i="8"/>
  <c r="H156" i="8"/>
  <c r="G103" i="8"/>
  <c r="G119" i="8"/>
  <c r="N76" i="8"/>
  <c r="M170" i="8"/>
  <c r="H185" i="8"/>
  <c r="S161" i="8"/>
  <c r="I14" i="8"/>
  <c r="B152" i="8"/>
  <c r="S138" i="8"/>
  <c r="G188" i="8"/>
  <c r="P8" i="8"/>
  <c r="G8" i="8"/>
  <c r="T110" i="8"/>
  <c r="U152" i="8"/>
  <c r="B17" i="8"/>
  <c r="B182" i="8"/>
  <c r="H74" i="8"/>
  <c r="P112" i="8"/>
  <c r="T79" i="8"/>
  <c r="C166" i="8"/>
  <c r="C195" i="8"/>
  <c r="E132" i="8"/>
  <c r="S105" i="8"/>
  <c r="D172" i="8"/>
  <c r="J17" i="8"/>
  <c r="I199" i="8"/>
  <c r="I171" i="8"/>
  <c r="Q19" i="8"/>
  <c r="E163" i="8"/>
  <c r="O40" i="8"/>
  <c r="B183" i="8"/>
  <c r="I41" i="8"/>
  <c r="B81" i="8"/>
  <c r="G163" i="8"/>
  <c r="J145" i="8"/>
  <c r="C95" i="8"/>
  <c r="C45" i="8"/>
  <c r="F122" i="8"/>
  <c r="N6" i="8"/>
  <c r="J155" i="8"/>
  <c r="A196" i="8"/>
  <c r="H7" i="8"/>
  <c r="J163" i="8"/>
  <c r="A78" i="8"/>
  <c r="C96" i="8"/>
  <c r="B171" i="8"/>
  <c r="N78" i="8"/>
  <c r="M150" i="8"/>
  <c r="E181" i="8"/>
  <c r="J39" i="8"/>
  <c r="B63" i="8"/>
  <c r="E126" i="8"/>
  <c r="A14" i="8"/>
  <c r="I194" i="8"/>
  <c r="Q26" i="8"/>
  <c r="B80" i="8"/>
  <c r="F65" i="8"/>
  <c r="U170" i="8"/>
  <c r="E137" i="8"/>
  <c r="O44" i="8"/>
  <c r="I123" i="8"/>
  <c r="E72" i="8"/>
  <c r="Q156" i="8"/>
  <c r="L172" i="8"/>
  <c r="O166" i="8"/>
  <c r="N189" i="8"/>
  <c r="E46" i="8"/>
  <c r="C26" i="8"/>
  <c r="S69" i="8"/>
  <c r="F99" i="8"/>
  <c r="O188" i="8"/>
  <c r="R73" i="8"/>
  <c r="I113" i="8"/>
  <c r="D67" i="8"/>
  <c r="O90" i="8"/>
  <c r="E57" i="8"/>
  <c r="C201" i="8"/>
  <c r="G145" i="8"/>
  <c r="B50" i="8"/>
  <c r="C124" i="8"/>
  <c r="A126" i="8"/>
  <c r="P19" i="8"/>
  <c r="U27" i="8"/>
  <c r="G9" i="8"/>
  <c r="N129" i="8"/>
  <c r="S153" i="8"/>
  <c r="T158" i="8"/>
  <c r="N91" i="8"/>
  <c r="M154" i="8"/>
  <c r="O85" i="8"/>
  <c r="Q159" i="8"/>
  <c r="O114" i="8"/>
  <c r="E158" i="8"/>
  <c r="R137" i="8"/>
  <c r="L30" i="8"/>
  <c r="A45" i="8"/>
  <c r="S196" i="8"/>
  <c r="M145" i="8"/>
  <c r="U69" i="8"/>
  <c r="G44" i="8"/>
  <c r="A9" i="8"/>
  <c r="I44" i="8"/>
  <c r="O109" i="8"/>
  <c r="C126" i="8"/>
  <c r="B186" i="8"/>
  <c r="Q130" i="8"/>
  <c r="Q40" i="8"/>
  <c r="S112" i="8"/>
  <c r="O108" i="8"/>
  <c r="F106" i="8"/>
  <c r="I6" i="8"/>
  <c r="Q166" i="8"/>
  <c r="A6" i="8"/>
  <c r="J27" i="8"/>
  <c r="N83" i="8"/>
  <c r="O101" i="8"/>
  <c r="E53" i="8"/>
  <c r="B143" i="8"/>
  <c r="Q119" i="8"/>
  <c r="A154" i="8"/>
  <c r="A46" i="8"/>
  <c r="D45" i="8"/>
  <c r="F44" i="8"/>
  <c r="R85" i="8"/>
  <c r="S100" i="8"/>
  <c r="C191" i="8"/>
  <c r="Q53" i="8"/>
  <c r="G179" i="8"/>
  <c r="B72" i="8"/>
  <c r="C18" i="8"/>
  <c r="A18" i="8"/>
  <c r="N149" i="8"/>
  <c r="U182" i="8"/>
  <c r="U112" i="8"/>
  <c r="I121" i="8"/>
  <c r="B43" i="8"/>
  <c r="H113" i="8"/>
  <c r="A33" i="8"/>
  <c r="M177" i="8"/>
  <c r="T154" i="8"/>
  <c r="F79" i="8"/>
  <c r="S162" i="8"/>
  <c r="R186" i="8"/>
  <c r="F142" i="8"/>
  <c r="M8" i="8"/>
  <c r="M36" i="8"/>
  <c r="R156" i="8"/>
  <c r="G42" i="8"/>
  <c r="D61" i="8"/>
  <c r="R113" i="8"/>
  <c r="I23" i="8"/>
  <c r="Q4" i="8"/>
  <c r="G69" i="8"/>
  <c r="E76" i="8"/>
  <c r="S83" i="8"/>
  <c r="U190" i="8"/>
  <c r="P149" i="8"/>
  <c r="Q158" i="8"/>
  <c r="Q20" i="8"/>
  <c r="M62" i="8"/>
  <c r="I159" i="8"/>
  <c r="L107" i="8"/>
  <c r="A146" i="8"/>
  <c r="N188" i="8"/>
  <c r="B103" i="8"/>
  <c r="U80" i="8"/>
  <c r="J19" i="8"/>
  <c r="F109" i="8"/>
  <c r="I166" i="8"/>
  <c r="N193" i="8"/>
  <c r="E106" i="8"/>
  <c r="D117" i="8"/>
  <c r="H82" i="8"/>
  <c r="Q38" i="8"/>
  <c r="J71" i="8"/>
  <c r="B185" i="8"/>
  <c r="N101" i="8"/>
  <c r="G193" i="8"/>
  <c r="B194" i="8"/>
  <c r="M106" i="8"/>
  <c r="B130" i="8"/>
  <c r="O147" i="8"/>
  <c r="D59" i="8"/>
  <c r="I137" i="8"/>
  <c r="B88" i="8"/>
  <c r="H52" i="8"/>
  <c r="C29" i="8"/>
  <c r="N19" i="8"/>
  <c r="D180" i="8"/>
  <c r="N71" i="8"/>
  <c r="C35" i="8"/>
  <c r="B39" i="8"/>
  <c r="Q103" i="8"/>
  <c r="C25" i="8"/>
  <c r="E175" i="8"/>
  <c r="J114" i="8"/>
  <c r="J59" i="8"/>
  <c r="A188" i="8"/>
  <c r="I51" i="8"/>
  <c r="E196" i="8"/>
  <c r="O2" i="8"/>
  <c r="D64" i="8"/>
  <c r="S71" i="8"/>
  <c r="U171" i="8"/>
  <c r="C151" i="8"/>
  <c r="D11" i="8"/>
  <c r="O35" i="8"/>
  <c r="F5" i="8"/>
  <c r="Q77" i="8"/>
  <c r="Q80" i="8"/>
  <c r="Q108" i="8"/>
  <c r="G58" i="8"/>
  <c r="D148" i="8"/>
  <c r="F104" i="8"/>
  <c r="M93" i="8"/>
  <c r="F130" i="8"/>
  <c r="T131" i="8"/>
  <c r="D195" i="8"/>
  <c r="E147" i="8"/>
  <c r="F159" i="8"/>
  <c r="F8" i="8"/>
  <c r="H128" i="8"/>
  <c r="S49" i="8"/>
  <c r="C108" i="8"/>
  <c r="T200" i="8"/>
  <c r="N47" i="8"/>
  <c r="C163" i="8"/>
  <c r="D124" i="8"/>
  <c r="P56" i="8"/>
  <c r="D136" i="8"/>
  <c r="M80" i="8"/>
  <c r="M163" i="8"/>
  <c r="Q194" i="8"/>
  <c r="B98" i="8"/>
  <c r="F23" i="8"/>
  <c r="O20" i="8"/>
  <c r="U102" i="8"/>
  <c r="M59" i="8"/>
  <c r="B179" i="8"/>
  <c r="R192" i="8"/>
  <c r="N36" i="8"/>
  <c r="T32" i="8"/>
  <c r="H41" i="8"/>
  <c r="U181" i="8"/>
  <c r="F76" i="8"/>
  <c r="P67" i="8"/>
  <c r="G31" i="8"/>
  <c r="D28" i="8"/>
  <c r="F53" i="8"/>
  <c r="S38" i="8"/>
  <c r="T49" i="8"/>
  <c r="T112" i="8"/>
  <c r="Q23" i="8"/>
  <c r="A148" i="8"/>
  <c r="G126" i="8"/>
  <c r="J187" i="8"/>
  <c r="D153" i="8"/>
  <c r="J144" i="8"/>
  <c r="A163" i="8"/>
  <c r="E144" i="8"/>
  <c r="R109" i="8"/>
  <c r="U160" i="8"/>
  <c r="J74" i="8"/>
  <c r="P168" i="8"/>
  <c r="R146" i="8"/>
  <c r="C164" i="8"/>
  <c r="N145" i="8"/>
  <c r="S43" i="8"/>
  <c r="Q54" i="8"/>
  <c r="Q121" i="8"/>
  <c r="J151" i="8"/>
  <c r="F41" i="8"/>
  <c r="R84" i="8"/>
  <c r="T184" i="8"/>
  <c r="S67" i="8"/>
  <c r="U52" i="8"/>
  <c r="F175" i="8"/>
  <c r="I109" i="8"/>
  <c r="H129" i="8"/>
  <c r="U22" i="8"/>
  <c r="I57" i="8"/>
  <c r="C39" i="8"/>
  <c r="C9" i="8"/>
  <c r="B125" i="8"/>
  <c r="D159" i="8"/>
  <c r="L15" i="8"/>
  <c r="J137" i="8"/>
  <c r="B136" i="8"/>
  <c r="B4" i="8"/>
  <c r="B51" i="8"/>
  <c r="P101" i="8"/>
  <c r="P21" i="8"/>
  <c r="J133" i="8"/>
  <c r="P13" i="8"/>
  <c r="T62" i="8"/>
  <c r="M85" i="8"/>
  <c r="R178" i="8"/>
  <c r="L63" i="8"/>
  <c r="R65" i="8"/>
  <c r="E80" i="8"/>
  <c r="N62" i="8"/>
  <c r="Q184" i="8"/>
  <c r="E41" i="8"/>
  <c r="E50" i="8"/>
  <c r="O163" i="8"/>
  <c r="N170" i="8"/>
  <c r="L109" i="8"/>
  <c r="C130" i="8"/>
  <c r="A195" i="8"/>
  <c r="T100" i="8"/>
  <c r="U135" i="8"/>
  <c r="Q95" i="8"/>
  <c r="L35" i="8"/>
  <c r="H27" i="8"/>
  <c r="H79" i="8"/>
  <c r="F141" i="8"/>
  <c r="Q85" i="8"/>
  <c r="M166" i="8"/>
  <c r="L75" i="8"/>
  <c r="F170" i="8"/>
  <c r="T78" i="8"/>
  <c r="C117" i="8"/>
  <c r="H93" i="8"/>
  <c r="C134" i="8"/>
  <c r="J105" i="8"/>
  <c r="N173" i="8"/>
  <c r="D164" i="8"/>
  <c r="M191" i="8"/>
  <c r="P115" i="8"/>
  <c r="H80" i="8"/>
  <c r="O16" i="8"/>
  <c r="M5" i="8"/>
  <c r="A122" i="8"/>
  <c r="Q94" i="8"/>
  <c r="T85" i="8"/>
  <c r="G169" i="8"/>
  <c r="U43" i="8"/>
  <c r="N196" i="8"/>
  <c r="E4" i="8"/>
  <c r="P16" i="8"/>
  <c r="M187" i="8"/>
  <c r="M157" i="8"/>
  <c r="I117" i="8"/>
  <c r="I151" i="8"/>
  <c r="A170" i="8"/>
  <c r="C11" i="8"/>
  <c r="S94" i="8"/>
  <c r="H125" i="8"/>
  <c r="D154" i="8"/>
  <c r="G140" i="8"/>
  <c r="A57" i="8"/>
  <c r="I97" i="8"/>
  <c r="L68" i="8"/>
  <c r="P191" i="8"/>
  <c r="I27" i="8"/>
  <c r="N133" i="8"/>
  <c r="L110" i="8"/>
  <c r="R172" i="8"/>
  <c r="F40" i="8"/>
  <c r="L72" i="8"/>
  <c r="E118" i="8"/>
  <c r="J198" i="8"/>
  <c r="Q82" i="8"/>
  <c r="C15" i="8"/>
  <c r="L104" i="8"/>
  <c r="U115" i="8"/>
  <c r="A24" i="8"/>
  <c r="E47" i="8"/>
  <c r="O160" i="8"/>
  <c r="T169" i="8"/>
  <c r="G13" i="8"/>
  <c r="B151" i="8"/>
  <c r="O139" i="8"/>
  <c r="I179" i="8"/>
  <c r="N23" i="8"/>
  <c r="T149" i="8"/>
  <c r="P190" i="8"/>
  <c r="N167" i="8"/>
  <c r="C56" i="8"/>
  <c r="A93" i="8"/>
  <c r="B77" i="8"/>
  <c r="H51" i="8"/>
  <c r="B70" i="8"/>
  <c r="G94" i="8"/>
  <c r="C93" i="8"/>
  <c r="S132" i="8"/>
  <c r="P155" i="8"/>
  <c r="A138" i="8"/>
  <c r="Q127" i="8"/>
  <c r="M22" i="8"/>
  <c r="I112" i="8"/>
  <c r="F35" i="8"/>
  <c r="B176" i="8"/>
  <c r="D96" i="8"/>
  <c r="A11" i="8"/>
  <c r="P193" i="8"/>
  <c r="C8" i="8"/>
  <c r="U11" i="8"/>
  <c r="I127" i="8"/>
  <c r="B148" i="8"/>
  <c r="I31" i="8"/>
  <c r="E153" i="8"/>
  <c r="U96" i="8"/>
  <c r="B89" i="8"/>
  <c r="D113" i="8"/>
  <c r="C102" i="8"/>
  <c r="B139" i="8"/>
  <c r="J89" i="8"/>
  <c r="L51" i="8"/>
  <c r="U139" i="8"/>
  <c r="G107" i="8"/>
  <c r="D115" i="8"/>
  <c r="C192" i="8"/>
  <c r="M173" i="8"/>
  <c r="G115" i="8"/>
  <c r="I141" i="8"/>
  <c r="I49" i="8"/>
  <c r="F83" i="8"/>
  <c r="N75" i="8"/>
  <c r="T36" i="8"/>
  <c r="L186" i="8"/>
  <c r="G142" i="8"/>
  <c r="H99" i="8"/>
  <c r="Q71" i="8"/>
  <c r="I45" i="8"/>
  <c r="L165" i="8"/>
  <c r="L45" i="8"/>
  <c r="R7" i="8"/>
  <c r="M31" i="8"/>
  <c r="B174" i="8"/>
  <c r="H177" i="8"/>
  <c r="M109" i="8"/>
  <c r="M181" i="8"/>
  <c r="M110" i="8"/>
  <c r="L7" i="8"/>
  <c r="F3" i="8"/>
  <c r="L59" i="8"/>
  <c r="P182" i="8"/>
  <c r="E32" i="8"/>
  <c r="H123" i="8"/>
  <c r="P109" i="8"/>
  <c r="G37" i="8"/>
  <c r="H30" i="8"/>
  <c r="C82" i="8"/>
  <c r="G76" i="8"/>
  <c r="L16" i="8"/>
  <c r="J21" i="8"/>
  <c r="Q143" i="8"/>
  <c r="B95" i="8"/>
  <c r="H102" i="8"/>
  <c r="C120" i="8"/>
  <c r="I95" i="8"/>
  <c r="O95" i="9"/>
  <c r="U140" i="9"/>
  <c r="P34" i="9"/>
  <c r="S192" i="9"/>
  <c r="L69" i="9"/>
  <c r="R165" i="9"/>
  <c r="O15" i="9"/>
  <c r="T130" i="9"/>
  <c r="N151" i="9"/>
  <c r="R104" i="9"/>
  <c r="U144" i="9"/>
  <c r="O145" i="9"/>
  <c r="T187" i="9"/>
  <c r="U41" i="9"/>
  <c r="U185" i="9"/>
  <c r="S53" i="9"/>
  <c r="O148" i="9"/>
  <c r="Q166" i="9"/>
  <c r="T194" i="9"/>
  <c r="T164" i="9"/>
  <c r="O166" i="9"/>
  <c r="N198" i="9"/>
  <c r="L53" i="9"/>
  <c r="Q27" i="9"/>
  <c r="U18" i="9"/>
  <c r="U199" i="9"/>
  <c r="Q152" i="9"/>
  <c r="L26" i="9"/>
  <c r="O31" i="9"/>
  <c r="L149" i="9"/>
  <c r="R170" i="9"/>
  <c r="L86" i="9"/>
  <c r="L129" i="9"/>
  <c r="Q103" i="9"/>
  <c r="R117" i="9"/>
  <c r="P106" i="9"/>
  <c r="R39" i="9"/>
  <c r="Q192" i="9"/>
  <c r="O2" i="9"/>
  <c r="M48" i="9"/>
  <c r="P184" i="9"/>
  <c r="P135" i="9"/>
  <c r="P30" i="9"/>
  <c r="L123" i="9"/>
  <c r="Q172" i="9"/>
  <c r="R172" i="9"/>
  <c r="Q121" i="9"/>
  <c r="R58" i="9"/>
  <c r="O156" i="9"/>
  <c r="U108" i="9"/>
  <c r="M12" i="9"/>
  <c r="U97" i="9"/>
  <c r="S141" i="9"/>
  <c r="L155" i="9"/>
  <c r="N46" i="9"/>
  <c r="L143" i="9"/>
  <c r="P93" i="9"/>
  <c r="N75" i="9"/>
  <c r="M7" i="9"/>
  <c r="N31" i="9"/>
  <c r="N48" i="9"/>
  <c r="U58" i="9"/>
  <c r="N167" i="9"/>
  <c r="L180" i="9"/>
  <c r="N93" i="9"/>
  <c r="T52" i="9"/>
  <c r="Q63" i="9"/>
  <c r="T54" i="9"/>
  <c r="Q93" i="9"/>
  <c r="T103" i="9"/>
  <c r="T92" i="9"/>
  <c r="S67" i="9"/>
  <c r="L100" i="9"/>
  <c r="T49" i="9"/>
  <c r="P8" i="9"/>
  <c r="Q137" i="9"/>
  <c r="Q35" i="9"/>
  <c r="Q91" i="9"/>
  <c r="R183" i="9"/>
  <c r="S154" i="9"/>
  <c r="T159" i="9"/>
  <c r="S105" i="9"/>
  <c r="U117" i="9"/>
  <c r="N102" i="9"/>
  <c r="M181" i="9"/>
  <c r="N129" i="9"/>
  <c r="M87" i="9"/>
  <c r="Q189" i="9"/>
  <c r="T132" i="9"/>
  <c r="M115" i="9"/>
  <c r="T172" i="9"/>
  <c r="Q14" i="9"/>
  <c r="S201" i="9"/>
  <c r="L176" i="9"/>
  <c r="U196" i="9"/>
  <c r="T63" i="9"/>
  <c r="T101" i="9"/>
  <c r="R7" i="9"/>
  <c r="N36" i="9"/>
  <c r="M185" i="9"/>
  <c r="N141" i="9"/>
  <c r="Q8" i="9"/>
  <c r="O163" i="9"/>
  <c r="R19" i="9"/>
  <c r="L152" i="9"/>
  <c r="S167" i="9"/>
  <c r="L47" i="9"/>
  <c r="N164" i="9"/>
  <c r="R137" i="9"/>
  <c r="M198" i="9"/>
  <c r="R141" i="9"/>
  <c r="T72" i="9"/>
  <c r="S129" i="9"/>
  <c r="R14" i="9"/>
  <c r="N196" i="9"/>
  <c r="U105" i="9"/>
  <c r="N189" i="9"/>
  <c r="L124" i="9"/>
  <c r="U15" i="9"/>
  <c r="P200" i="9"/>
  <c r="Q16" i="9"/>
  <c r="Q147" i="9"/>
  <c r="L21" i="9"/>
  <c r="S117" i="9"/>
  <c r="S31" i="9"/>
  <c r="S200" i="9"/>
  <c r="S32" i="9"/>
  <c r="N104" i="9"/>
  <c r="O77" i="9"/>
  <c r="O50" i="9"/>
  <c r="S10" i="9"/>
  <c r="O39" i="9"/>
  <c r="U201" i="9"/>
  <c r="R200" i="9"/>
  <c r="O28" i="9"/>
  <c r="T67" i="9"/>
  <c r="N64" i="9"/>
  <c r="O192" i="9"/>
  <c r="U53" i="9"/>
  <c r="T152" i="9"/>
  <c r="O38" i="9"/>
  <c r="Q200" i="9"/>
  <c r="U2" i="9"/>
  <c r="O141" i="9"/>
  <c r="N195" i="9"/>
  <c r="N87" i="9"/>
  <c r="M191" i="9"/>
  <c r="N86" i="9"/>
  <c r="R53" i="9"/>
  <c r="L127" i="9"/>
  <c r="T43" i="9"/>
  <c r="S90" i="9"/>
  <c r="L15" i="9"/>
  <c r="M43" i="9"/>
  <c r="M88" i="9"/>
  <c r="Q80" i="9"/>
  <c r="U7" i="9"/>
  <c r="R116" i="9"/>
  <c r="M192" i="9"/>
  <c r="T91" i="9"/>
  <c r="M187" i="9"/>
  <c r="S44" i="9"/>
  <c r="U118" i="9"/>
  <c r="U38" i="9"/>
  <c r="N158" i="9"/>
  <c r="M141" i="9"/>
  <c r="R196" i="9"/>
  <c r="N130" i="9"/>
  <c r="T177" i="9"/>
  <c r="L30" i="9"/>
  <c r="N24" i="9"/>
  <c r="S74" i="9"/>
  <c r="O40" i="9"/>
  <c r="R36" i="9"/>
  <c r="Q37" i="9"/>
  <c r="O41" i="9"/>
  <c r="Q9" i="9"/>
  <c r="U110" i="9"/>
  <c r="S5" i="9"/>
  <c r="S94" i="9"/>
  <c r="P125" i="9"/>
  <c r="N105" i="9"/>
  <c r="P193" i="9"/>
  <c r="R23" i="9"/>
  <c r="P88" i="9"/>
  <c r="M84" i="9"/>
  <c r="L199" i="9"/>
  <c r="P195" i="9"/>
  <c r="S120" i="9"/>
  <c r="L140" i="9"/>
  <c r="T149" i="9"/>
  <c r="U180" i="9"/>
  <c r="Q133" i="9"/>
  <c r="N4" i="9"/>
  <c r="O143" i="9"/>
  <c r="Q84" i="9"/>
  <c r="P60" i="9"/>
  <c r="L3" i="9"/>
  <c r="Q88" i="9"/>
  <c r="U95" i="9"/>
  <c r="Q108" i="9"/>
  <c r="T20" i="9"/>
  <c r="N29" i="9"/>
  <c r="S104" i="9"/>
  <c r="S149" i="9"/>
  <c r="O13" i="9"/>
  <c r="U125" i="9"/>
  <c r="M125" i="9"/>
  <c r="U89" i="9"/>
  <c r="O171" i="9"/>
  <c r="N135" i="9"/>
  <c r="S188" i="9"/>
  <c r="R8" i="9"/>
  <c r="Q102" i="9"/>
  <c r="R25" i="9"/>
  <c r="L142" i="9"/>
  <c r="Q74" i="9"/>
  <c r="N115" i="9"/>
  <c r="R17" i="9"/>
  <c r="U100" i="9"/>
  <c r="N85" i="9"/>
  <c r="Q178" i="9"/>
  <c r="T56" i="9"/>
  <c r="N92" i="9"/>
  <c r="S112" i="9"/>
  <c r="N34" i="9"/>
  <c r="R70" i="9"/>
  <c r="R108" i="9"/>
  <c r="O47" i="9"/>
  <c r="S185" i="9"/>
  <c r="M176" i="9"/>
  <c r="N160" i="9"/>
  <c r="L82" i="9"/>
  <c r="N183" i="9"/>
  <c r="O29" i="9"/>
  <c r="O173" i="9"/>
  <c r="R192" i="9"/>
  <c r="R155" i="9"/>
  <c r="M14" i="9"/>
  <c r="U14" i="9"/>
  <c r="L146" i="9"/>
  <c r="O75" i="9"/>
  <c r="N103" i="9"/>
  <c r="M74" i="9"/>
  <c r="S170" i="9"/>
  <c r="M138" i="9"/>
  <c r="O56" i="9"/>
  <c r="U24" i="9"/>
  <c r="L19" i="9"/>
  <c r="U134" i="9"/>
  <c r="Q148" i="9"/>
  <c r="L87" i="9"/>
  <c r="M156" i="9"/>
  <c r="T44" i="9"/>
  <c r="P141" i="9"/>
  <c r="O165" i="9"/>
  <c r="S174" i="9"/>
  <c r="Q157" i="9"/>
  <c r="M195" i="9"/>
  <c r="L48" i="9"/>
  <c r="T17" i="9"/>
  <c r="S137" i="9"/>
  <c r="L173" i="9"/>
  <c r="S136" i="9"/>
  <c r="Q132" i="9"/>
  <c r="T123" i="9"/>
  <c r="S124" i="9"/>
  <c r="N173" i="9"/>
  <c r="Q105" i="9"/>
  <c r="P126" i="9"/>
  <c r="U45" i="9"/>
  <c r="T113" i="9"/>
  <c r="P167" i="9"/>
  <c r="M4" i="9"/>
  <c r="R44" i="9"/>
  <c r="P124" i="9"/>
  <c r="N2" i="9"/>
  <c r="P199" i="9"/>
  <c r="M170" i="9"/>
  <c r="L171" i="9"/>
  <c r="U189" i="9"/>
  <c r="R158" i="9"/>
  <c r="U171" i="9"/>
  <c r="M77" i="9"/>
  <c r="M160" i="9"/>
  <c r="R167" i="9"/>
  <c r="L61" i="9"/>
  <c r="R142" i="9"/>
  <c r="R105" i="9"/>
  <c r="R76" i="9"/>
  <c r="R91" i="9"/>
  <c r="M112" i="9"/>
  <c r="O114" i="9"/>
  <c r="R74" i="9"/>
  <c r="O109" i="9"/>
  <c r="P198" i="9"/>
  <c r="M11" i="9"/>
  <c r="M81" i="9"/>
  <c r="O58" i="9"/>
  <c r="M152" i="9"/>
  <c r="U87" i="9"/>
  <c r="M122" i="9"/>
  <c r="U186" i="9"/>
  <c r="T74" i="9"/>
  <c r="S8" i="9"/>
  <c r="L93" i="9"/>
  <c r="R112" i="9"/>
  <c r="M90" i="9"/>
  <c r="U188" i="9"/>
  <c r="T29" i="9"/>
  <c r="U71" i="9"/>
  <c r="S108" i="9"/>
  <c r="S197" i="9"/>
  <c r="R150" i="9"/>
  <c r="U17" i="9"/>
  <c r="M149" i="9"/>
  <c r="M157" i="9"/>
  <c r="P12" i="9"/>
  <c r="L85" i="9"/>
  <c r="R40" i="9"/>
  <c r="O195" i="9"/>
  <c r="O66" i="9"/>
  <c r="P164" i="9"/>
  <c r="T109" i="9"/>
  <c r="M71" i="9"/>
  <c r="O138" i="9"/>
  <c r="T126" i="9"/>
  <c r="M52" i="9"/>
  <c r="N121" i="9"/>
  <c r="N66" i="9"/>
  <c r="M110" i="9"/>
  <c r="P176" i="9"/>
  <c r="O9" i="9"/>
  <c r="S84" i="9"/>
  <c r="R88" i="9"/>
  <c r="O113" i="9"/>
  <c r="Q10" i="9"/>
  <c r="O5" i="9"/>
  <c r="O116" i="9"/>
  <c r="Q185" i="9"/>
  <c r="Q86" i="9"/>
  <c r="S27" i="9"/>
  <c r="S25" i="9"/>
  <c r="P179" i="9"/>
  <c r="L148" i="9"/>
  <c r="M106" i="9"/>
  <c r="U152" i="9"/>
  <c r="R69" i="9"/>
  <c r="R147" i="9"/>
  <c r="T193" i="9"/>
  <c r="R16" i="9"/>
  <c r="O62" i="9"/>
  <c r="Q77" i="9"/>
  <c r="U195" i="9"/>
  <c r="P70" i="9"/>
  <c r="S157" i="9"/>
  <c r="T112" i="9"/>
  <c r="M36" i="9"/>
  <c r="R49" i="9"/>
  <c r="L132" i="9"/>
  <c r="L131" i="9"/>
  <c r="M60" i="9"/>
  <c r="R139" i="9"/>
  <c r="U8" i="9"/>
  <c r="U151" i="9"/>
  <c r="P107" i="9"/>
  <c r="N169" i="9"/>
  <c r="T154" i="9"/>
  <c r="P95" i="9"/>
  <c r="U173" i="9"/>
  <c r="O67" i="9"/>
  <c r="N42" i="9"/>
  <c r="S81" i="9"/>
  <c r="L172" i="9"/>
  <c r="Q26" i="9"/>
  <c r="O201" i="9"/>
  <c r="P142" i="9"/>
  <c r="M194" i="9"/>
  <c r="O190" i="9"/>
  <c r="Q182" i="9"/>
  <c r="P85" i="9"/>
  <c r="T192" i="9"/>
  <c r="S193" i="9"/>
  <c r="N146" i="9"/>
  <c r="Q197" i="9"/>
  <c r="N82" i="9"/>
  <c r="O123" i="9"/>
  <c r="O124" i="9"/>
  <c r="M175" i="9"/>
  <c r="L57" i="9"/>
  <c r="Q144" i="9"/>
  <c r="O69" i="9"/>
  <c r="N155" i="9"/>
  <c r="M24" i="9"/>
  <c r="Q82" i="9"/>
  <c r="S33" i="9"/>
  <c r="P143" i="9"/>
  <c r="U142" i="9"/>
  <c r="N162" i="9"/>
  <c r="N97" i="9"/>
  <c r="N181" i="9"/>
  <c r="Q139" i="9"/>
  <c r="M99" i="9"/>
  <c r="Q170" i="9"/>
  <c r="Q73" i="9"/>
  <c r="Q17" i="9"/>
  <c r="Q161" i="9"/>
  <c r="L111" i="9"/>
  <c r="N179" i="9"/>
  <c r="M47" i="9"/>
  <c r="N133" i="9"/>
  <c r="S24" i="9"/>
  <c r="U61" i="9"/>
  <c r="Q141" i="9"/>
  <c r="O23" i="9"/>
  <c r="R175" i="9"/>
  <c r="L147" i="9"/>
  <c r="N95" i="9"/>
  <c r="R87" i="9"/>
  <c r="T48" i="9"/>
  <c r="T146" i="9"/>
  <c r="P160" i="9"/>
  <c r="N117" i="9"/>
  <c r="N59" i="9"/>
  <c r="R63" i="9"/>
  <c r="O37" i="9"/>
  <c r="Q175" i="9"/>
  <c r="N176" i="9"/>
  <c r="O182" i="9"/>
  <c r="O10" i="9"/>
  <c r="Q43" i="9"/>
  <c r="L23" i="9"/>
  <c r="S85" i="9"/>
  <c r="P102" i="9"/>
  <c r="U65" i="9"/>
  <c r="O136" i="9"/>
  <c r="O146" i="9"/>
  <c r="Q51" i="9"/>
  <c r="M89" i="9"/>
  <c r="R115" i="9"/>
  <c r="L191" i="9"/>
  <c r="R179" i="9"/>
  <c r="P196" i="9"/>
  <c r="L175" i="9"/>
  <c r="T162" i="9"/>
  <c r="S23" i="9"/>
  <c r="Q42" i="9"/>
  <c r="S159" i="9"/>
  <c r="O72" i="9"/>
  <c r="U27" i="9"/>
  <c r="U200" i="9"/>
  <c r="L198" i="9"/>
  <c r="T105" i="9"/>
  <c r="Q83" i="9"/>
  <c r="Q81" i="9"/>
  <c r="R184" i="9"/>
  <c r="S45" i="9"/>
  <c r="N163" i="9"/>
  <c r="L190" i="9"/>
  <c r="N40" i="9"/>
  <c r="M54" i="9"/>
  <c r="P56" i="9"/>
  <c r="Q116" i="9"/>
  <c r="Q39" i="9"/>
  <c r="N54" i="9"/>
  <c r="S37" i="9"/>
  <c r="Q18" i="9"/>
  <c r="M116" i="9"/>
  <c r="Q131" i="9"/>
  <c r="M59" i="9"/>
  <c r="R126" i="9"/>
  <c r="T2" i="9"/>
  <c r="T100" i="9"/>
  <c r="T12" i="9"/>
  <c r="T57" i="9"/>
  <c r="S20" i="9"/>
  <c r="Q128" i="9"/>
  <c r="P155" i="9"/>
  <c r="N78" i="9"/>
  <c r="R9" i="9"/>
  <c r="S58" i="9"/>
  <c r="T153" i="9"/>
  <c r="L42" i="9"/>
  <c r="L130" i="9"/>
  <c r="Q11" i="9"/>
  <c r="N118" i="9"/>
  <c r="O133" i="9"/>
  <c r="M86" i="9"/>
  <c r="M197" i="9"/>
  <c r="R37" i="9"/>
  <c r="N199" i="9"/>
  <c r="O117" i="9"/>
  <c r="P22" i="9"/>
  <c r="Q187" i="9"/>
  <c r="N116" i="9"/>
  <c r="P190" i="9"/>
  <c r="S175" i="9"/>
  <c r="Q28" i="9"/>
  <c r="T196" i="9"/>
  <c r="L179" i="9"/>
  <c r="T99" i="9"/>
  <c r="S48" i="9"/>
  <c r="R107" i="9"/>
  <c r="N17" i="9"/>
  <c r="U179" i="9"/>
  <c r="L68" i="9"/>
  <c r="T140" i="9"/>
  <c r="R130" i="9"/>
  <c r="R127" i="9"/>
  <c r="N23" i="9"/>
  <c r="S70" i="9"/>
  <c r="L181" i="9"/>
  <c r="T180" i="9"/>
  <c r="T156" i="9"/>
  <c r="N156" i="9"/>
  <c r="P153" i="9"/>
  <c r="S180" i="9"/>
  <c r="S29" i="9"/>
  <c r="R181" i="9"/>
  <c r="T120" i="9"/>
  <c r="N166" i="9"/>
  <c r="S66" i="9"/>
  <c r="N51" i="9"/>
  <c r="P68" i="9"/>
  <c r="U170" i="9"/>
  <c r="R99" i="9"/>
  <c r="N184" i="9"/>
  <c r="M29" i="9"/>
  <c r="L2" i="9"/>
  <c r="Q115" i="9"/>
  <c r="O102" i="9"/>
  <c r="S9" i="9"/>
  <c r="Q31" i="9"/>
  <c r="N157" i="9"/>
  <c r="R96" i="9"/>
  <c r="U22" i="9"/>
  <c r="R24" i="9"/>
  <c r="N30" i="9"/>
  <c r="S152" i="9"/>
  <c r="S121" i="9"/>
  <c r="U191" i="9"/>
  <c r="N131" i="9"/>
  <c r="O111" i="9"/>
  <c r="S114" i="9"/>
  <c r="N200" i="9"/>
  <c r="S181" i="9"/>
  <c r="P21" i="9"/>
  <c r="Q111" i="9"/>
  <c r="L157" i="9"/>
  <c r="M68" i="9"/>
  <c r="P38" i="9"/>
  <c r="U85" i="9"/>
  <c r="O196" i="9"/>
  <c r="N100" i="9"/>
  <c r="R78" i="9"/>
  <c r="R152" i="9"/>
  <c r="P122" i="9"/>
  <c r="U104" i="9"/>
  <c r="M18" i="9"/>
  <c r="T62" i="9"/>
  <c r="L90" i="9"/>
  <c r="P169" i="9"/>
  <c r="O199" i="9"/>
  <c r="T36" i="9"/>
  <c r="R51" i="9"/>
  <c r="M3" i="9"/>
  <c r="Q164" i="9"/>
  <c r="M76" i="9"/>
  <c r="T163" i="9"/>
  <c r="L41" i="9"/>
  <c r="M142" i="9"/>
  <c r="Q127" i="9"/>
  <c r="Q117" i="9"/>
  <c r="U163" i="9"/>
  <c r="Q155" i="9"/>
  <c r="N159" i="9"/>
  <c r="P26" i="9"/>
  <c r="N61" i="9"/>
  <c r="L20" i="9"/>
  <c r="S109" i="9"/>
  <c r="U143" i="9"/>
  <c r="O161" i="9"/>
  <c r="N154" i="9"/>
  <c r="U62" i="9"/>
  <c r="O96" i="9"/>
  <c r="M40" i="9"/>
  <c r="T201" i="9"/>
  <c r="L139" i="9"/>
  <c r="L75" i="9"/>
  <c r="P173" i="9"/>
  <c r="P54" i="9"/>
  <c r="T181" i="9"/>
  <c r="P182" i="9"/>
  <c r="M35" i="9"/>
  <c r="N186" i="9"/>
  <c r="N65" i="9"/>
  <c r="O12" i="9"/>
  <c r="S82" i="9"/>
  <c r="L126" i="9"/>
  <c r="R182" i="9"/>
  <c r="U175" i="9"/>
  <c r="P137" i="9"/>
  <c r="S43" i="9"/>
  <c r="U78" i="9"/>
  <c r="Q15" i="9"/>
  <c r="P104" i="9"/>
  <c r="M67" i="9"/>
  <c r="S41" i="9"/>
  <c r="U30" i="9"/>
  <c r="P66" i="9"/>
  <c r="N12" i="9"/>
  <c r="P5" i="9"/>
  <c r="Q156" i="9"/>
  <c r="L183" i="9"/>
  <c r="M150" i="9"/>
  <c r="L192" i="9"/>
  <c r="M103" i="9"/>
  <c r="M200" i="9"/>
  <c r="N22" i="9"/>
  <c r="O105" i="9"/>
  <c r="P59" i="9"/>
  <c r="P188" i="9"/>
  <c r="R129" i="9"/>
  <c r="T35" i="9"/>
  <c r="T53" i="9"/>
  <c r="L144" i="9"/>
  <c r="L79" i="9"/>
  <c r="Q96" i="9"/>
  <c r="U165" i="9"/>
  <c r="P37" i="9"/>
  <c r="T98" i="9"/>
  <c r="L51" i="9"/>
  <c r="U176" i="9"/>
  <c r="T170" i="9"/>
  <c r="Q149" i="9"/>
  <c r="Q104" i="9"/>
  <c r="U187" i="9"/>
  <c r="S171" i="9"/>
  <c r="R21" i="9"/>
  <c r="M56" i="9"/>
  <c r="P10" i="9"/>
  <c r="T13" i="9"/>
  <c r="R195" i="9"/>
  <c r="M130" i="9"/>
  <c r="U13" i="9"/>
  <c r="R161" i="9"/>
  <c r="S133" i="9"/>
  <c r="N144" i="9"/>
  <c r="L9" i="9"/>
  <c r="P151" i="9"/>
  <c r="S198" i="9"/>
  <c r="Q129" i="9"/>
  <c r="M69" i="9"/>
  <c r="O94" i="9"/>
  <c r="Q95" i="9"/>
  <c r="R50" i="9"/>
  <c r="S173" i="9"/>
  <c r="N32" i="9"/>
  <c r="L73" i="9"/>
  <c r="L169" i="9"/>
  <c r="T84" i="9"/>
  <c r="R6" i="9"/>
  <c r="S42" i="9"/>
  <c r="U174" i="9"/>
  <c r="M174" i="9"/>
  <c r="Q136" i="9"/>
  <c r="P105" i="9"/>
  <c r="T147" i="9"/>
  <c r="M177" i="9"/>
  <c r="U153" i="9"/>
  <c r="R173" i="9"/>
  <c r="R5" i="9"/>
  <c r="L134" i="9"/>
  <c r="L141" i="9"/>
  <c r="U190" i="9"/>
  <c r="O118" i="9"/>
  <c r="T46" i="9"/>
  <c r="R106" i="9"/>
  <c r="T83" i="9"/>
  <c r="U4" i="9"/>
  <c r="L174" i="9"/>
  <c r="N38" i="9"/>
  <c r="Q49" i="9"/>
  <c r="S38" i="9"/>
  <c r="T168" i="9"/>
  <c r="U113" i="9"/>
  <c r="U127" i="9"/>
  <c r="U148" i="9"/>
  <c r="N136" i="9"/>
  <c r="N153" i="9"/>
  <c r="P83" i="9"/>
  <c r="M186" i="9"/>
  <c r="P128" i="9"/>
  <c r="U90" i="9"/>
  <c r="R47" i="9"/>
  <c r="L89" i="9"/>
  <c r="P49" i="9"/>
  <c r="S21" i="9"/>
  <c r="O198" i="9"/>
  <c r="L177" i="9"/>
  <c r="O180" i="9"/>
  <c r="S73" i="9"/>
  <c r="M65" i="9"/>
  <c r="S47" i="9"/>
  <c r="P187" i="9"/>
  <c r="T31" i="9"/>
  <c r="M146" i="9"/>
  <c r="M126" i="9"/>
  <c r="P78" i="9"/>
  <c r="M121" i="9"/>
  <c r="N139" i="9"/>
  <c r="N120" i="9"/>
  <c r="O22" i="9"/>
  <c r="M85" i="9"/>
  <c r="O14" i="9"/>
  <c r="Q64" i="9"/>
  <c r="P157" i="9"/>
  <c r="M100" i="9"/>
  <c r="U101" i="9"/>
  <c r="O121" i="9"/>
  <c r="O107" i="9"/>
  <c r="M33" i="9"/>
  <c r="T87" i="9"/>
  <c r="T64" i="9"/>
  <c r="O120" i="9"/>
  <c r="R89" i="9"/>
  <c r="Q66" i="9"/>
  <c r="U124" i="9"/>
  <c r="P53" i="9"/>
  <c r="T178" i="9"/>
  <c r="U88" i="9"/>
  <c r="Q123" i="9"/>
  <c r="U161" i="9"/>
  <c r="M15" i="9"/>
  <c r="U131" i="9"/>
  <c r="P48" i="9"/>
  <c r="R84" i="9"/>
  <c r="L164" i="9"/>
  <c r="U154" i="9"/>
  <c r="P145" i="9"/>
  <c r="U16" i="9"/>
  <c r="L58" i="9"/>
  <c r="O6" i="9"/>
  <c r="L159" i="9"/>
  <c r="N6" i="9"/>
  <c r="T14" i="9"/>
  <c r="L138" i="9"/>
  <c r="Q58" i="9"/>
  <c r="P51" i="9"/>
  <c r="P181" i="9"/>
  <c r="N16" i="9"/>
  <c r="L45" i="9"/>
  <c r="T37" i="9"/>
  <c r="L39" i="9"/>
  <c r="U136" i="9"/>
  <c r="L96" i="9"/>
  <c r="P174" i="9"/>
  <c r="O90" i="9"/>
  <c r="N84" i="9"/>
  <c r="P148" i="9"/>
  <c r="M97" i="9"/>
  <c r="M2" i="9"/>
  <c r="U32" i="9"/>
  <c r="M50" i="9"/>
  <c r="O100" i="9"/>
  <c r="N137" i="9"/>
  <c r="S145" i="9"/>
  <c r="P183" i="9"/>
  <c r="R123" i="9"/>
  <c r="T106" i="9"/>
  <c r="R3" i="9"/>
  <c r="M28" i="9"/>
  <c r="U192" i="9"/>
  <c r="L119" i="9"/>
  <c r="Q113" i="9"/>
  <c r="S61" i="9"/>
  <c r="L154" i="9"/>
  <c r="N9" i="9"/>
  <c r="M41" i="9"/>
  <c r="M199" i="9"/>
  <c r="L95" i="9"/>
  <c r="T129" i="9"/>
  <c r="Q125" i="9"/>
  <c r="P159" i="9"/>
  <c r="M124" i="9"/>
  <c r="O35" i="9"/>
  <c r="M92" i="9"/>
  <c r="U112" i="9"/>
  <c r="R199" i="9"/>
  <c r="Q119" i="9"/>
  <c r="P103" i="9"/>
  <c r="U107" i="9"/>
  <c r="S168" i="9"/>
  <c r="Q190" i="9"/>
  <c r="R77" i="9"/>
  <c r="N18" i="9"/>
  <c r="R82" i="9"/>
  <c r="U82" i="9"/>
  <c r="U34" i="9"/>
  <c r="R189" i="9"/>
  <c r="L160" i="9"/>
  <c r="O86" i="9"/>
  <c r="S107" i="9"/>
  <c r="M127" i="9"/>
  <c r="M136" i="9"/>
  <c r="Q112" i="9"/>
  <c r="O7" i="9"/>
  <c r="Q195" i="9"/>
  <c r="Q30" i="9"/>
  <c r="U5" i="9"/>
  <c r="U198" i="9"/>
  <c r="L8" i="9"/>
  <c r="N98" i="9"/>
  <c r="Q85" i="9"/>
  <c r="S195" i="9"/>
  <c r="O45" i="9"/>
  <c r="P18" i="9"/>
  <c r="Q71" i="9"/>
  <c r="O167" i="9"/>
  <c r="R86" i="9"/>
  <c r="S17" i="9"/>
  <c r="S199" i="9"/>
  <c r="U177" i="9"/>
  <c r="T189" i="9"/>
  <c r="T121" i="9"/>
  <c r="P89" i="9"/>
  <c r="N20" i="9"/>
  <c r="T157" i="9"/>
  <c r="U141" i="9"/>
  <c r="O89" i="9"/>
  <c r="U37" i="9"/>
  <c r="P185" i="9"/>
  <c r="R64" i="9"/>
  <c r="N149" i="9"/>
  <c r="Q98" i="9"/>
  <c r="R128" i="9"/>
  <c r="P81" i="9"/>
  <c r="R113" i="9"/>
  <c r="S132" i="9"/>
  <c r="P131" i="9"/>
  <c r="Q163" i="9"/>
  <c r="R102" i="9"/>
  <c r="P17" i="9"/>
  <c r="R93" i="9"/>
  <c r="R48" i="9"/>
  <c r="S60" i="9"/>
  <c r="M104" i="9"/>
  <c r="O179" i="9"/>
  <c r="T82" i="9"/>
  <c r="O16" i="9"/>
  <c r="T176" i="9"/>
  <c r="N88" i="9"/>
  <c r="P50" i="9"/>
  <c r="T116" i="9"/>
  <c r="Q201" i="9"/>
  <c r="L43" i="9"/>
  <c r="O8" i="9"/>
  <c r="S71" i="9"/>
  <c r="S153" i="9"/>
  <c r="S87" i="9"/>
  <c r="M123" i="9"/>
  <c r="S78" i="9"/>
  <c r="Q87" i="9"/>
  <c r="N108" i="9"/>
  <c r="M6" i="9"/>
  <c r="M129" i="9"/>
  <c r="O183" i="9"/>
  <c r="L40" i="9"/>
  <c r="T26" i="9"/>
  <c r="T111" i="9"/>
  <c r="L120" i="9"/>
  <c r="R55" i="9"/>
  <c r="T85" i="9"/>
  <c r="Q79" i="9"/>
  <c r="M168" i="9"/>
  <c r="R65" i="9"/>
  <c r="O127" i="9"/>
  <c r="P6" i="9"/>
  <c r="O59" i="9"/>
  <c r="T6" i="9"/>
  <c r="P156" i="9"/>
  <c r="Q67" i="9"/>
  <c r="U68" i="9"/>
  <c r="Q6" i="9"/>
  <c r="S144" i="9"/>
  <c r="P40" i="9"/>
  <c r="P144" i="9"/>
  <c r="L107" i="9"/>
  <c r="R185" i="9"/>
  <c r="R101" i="9"/>
  <c r="T55" i="9"/>
  <c r="T200" i="9"/>
  <c r="U36" i="9"/>
  <c r="M49" i="9"/>
  <c r="M119" i="9"/>
  <c r="L110" i="9"/>
  <c r="T81" i="9"/>
  <c r="L71" i="9"/>
  <c r="T51" i="9"/>
  <c r="L55" i="9"/>
  <c r="M61" i="9"/>
  <c r="O48" i="9"/>
  <c r="L94" i="9"/>
  <c r="Q68" i="9"/>
  <c r="M171" i="9"/>
  <c r="O140" i="9"/>
  <c r="S140" i="9"/>
  <c r="Q22" i="9"/>
  <c r="U35" i="9"/>
  <c r="Q50" i="9"/>
  <c r="R43" i="9"/>
  <c r="M155" i="9"/>
  <c r="S106" i="9"/>
  <c r="T139" i="9"/>
  <c r="O19" i="9"/>
  <c r="U129" i="9"/>
  <c r="O189" i="9"/>
  <c r="S99" i="9"/>
  <c r="L81" i="9"/>
  <c r="R13" i="9"/>
  <c r="T68" i="9"/>
  <c r="O175" i="9"/>
  <c r="L28" i="9"/>
  <c r="N62" i="9"/>
  <c r="P171" i="9"/>
  <c r="O194" i="9"/>
  <c r="S179" i="9"/>
  <c r="T122" i="9"/>
  <c r="N177" i="9"/>
  <c r="L66" i="9"/>
  <c r="R80" i="9"/>
  <c r="L27" i="9"/>
  <c r="U93" i="9"/>
  <c r="N138" i="9"/>
  <c r="M113" i="9"/>
  <c r="N142" i="9"/>
  <c r="O20" i="9"/>
  <c r="N28" i="9"/>
  <c r="U75" i="9"/>
  <c r="R90" i="9"/>
  <c r="O158" i="9"/>
  <c r="T191" i="9"/>
  <c r="M38" i="9"/>
  <c r="T138" i="9"/>
  <c r="L46" i="9"/>
  <c r="T166" i="9"/>
  <c r="S92" i="9"/>
  <c r="N3" i="9"/>
  <c r="M64" i="9"/>
  <c r="M135" i="9"/>
  <c r="M158" i="9"/>
  <c r="O34" i="9"/>
  <c r="T7" i="9"/>
  <c r="N27" i="9"/>
  <c r="S65" i="9"/>
  <c r="T79" i="9"/>
  <c r="M55" i="9"/>
  <c r="T34" i="9"/>
  <c r="Q47" i="9"/>
  <c r="R33" i="9"/>
  <c r="O60" i="9"/>
  <c r="T145" i="9"/>
  <c r="T8" i="9"/>
  <c r="O88" i="9"/>
  <c r="S40" i="9"/>
  <c r="S128" i="9"/>
  <c r="N21" i="9"/>
  <c r="T198" i="9"/>
  <c r="S189" i="9"/>
  <c r="S95" i="9"/>
  <c r="U111" i="9"/>
  <c r="L36" i="9"/>
  <c r="R188" i="9"/>
  <c r="S39" i="9"/>
  <c r="M154" i="9"/>
  <c r="T104" i="9"/>
  <c r="R156" i="9"/>
  <c r="L72" i="9"/>
  <c r="S138" i="9"/>
  <c r="R81" i="9"/>
  <c r="M159" i="9"/>
  <c r="N74" i="9"/>
  <c r="S51" i="9"/>
  <c r="U150" i="9"/>
  <c r="L104" i="9"/>
  <c r="R197" i="9"/>
  <c r="S30" i="9"/>
  <c r="U121" i="9"/>
  <c r="P2" i="9"/>
  <c r="S150" i="9"/>
  <c r="M165" i="9"/>
  <c r="N44" i="9"/>
  <c r="L193" i="9"/>
  <c r="N147" i="9"/>
  <c r="U149" i="9"/>
  <c r="T4" i="9"/>
  <c r="L76" i="9"/>
  <c r="O25" i="9"/>
  <c r="M39" i="9"/>
  <c r="P149" i="9"/>
  <c r="R46" i="9"/>
  <c r="Q53" i="9"/>
  <c r="Q72" i="9"/>
  <c r="S122" i="9"/>
  <c r="L200" i="9"/>
  <c r="R57" i="9"/>
  <c r="R191" i="9"/>
  <c r="R34" i="9"/>
  <c r="U76" i="9"/>
  <c r="M62" i="9"/>
  <c r="N19" i="9"/>
  <c r="P138" i="9"/>
  <c r="P189" i="9"/>
  <c r="Q69" i="9"/>
  <c r="L137" i="9"/>
  <c r="P114" i="9"/>
  <c r="L67" i="9"/>
  <c r="N150" i="9"/>
  <c r="Q114" i="9"/>
  <c r="Q59" i="9"/>
  <c r="Q41" i="9"/>
  <c r="L186" i="9"/>
  <c r="S11" i="9"/>
  <c r="R29" i="9"/>
  <c r="U49" i="9"/>
  <c r="R60" i="9"/>
  <c r="T94" i="9"/>
  <c r="U44" i="9"/>
  <c r="T124" i="9"/>
  <c r="O154" i="9"/>
  <c r="T133" i="9"/>
  <c r="P178" i="9"/>
  <c r="N175" i="9"/>
  <c r="Q188" i="9"/>
  <c r="U51" i="9"/>
  <c r="O83" i="9"/>
  <c r="S146" i="9"/>
  <c r="U120" i="9"/>
  <c r="R67" i="9"/>
  <c r="N123" i="9"/>
  <c r="O150" i="9"/>
  <c r="R110" i="9"/>
  <c r="S115" i="9"/>
  <c r="L167" i="9"/>
  <c r="M94" i="9"/>
  <c r="T18" i="9"/>
  <c r="N127" i="9"/>
  <c r="O186" i="9"/>
  <c r="L135" i="9"/>
  <c r="S142" i="9"/>
  <c r="U64" i="9"/>
  <c r="R26" i="9"/>
  <c r="L34" i="9"/>
  <c r="M173" i="9"/>
  <c r="R198" i="9"/>
  <c r="L92" i="9"/>
  <c r="L33" i="9"/>
  <c r="P44" i="9"/>
  <c r="O200" i="9"/>
  <c r="U155" i="9"/>
  <c r="T22" i="9"/>
  <c r="T70" i="9"/>
  <c r="P152" i="9"/>
  <c r="M201" i="9"/>
  <c r="Q2" i="9"/>
  <c r="O84" i="9"/>
  <c r="O151" i="9"/>
  <c r="N96" i="9"/>
  <c r="R135" i="9"/>
  <c r="L112" i="9"/>
  <c r="R133" i="9"/>
  <c r="P146" i="9"/>
  <c r="L105" i="9"/>
  <c r="Q94" i="9"/>
  <c r="U66" i="9"/>
  <c r="M183" i="9"/>
  <c r="M10" i="9"/>
  <c r="M161" i="9"/>
  <c r="N134" i="9"/>
  <c r="P74" i="9"/>
  <c r="R2" i="9"/>
  <c r="U11" i="9"/>
  <c r="T33" i="9"/>
  <c r="P194" i="9"/>
  <c r="R35" i="9"/>
  <c r="Q33" i="9"/>
  <c r="L97" i="9"/>
  <c r="P140" i="9"/>
  <c r="N8" i="9"/>
  <c r="R4" i="9"/>
  <c r="P163" i="9"/>
  <c r="P108" i="9"/>
  <c r="O191" i="9"/>
  <c r="T188" i="9"/>
  <c r="L162" i="9"/>
  <c r="Q32" i="9"/>
  <c r="T11" i="9"/>
  <c r="O91" i="9"/>
  <c r="O30" i="9"/>
  <c r="N52" i="9"/>
  <c r="R163" i="9"/>
  <c r="M133" i="9"/>
  <c r="M108" i="9"/>
  <c r="R168" i="9"/>
  <c r="T65" i="9"/>
  <c r="P136" i="9"/>
  <c r="O126" i="9"/>
  <c r="T160" i="9"/>
  <c r="S102" i="9"/>
  <c r="M109" i="9"/>
  <c r="Q173" i="9"/>
  <c r="T117" i="9"/>
  <c r="P98" i="9"/>
  <c r="N37" i="9"/>
  <c r="Q140" i="9"/>
  <c r="S196" i="9"/>
  <c r="T61" i="9"/>
  <c r="S151" i="9"/>
  <c r="L6" i="9"/>
  <c r="O71" i="9"/>
  <c r="O54" i="9"/>
  <c r="L109" i="9"/>
  <c r="R151" i="9"/>
  <c r="M188" i="9"/>
  <c r="S190" i="9"/>
  <c r="S147" i="9"/>
  <c r="S55" i="9"/>
  <c r="N140" i="9"/>
  <c r="U172" i="9"/>
  <c r="T40" i="9"/>
  <c r="N70" i="9"/>
  <c r="N128" i="9"/>
  <c r="N188" i="9"/>
  <c r="S4" i="9"/>
  <c r="S119" i="9"/>
  <c r="O36" i="9"/>
  <c r="M26" i="9"/>
  <c r="N126" i="9"/>
  <c r="S22" i="9"/>
  <c r="U106" i="9"/>
  <c r="N145" i="9"/>
  <c r="N182" i="9"/>
  <c r="T135" i="9"/>
  <c r="Q180" i="9"/>
  <c r="Q143" i="9"/>
  <c r="U33" i="9"/>
  <c r="U123" i="9"/>
  <c r="R20" i="9"/>
  <c r="O51" i="9"/>
  <c r="L168" i="9"/>
  <c r="S135" i="9"/>
  <c r="U156" i="9"/>
  <c r="P129" i="9"/>
  <c r="O53" i="9"/>
  <c r="P57" i="9"/>
  <c r="R10" i="9"/>
  <c r="N79" i="9"/>
  <c r="O27" i="9"/>
  <c r="S68" i="9"/>
  <c r="P43" i="9"/>
  <c r="Q40" i="9"/>
  <c r="U48" i="9"/>
  <c r="M167" i="9"/>
  <c r="R140" i="9"/>
  <c r="U183" i="9"/>
  <c r="N132" i="9"/>
  <c r="Q76" i="9"/>
  <c r="P58" i="9"/>
  <c r="Q56" i="9"/>
  <c r="R42" i="9"/>
  <c r="U70" i="9"/>
  <c r="M196" i="9"/>
  <c r="Q24" i="9"/>
  <c r="R149" i="9"/>
  <c r="T141" i="9"/>
  <c r="M57" i="9"/>
  <c r="Q97" i="9"/>
  <c r="L83" i="9"/>
  <c r="U9" i="9"/>
  <c r="T110" i="9"/>
  <c r="N77" i="9"/>
  <c r="U39" i="9"/>
  <c r="U128" i="9"/>
  <c r="M118" i="9"/>
  <c r="U54" i="9"/>
  <c r="O32" i="9"/>
  <c r="L116" i="9"/>
  <c r="U96" i="9"/>
  <c r="S194" i="9"/>
  <c r="P13" i="9"/>
  <c r="O64" i="9"/>
  <c r="M153" i="9"/>
  <c r="L153" i="9"/>
  <c r="N114" i="9"/>
  <c r="R28" i="9"/>
  <c r="R109" i="9"/>
  <c r="N109" i="9"/>
  <c r="L114" i="9"/>
  <c r="R171" i="9"/>
  <c r="L187" i="9"/>
  <c r="S134" i="9"/>
  <c r="M27" i="9"/>
  <c r="P134" i="9"/>
  <c r="T182" i="9"/>
  <c r="L62" i="9"/>
  <c r="T127" i="9"/>
  <c r="Q75" i="9"/>
  <c r="R52" i="9"/>
  <c r="S126" i="9"/>
  <c r="M164" i="9"/>
  <c r="R66" i="9"/>
  <c r="L44" i="9"/>
  <c r="M37" i="9"/>
  <c r="L59" i="9"/>
  <c r="N101" i="9"/>
  <c r="Q159" i="9"/>
  <c r="U52" i="9"/>
  <c r="R187" i="9"/>
  <c r="P175" i="9"/>
  <c r="O103" i="9"/>
  <c r="P80" i="9"/>
  <c r="M134" i="9"/>
  <c r="M25" i="9"/>
  <c r="P92" i="9"/>
  <c r="U56" i="9"/>
  <c r="M163" i="9"/>
  <c r="T58" i="9"/>
  <c r="Q126" i="9"/>
  <c r="L50" i="9"/>
  <c r="U181" i="9"/>
  <c r="L133" i="9"/>
  <c r="S18" i="9"/>
  <c r="O149" i="9"/>
  <c r="M16" i="9"/>
  <c r="M83" i="9"/>
  <c r="Q124" i="9"/>
  <c r="S131" i="9"/>
  <c r="S158" i="9"/>
  <c r="N124" i="9"/>
  <c r="N172" i="9"/>
  <c r="S143" i="9"/>
  <c r="L166" i="9"/>
  <c r="N33" i="9"/>
  <c r="U19" i="9"/>
  <c r="Q25" i="9"/>
  <c r="S76" i="9"/>
  <c r="U182" i="9"/>
  <c r="T150" i="9"/>
  <c r="T174" i="9"/>
  <c r="Q194" i="9"/>
  <c r="Q46" i="9"/>
  <c r="P72" i="9"/>
  <c r="O17" i="9"/>
  <c r="P63" i="9"/>
  <c r="P177" i="9"/>
  <c r="P61" i="9"/>
  <c r="S113" i="9"/>
  <c r="Q21" i="9"/>
  <c r="N72" i="9"/>
  <c r="N113" i="9"/>
  <c r="M17" i="9"/>
  <c r="N90" i="9"/>
  <c r="Q101" i="9"/>
  <c r="L150" i="9"/>
  <c r="M23" i="9"/>
  <c r="L29" i="9"/>
  <c r="O70" i="9"/>
  <c r="T128" i="9"/>
  <c r="Q5" i="9"/>
  <c r="P130" i="9"/>
  <c r="T47" i="9"/>
  <c r="T89" i="9"/>
  <c r="R174" i="9"/>
  <c r="P87" i="9"/>
  <c r="T142" i="9"/>
  <c r="N148" i="9"/>
  <c r="S79" i="9"/>
  <c r="R59" i="9"/>
  <c r="N99" i="9"/>
  <c r="S186" i="9"/>
  <c r="S56" i="9"/>
  <c r="L31" i="9"/>
  <c r="L102" i="9"/>
  <c r="T137" i="9"/>
  <c r="Q138" i="9"/>
  <c r="R68" i="9"/>
  <c r="L5" i="9"/>
  <c r="Q134" i="9"/>
  <c r="U74" i="9"/>
  <c r="M105" i="9"/>
  <c r="U167" i="9"/>
  <c r="R11" i="9"/>
  <c r="N60" i="9"/>
  <c r="U164" i="9"/>
  <c r="U135" i="9"/>
  <c r="P91" i="9"/>
  <c r="Q118" i="9"/>
  <c r="N168" i="9"/>
  <c r="O63" i="9"/>
  <c r="N194" i="9"/>
  <c r="T76" i="9"/>
  <c r="T27" i="9"/>
  <c r="R31" i="9"/>
  <c r="M31" i="9"/>
  <c r="T30" i="9"/>
  <c r="N71" i="9"/>
  <c r="Q167" i="9"/>
  <c r="S16" i="9"/>
  <c r="O122" i="9"/>
  <c r="R157" i="9"/>
  <c r="S97" i="9"/>
  <c r="O101" i="9"/>
  <c r="T151" i="9"/>
  <c r="O18" i="9"/>
  <c r="S26" i="9"/>
  <c r="O178" i="9"/>
  <c r="P94" i="9"/>
  <c r="Q34" i="9"/>
  <c r="S169" i="9"/>
  <c r="T16" i="9"/>
  <c r="S13" i="9"/>
  <c r="P11" i="9"/>
  <c r="O160" i="9"/>
  <c r="N111" i="9"/>
  <c r="M169" i="9"/>
  <c r="U197" i="9"/>
  <c r="Q198" i="9"/>
  <c r="R122" i="9"/>
  <c r="R134" i="9"/>
  <c r="S130" i="9"/>
  <c r="P31" i="9"/>
  <c r="T71" i="9"/>
  <c r="U73" i="9"/>
  <c r="U6" i="9"/>
  <c r="R22" i="9"/>
  <c r="R30" i="9"/>
  <c r="R71" i="9"/>
  <c r="O169" i="9"/>
  <c r="O177" i="9"/>
  <c r="O79" i="9"/>
  <c r="U79" i="9"/>
  <c r="P32" i="9"/>
  <c r="M46" i="9"/>
  <c r="U178" i="9"/>
  <c r="S77" i="9"/>
  <c r="S101" i="9"/>
  <c r="Q90" i="9"/>
  <c r="O139" i="9"/>
  <c r="Q109" i="9"/>
  <c r="Q196" i="9"/>
  <c r="N45" i="9"/>
  <c r="U169" i="9"/>
  <c r="N67" i="9"/>
  <c r="R85" i="9"/>
  <c r="U168" i="9"/>
  <c r="P73" i="9"/>
  <c r="P180" i="9"/>
  <c r="Q174" i="9"/>
  <c r="T19" i="9"/>
  <c r="M75" i="9"/>
  <c r="Q19" i="9"/>
  <c r="L113" i="9"/>
  <c r="T148" i="9"/>
  <c r="L12" i="9"/>
  <c r="Q168" i="9"/>
  <c r="N193" i="9"/>
  <c r="S172" i="9"/>
  <c r="N174" i="9"/>
  <c r="T144" i="9"/>
  <c r="T95" i="9"/>
  <c r="N83" i="9"/>
  <c r="T60" i="9"/>
  <c r="P86" i="9"/>
  <c r="P47" i="9"/>
  <c r="U137" i="9"/>
  <c r="S125" i="9"/>
  <c r="S28" i="9"/>
  <c r="M166" i="9"/>
  <c r="R125" i="9"/>
  <c r="L13" i="9"/>
  <c r="U47" i="9"/>
  <c r="O168" i="9"/>
  <c r="N13" i="9"/>
  <c r="M107" i="9"/>
  <c r="O42" i="9"/>
  <c r="O87" i="9"/>
  <c r="S139" i="9"/>
  <c r="R83" i="9"/>
  <c r="U12" i="9"/>
  <c r="O99" i="9"/>
  <c r="N180" i="9"/>
  <c r="U126" i="9"/>
  <c r="L101" i="9"/>
  <c r="S165" i="9"/>
  <c r="M58" i="9"/>
  <c r="Q3" i="9"/>
  <c r="N201" i="9"/>
  <c r="P84" i="9"/>
  <c r="U157" i="9"/>
  <c r="U43" i="9"/>
  <c r="P69" i="9"/>
  <c r="R100" i="9"/>
  <c r="Q186" i="9"/>
  <c r="N110" i="9"/>
  <c r="M79" i="9"/>
  <c r="O135" i="9"/>
  <c r="L22" i="9"/>
  <c r="M137" i="9"/>
  <c r="R177" i="9"/>
  <c r="P162" i="9"/>
  <c r="P172" i="9"/>
  <c r="P100" i="9"/>
  <c r="Q153" i="9"/>
  <c r="U159" i="9"/>
  <c r="R95" i="9"/>
  <c r="P168" i="9"/>
  <c r="T42" i="9"/>
  <c r="T195" i="9"/>
  <c r="M80" i="9"/>
  <c r="Q89" i="9"/>
  <c r="R118" i="9"/>
  <c r="Q160" i="9"/>
  <c r="U122" i="9"/>
  <c r="O44" i="9"/>
  <c r="P154" i="9"/>
  <c r="O155" i="9"/>
  <c r="L128" i="9"/>
  <c r="P62" i="9"/>
  <c r="O144" i="9"/>
  <c r="Q36" i="9"/>
  <c r="M151" i="9"/>
  <c r="Q193" i="9"/>
  <c r="O78" i="9"/>
  <c r="L10" i="9"/>
  <c r="N73" i="9"/>
  <c r="Q65" i="9"/>
  <c r="T107" i="9"/>
  <c r="U83" i="9"/>
  <c r="L103" i="9"/>
  <c r="M132" i="9"/>
  <c r="P7" i="9"/>
  <c r="O21" i="9"/>
  <c r="O68" i="9"/>
  <c r="Q176" i="9"/>
  <c r="U115" i="9"/>
  <c r="L117" i="9"/>
  <c r="N49" i="9"/>
  <c r="Q44" i="9"/>
  <c r="T59" i="9"/>
  <c r="P28" i="9"/>
  <c r="Q23" i="9"/>
  <c r="P3" i="9"/>
  <c r="T114" i="9"/>
  <c r="R73" i="9"/>
  <c r="Q120" i="9"/>
  <c r="N43" i="9"/>
  <c r="S54" i="9"/>
  <c r="Q55" i="9"/>
  <c r="S91" i="9"/>
  <c r="N26" i="9"/>
  <c r="P113" i="9"/>
  <c r="T185" i="9"/>
  <c r="L4" i="9"/>
  <c r="U77" i="9"/>
  <c r="S59" i="9"/>
  <c r="L145" i="9"/>
  <c r="L14" i="9"/>
  <c r="O80" i="9"/>
  <c r="U20" i="9"/>
  <c r="S52" i="9"/>
  <c r="U139" i="9"/>
  <c r="S62" i="9"/>
  <c r="T41" i="9"/>
  <c r="U98" i="9"/>
  <c r="Q62" i="9"/>
  <c r="T77" i="9"/>
  <c r="L115" i="9"/>
  <c r="U50" i="9"/>
  <c r="P52" i="9"/>
  <c r="O82" i="9"/>
  <c r="L182" i="9"/>
  <c r="O76" i="9"/>
  <c r="Q154" i="9"/>
  <c r="N47" i="9"/>
  <c r="O125" i="9"/>
  <c r="S166" i="9"/>
  <c r="O187" i="9"/>
  <c r="U86" i="9"/>
  <c r="L158" i="9"/>
  <c r="S111" i="9"/>
  <c r="T169" i="9"/>
  <c r="T171" i="9"/>
  <c r="P96" i="9"/>
  <c r="L84" i="9"/>
  <c r="Q92" i="9"/>
  <c r="R94" i="9"/>
  <c r="T78" i="9"/>
  <c r="U72" i="9"/>
  <c r="M21" i="9"/>
  <c r="P110" i="9"/>
  <c r="U158" i="9"/>
  <c r="S57" i="9"/>
  <c r="P71" i="9"/>
  <c r="S7" i="9"/>
  <c r="S86" i="9"/>
  <c r="P27" i="9"/>
  <c r="M78" i="9"/>
  <c r="R32" i="9"/>
  <c r="M184" i="9"/>
  <c r="P192" i="9"/>
  <c r="T102" i="9"/>
  <c r="N125" i="9"/>
  <c r="M91" i="9"/>
  <c r="N80" i="9"/>
  <c r="S118" i="9"/>
  <c r="N15" i="9"/>
  <c r="O115" i="9"/>
  <c r="M70" i="9"/>
  <c r="S155" i="9"/>
  <c r="M101" i="9"/>
  <c r="M102" i="9"/>
  <c r="N112" i="9"/>
  <c r="P201" i="9"/>
  <c r="Q184" i="9"/>
  <c r="R15" i="9"/>
  <c r="L63" i="9"/>
  <c r="T5" i="9"/>
  <c r="U166" i="9"/>
  <c r="R61" i="9"/>
  <c r="R18" i="9"/>
  <c r="M147" i="9"/>
  <c r="L56" i="9"/>
  <c r="L170" i="9"/>
  <c r="Q13" i="9"/>
  <c r="L18" i="9"/>
  <c r="N58" i="9"/>
  <c r="O4" i="9"/>
  <c r="O134" i="9"/>
  <c r="R160" i="9"/>
  <c r="U10" i="9"/>
  <c r="M5" i="9"/>
  <c r="R176" i="9"/>
  <c r="Q12" i="9"/>
  <c r="N57" i="9"/>
  <c r="N89" i="9"/>
  <c r="P36" i="9"/>
  <c r="R27" i="9"/>
  <c r="N68" i="9"/>
  <c r="S50" i="9"/>
  <c r="M114" i="9"/>
  <c r="R186" i="9"/>
  <c r="U23" i="9"/>
  <c r="T69" i="9"/>
  <c r="L65" i="9"/>
  <c r="S88" i="9"/>
  <c r="R136" i="9"/>
  <c r="U3" i="9"/>
  <c r="O159" i="9"/>
  <c r="Q162" i="9"/>
  <c r="T179" i="9"/>
  <c r="N165" i="9"/>
  <c r="O55" i="9"/>
  <c r="P165" i="9"/>
  <c r="O164" i="9"/>
  <c r="M182" i="9"/>
  <c r="O92" i="9"/>
  <c r="O11" i="9"/>
  <c r="O174" i="9"/>
  <c r="R190" i="9"/>
  <c r="O110" i="9"/>
  <c r="P112" i="9"/>
  <c r="S110" i="9"/>
  <c r="Q150" i="9"/>
  <c r="P121" i="9"/>
  <c r="T75" i="9"/>
  <c r="L136" i="9"/>
  <c r="T125" i="9"/>
  <c r="T80" i="9"/>
  <c r="U119" i="9"/>
  <c r="L17" i="9"/>
  <c r="Q106" i="9"/>
  <c r="R193" i="9"/>
  <c r="R92" i="9"/>
  <c r="R145" i="9"/>
  <c r="M180" i="9"/>
  <c r="O188" i="9"/>
  <c r="S183" i="9"/>
  <c r="P127" i="9"/>
  <c r="L108" i="9"/>
  <c r="R162" i="9"/>
  <c r="R124" i="9"/>
  <c r="P82" i="9"/>
  <c r="O132" i="9"/>
  <c r="O97" i="9"/>
  <c r="U60" i="9"/>
  <c r="N187" i="9"/>
  <c r="L38" i="9"/>
  <c r="R153" i="9"/>
  <c r="P16" i="9"/>
  <c r="R56" i="9"/>
  <c r="T167" i="9"/>
  <c r="O137" i="9"/>
  <c r="N5" i="9"/>
  <c r="N41" i="9"/>
  <c r="U31" i="9"/>
  <c r="L165" i="9"/>
  <c r="Q181" i="9"/>
  <c r="T93" i="9"/>
  <c r="P139" i="9"/>
  <c r="Q57" i="9"/>
  <c r="L11" i="9"/>
  <c r="L118" i="9"/>
  <c r="R178" i="9"/>
  <c r="S182" i="9"/>
  <c r="O130" i="9"/>
  <c r="Q135" i="9"/>
  <c r="R119" i="9"/>
  <c r="Q100" i="9"/>
  <c r="O185" i="9"/>
  <c r="P97" i="9"/>
  <c r="N197" i="9"/>
  <c r="O152" i="9"/>
  <c r="P14" i="9"/>
  <c r="Q145" i="9"/>
  <c r="M189" i="9"/>
  <c r="M120" i="9"/>
  <c r="L74" i="9"/>
  <c r="R194" i="9"/>
  <c r="S184" i="9"/>
  <c r="P158" i="9"/>
  <c r="O43" i="9"/>
  <c r="L32" i="9"/>
  <c r="N107" i="9"/>
  <c r="M34" i="9"/>
  <c r="M72" i="9"/>
  <c r="Q45" i="9"/>
  <c r="N178" i="9"/>
  <c r="M193" i="9"/>
  <c r="P147" i="9"/>
  <c r="O176" i="9"/>
  <c r="P120" i="9"/>
  <c r="S93" i="9"/>
  <c r="T50" i="9"/>
  <c r="M96" i="9"/>
  <c r="L197" i="9"/>
  <c r="S36" i="9"/>
  <c r="T143" i="9"/>
  <c r="S164" i="9"/>
  <c r="P109" i="9"/>
  <c r="T73" i="9"/>
  <c r="R38" i="9"/>
  <c r="M51" i="9"/>
  <c r="U103" i="9"/>
  <c r="L70" i="9"/>
  <c r="U133" i="9"/>
  <c r="T136" i="9"/>
  <c r="S162" i="9"/>
  <c r="S98" i="9"/>
  <c r="O74" i="9"/>
  <c r="N53" i="9"/>
  <c r="L156" i="9"/>
  <c r="M179" i="9"/>
  <c r="M8" i="9"/>
  <c r="L88" i="9"/>
  <c r="O193" i="9"/>
  <c r="M30" i="9"/>
  <c r="M19" i="9"/>
  <c r="O170" i="9"/>
  <c r="R114" i="9"/>
  <c r="Q199" i="9"/>
  <c r="T108" i="9"/>
  <c r="U130" i="9"/>
  <c r="T88" i="9"/>
  <c r="N192" i="9"/>
  <c r="O197" i="9"/>
  <c r="R146" i="9"/>
  <c r="R75" i="9"/>
  <c r="L25" i="9"/>
  <c r="T45" i="9"/>
  <c r="S46" i="9"/>
  <c r="S161" i="9"/>
  <c r="R45" i="9"/>
  <c r="O52" i="9"/>
  <c r="R72" i="9"/>
  <c r="P42" i="9"/>
  <c r="U69" i="9"/>
  <c r="Q52" i="9"/>
  <c r="P15" i="9"/>
  <c r="S12" i="9"/>
  <c r="M139" i="9"/>
  <c r="O57" i="9"/>
  <c r="R159" i="9"/>
  <c r="L64" i="9"/>
  <c r="P9" i="9"/>
  <c r="T184" i="9"/>
  <c r="P133" i="9"/>
  <c r="T39" i="9"/>
  <c r="S177" i="9"/>
  <c r="L37" i="9"/>
  <c r="M13" i="9"/>
  <c r="O172" i="9"/>
  <c r="L78" i="9"/>
  <c r="L122" i="9"/>
  <c r="O112" i="9"/>
  <c r="U42" i="9"/>
  <c r="P45" i="9"/>
  <c r="U146" i="9"/>
  <c r="S178" i="9"/>
  <c r="R120" i="9"/>
  <c r="L77" i="9"/>
  <c r="L194" i="9"/>
  <c r="O184" i="9"/>
  <c r="M95" i="9"/>
  <c r="P20" i="9"/>
  <c r="R143" i="9"/>
  <c r="O65" i="9"/>
  <c r="R103" i="9"/>
  <c r="N190" i="9"/>
  <c r="N170" i="9"/>
  <c r="M9" i="9"/>
  <c r="L80" i="9"/>
  <c r="N143" i="9"/>
  <c r="N152" i="9"/>
  <c r="P76" i="9"/>
  <c r="O33" i="9"/>
  <c r="N25" i="9"/>
  <c r="N35" i="9"/>
  <c r="O81" i="9"/>
  <c r="P65" i="9"/>
  <c r="T161" i="9"/>
  <c r="N161" i="9"/>
  <c r="P77" i="9"/>
  <c r="M144" i="9"/>
  <c r="P191" i="9"/>
  <c r="S6" i="9"/>
  <c r="L188" i="9"/>
  <c r="U26" i="9"/>
  <c r="R201" i="9"/>
  <c r="O98" i="9"/>
  <c r="S148" i="9"/>
  <c r="Q78" i="9"/>
  <c r="N185" i="9"/>
  <c r="T165" i="9"/>
  <c r="Q60" i="9"/>
  <c r="R98" i="9"/>
  <c r="O26" i="9"/>
  <c r="U46" i="9"/>
  <c r="T119" i="9"/>
  <c r="R121" i="9"/>
  <c r="U84" i="9"/>
  <c r="N50" i="9"/>
  <c r="L16" i="9"/>
  <c r="M20" i="9"/>
  <c r="P170" i="9"/>
  <c r="Q54" i="9"/>
  <c r="Q151" i="9"/>
  <c r="P117" i="9"/>
  <c r="T25" i="9"/>
  <c r="Q146" i="9"/>
  <c r="R111" i="9"/>
  <c r="N7" i="9"/>
  <c r="N81" i="9"/>
  <c r="R131" i="9"/>
  <c r="Q70" i="9"/>
  <c r="Q165" i="9"/>
  <c r="P197" i="9"/>
  <c r="L201" i="9"/>
  <c r="M117" i="9"/>
  <c r="P41" i="9"/>
  <c r="N119" i="9"/>
  <c r="L189" i="9"/>
  <c r="Q183" i="9"/>
  <c r="P115" i="9"/>
  <c r="U40" i="9"/>
  <c r="M44" i="9"/>
  <c r="Q158" i="9"/>
  <c r="M73" i="9"/>
  <c r="N56" i="9"/>
  <c r="Q191" i="9"/>
  <c r="N76" i="9"/>
  <c r="R54" i="9"/>
  <c r="S116" i="9"/>
  <c r="U94" i="9"/>
  <c r="O147" i="9"/>
  <c r="P161" i="9"/>
  <c r="O157" i="9"/>
  <c r="U55" i="9"/>
  <c r="S49" i="9"/>
  <c r="R62" i="9"/>
  <c r="T118" i="9"/>
  <c r="L98" i="9"/>
  <c r="Q110" i="9"/>
  <c r="T190" i="9"/>
  <c r="M140" i="9"/>
  <c r="S75" i="9"/>
  <c r="T66" i="9"/>
  <c r="N14" i="9"/>
  <c r="O49" i="9"/>
  <c r="S83" i="9"/>
  <c r="P99" i="9"/>
  <c r="T24" i="9"/>
  <c r="T23" i="9"/>
  <c r="Q107" i="9"/>
  <c r="S19" i="9"/>
  <c r="N94" i="9"/>
  <c r="Q61" i="9"/>
  <c r="M66" i="9"/>
  <c r="M145" i="9"/>
  <c r="P111" i="9"/>
  <c r="S64" i="9"/>
  <c r="S63" i="9"/>
  <c r="N191" i="9"/>
  <c r="N91" i="9"/>
  <c r="T197" i="9"/>
  <c r="R138" i="9"/>
  <c r="T10" i="9"/>
  <c r="L185" i="9"/>
  <c r="P39" i="9"/>
  <c r="O24" i="9"/>
  <c r="N63" i="9"/>
  <c r="L196" i="9"/>
  <c r="R79" i="9"/>
  <c r="P132" i="9"/>
  <c r="P4" i="9"/>
  <c r="T134" i="9"/>
  <c r="T28" i="9"/>
  <c r="S123" i="9"/>
  <c r="R154" i="9"/>
  <c r="P186" i="9"/>
  <c r="T97" i="9"/>
  <c r="P33" i="9"/>
  <c r="U160" i="9"/>
  <c r="O108" i="9"/>
  <c r="L60" i="9"/>
  <c r="O104" i="9"/>
  <c r="T86" i="9"/>
  <c r="N10" i="9"/>
  <c r="U99" i="9"/>
  <c r="R166" i="9"/>
  <c r="T96" i="9"/>
  <c r="M172" i="9"/>
  <c r="U114" i="9"/>
  <c r="P23" i="9"/>
  <c r="U116" i="9"/>
  <c r="P55" i="9"/>
  <c r="R12" i="9"/>
  <c r="Q179" i="9"/>
  <c r="O142" i="9"/>
  <c r="U132" i="9"/>
  <c r="S127" i="9"/>
  <c r="T155" i="9"/>
  <c r="U21" i="9"/>
  <c r="U81" i="9"/>
  <c r="M178" i="9"/>
  <c r="L106" i="9"/>
  <c r="L49" i="9"/>
  <c r="Q7" i="9"/>
  <c r="O181" i="9"/>
  <c r="L7" i="9"/>
  <c r="U193" i="9"/>
  <c r="P46" i="9"/>
  <c r="U25" i="9"/>
  <c r="P119" i="9"/>
  <c r="Q48" i="9"/>
  <c r="P123" i="9"/>
  <c r="P24" i="9"/>
  <c r="L195" i="9"/>
  <c r="T9" i="9"/>
  <c r="U109" i="9"/>
  <c r="U147" i="9"/>
  <c r="M93" i="9"/>
  <c r="S156" i="9"/>
  <c r="P75" i="9"/>
  <c r="T32" i="9"/>
  <c r="P29" i="9"/>
  <c r="L163" i="9"/>
  <c r="S160" i="9"/>
  <c r="N11" i="9"/>
  <c r="N69" i="9"/>
  <c r="R169" i="9"/>
  <c r="L52" i="9"/>
  <c r="P116" i="9"/>
  <c r="N122" i="9"/>
  <c r="S69" i="9"/>
  <c r="M42" i="9"/>
  <c r="S176" i="9"/>
  <c r="M98" i="9"/>
  <c r="L184" i="9"/>
  <c r="U92" i="9"/>
  <c r="R164" i="9"/>
  <c r="L178" i="9"/>
  <c r="T175" i="9"/>
  <c r="N106" i="9"/>
  <c r="T183" i="9"/>
  <c r="S187" i="9"/>
  <c r="U67" i="9"/>
  <c r="S15" i="9"/>
  <c r="P118" i="9"/>
  <c r="U28" i="9"/>
  <c r="R180" i="9"/>
  <c r="S103" i="9"/>
  <c r="U138" i="9"/>
  <c r="S191" i="9"/>
  <c r="N39" i="9"/>
  <c r="R144" i="9"/>
  <c r="U29" i="9"/>
  <c r="P67" i="9"/>
  <c r="R132" i="9"/>
  <c r="M148" i="9"/>
  <c r="T158" i="9"/>
  <c r="S14" i="9"/>
  <c r="Q177" i="9"/>
  <c r="M82" i="9"/>
  <c r="O129" i="9"/>
  <c r="U57" i="9"/>
  <c r="S80" i="9"/>
  <c r="O73" i="9"/>
  <c r="Q130" i="9"/>
  <c r="O85" i="9"/>
  <c r="O153" i="9"/>
  <c r="T115" i="9"/>
  <c r="U91" i="9"/>
  <c r="P79" i="9"/>
  <c r="S2" i="9"/>
  <c r="O46" i="9"/>
  <c r="M143" i="9"/>
  <c r="L24" i="9"/>
  <c r="L161" i="9"/>
  <c r="S100" i="9"/>
  <c r="Q4" i="9"/>
  <c r="L125" i="9"/>
  <c r="Q169" i="9"/>
  <c r="P64" i="9"/>
  <c r="P166" i="9"/>
  <c r="U145" i="9"/>
  <c r="Q171" i="9"/>
  <c r="Q122" i="9"/>
  <c r="M63" i="9"/>
  <c r="P101" i="9"/>
  <c r="Q20" i="9"/>
  <c r="P150" i="9"/>
  <c r="P19" i="9"/>
  <c r="T38" i="9"/>
  <c r="O61" i="9"/>
  <c r="S89" i="9"/>
  <c r="M131" i="9"/>
  <c r="R41" i="9"/>
  <c r="S72" i="9"/>
  <c r="O93" i="9"/>
  <c r="M53" i="9"/>
  <c r="N171" i="9"/>
  <c r="Q38" i="9"/>
  <c r="T131" i="9"/>
  <c r="U162" i="9"/>
  <c r="P25" i="9"/>
  <c r="L54" i="9"/>
  <c r="R148" i="9"/>
  <c r="L35" i="9"/>
  <c r="L99" i="9"/>
  <c r="Q99" i="9"/>
  <c r="T90" i="9"/>
  <c r="M128" i="9"/>
  <c r="O128" i="9"/>
  <c r="T15" i="9"/>
  <c r="S34" i="9"/>
  <c r="O162" i="9"/>
  <c r="U102" i="9"/>
  <c r="O3" i="9"/>
  <c r="P90" i="9"/>
  <c r="T3" i="9"/>
  <c r="U80" i="9"/>
  <c r="U63" i="9"/>
  <c r="M111" i="9"/>
  <c r="S3" i="9"/>
  <c r="N55" i="9"/>
  <c r="S35" i="9"/>
  <c r="U194" i="9"/>
  <c r="P35" i="9"/>
  <c r="L121" i="9"/>
  <c r="L151" i="9"/>
  <c r="Q29" i="9"/>
  <c r="S163" i="9"/>
  <c r="R97" i="9"/>
  <c r="T21" i="9"/>
  <c r="O106" i="9"/>
  <c r="T173" i="9"/>
  <c r="Q142" i="9"/>
  <c r="T186" i="9"/>
  <c r="S96" i="9"/>
  <c r="U59" i="9"/>
  <c r="T199" i="9"/>
  <c r="M45" i="9"/>
  <c r="M190" i="9"/>
  <c r="M162" i="9"/>
  <c r="M32" i="9"/>
  <c r="L91" i="9"/>
  <c r="M22" i="9"/>
  <c r="O131" i="9"/>
  <c r="O119" i="9"/>
  <c r="U184" i="9"/>
  <c r="D148" i="9"/>
  <c r="J153" i="9"/>
  <c r="B60" i="9"/>
  <c r="E153" i="9"/>
  <c r="E33" i="9"/>
  <c r="A186" i="9"/>
  <c r="H181" i="9"/>
  <c r="B181" i="9"/>
  <c r="H150" i="9"/>
  <c r="E90" i="9"/>
  <c r="G147" i="9"/>
  <c r="H44" i="9"/>
  <c r="F53" i="9"/>
  <c r="C34" i="9"/>
  <c r="H40" i="9"/>
  <c r="D194" i="9"/>
  <c r="A46" i="9"/>
  <c r="D113" i="9"/>
  <c r="F123" i="9"/>
  <c r="G170" i="9"/>
  <c r="H10" i="9"/>
  <c r="G116" i="9"/>
  <c r="I165" i="9"/>
  <c r="A149" i="9"/>
  <c r="I146" i="9"/>
  <c r="H53" i="9"/>
  <c r="D50" i="9"/>
  <c r="I114" i="9"/>
  <c r="H32" i="9"/>
  <c r="I150" i="9"/>
  <c r="B154" i="9"/>
  <c r="C120" i="9"/>
  <c r="C11" i="9"/>
  <c r="E172" i="9"/>
  <c r="G49" i="9"/>
  <c r="D163" i="9"/>
  <c r="A178" i="9"/>
  <c r="J14" i="9"/>
  <c r="E201" i="9"/>
  <c r="C138" i="9"/>
  <c r="A188" i="9"/>
  <c r="I137" i="9"/>
  <c r="G192" i="9"/>
  <c r="G165" i="9"/>
  <c r="H96" i="9"/>
  <c r="D39" i="9"/>
  <c r="E19" i="9"/>
  <c r="J140" i="9"/>
  <c r="F40" i="9"/>
  <c r="J90" i="9"/>
  <c r="F122" i="9"/>
  <c r="H91" i="9"/>
  <c r="G29" i="9"/>
  <c r="A85" i="9"/>
  <c r="D151" i="9"/>
  <c r="D142" i="9"/>
  <c r="G30" i="9"/>
  <c r="E94" i="9"/>
  <c r="I32" i="9"/>
  <c r="D154" i="9"/>
  <c r="H184" i="9"/>
  <c r="J184" i="9"/>
  <c r="J193" i="9"/>
  <c r="A60" i="9"/>
  <c r="D59" i="9"/>
  <c r="D196" i="9"/>
  <c r="B20" i="9"/>
  <c r="B110" i="9"/>
  <c r="G108" i="9"/>
  <c r="C156" i="9"/>
  <c r="J16" i="9"/>
  <c r="I64" i="9"/>
  <c r="G195" i="9"/>
  <c r="A31" i="9"/>
  <c r="D15" i="9"/>
  <c r="D109" i="9"/>
  <c r="E48" i="9"/>
  <c r="A182" i="9"/>
  <c r="A36" i="9"/>
  <c r="A69" i="9"/>
  <c r="B114" i="9"/>
  <c r="H125" i="9"/>
  <c r="H183" i="9"/>
  <c r="C151" i="9"/>
  <c r="E34" i="9"/>
  <c r="H122" i="9"/>
  <c r="G90" i="9"/>
  <c r="J51" i="9"/>
  <c r="H194" i="9"/>
  <c r="I93" i="9"/>
  <c r="A160" i="9"/>
  <c r="H132" i="9"/>
  <c r="F159" i="9"/>
  <c r="I133" i="9"/>
  <c r="E8" i="9"/>
  <c r="C35" i="9"/>
  <c r="J188" i="9"/>
  <c r="A192" i="9"/>
  <c r="A104" i="9"/>
  <c r="E173" i="9"/>
  <c r="I33" i="9"/>
  <c r="A44" i="9"/>
  <c r="D70" i="9"/>
  <c r="I91" i="9"/>
  <c r="E184" i="9"/>
  <c r="E4" i="9"/>
  <c r="F181" i="9"/>
  <c r="G177" i="9"/>
  <c r="H33" i="9"/>
  <c r="E98" i="9"/>
  <c r="G154" i="9"/>
  <c r="C26" i="9"/>
  <c r="A110" i="9"/>
  <c r="E64" i="9"/>
  <c r="E198" i="9"/>
  <c r="F183" i="9"/>
  <c r="I65" i="9"/>
  <c r="E80" i="9"/>
  <c r="I90" i="9"/>
  <c r="F69" i="9"/>
  <c r="C152" i="9"/>
  <c r="B72" i="9"/>
  <c r="B79" i="9"/>
  <c r="F201" i="9"/>
  <c r="E50" i="9"/>
  <c r="G68" i="9"/>
  <c r="E197" i="9"/>
  <c r="A35" i="9"/>
  <c r="J142" i="9"/>
  <c r="A54" i="9"/>
  <c r="D104" i="9"/>
  <c r="E10" i="9"/>
  <c r="F12" i="9"/>
  <c r="D52" i="9"/>
  <c r="J3" i="9"/>
  <c r="H50" i="9"/>
  <c r="A41" i="9"/>
  <c r="H22" i="9"/>
  <c r="C45" i="9"/>
  <c r="H136" i="9"/>
  <c r="B58" i="9"/>
  <c r="E7" i="9"/>
  <c r="F11" i="9"/>
  <c r="A137" i="9"/>
  <c r="B150" i="9"/>
  <c r="D24" i="9"/>
  <c r="E61" i="9"/>
  <c r="F134" i="9"/>
  <c r="E157" i="9"/>
  <c r="B22" i="9"/>
  <c r="C93" i="9"/>
  <c r="G98" i="9"/>
  <c r="F39" i="9"/>
  <c r="J119" i="9"/>
  <c r="G105" i="9"/>
  <c r="F14" i="9"/>
  <c r="G130" i="9"/>
  <c r="E186" i="9"/>
  <c r="B96" i="9"/>
  <c r="G103" i="9"/>
  <c r="B88" i="9"/>
  <c r="D132" i="9"/>
  <c r="E15" i="9"/>
  <c r="H39" i="9"/>
  <c r="I3" i="9"/>
  <c r="I139" i="9"/>
  <c r="E29" i="9"/>
  <c r="C125" i="9"/>
  <c r="C21" i="9"/>
  <c r="I167" i="9"/>
  <c r="F104" i="9"/>
  <c r="G145" i="9"/>
  <c r="I79" i="9"/>
  <c r="H6" i="9"/>
  <c r="F44" i="9"/>
  <c r="E56" i="9"/>
  <c r="E88" i="9"/>
  <c r="J11" i="9"/>
  <c r="F129" i="9"/>
  <c r="J178" i="9"/>
  <c r="F177" i="9"/>
  <c r="D42" i="9"/>
  <c r="F125" i="9"/>
  <c r="C113" i="9"/>
  <c r="I153" i="9"/>
  <c r="D41" i="9"/>
  <c r="F96" i="9"/>
  <c r="G194" i="9"/>
  <c r="J47" i="9"/>
  <c r="A127" i="9"/>
  <c r="A5" i="9"/>
  <c r="A184" i="9"/>
  <c r="E130" i="9"/>
  <c r="B118" i="9"/>
  <c r="I136" i="9"/>
  <c r="H28" i="9"/>
  <c r="F90" i="9"/>
  <c r="J187" i="9"/>
  <c r="A161" i="9"/>
  <c r="B98" i="9"/>
  <c r="G31" i="9"/>
  <c r="F52" i="9"/>
  <c r="B52" i="9"/>
  <c r="H85" i="9"/>
  <c r="E27" i="9"/>
  <c r="D34" i="9"/>
  <c r="F157" i="9"/>
  <c r="A198" i="9"/>
  <c r="B141" i="9"/>
  <c r="B123" i="9"/>
  <c r="C52" i="9"/>
  <c r="C15" i="9"/>
  <c r="B50" i="9"/>
  <c r="A52" i="9"/>
  <c r="D122" i="9"/>
  <c r="D17" i="9"/>
  <c r="D88" i="9"/>
  <c r="B140" i="9"/>
  <c r="E23" i="9"/>
  <c r="D178" i="9"/>
  <c r="F98" i="9"/>
  <c r="C163" i="9"/>
  <c r="D65" i="9"/>
  <c r="J179" i="9"/>
  <c r="J4" i="9"/>
  <c r="A125" i="9"/>
  <c r="D189" i="9"/>
  <c r="D90" i="9"/>
  <c r="D180" i="9"/>
  <c r="I132" i="9"/>
  <c r="F38" i="9"/>
  <c r="A143" i="9"/>
  <c r="J68" i="9"/>
  <c r="F84" i="9"/>
  <c r="J180" i="9"/>
  <c r="G198" i="9"/>
  <c r="E125" i="9"/>
  <c r="J64" i="9"/>
  <c r="I157" i="9"/>
  <c r="H101" i="9"/>
  <c r="J7" i="9"/>
  <c r="B165" i="9"/>
  <c r="F87" i="9"/>
  <c r="H57" i="9"/>
  <c r="D44" i="9"/>
  <c r="E192" i="9"/>
  <c r="D160" i="9"/>
  <c r="A113" i="9"/>
  <c r="F97" i="9"/>
  <c r="H73" i="9"/>
  <c r="D61" i="9"/>
  <c r="A132" i="9"/>
  <c r="H199" i="9"/>
  <c r="D138" i="9"/>
  <c r="A38" i="9"/>
  <c r="H107" i="9"/>
  <c r="D64" i="9"/>
  <c r="D149" i="9"/>
  <c r="E167" i="9"/>
  <c r="A6" i="9"/>
  <c r="D179" i="9"/>
  <c r="D14" i="9"/>
  <c r="J104" i="9"/>
  <c r="G34" i="9"/>
  <c r="A49" i="9"/>
  <c r="A15" i="9"/>
  <c r="F171" i="9"/>
  <c r="I104" i="9"/>
  <c r="A78" i="9"/>
  <c r="J74" i="9"/>
  <c r="H196" i="9"/>
  <c r="I39" i="9"/>
  <c r="F175" i="9"/>
  <c r="D12" i="9"/>
  <c r="F61" i="9"/>
  <c r="D73" i="9"/>
  <c r="E35" i="9"/>
  <c r="D169" i="9"/>
  <c r="G76" i="9"/>
  <c r="J118" i="9"/>
  <c r="J66" i="9"/>
  <c r="H26" i="9"/>
  <c r="C94" i="9"/>
  <c r="G15" i="9"/>
  <c r="J117" i="9"/>
  <c r="G12" i="9"/>
  <c r="C48" i="9"/>
  <c r="A190" i="9"/>
  <c r="H137" i="9"/>
  <c r="F72" i="9"/>
  <c r="E189" i="9"/>
  <c r="C173" i="9"/>
  <c r="F31" i="9"/>
  <c r="D63" i="9"/>
  <c r="I174" i="9"/>
  <c r="J120" i="9"/>
  <c r="G128" i="9"/>
  <c r="J63" i="9"/>
  <c r="B7" i="9"/>
  <c r="E161" i="9"/>
  <c r="H178" i="9"/>
  <c r="I117" i="9"/>
  <c r="G156" i="9"/>
  <c r="J132" i="9"/>
  <c r="H119" i="9"/>
  <c r="D190" i="9"/>
  <c r="E169" i="9"/>
  <c r="G140" i="9"/>
  <c r="A100" i="9"/>
  <c r="B182" i="9"/>
  <c r="C195" i="9"/>
  <c r="G11" i="9"/>
  <c r="D172" i="9"/>
  <c r="B174" i="9"/>
  <c r="B126" i="9"/>
  <c r="D106" i="9"/>
  <c r="G79" i="9"/>
  <c r="H188" i="9"/>
  <c r="I44" i="9"/>
  <c r="J111" i="9"/>
  <c r="A74" i="9"/>
  <c r="J15" i="9"/>
  <c r="J81" i="9"/>
  <c r="C53" i="9"/>
  <c r="C121" i="9"/>
  <c r="J130" i="9"/>
  <c r="J173" i="9"/>
  <c r="I201" i="9"/>
  <c r="B158" i="9"/>
  <c r="B100" i="9"/>
  <c r="C100" i="9"/>
  <c r="D117" i="9"/>
  <c r="D48" i="9"/>
  <c r="J79" i="9"/>
  <c r="H69" i="9"/>
  <c r="C140" i="9"/>
  <c r="D89" i="9"/>
  <c r="J123" i="9"/>
  <c r="A164" i="9"/>
  <c r="J190" i="9"/>
  <c r="C150" i="9"/>
  <c r="A20" i="9"/>
  <c r="D134" i="9"/>
  <c r="H23" i="9"/>
  <c r="F131" i="9"/>
  <c r="G132" i="9"/>
  <c r="J156" i="9"/>
  <c r="B15" i="9"/>
  <c r="A65" i="9"/>
  <c r="J148" i="9"/>
  <c r="H18" i="9"/>
  <c r="G160" i="9"/>
  <c r="G21" i="9"/>
  <c r="H159" i="9"/>
  <c r="B73" i="9"/>
  <c r="G133" i="9"/>
  <c r="G63" i="9"/>
  <c r="G120" i="9"/>
  <c r="E154" i="9"/>
  <c r="E39" i="9"/>
  <c r="D74" i="9"/>
  <c r="A63" i="9"/>
  <c r="F191" i="9"/>
  <c r="I94" i="9"/>
  <c r="C128" i="9"/>
  <c r="C111" i="9"/>
  <c r="D10" i="9"/>
  <c r="D16" i="9"/>
  <c r="G5" i="9"/>
  <c r="G157" i="9"/>
  <c r="A176" i="9"/>
  <c r="H67" i="9"/>
  <c r="E145" i="9"/>
  <c r="F99" i="9"/>
  <c r="E72" i="9"/>
  <c r="C189" i="9"/>
  <c r="A39" i="9"/>
  <c r="G7" i="9"/>
  <c r="A42" i="9"/>
  <c r="C61" i="9"/>
  <c r="C185" i="9"/>
  <c r="I47" i="9"/>
  <c r="B125" i="9"/>
  <c r="H142" i="9"/>
  <c r="C59" i="9"/>
  <c r="G50" i="9"/>
  <c r="B36" i="9"/>
  <c r="G168" i="9"/>
  <c r="B160" i="9"/>
  <c r="E12" i="9"/>
  <c r="G37" i="9"/>
  <c r="J5" i="9"/>
  <c r="G159" i="9"/>
  <c r="F135" i="9"/>
  <c r="B197" i="9"/>
  <c r="A43" i="9"/>
  <c r="I49" i="9"/>
  <c r="D177" i="9"/>
  <c r="D201" i="9"/>
  <c r="F100" i="9"/>
  <c r="C25" i="9"/>
  <c r="G200" i="9"/>
  <c r="E183" i="9"/>
  <c r="E182" i="9"/>
  <c r="A189" i="9"/>
  <c r="D121" i="9"/>
  <c r="F103" i="9"/>
  <c r="F50" i="9"/>
  <c r="C166" i="9"/>
  <c r="H66" i="9"/>
  <c r="E40" i="9"/>
  <c r="B116" i="9"/>
  <c r="J96" i="9"/>
  <c r="F179" i="9"/>
  <c r="A24" i="9"/>
  <c r="F148" i="9"/>
  <c r="C134" i="9"/>
  <c r="G87" i="9"/>
  <c r="D99" i="9"/>
  <c r="C69" i="9"/>
  <c r="C175" i="9"/>
  <c r="E106" i="9"/>
  <c r="H59" i="9"/>
  <c r="I36" i="9"/>
  <c r="F54" i="9"/>
  <c r="D2" i="9"/>
  <c r="D28" i="9"/>
  <c r="H193" i="9"/>
  <c r="I67" i="9"/>
  <c r="G173" i="9"/>
  <c r="I51" i="9"/>
  <c r="B191" i="9"/>
  <c r="F28" i="9"/>
  <c r="G104" i="9"/>
  <c r="A30" i="9"/>
  <c r="C24" i="9"/>
  <c r="J126" i="9"/>
  <c r="H74" i="9"/>
  <c r="D40" i="9"/>
  <c r="D166" i="9"/>
  <c r="C160" i="9"/>
  <c r="E128" i="9"/>
  <c r="A21" i="9"/>
  <c r="F27" i="9"/>
  <c r="J185" i="9"/>
  <c r="H8" i="9"/>
  <c r="E194" i="9"/>
  <c r="E13" i="9"/>
  <c r="A126" i="9"/>
  <c r="E123" i="9"/>
  <c r="H123" i="9"/>
  <c r="I135" i="9"/>
  <c r="A68" i="9"/>
  <c r="C49" i="9"/>
  <c r="C33" i="9"/>
  <c r="C64" i="9"/>
  <c r="B4" i="9"/>
  <c r="D55" i="9"/>
  <c r="B23" i="9"/>
  <c r="J110" i="9"/>
  <c r="E69" i="9"/>
  <c r="J131" i="9"/>
  <c r="H165" i="9"/>
  <c r="D144" i="9"/>
  <c r="D8" i="9"/>
  <c r="A128" i="9"/>
  <c r="E190" i="9"/>
  <c r="B76" i="9"/>
  <c r="F120" i="9"/>
  <c r="F186" i="9"/>
  <c r="J46" i="9"/>
  <c r="B193" i="9"/>
  <c r="E100" i="9"/>
  <c r="A12" i="9"/>
  <c r="H3" i="9"/>
  <c r="A11" i="9"/>
  <c r="G69" i="9"/>
  <c r="E21" i="9"/>
  <c r="J102" i="9"/>
  <c r="C10" i="9"/>
  <c r="G163" i="9"/>
  <c r="F18" i="9"/>
  <c r="H2" i="9"/>
  <c r="B48" i="9"/>
  <c r="G60" i="9"/>
  <c r="I191" i="9"/>
  <c r="F92" i="9"/>
  <c r="H128" i="9"/>
  <c r="I99" i="9"/>
  <c r="E14" i="9"/>
  <c r="G43" i="9"/>
  <c r="B102" i="9"/>
  <c r="A80" i="9"/>
  <c r="D37" i="9"/>
  <c r="G129" i="9"/>
  <c r="C82" i="9"/>
  <c r="C143" i="9"/>
  <c r="A27" i="9"/>
  <c r="F101" i="9"/>
  <c r="D83" i="9"/>
  <c r="E133" i="9"/>
  <c r="E91" i="9"/>
  <c r="J150" i="9"/>
  <c r="C180" i="9"/>
  <c r="F149" i="9"/>
  <c r="I80" i="9"/>
  <c r="I95" i="9"/>
  <c r="J59" i="9"/>
  <c r="E42" i="9"/>
  <c r="A122" i="9"/>
  <c r="J167" i="9"/>
  <c r="C19" i="9"/>
  <c r="H197" i="9"/>
  <c r="F25" i="9"/>
  <c r="J42" i="9"/>
  <c r="H152" i="9"/>
  <c r="D110" i="9"/>
  <c r="D93" i="9"/>
  <c r="J114" i="9"/>
  <c r="C71" i="9"/>
  <c r="D193" i="9"/>
  <c r="D79" i="9"/>
  <c r="G115" i="9"/>
  <c r="D29" i="9"/>
  <c r="J49" i="9"/>
  <c r="J194" i="9"/>
  <c r="J26" i="9"/>
  <c r="C65" i="9"/>
  <c r="F34" i="9"/>
  <c r="C131" i="9"/>
  <c r="F48" i="9"/>
  <c r="C96" i="9"/>
  <c r="E76" i="9"/>
  <c r="D141" i="9"/>
  <c r="A173" i="9"/>
  <c r="J115" i="9"/>
  <c r="D94" i="9"/>
  <c r="H65" i="9"/>
  <c r="H191" i="9"/>
  <c r="D57" i="9"/>
  <c r="B178" i="9"/>
  <c r="I4" i="9"/>
  <c r="H90" i="9"/>
  <c r="C102" i="9"/>
  <c r="H127" i="9"/>
  <c r="G138" i="9"/>
  <c r="J61" i="9"/>
  <c r="D78" i="9"/>
  <c r="H147" i="9"/>
  <c r="J172" i="9"/>
  <c r="A166" i="9"/>
  <c r="J159" i="9"/>
  <c r="I183" i="9"/>
  <c r="B124" i="9"/>
  <c r="A99" i="9"/>
  <c r="I129" i="9"/>
  <c r="I7" i="9"/>
  <c r="E107" i="9"/>
  <c r="J127" i="9"/>
  <c r="I121" i="9"/>
  <c r="B127" i="9"/>
  <c r="C135" i="9"/>
  <c r="D60" i="9"/>
  <c r="F20" i="9"/>
  <c r="A194" i="9"/>
  <c r="C101" i="9"/>
  <c r="D125" i="9"/>
  <c r="H168" i="9"/>
  <c r="B57" i="9"/>
  <c r="B106" i="9"/>
  <c r="F173" i="9"/>
  <c r="G197" i="9"/>
  <c r="A109" i="9"/>
  <c r="F7" i="9"/>
  <c r="B134" i="9"/>
  <c r="B137" i="9"/>
  <c r="D197" i="9"/>
  <c r="D131" i="9"/>
  <c r="A168" i="9"/>
  <c r="E122" i="9"/>
  <c r="F187" i="9"/>
  <c r="C161" i="9"/>
  <c r="E45" i="9"/>
  <c r="I40" i="9"/>
  <c r="C87" i="9"/>
  <c r="J201" i="9"/>
  <c r="J24" i="9"/>
  <c r="F45" i="9"/>
  <c r="F109" i="9"/>
  <c r="D108" i="9"/>
  <c r="E113" i="9"/>
  <c r="G24" i="9"/>
  <c r="H9" i="9"/>
  <c r="J191" i="9"/>
  <c r="D62" i="9"/>
  <c r="I8" i="9"/>
  <c r="F63" i="9"/>
  <c r="A180" i="9"/>
  <c r="J197" i="9"/>
  <c r="J22" i="9"/>
  <c r="I25" i="9"/>
  <c r="G112" i="9"/>
  <c r="F35" i="9"/>
  <c r="A136" i="9"/>
  <c r="I155" i="9"/>
  <c r="C95" i="9"/>
  <c r="E147" i="9"/>
  <c r="H179" i="9"/>
  <c r="E89" i="9"/>
  <c r="E140" i="9"/>
  <c r="H129" i="9"/>
  <c r="H133" i="9"/>
  <c r="G71" i="9"/>
  <c r="I124" i="9"/>
  <c r="I151" i="9"/>
  <c r="H20" i="9"/>
  <c r="B187" i="9"/>
  <c r="B33" i="9"/>
  <c r="J86" i="9"/>
  <c r="G46" i="9"/>
  <c r="D11" i="9"/>
  <c r="D112" i="9"/>
  <c r="C28" i="9"/>
  <c r="J133" i="9"/>
  <c r="H19" i="9"/>
  <c r="I175" i="9"/>
  <c r="I72" i="9"/>
  <c r="A118" i="9"/>
  <c r="I197" i="9"/>
  <c r="H164" i="9"/>
  <c r="D155" i="9"/>
  <c r="B19" i="9"/>
  <c r="I26" i="9"/>
  <c r="F13" i="9"/>
  <c r="D187" i="9"/>
  <c r="F184" i="9"/>
  <c r="G180" i="9"/>
  <c r="A33" i="9"/>
  <c r="F162" i="9"/>
  <c r="E171" i="9"/>
  <c r="B121" i="9"/>
  <c r="C132" i="9"/>
  <c r="I108" i="9"/>
  <c r="F194" i="9"/>
  <c r="G162" i="9"/>
  <c r="I55" i="9"/>
  <c r="B3" i="9"/>
  <c r="B81" i="9"/>
  <c r="I152" i="9"/>
  <c r="G8" i="9"/>
  <c r="A108" i="9"/>
  <c r="I178" i="9"/>
  <c r="I63" i="9"/>
  <c r="D170" i="9"/>
  <c r="B128" i="9"/>
  <c r="C130" i="9"/>
  <c r="C146" i="9"/>
  <c r="I161" i="9"/>
  <c r="I29" i="9"/>
  <c r="E101" i="9"/>
  <c r="I86" i="9"/>
  <c r="B115" i="9"/>
  <c r="B12" i="9"/>
  <c r="J76" i="9"/>
  <c r="I172" i="9"/>
  <c r="A121" i="9"/>
  <c r="D176" i="9"/>
  <c r="E149" i="9"/>
  <c r="F29" i="9"/>
  <c r="B104" i="9"/>
  <c r="B162" i="9"/>
  <c r="C67" i="9"/>
  <c r="J192" i="9"/>
  <c r="C149" i="9"/>
  <c r="B132" i="9"/>
  <c r="G65" i="9"/>
  <c r="E158" i="9"/>
  <c r="G66" i="9"/>
  <c r="B200" i="9"/>
  <c r="C7" i="9"/>
  <c r="I131" i="9"/>
  <c r="C187" i="9"/>
  <c r="G72" i="9"/>
  <c r="I177" i="9"/>
  <c r="A119" i="9"/>
  <c r="E108" i="9"/>
  <c r="E200" i="9"/>
  <c r="D136" i="9"/>
  <c r="J101" i="9"/>
  <c r="J89" i="9"/>
  <c r="I154" i="9"/>
  <c r="G127" i="9"/>
  <c r="J6" i="9"/>
  <c r="D43" i="9"/>
  <c r="D22" i="9"/>
  <c r="E116" i="9"/>
  <c r="F70" i="9"/>
  <c r="B107" i="9"/>
  <c r="D100" i="9"/>
  <c r="B119" i="9"/>
  <c r="D175" i="9"/>
  <c r="G153" i="9"/>
  <c r="G178" i="9"/>
  <c r="A157" i="9"/>
  <c r="D120" i="9"/>
  <c r="A32" i="9"/>
  <c r="B179" i="9"/>
  <c r="D20" i="9"/>
  <c r="B82" i="9"/>
  <c r="J19" i="9"/>
  <c r="J138" i="9"/>
  <c r="H49" i="9"/>
  <c r="C72" i="9"/>
  <c r="D152" i="9"/>
  <c r="J75" i="9"/>
  <c r="G94" i="9"/>
  <c r="D135" i="9"/>
  <c r="I128" i="9"/>
  <c r="C20" i="9"/>
  <c r="D139" i="9"/>
  <c r="G111" i="9"/>
  <c r="J31" i="9"/>
  <c r="D133" i="9"/>
  <c r="J44" i="9"/>
  <c r="F26" i="9"/>
  <c r="E22" i="9"/>
  <c r="E196" i="9"/>
  <c r="B148" i="9"/>
  <c r="B192" i="9"/>
  <c r="H113" i="9"/>
  <c r="H75" i="9"/>
  <c r="B68" i="9"/>
  <c r="E103" i="9"/>
  <c r="B16" i="9"/>
  <c r="F30" i="9"/>
  <c r="A162" i="9"/>
  <c r="A107" i="9"/>
  <c r="I141" i="9"/>
  <c r="G151" i="9"/>
  <c r="F93" i="9"/>
  <c r="H135" i="9"/>
  <c r="E77" i="9"/>
  <c r="B38" i="9"/>
  <c r="G166" i="9"/>
  <c r="A22" i="9"/>
  <c r="J12" i="9"/>
  <c r="E136" i="9"/>
  <c r="C186" i="9"/>
  <c r="C157" i="9"/>
  <c r="E121" i="9"/>
  <c r="B189" i="9"/>
  <c r="D115" i="9"/>
  <c r="F55" i="9"/>
  <c r="J21" i="9"/>
  <c r="H175" i="9"/>
  <c r="F163" i="9"/>
  <c r="G143" i="9"/>
  <c r="A98" i="9"/>
  <c r="D19" i="9"/>
  <c r="F143" i="9"/>
  <c r="C106" i="9"/>
  <c r="H116" i="9"/>
  <c r="D118" i="9"/>
  <c r="E25" i="9"/>
  <c r="F82" i="9"/>
  <c r="D7" i="9"/>
  <c r="J170" i="9"/>
  <c r="C70" i="9"/>
  <c r="I193" i="9"/>
  <c r="E144" i="9"/>
  <c r="J38" i="9"/>
  <c r="H156" i="9"/>
  <c r="H190" i="9"/>
  <c r="F5" i="9"/>
  <c r="A165" i="9"/>
  <c r="A138" i="9"/>
  <c r="G78" i="9"/>
  <c r="J53" i="9"/>
  <c r="F77" i="9"/>
  <c r="J62" i="9"/>
  <c r="F79" i="9"/>
  <c r="D5" i="9"/>
  <c r="F73" i="9"/>
  <c r="G201" i="9"/>
  <c r="J93" i="9"/>
  <c r="I142" i="9"/>
  <c r="F66" i="9"/>
  <c r="A17" i="9"/>
  <c r="I158" i="9"/>
  <c r="I2" i="9"/>
  <c r="J134" i="9"/>
  <c r="I196" i="9"/>
  <c r="D150" i="9"/>
  <c r="C148" i="9"/>
  <c r="D188" i="9"/>
  <c r="C5" i="9"/>
  <c r="E177" i="9"/>
  <c r="I148" i="9"/>
  <c r="I16" i="9"/>
  <c r="G146" i="9"/>
  <c r="A8" i="9"/>
  <c r="D67" i="9"/>
  <c r="C174" i="9"/>
  <c r="D95" i="9"/>
  <c r="F182" i="9"/>
  <c r="G67" i="9"/>
  <c r="F21" i="9"/>
  <c r="C79" i="9"/>
  <c r="B156" i="9"/>
  <c r="B40" i="9"/>
  <c r="E138" i="9"/>
  <c r="D38" i="9"/>
  <c r="C43" i="9"/>
  <c r="C129" i="9"/>
  <c r="G167" i="9"/>
  <c r="A61" i="9"/>
  <c r="A53" i="9"/>
  <c r="I52" i="9"/>
  <c r="A181" i="9"/>
  <c r="J71" i="9"/>
  <c r="H108" i="9"/>
  <c r="B176" i="9"/>
  <c r="I126" i="9"/>
  <c r="C66" i="9"/>
  <c r="F67" i="9"/>
  <c r="D159" i="9"/>
  <c r="A183" i="9"/>
  <c r="J106" i="9"/>
  <c r="G144" i="9"/>
  <c r="D54" i="9"/>
  <c r="F64" i="9"/>
  <c r="D26" i="9"/>
  <c r="B41" i="9"/>
  <c r="J48" i="9"/>
  <c r="A195" i="9"/>
  <c r="I14" i="9"/>
  <c r="H105" i="9"/>
  <c r="E20" i="9"/>
  <c r="E55" i="9"/>
  <c r="H72" i="9"/>
  <c r="C108" i="9"/>
  <c r="B83" i="9"/>
  <c r="G186" i="9"/>
  <c r="C62" i="9"/>
  <c r="H141" i="9"/>
  <c r="H87" i="9"/>
  <c r="B95" i="9"/>
  <c r="B177" i="9"/>
  <c r="I122" i="9"/>
  <c r="G19" i="9"/>
  <c r="H176" i="9"/>
  <c r="J25" i="9"/>
  <c r="C46" i="9"/>
  <c r="H14" i="9"/>
  <c r="E166" i="9"/>
  <c r="E81" i="9"/>
  <c r="I106" i="9"/>
  <c r="J56" i="9"/>
  <c r="A185" i="9"/>
  <c r="D153" i="9"/>
  <c r="I166" i="9"/>
  <c r="A81" i="9"/>
  <c r="A170" i="9"/>
  <c r="H46" i="9"/>
  <c r="I200" i="9"/>
  <c r="J52" i="9"/>
  <c r="E16" i="9"/>
  <c r="F4" i="9"/>
  <c r="C124" i="9"/>
  <c r="B61" i="9"/>
  <c r="B164" i="9"/>
  <c r="E30" i="9"/>
  <c r="E68" i="9"/>
  <c r="H80" i="9"/>
  <c r="G114" i="9"/>
  <c r="A29" i="9"/>
  <c r="B183" i="9"/>
  <c r="J125" i="9"/>
  <c r="F59" i="9"/>
  <c r="C167" i="9"/>
  <c r="A88" i="9"/>
  <c r="H162" i="9"/>
  <c r="F168" i="9"/>
  <c r="H169" i="9"/>
  <c r="G150" i="9"/>
  <c r="B17" i="9"/>
  <c r="C39" i="9"/>
  <c r="E168" i="9"/>
  <c r="C51" i="9"/>
  <c r="H62" i="9"/>
  <c r="F108" i="9"/>
  <c r="F132" i="9"/>
  <c r="C68" i="9"/>
  <c r="B78" i="9"/>
  <c r="F88" i="9"/>
  <c r="F137" i="9"/>
  <c r="A70" i="9"/>
  <c r="D105" i="9"/>
  <c r="G185" i="9"/>
  <c r="J164" i="9"/>
  <c r="E66" i="9"/>
  <c r="H89" i="9"/>
  <c r="B143" i="9"/>
  <c r="B24" i="9"/>
  <c r="H186" i="9"/>
  <c r="A142" i="9"/>
  <c r="D92" i="9"/>
  <c r="D80" i="9"/>
  <c r="F136" i="9"/>
  <c r="F154" i="9"/>
  <c r="E117" i="9"/>
  <c r="F118" i="9"/>
  <c r="F107" i="9"/>
  <c r="C98" i="9"/>
  <c r="C197" i="9"/>
  <c r="C177" i="9"/>
  <c r="H189" i="9"/>
  <c r="C179" i="9"/>
  <c r="F116" i="9"/>
  <c r="H95" i="9"/>
  <c r="E180" i="9"/>
  <c r="H143" i="9"/>
  <c r="J35" i="9"/>
  <c r="G25" i="9"/>
  <c r="C31" i="9"/>
  <c r="J17" i="9"/>
  <c r="C155" i="9"/>
  <c r="I21" i="9"/>
  <c r="F74" i="9"/>
  <c r="I113" i="9"/>
  <c r="G81" i="9"/>
  <c r="D168" i="9"/>
  <c r="I125" i="9"/>
  <c r="H60" i="9"/>
  <c r="C40" i="9"/>
  <c r="C105" i="9"/>
  <c r="B113" i="9"/>
  <c r="E160" i="9"/>
  <c r="G40" i="9"/>
  <c r="C190" i="9"/>
  <c r="F199" i="9"/>
  <c r="E165" i="9"/>
  <c r="A197" i="9"/>
  <c r="F15" i="9"/>
  <c r="G188" i="9"/>
  <c r="J43" i="9"/>
  <c r="B131" i="9"/>
  <c r="G59" i="9"/>
  <c r="J169" i="9"/>
  <c r="C8" i="9"/>
  <c r="I22" i="9"/>
  <c r="D96" i="9"/>
  <c r="F46" i="9"/>
  <c r="E84" i="9"/>
  <c r="B195" i="9"/>
  <c r="I34" i="9"/>
  <c r="E150" i="9"/>
  <c r="A124" i="9"/>
  <c r="C27" i="9"/>
  <c r="D157" i="9"/>
  <c r="J147" i="9"/>
  <c r="F80" i="9"/>
  <c r="A48" i="9"/>
  <c r="J196" i="9"/>
  <c r="J108" i="9"/>
  <c r="G51" i="9"/>
  <c r="D81" i="9"/>
  <c r="G57" i="9"/>
  <c r="H94" i="9"/>
  <c r="J116" i="9"/>
  <c r="C22" i="9"/>
  <c r="C188" i="9"/>
  <c r="H76" i="9"/>
  <c r="J94" i="9"/>
  <c r="A93" i="9"/>
  <c r="I60" i="9"/>
  <c r="C192" i="9"/>
  <c r="F185" i="9"/>
  <c r="E193" i="9"/>
  <c r="B166" i="9"/>
  <c r="J92" i="9"/>
  <c r="H192" i="9"/>
  <c r="C54" i="9"/>
  <c r="G164" i="9"/>
  <c r="G161" i="9"/>
  <c r="I58" i="9"/>
  <c r="I31" i="9"/>
  <c r="I138" i="9"/>
  <c r="J32" i="9"/>
  <c r="C55" i="9"/>
  <c r="A151" i="9"/>
  <c r="C184" i="9"/>
  <c r="I46" i="9"/>
  <c r="F188" i="9"/>
  <c r="J70" i="9"/>
  <c r="C63" i="9"/>
  <c r="A84" i="9"/>
  <c r="E146" i="9"/>
  <c r="B55" i="9"/>
  <c r="J109" i="9"/>
  <c r="B8" i="9"/>
  <c r="D161" i="9"/>
  <c r="G148" i="9"/>
  <c r="B84" i="9"/>
  <c r="B184" i="9"/>
  <c r="C133" i="9"/>
  <c r="C58" i="9"/>
  <c r="G75" i="9"/>
  <c r="C14" i="9"/>
  <c r="E143" i="9"/>
  <c r="D119" i="9"/>
  <c r="I43" i="9"/>
  <c r="B54" i="9"/>
  <c r="F158" i="9"/>
  <c r="H100" i="9"/>
  <c r="G54" i="9"/>
  <c r="F145" i="9"/>
  <c r="G99" i="9"/>
  <c r="A89" i="9"/>
  <c r="J55" i="9"/>
  <c r="B163" i="9"/>
  <c r="F102" i="9"/>
  <c r="H11" i="9"/>
  <c r="B11" i="9"/>
  <c r="I96" i="9"/>
  <c r="A97" i="9"/>
  <c r="G13" i="9"/>
  <c r="B26" i="9"/>
  <c r="A156" i="9"/>
  <c r="D97" i="9"/>
  <c r="H149" i="9"/>
  <c r="H174" i="9"/>
  <c r="E139" i="9"/>
  <c r="F51" i="9"/>
  <c r="G96" i="9"/>
  <c r="D181" i="9"/>
  <c r="A2" i="9"/>
  <c r="F176" i="9"/>
  <c r="I118" i="9"/>
  <c r="A4" i="9"/>
  <c r="D200" i="9"/>
  <c r="I100" i="9"/>
  <c r="C165" i="9"/>
  <c r="A40" i="9"/>
  <c r="F112" i="9"/>
  <c r="J85" i="9"/>
  <c r="I76" i="9"/>
  <c r="B89" i="9"/>
  <c r="J146" i="9"/>
  <c r="J60" i="9"/>
  <c r="D82" i="9"/>
  <c r="D158" i="9"/>
  <c r="I198" i="9"/>
  <c r="I9" i="9"/>
  <c r="J174" i="9"/>
  <c r="J103" i="9"/>
  <c r="D184" i="9"/>
  <c r="A133" i="9"/>
  <c r="D91" i="9"/>
  <c r="I62" i="9"/>
  <c r="I59" i="9"/>
  <c r="I188" i="9"/>
  <c r="F111" i="9"/>
  <c r="E112" i="9"/>
  <c r="E65" i="9"/>
  <c r="E132" i="9"/>
  <c r="I27" i="9"/>
  <c r="E86" i="9"/>
  <c r="I45" i="9"/>
  <c r="D33" i="9"/>
  <c r="E97" i="9"/>
  <c r="E38" i="9"/>
  <c r="E46" i="9"/>
  <c r="A144" i="9"/>
  <c r="D171" i="9"/>
  <c r="C200" i="9"/>
  <c r="A75" i="9"/>
  <c r="H93" i="9"/>
  <c r="G169" i="9"/>
  <c r="J67" i="9"/>
  <c r="D164" i="9"/>
  <c r="J141" i="9"/>
  <c r="G55" i="9"/>
  <c r="F190" i="9"/>
  <c r="F85" i="9"/>
  <c r="C164" i="9"/>
  <c r="C196" i="9"/>
  <c r="J137" i="9"/>
  <c r="A67" i="9"/>
  <c r="D146" i="9"/>
  <c r="F128" i="9"/>
  <c r="D98" i="9"/>
  <c r="G134" i="9"/>
  <c r="I50" i="9"/>
  <c r="H30" i="9"/>
  <c r="J151" i="9"/>
  <c r="J37" i="9"/>
  <c r="C90" i="9"/>
  <c r="I82" i="9"/>
  <c r="A76" i="9"/>
  <c r="B155" i="9"/>
  <c r="E120" i="9"/>
  <c r="B93" i="9"/>
  <c r="B9" i="9"/>
  <c r="H7" i="9"/>
  <c r="C50" i="9"/>
  <c r="B188" i="9"/>
  <c r="I17" i="9"/>
  <c r="I115" i="9"/>
  <c r="I74" i="9"/>
  <c r="G22" i="9"/>
  <c r="F113" i="9"/>
  <c r="E62" i="9"/>
  <c r="H17" i="9"/>
  <c r="H140" i="9"/>
  <c r="I145" i="9"/>
  <c r="A117" i="9"/>
  <c r="F150" i="9"/>
  <c r="H54" i="9"/>
  <c r="F60" i="9"/>
  <c r="F138" i="9"/>
  <c r="E36" i="9"/>
  <c r="A94" i="9"/>
  <c r="B171" i="9"/>
  <c r="G95" i="9"/>
  <c r="D30" i="9"/>
  <c r="B87" i="9"/>
  <c r="B85" i="9"/>
  <c r="B35" i="9"/>
  <c r="B75" i="9"/>
  <c r="C199" i="9"/>
  <c r="H160" i="9"/>
  <c r="G10" i="9"/>
  <c r="H201" i="9"/>
  <c r="B103" i="9"/>
  <c r="E85" i="9"/>
  <c r="B10" i="9"/>
  <c r="C2" i="9"/>
  <c r="F91" i="9"/>
  <c r="J45" i="9"/>
  <c r="C41" i="9"/>
  <c r="H171" i="9"/>
  <c r="G110" i="9"/>
  <c r="A196" i="9"/>
  <c r="F192" i="9"/>
  <c r="G48" i="9"/>
  <c r="B32" i="9"/>
  <c r="F32" i="9"/>
  <c r="J124" i="9"/>
  <c r="H102" i="9"/>
  <c r="C162" i="9"/>
  <c r="B46" i="9"/>
  <c r="I85" i="9"/>
  <c r="C76" i="9"/>
  <c r="G125" i="9"/>
  <c r="F47" i="9"/>
  <c r="I134" i="9"/>
  <c r="I15" i="9"/>
  <c r="D25" i="9"/>
  <c r="J182" i="9"/>
  <c r="A72" i="9"/>
  <c r="D126" i="9"/>
  <c r="E119" i="9"/>
  <c r="J57" i="9"/>
  <c r="A120" i="9"/>
  <c r="I195" i="9"/>
  <c r="J107" i="9"/>
  <c r="J29" i="9"/>
  <c r="I181" i="9"/>
  <c r="A19" i="9"/>
  <c r="I143" i="9"/>
  <c r="G101" i="9"/>
  <c r="D56" i="9"/>
  <c r="B74" i="9"/>
  <c r="G141" i="9"/>
  <c r="I192" i="9"/>
  <c r="F200" i="9"/>
  <c r="H21" i="9"/>
  <c r="F146" i="9"/>
  <c r="G16" i="9"/>
  <c r="B170" i="9"/>
  <c r="D58" i="9"/>
  <c r="E195" i="9"/>
  <c r="J195" i="9"/>
  <c r="H124" i="9"/>
  <c r="E83" i="9"/>
  <c r="F166" i="9"/>
  <c r="C85" i="9"/>
  <c r="D111" i="9"/>
  <c r="J77" i="9"/>
  <c r="J105" i="9"/>
  <c r="H114" i="9"/>
  <c r="J199" i="9"/>
  <c r="E127" i="9"/>
  <c r="A105" i="9"/>
  <c r="H139" i="9"/>
  <c r="D116" i="9"/>
  <c r="B29" i="9"/>
  <c r="J177" i="9"/>
  <c r="H35" i="9"/>
  <c r="F36" i="9"/>
  <c r="I23" i="9"/>
  <c r="H187" i="9"/>
  <c r="F41" i="9"/>
  <c r="A23" i="9"/>
  <c r="G4" i="9"/>
  <c r="C81" i="9"/>
  <c r="I88" i="9"/>
  <c r="F193" i="9"/>
  <c r="B180" i="9"/>
  <c r="J13" i="9"/>
  <c r="H34" i="9"/>
  <c r="J65" i="9"/>
  <c r="J198" i="9"/>
  <c r="F121" i="9"/>
  <c r="H173" i="9"/>
  <c r="J28" i="9"/>
  <c r="G80" i="9"/>
  <c r="H52" i="9"/>
  <c r="A101" i="9"/>
  <c r="I19" i="9"/>
  <c r="D49" i="9"/>
  <c r="G53" i="9"/>
  <c r="E93" i="9"/>
  <c r="F19" i="9"/>
  <c r="E156" i="9"/>
  <c r="G58" i="9"/>
  <c r="A90" i="9"/>
  <c r="J160" i="9"/>
  <c r="G119" i="9"/>
  <c r="H104" i="9"/>
  <c r="C147" i="9"/>
  <c r="A179" i="9"/>
  <c r="C97" i="9"/>
  <c r="A64" i="9"/>
  <c r="D68" i="9"/>
  <c r="B139" i="9"/>
  <c r="B67" i="9"/>
  <c r="G74" i="9"/>
  <c r="E82" i="9"/>
  <c r="I147" i="9"/>
  <c r="H145" i="9"/>
  <c r="F133" i="9"/>
  <c r="H157" i="9"/>
  <c r="D13" i="9"/>
  <c r="H27" i="9"/>
  <c r="E187" i="9"/>
  <c r="C201" i="9"/>
  <c r="H99" i="9"/>
  <c r="D162" i="9"/>
  <c r="G33" i="9"/>
  <c r="H92" i="9"/>
  <c r="C169" i="9"/>
  <c r="G131" i="9"/>
  <c r="A193" i="9"/>
  <c r="F43" i="9"/>
  <c r="E87" i="9"/>
  <c r="J84" i="9"/>
  <c r="J30" i="9"/>
  <c r="D130" i="9"/>
  <c r="F95" i="9"/>
  <c r="G179" i="9"/>
  <c r="J50" i="9"/>
  <c r="E181" i="9"/>
  <c r="B157" i="9"/>
  <c r="C144" i="9"/>
  <c r="H126" i="9"/>
  <c r="E96" i="9"/>
  <c r="F94" i="9"/>
  <c r="H120" i="9"/>
  <c r="C16" i="9"/>
  <c r="D137" i="9"/>
  <c r="C107" i="9"/>
  <c r="B51" i="9"/>
  <c r="G39" i="9"/>
  <c r="F169" i="9"/>
  <c r="A87" i="9"/>
  <c r="B194" i="9"/>
  <c r="J171" i="9"/>
  <c r="H200" i="9"/>
  <c r="A145" i="9"/>
  <c r="I92" i="9"/>
  <c r="G100" i="9"/>
  <c r="E74" i="9"/>
  <c r="F127" i="9"/>
  <c r="F117" i="9"/>
  <c r="J163" i="9"/>
  <c r="I164" i="9"/>
  <c r="I77" i="9"/>
  <c r="C154" i="9"/>
  <c r="E54" i="9"/>
  <c r="J161" i="9"/>
  <c r="J144" i="9"/>
  <c r="C178" i="9"/>
  <c r="G181" i="9"/>
  <c r="G84" i="9"/>
  <c r="D140" i="9"/>
  <c r="E129" i="9"/>
  <c r="G182" i="9"/>
  <c r="J175" i="9"/>
  <c r="D86" i="9"/>
  <c r="D71" i="9"/>
  <c r="H41" i="9"/>
  <c r="D6" i="9"/>
  <c r="C12" i="9"/>
  <c r="C6" i="9"/>
  <c r="D198" i="9"/>
  <c r="H47" i="9"/>
  <c r="F58" i="9"/>
  <c r="I35" i="9"/>
  <c r="A200" i="9"/>
  <c r="I53" i="9"/>
  <c r="C88" i="9"/>
  <c r="D87" i="9"/>
  <c r="I98" i="9"/>
  <c r="E148" i="9"/>
  <c r="H16" i="9"/>
  <c r="I170" i="9"/>
  <c r="B2" i="9"/>
  <c r="I78" i="9"/>
  <c r="G3" i="9"/>
  <c r="A9" i="9"/>
  <c r="A34" i="9"/>
  <c r="F178" i="9"/>
  <c r="E176" i="9"/>
  <c r="H198" i="9"/>
  <c r="F174" i="9"/>
  <c r="C9" i="9"/>
  <c r="I84" i="9"/>
  <c r="H42" i="9"/>
  <c r="B199" i="9"/>
  <c r="I28" i="9"/>
  <c r="A174" i="9"/>
  <c r="B92" i="9"/>
  <c r="A7" i="9"/>
  <c r="J112" i="9"/>
  <c r="G199" i="9"/>
  <c r="B101" i="9"/>
  <c r="F119" i="9"/>
  <c r="C112" i="9"/>
  <c r="C80" i="9"/>
  <c r="A91" i="9"/>
  <c r="F105" i="9"/>
  <c r="H5" i="9"/>
  <c r="J87" i="9"/>
  <c r="F89" i="9"/>
  <c r="J157" i="9"/>
  <c r="A140" i="9"/>
  <c r="B56" i="9"/>
  <c r="I185" i="9"/>
  <c r="I57" i="9"/>
  <c r="I13" i="9"/>
  <c r="H195" i="9"/>
  <c r="E131" i="9"/>
  <c r="H166" i="9"/>
  <c r="A159" i="9"/>
  <c r="D76" i="9"/>
  <c r="A13" i="9"/>
  <c r="F189" i="9"/>
  <c r="G142" i="9"/>
  <c r="J18" i="9"/>
  <c r="I184" i="9"/>
  <c r="G190" i="9"/>
  <c r="J122" i="9"/>
  <c r="E162" i="9"/>
  <c r="I173" i="9"/>
  <c r="B130" i="9"/>
  <c r="D101" i="9"/>
  <c r="G52" i="9"/>
  <c r="B42" i="9"/>
  <c r="E109" i="9"/>
  <c r="A141" i="9"/>
  <c r="B190" i="9"/>
  <c r="B31" i="9"/>
  <c r="A55" i="9"/>
  <c r="J73" i="9"/>
  <c r="I37" i="9"/>
  <c r="J136" i="9"/>
  <c r="I176" i="9"/>
  <c r="J23" i="9"/>
  <c r="E115" i="9"/>
  <c r="C115" i="9"/>
  <c r="C56" i="9"/>
  <c r="G106" i="9"/>
  <c r="I149" i="9"/>
  <c r="A37" i="9"/>
  <c r="G2" i="9"/>
  <c r="H177" i="9"/>
  <c r="J186" i="9"/>
  <c r="H79" i="9"/>
  <c r="J152" i="9"/>
  <c r="E70" i="9"/>
  <c r="G56" i="9"/>
  <c r="F164" i="9"/>
  <c r="B25" i="9"/>
  <c r="H12" i="9"/>
  <c r="B149" i="9"/>
  <c r="J80" i="9"/>
  <c r="D199" i="9"/>
  <c r="C153" i="9"/>
  <c r="G149" i="9"/>
  <c r="H130" i="9"/>
  <c r="A139" i="9"/>
  <c r="E78" i="9"/>
  <c r="I169" i="9"/>
  <c r="F65" i="9"/>
  <c r="F153" i="9"/>
  <c r="H15" i="9"/>
  <c r="I179" i="9"/>
  <c r="B47" i="9"/>
  <c r="I144" i="9"/>
  <c r="I30" i="9"/>
  <c r="A102" i="9"/>
  <c r="J143" i="9"/>
  <c r="C83" i="9"/>
  <c r="C3" i="9"/>
  <c r="I160" i="9"/>
  <c r="D46" i="9"/>
  <c r="D191" i="9"/>
  <c r="G117" i="9"/>
  <c r="G193" i="9"/>
  <c r="G92" i="9"/>
  <c r="I101" i="9"/>
  <c r="B14" i="9"/>
  <c r="C103" i="9"/>
  <c r="A14" i="9"/>
  <c r="C183" i="9"/>
  <c r="B173" i="9"/>
  <c r="E95" i="9"/>
  <c r="I130" i="9"/>
  <c r="A201" i="9"/>
  <c r="I10" i="9"/>
  <c r="C123" i="9"/>
  <c r="B133" i="9"/>
  <c r="B30" i="9"/>
  <c r="B175" i="9"/>
  <c r="B108" i="9"/>
  <c r="D69" i="9"/>
  <c r="H31" i="9"/>
  <c r="A111" i="9"/>
  <c r="H115" i="9"/>
  <c r="J33" i="9"/>
  <c r="I38" i="9"/>
  <c r="C37" i="9"/>
  <c r="A167" i="9"/>
  <c r="I189" i="9"/>
  <c r="B64" i="9"/>
  <c r="I61" i="9"/>
  <c r="H151" i="9"/>
  <c r="C176" i="9"/>
  <c r="J189" i="9"/>
  <c r="I18" i="9"/>
  <c r="C127" i="9"/>
  <c r="C116" i="9"/>
  <c r="D18" i="9"/>
  <c r="D186" i="9"/>
  <c r="A135" i="9"/>
  <c r="E53" i="9"/>
  <c r="D72" i="9"/>
  <c r="B169" i="9"/>
  <c r="I171" i="9"/>
  <c r="F81" i="9"/>
  <c r="F180" i="9"/>
  <c r="D51" i="9"/>
  <c r="G26" i="9"/>
  <c r="B59" i="9"/>
  <c r="G126" i="9"/>
  <c r="E67" i="9"/>
  <c r="I12" i="9"/>
  <c r="C78" i="9"/>
  <c r="D103" i="9"/>
  <c r="J183" i="9"/>
  <c r="A130" i="9"/>
  <c r="E44" i="9"/>
  <c r="E43" i="9"/>
  <c r="F110" i="9"/>
  <c r="B167" i="9"/>
  <c r="B99" i="9"/>
  <c r="E58" i="9"/>
  <c r="F56" i="9"/>
  <c r="G107" i="9"/>
  <c r="C17" i="9"/>
  <c r="I140" i="9"/>
  <c r="I73" i="9"/>
  <c r="I190" i="9"/>
  <c r="G191" i="9"/>
  <c r="D114" i="9"/>
  <c r="I42" i="9"/>
  <c r="J95" i="9"/>
  <c r="D35" i="9"/>
  <c r="D4" i="9"/>
  <c r="J135" i="9"/>
  <c r="E163" i="9"/>
  <c r="H68" i="9"/>
  <c r="E17" i="9"/>
  <c r="A77" i="9"/>
  <c r="D102" i="9"/>
  <c r="C13" i="9"/>
  <c r="D21" i="9"/>
  <c r="C122" i="9"/>
  <c r="F170" i="9"/>
  <c r="E179" i="9"/>
  <c r="I123" i="9"/>
  <c r="B152" i="9"/>
  <c r="G102" i="9"/>
  <c r="J121" i="9"/>
  <c r="E159" i="9"/>
  <c r="H182" i="9"/>
  <c r="G118" i="9"/>
  <c r="E73" i="9"/>
  <c r="J83" i="9"/>
  <c r="G20" i="9"/>
  <c r="H78" i="9"/>
  <c r="F3" i="9"/>
  <c r="E57" i="9"/>
  <c r="B196" i="9"/>
  <c r="B34" i="9"/>
  <c r="F151" i="9"/>
  <c r="F161" i="9"/>
  <c r="H4" i="9"/>
  <c r="J129" i="9"/>
  <c r="H118" i="9"/>
  <c r="E9" i="9"/>
  <c r="H13" i="9"/>
  <c r="F141" i="9"/>
  <c r="C141" i="9"/>
  <c r="E11" i="9"/>
  <c r="A155" i="9"/>
  <c r="E63" i="9"/>
  <c r="G97" i="9"/>
  <c r="F9" i="9"/>
  <c r="C170" i="9"/>
  <c r="A3" i="9"/>
  <c r="B43" i="9"/>
  <c r="F57" i="9"/>
  <c r="A158" i="9"/>
  <c r="C181" i="9"/>
  <c r="C168" i="9"/>
  <c r="I89" i="9"/>
  <c r="H172" i="9"/>
  <c r="F6" i="9"/>
  <c r="G6" i="9"/>
  <c r="A66" i="9"/>
  <c r="H77" i="9"/>
  <c r="E32" i="9"/>
  <c r="G122" i="9"/>
  <c r="B144" i="9"/>
  <c r="F37" i="9"/>
  <c r="G183" i="9"/>
  <c r="D85" i="9"/>
  <c r="H163" i="9"/>
  <c r="J10" i="9"/>
  <c r="H37" i="9"/>
  <c r="J97" i="9"/>
  <c r="A71" i="9"/>
  <c r="C158" i="9"/>
  <c r="B109" i="9"/>
  <c r="E118" i="9"/>
  <c r="D165" i="9"/>
  <c r="F17" i="9"/>
  <c r="D53" i="9"/>
  <c r="D147" i="9"/>
  <c r="H58" i="9"/>
  <c r="C44" i="9"/>
  <c r="I97" i="9"/>
  <c r="F10" i="9"/>
  <c r="D183" i="9"/>
  <c r="E2" i="9"/>
  <c r="B135" i="9"/>
  <c r="I159" i="9"/>
  <c r="A96" i="9"/>
  <c r="I162" i="9"/>
  <c r="D36" i="9"/>
  <c r="G113" i="9"/>
  <c r="G14" i="9"/>
  <c r="G83" i="9"/>
  <c r="G42" i="9"/>
  <c r="D129" i="9"/>
  <c r="A199" i="9"/>
  <c r="F142" i="9"/>
  <c r="D143" i="9"/>
  <c r="H121" i="9"/>
  <c r="H82" i="9"/>
  <c r="E6" i="9"/>
  <c r="B111" i="9"/>
  <c r="A79" i="9"/>
  <c r="I163" i="9"/>
  <c r="I20" i="9"/>
  <c r="B6" i="9"/>
  <c r="G187" i="9"/>
  <c r="G158" i="9"/>
  <c r="B112" i="9"/>
  <c r="F86" i="9"/>
  <c r="A47" i="9"/>
  <c r="G139" i="9"/>
  <c r="E124" i="9"/>
  <c r="J8" i="9"/>
  <c r="H81" i="9"/>
  <c r="D185" i="9"/>
  <c r="D123" i="9"/>
  <c r="F155" i="9"/>
  <c r="E26" i="9"/>
  <c r="H109" i="9"/>
  <c r="G175" i="9"/>
  <c r="A147" i="9"/>
  <c r="B49" i="9"/>
  <c r="H170" i="9"/>
  <c r="H112" i="9"/>
  <c r="D182" i="9"/>
  <c r="H86" i="9"/>
  <c r="A129" i="9"/>
  <c r="F160" i="9"/>
  <c r="E28" i="9"/>
  <c r="C92" i="9"/>
  <c r="J200" i="9"/>
  <c r="I105" i="9"/>
  <c r="F83" i="9"/>
  <c r="G184" i="9"/>
  <c r="D31" i="9"/>
  <c r="C86" i="9"/>
  <c r="G62" i="9"/>
  <c r="D145" i="9"/>
  <c r="H45" i="9"/>
  <c r="E31" i="9"/>
  <c r="A92" i="9"/>
  <c r="G9" i="9"/>
  <c r="B86" i="9"/>
  <c r="H48" i="9"/>
  <c r="A59" i="9"/>
  <c r="I66" i="9"/>
  <c r="J166" i="9"/>
  <c r="I70" i="9"/>
  <c r="H83" i="9"/>
  <c r="E152" i="9"/>
  <c r="I110" i="9"/>
  <c r="C77" i="9"/>
  <c r="F2" i="9"/>
  <c r="I24" i="9"/>
  <c r="D32" i="9"/>
  <c r="B66" i="9"/>
  <c r="A10" i="9"/>
  <c r="G196" i="9"/>
  <c r="H153" i="9"/>
  <c r="B145" i="9"/>
  <c r="G135" i="9"/>
  <c r="C73" i="9"/>
  <c r="E111" i="9"/>
  <c r="H134" i="9"/>
  <c r="E134" i="9"/>
  <c r="I107" i="9"/>
  <c r="H63" i="9"/>
  <c r="I127" i="9"/>
  <c r="C191" i="9"/>
  <c r="B37" i="9"/>
  <c r="A50" i="9"/>
  <c r="H71" i="9"/>
  <c r="B161" i="9"/>
  <c r="A45" i="9"/>
  <c r="J58" i="9"/>
  <c r="B28" i="9"/>
  <c r="C74" i="9"/>
  <c r="A28" i="9"/>
  <c r="F197" i="9"/>
  <c r="I186" i="9"/>
  <c r="A116" i="9"/>
  <c r="G137" i="9"/>
  <c r="B138" i="9"/>
  <c r="E188" i="9"/>
  <c r="F172" i="9"/>
  <c r="A191" i="9"/>
  <c r="F42" i="9"/>
  <c r="C104" i="9"/>
  <c r="E174" i="9"/>
  <c r="H148" i="9"/>
  <c r="F114" i="9"/>
  <c r="A123" i="9"/>
  <c r="F124" i="9"/>
  <c r="B18" i="9"/>
  <c r="J145" i="9"/>
  <c r="E75" i="9"/>
  <c r="G174" i="9"/>
  <c r="F130" i="9"/>
  <c r="J149" i="9"/>
  <c r="C142" i="9"/>
  <c r="F68" i="9"/>
  <c r="E155" i="9"/>
  <c r="C139" i="9"/>
  <c r="G89" i="9"/>
  <c r="J154" i="9"/>
  <c r="A51" i="9"/>
  <c r="H61" i="9"/>
  <c r="F49" i="9"/>
  <c r="J113" i="9"/>
  <c r="G189" i="9"/>
  <c r="H43" i="9"/>
  <c r="I180" i="9"/>
  <c r="C57" i="9"/>
  <c r="J78" i="9"/>
  <c r="B39" i="9"/>
  <c r="F33" i="9"/>
  <c r="A134" i="9"/>
  <c r="D195" i="9"/>
  <c r="E178" i="9"/>
  <c r="H155" i="9"/>
  <c r="C193" i="9"/>
  <c r="B142" i="9"/>
  <c r="B70" i="9"/>
  <c r="C118" i="9"/>
  <c r="C145" i="9"/>
  <c r="E114" i="9"/>
  <c r="A163" i="9"/>
  <c r="G85" i="9"/>
  <c r="G38" i="9"/>
  <c r="A172" i="9"/>
  <c r="E52" i="9"/>
  <c r="B71" i="9"/>
  <c r="B168" i="9"/>
  <c r="B62" i="9"/>
  <c r="I83" i="9"/>
  <c r="E60" i="9"/>
  <c r="H185" i="9"/>
  <c r="I6" i="9"/>
  <c r="D9" i="9"/>
  <c r="G152" i="9"/>
  <c r="A86" i="9"/>
  <c r="J139" i="9"/>
  <c r="I41" i="9"/>
  <c r="J98" i="9"/>
  <c r="C159" i="9"/>
  <c r="C172" i="9"/>
  <c r="B90" i="9"/>
  <c r="A115" i="9"/>
  <c r="A112" i="9"/>
  <c r="G91" i="9"/>
  <c r="G36" i="9"/>
  <c r="F156" i="9"/>
  <c r="G44" i="9"/>
  <c r="H111" i="9"/>
  <c r="E51" i="9"/>
  <c r="E37" i="9"/>
  <c r="J40" i="9"/>
  <c r="J176" i="9"/>
  <c r="B120" i="9"/>
  <c r="D156" i="9"/>
  <c r="B21" i="9"/>
  <c r="E110" i="9"/>
  <c r="J158" i="9"/>
  <c r="E151" i="9"/>
  <c r="I112" i="9"/>
  <c r="E185" i="9"/>
  <c r="E71" i="9"/>
  <c r="C182" i="9"/>
  <c r="I102" i="9"/>
  <c r="E175" i="9"/>
  <c r="G32" i="9"/>
  <c r="J155" i="9"/>
  <c r="E105" i="9"/>
  <c r="B91" i="9"/>
  <c r="B80" i="9"/>
  <c r="G172" i="9"/>
  <c r="G77" i="9"/>
  <c r="C18" i="9"/>
  <c r="G61" i="9"/>
  <c r="H110" i="9"/>
  <c r="E170" i="9"/>
  <c r="J82" i="9"/>
  <c r="A56" i="9"/>
  <c r="J34" i="9"/>
  <c r="J168" i="9"/>
  <c r="B136" i="9"/>
  <c r="F140" i="9"/>
  <c r="B5" i="9"/>
  <c r="G176" i="9"/>
  <c r="F71" i="9"/>
  <c r="F75" i="9"/>
  <c r="D167" i="9"/>
  <c r="G86" i="9"/>
  <c r="J41" i="9"/>
  <c r="B27" i="9"/>
  <c r="G64" i="9"/>
  <c r="C194" i="9"/>
  <c r="E92" i="9"/>
  <c r="D174" i="9"/>
  <c r="H158" i="9"/>
  <c r="J100" i="9"/>
  <c r="H38" i="9"/>
  <c r="I68" i="9"/>
  <c r="B13" i="9"/>
  <c r="A106" i="9"/>
  <c r="J20" i="9"/>
  <c r="C136" i="9"/>
  <c r="I194" i="9"/>
  <c r="D47" i="9"/>
  <c r="C32" i="9"/>
  <c r="A95" i="9"/>
  <c r="J99" i="9"/>
  <c r="A25" i="9"/>
  <c r="C198" i="9"/>
  <c r="A148" i="9"/>
  <c r="H98" i="9"/>
  <c r="E199" i="9"/>
  <c r="D128" i="9"/>
  <c r="C36" i="9"/>
  <c r="I11" i="9"/>
  <c r="C89" i="9"/>
  <c r="E5" i="9"/>
  <c r="I75" i="9"/>
  <c r="H154" i="9"/>
  <c r="I56" i="9"/>
  <c r="F22" i="9"/>
  <c r="J88" i="9"/>
  <c r="B186" i="9"/>
  <c r="E104" i="9"/>
  <c r="H70" i="9"/>
  <c r="E141" i="9"/>
  <c r="H180" i="9"/>
  <c r="C38" i="9"/>
  <c r="G82" i="9"/>
  <c r="F115" i="9"/>
  <c r="D45" i="9"/>
  <c r="I69" i="9"/>
  <c r="B94" i="9"/>
  <c r="I116" i="9"/>
  <c r="A150" i="9"/>
  <c r="A177" i="9"/>
  <c r="F195" i="9"/>
  <c r="F196" i="9"/>
  <c r="J91" i="9"/>
  <c r="H103" i="9"/>
  <c r="H25" i="9"/>
  <c r="G121" i="9"/>
  <c r="D3" i="9"/>
  <c r="F24" i="9"/>
  <c r="B105" i="9"/>
  <c r="B117" i="9"/>
  <c r="H146" i="9"/>
  <c r="B159" i="9"/>
  <c r="F165" i="9"/>
  <c r="H24" i="9"/>
  <c r="G123" i="9"/>
  <c r="E191" i="9"/>
  <c r="C47" i="9"/>
  <c r="I71" i="9"/>
  <c r="H138" i="9"/>
  <c r="E41" i="9"/>
  <c r="I156" i="9"/>
  <c r="C42" i="9"/>
  <c r="D127" i="9"/>
  <c r="J54" i="9"/>
  <c r="D124" i="9"/>
  <c r="F144" i="9"/>
  <c r="B69" i="9"/>
  <c r="D23" i="9"/>
  <c r="I48" i="9"/>
  <c r="C91" i="9"/>
  <c r="C117" i="9"/>
  <c r="H56" i="9"/>
  <c r="C4" i="9"/>
  <c r="H55" i="9"/>
  <c r="E102" i="9"/>
  <c r="A171" i="9"/>
  <c r="A175" i="9"/>
  <c r="C126" i="9"/>
  <c r="J27" i="9"/>
  <c r="B44" i="9"/>
  <c r="D27" i="9"/>
  <c r="E79" i="9"/>
  <c r="I103" i="9"/>
  <c r="F76" i="9"/>
  <c r="D77" i="9"/>
  <c r="D192" i="9"/>
  <c r="B63" i="9"/>
  <c r="H84" i="9"/>
  <c r="A83" i="9"/>
  <c r="J9" i="9"/>
  <c r="E99" i="9"/>
  <c r="B201" i="9"/>
  <c r="B172" i="9"/>
  <c r="J39" i="9"/>
  <c r="J128" i="9"/>
  <c r="I119" i="9"/>
  <c r="D84" i="9"/>
  <c r="E142" i="9"/>
  <c r="H117" i="9"/>
  <c r="C29" i="9"/>
  <c r="D66" i="9"/>
  <c r="A152" i="9"/>
  <c r="B153" i="9"/>
  <c r="H29" i="9"/>
  <c r="A153" i="9"/>
  <c r="C114" i="9"/>
  <c r="G28" i="9"/>
  <c r="G109" i="9"/>
  <c r="B45" i="9"/>
  <c r="C109" i="9"/>
  <c r="A114" i="9"/>
  <c r="G171" i="9"/>
  <c r="A187" i="9"/>
  <c r="H64" i="9"/>
  <c r="I182" i="9"/>
  <c r="B65" i="9"/>
  <c r="A103" i="9"/>
  <c r="F126" i="9"/>
  <c r="J181" i="9"/>
  <c r="H131" i="9"/>
  <c r="F62" i="9"/>
  <c r="G93" i="9"/>
  <c r="I199" i="9"/>
  <c r="D173" i="9"/>
  <c r="G47" i="9"/>
  <c r="B129" i="9"/>
  <c r="F16" i="9"/>
  <c r="E3" i="9"/>
  <c r="B77" i="9"/>
  <c r="A26" i="9"/>
  <c r="F152" i="9"/>
  <c r="E49" i="9"/>
  <c r="F106" i="9"/>
  <c r="D75" i="9"/>
  <c r="B122" i="9"/>
  <c r="I120" i="9"/>
  <c r="J69" i="9"/>
  <c r="J72" i="9"/>
  <c r="A131" i="9"/>
  <c r="G73" i="9"/>
  <c r="A73" i="9"/>
  <c r="F198" i="9"/>
  <c r="C119" i="9"/>
  <c r="A82" i="9"/>
  <c r="H97" i="9"/>
  <c r="C171" i="9"/>
  <c r="C75" i="9"/>
  <c r="B185" i="9"/>
  <c r="A169" i="9"/>
  <c r="C99" i="9"/>
  <c r="A62" i="9"/>
  <c r="C110" i="9"/>
  <c r="C137" i="9"/>
  <c r="G45" i="9"/>
  <c r="J162" i="9"/>
  <c r="F23" i="9"/>
  <c r="F167" i="9"/>
  <c r="E126" i="9"/>
  <c r="G41" i="9"/>
  <c r="I109" i="9"/>
  <c r="G124" i="9"/>
  <c r="C23" i="9"/>
  <c r="H51" i="9"/>
  <c r="B53" i="9"/>
  <c r="H167" i="9"/>
  <c r="B146" i="9"/>
  <c r="D107" i="9"/>
  <c r="A57" i="9"/>
  <c r="I87" i="9"/>
  <c r="E137" i="9"/>
  <c r="A58" i="9"/>
  <c r="C84" i="9"/>
  <c r="J165" i="9"/>
  <c r="B97" i="9"/>
  <c r="G23" i="9"/>
  <c r="F147" i="9"/>
  <c r="A154" i="9"/>
  <c r="E59" i="9"/>
  <c r="E24" i="9"/>
  <c r="I54" i="9"/>
  <c r="I168" i="9"/>
  <c r="I5" i="9"/>
  <c r="G18" i="9"/>
  <c r="B147" i="9"/>
  <c r="H36" i="9"/>
  <c r="A18" i="9"/>
  <c r="G88" i="9"/>
  <c r="E18" i="9"/>
  <c r="I81" i="9"/>
  <c r="J2" i="9"/>
  <c r="G27" i="9"/>
  <c r="E135" i="9"/>
  <c r="H88" i="9"/>
  <c r="H144" i="9"/>
  <c r="G155" i="9"/>
  <c r="E47" i="9"/>
  <c r="F8" i="9"/>
  <c r="F139" i="9"/>
  <c r="H161" i="9"/>
  <c r="F78" i="9"/>
  <c r="I111" i="9"/>
  <c r="J36" i="9"/>
  <c r="G17" i="9"/>
  <c r="A16" i="9"/>
  <c r="C60" i="9"/>
  <c r="E164" i="9"/>
  <c r="B198" i="9"/>
  <c r="C30" i="9"/>
  <c r="H106" i="9"/>
  <c r="I187" i="9"/>
  <c r="G136" i="9"/>
  <c r="G70" i="9"/>
  <c r="B151" i="9"/>
  <c r="G35" i="9"/>
  <c r="A146" i="9"/>
  <c r="W2" i="8" l="1" a="1"/>
  <c r="X7" i="8" s="1"/>
  <c r="W2" i="9" a="1"/>
  <c r="X162" i="9" s="1"/>
  <c r="AA78" i="9" l="1"/>
  <c r="Z189" i="9"/>
  <c r="X10" i="9"/>
  <c r="X23" i="9"/>
  <c r="AC177" i="9"/>
  <c r="Z132" i="9"/>
  <c r="AA65" i="9"/>
  <c r="Y106" i="9"/>
  <c r="AD188" i="8"/>
  <c r="W110" i="8"/>
  <c r="AC40" i="8"/>
  <c r="AB147" i="9"/>
  <c r="AB84" i="9"/>
  <c r="Y97" i="9"/>
  <c r="AF78" i="9"/>
  <c r="AF107" i="9"/>
  <c r="Z88" i="9"/>
  <c r="Y140" i="9"/>
  <c r="Z178" i="9"/>
  <c r="AB44" i="9"/>
  <c r="W32" i="9"/>
  <c r="AB158" i="9"/>
  <c r="W161" i="9"/>
  <c r="AD40" i="8"/>
  <c r="W184" i="8"/>
  <c r="Y198" i="8"/>
  <c r="Y105" i="9"/>
  <c r="W172" i="9"/>
  <c r="Y100" i="9"/>
  <c r="X15" i="9"/>
  <c r="AD99" i="9"/>
  <c r="AB94" i="9"/>
  <c r="AA87" i="9"/>
  <c r="Z155" i="9"/>
  <c r="AC153" i="9"/>
  <c r="AF84" i="9"/>
  <c r="AF29" i="9"/>
  <c r="AA67" i="8"/>
  <c r="AB152" i="8"/>
  <c r="AA88" i="9"/>
  <c r="Y155" i="9"/>
  <c r="AB31" i="9"/>
  <c r="AF16" i="9"/>
  <c r="Z20" i="9"/>
  <c r="AC163" i="9"/>
  <c r="AF74" i="9"/>
  <c r="AA154" i="9"/>
  <c r="AA139" i="9"/>
  <c r="AC121" i="9"/>
  <c r="X148" i="9"/>
  <c r="W53" i="8"/>
  <c r="Z122" i="8"/>
  <c r="X129" i="8"/>
  <c r="X48" i="9"/>
  <c r="AD188" i="9"/>
  <c r="W23" i="9"/>
  <c r="AB104" i="9"/>
  <c r="AE157" i="9"/>
  <c r="AC81" i="9"/>
  <c r="AC20" i="9"/>
  <c r="AE71" i="9"/>
  <c r="Z82" i="9"/>
  <c r="AD164" i="9"/>
  <c r="AD19" i="9"/>
  <c r="Z61" i="9"/>
  <c r="X28" i="8"/>
  <c r="Y154" i="8"/>
  <c r="AE164" i="9"/>
  <c r="AE20" i="9"/>
  <c r="X24" i="9"/>
  <c r="W41" i="9"/>
  <c r="Z90" i="9"/>
  <c r="Y138" i="9"/>
  <c r="AE188" i="9"/>
  <c r="X105" i="9"/>
  <c r="W117" i="9"/>
  <c r="AD182" i="9"/>
  <c r="Y56" i="9"/>
  <c r="X143" i="9"/>
  <c r="AF63" i="8"/>
  <c r="AB161" i="8"/>
  <c r="AF201" i="9"/>
  <c r="AD175" i="9"/>
  <c r="X6" i="9"/>
  <c r="AF56" i="9"/>
  <c r="AF3" i="9"/>
  <c r="AB7" i="9"/>
  <c r="Y75" i="8"/>
  <c r="AE56" i="9"/>
  <c r="Z62" i="9"/>
  <c r="AB123" i="9"/>
  <c r="AA108" i="9"/>
  <c r="Y148" i="9"/>
  <c r="AC56" i="9"/>
  <c r="AA77" i="9"/>
  <c r="AB53" i="8"/>
  <c r="AF30" i="8"/>
  <c r="Z5" i="9"/>
  <c r="W68" i="9"/>
  <c r="AA6" i="9"/>
  <c r="W166" i="9"/>
  <c r="Z168" i="9"/>
  <c r="Y190" i="9"/>
  <c r="AD114" i="8"/>
  <c r="AC53" i="9"/>
  <c r="Y166" i="9"/>
  <c r="AC185" i="9"/>
  <c r="AE174" i="9"/>
  <c r="AB150" i="9"/>
  <c r="AD160" i="9"/>
  <c r="Z76" i="8"/>
  <c r="AA3" i="9"/>
  <c r="Z201" i="9"/>
  <c r="W96" i="9"/>
  <c r="AE160" i="9"/>
  <c r="AB193" i="9"/>
  <c r="AC111" i="9"/>
  <c r="Y173" i="8"/>
  <c r="W26" i="8"/>
  <c r="X36" i="9"/>
  <c r="X85" i="9"/>
  <c r="AB188" i="9"/>
  <c r="Z135" i="9"/>
  <c r="AA191" i="9"/>
  <c r="AC48" i="8"/>
  <c r="AC147" i="9"/>
  <c r="AD149" i="9"/>
  <c r="W157" i="9"/>
  <c r="Z54" i="9"/>
  <c r="AF115" i="9"/>
  <c r="X189" i="9"/>
  <c r="Z46" i="9"/>
  <c r="AA159" i="8"/>
  <c r="Y31" i="9"/>
  <c r="W198" i="9"/>
  <c r="W43" i="9"/>
  <c r="X196" i="9"/>
  <c r="AD7" i="9"/>
  <c r="AF160" i="9"/>
  <c r="AE98" i="8"/>
  <c r="Y115" i="9"/>
  <c r="AA173" i="9"/>
  <c r="W109" i="9"/>
  <c r="X34" i="9"/>
  <c r="X131" i="9"/>
  <c r="Y52" i="8"/>
  <c r="Y48" i="9"/>
  <c r="W19" i="9"/>
  <c r="AB30" i="9"/>
  <c r="AC134" i="9"/>
  <c r="W197" i="9"/>
  <c r="AA150" i="9"/>
  <c r="AE113" i="8"/>
  <c r="Y102" i="9"/>
  <c r="AE2" i="9"/>
  <c r="AA138" i="9"/>
  <c r="AC52" i="9"/>
  <c r="Y58" i="9"/>
  <c r="Z142" i="9"/>
  <c r="AB178" i="8"/>
  <c r="AE102" i="8"/>
  <c r="AB192" i="9"/>
  <c r="AD137" i="9"/>
  <c r="W183" i="9"/>
  <c r="AD128" i="9"/>
  <c r="AD57" i="9"/>
  <c r="W73" i="8"/>
  <c r="AB35" i="9"/>
  <c r="AB132" i="9"/>
  <c r="Y54" i="9"/>
  <c r="W75" i="9"/>
  <c r="AF141" i="9"/>
  <c r="AA2" i="9"/>
  <c r="AB40" i="9"/>
  <c r="AD77" i="9"/>
  <c r="AA96" i="9"/>
  <c r="W156" i="9"/>
  <c r="W196" i="9"/>
  <c r="AC148" i="9"/>
  <c r="AD70" i="8"/>
  <c r="AE187" i="8"/>
  <c r="AF144" i="9"/>
  <c r="X185" i="9"/>
  <c r="AE74" i="9"/>
  <c r="W179" i="9"/>
  <c r="AF148" i="9"/>
  <c r="AE200" i="9"/>
  <c r="AF44" i="9"/>
  <c r="AF19" i="9"/>
  <c r="W13" i="9"/>
  <c r="AE179" i="9"/>
  <c r="AA133" i="9"/>
  <c r="AB48" i="9"/>
  <c r="AF184" i="9"/>
  <c r="AC14" i="8"/>
  <c r="AE151" i="8"/>
  <c r="AE49" i="9"/>
  <c r="AC76" i="9"/>
  <c r="Y163" i="9"/>
  <c r="AE13" i="9"/>
  <c r="Z89" i="9"/>
  <c r="AC197" i="9"/>
  <c r="AC42" i="9"/>
  <c r="AA32" i="9"/>
  <c r="W63" i="9"/>
  <c r="AC45" i="9"/>
  <c r="W60" i="9"/>
  <c r="AA35" i="9"/>
  <c r="Z47" i="8"/>
  <c r="AB127" i="8"/>
  <c r="AF87" i="9"/>
  <c r="AF13" i="9"/>
  <c r="AF49" i="9"/>
  <c r="AD28" i="9"/>
  <c r="AE39" i="9"/>
  <c r="AD96" i="9"/>
  <c r="AE165" i="8"/>
  <c r="AD90" i="9"/>
  <c r="AF85" i="9"/>
  <c r="AE122" i="9"/>
  <c r="AA168" i="9"/>
  <c r="AF67" i="9"/>
  <c r="AA112" i="8"/>
  <c r="AC200" i="9"/>
  <c r="Y153" i="9"/>
  <c r="Y150" i="9"/>
  <c r="Z92" i="9"/>
  <c r="AE32" i="9"/>
  <c r="AA89" i="8"/>
  <c r="Z195" i="9"/>
  <c r="W134" i="9"/>
  <c r="Z150" i="9"/>
  <c r="W101" i="9"/>
  <c r="X95" i="9"/>
  <c r="AB146" i="8"/>
  <c r="W14" i="8"/>
  <c r="Y130" i="9"/>
  <c r="AF62" i="9"/>
  <c r="Y3" i="9"/>
  <c r="AC11" i="9"/>
  <c r="AB135" i="9"/>
  <c r="AB177" i="9"/>
  <c r="X108" i="8"/>
  <c r="AC116" i="9"/>
  <c r="Y157" i="9"/>
  <c r="W71" i="9"/>
  <c r="AB21" i="9"/>
  <c r="AC193" i="9"/>
  <c r="AC164" i="9"/>
  <c r="AD59" i="8"/>
  <c r="Y158" i="9"/>
  <c r="AC39" i="9"/>
  <c r="Y179" i="9"/>
  <c r="AF192" i="9"/>
  <c r="X55" i="9"/>
  <c r="Z122" i="9"/>
  <c r="AA115" i="9"/>
  <c r="X69" i="8"/>
  <c r="AA134" i="8"/>
  <c r="Z165" i="9"/>
  <c r="AB129" i="9"/>
  <c r="AE4" i="9"/>
  <c r="Z139" i="9"/>
  <c r="W88" i="9"/>
  <c r="AB99" i="9"/>
  <c r="AE87" i="8"/>
  <c r="AC155" i="9"/>
  <c r="AB141" i="9"/>
  <c r="AE129" i="9"/>
  <c r="X135" i="9"/>
  <c r="Y71" i="9"/>
  <c r="AF50" i="9"/>
  <c r="X140" i="9"/>
  <c r="AD180" i="8"/>
  <c r="AD85" i="9"/>
  <c r="AC51" i="9"/>
  <c r="AC188" i="9"/>
  <c r="X26" i="9"/>
  <c r="AD59" i="9"/>
  <c r="AE190" i="9"/>
  <c r="AD115" i="8"/>
  <c r="Y160" i="9"/>
  <c r="AE113" i="9"/>
  <c r="AE147" i="9"/>
  <c r="AC55" i="9"/>
  <c r="W12" i="9"/>
  <c r="AD46" i="9"/>
  <c r="AD35" i="9"/>
  <c r="Z10" i="9"/>
  <c r="AF5" i="9"/>
  <c r="W168" i="9"/>
  <c r="AF197" i="9"/>
  <c r="W70" i="9"/>
  <c r="AE197" i="9"/>
  <c r="X128" i="9"/>
  <c r="AC122" i="8"/>
  <c r="AD201" i="9"/>
  <c r="X160" i="9"/>
  <c r="AD58" i="9"/>
  <c r="AF30" i="9"/>
  <c r="AE82" i="9"/>
  <c r="AF76" i="9"/>
  <c r="W62" i="9"/>
  <c r="AB19" i="9"/>
  <c r="AC15" i="9"/>
  <c r="AC75" i="9"/>
  <c r="Y10" i="9"/>
  <c r="X111" i="9"/>
  <c r="X160" i="8"/>
  <c r="AD44" i="8"/>
  <c r="W86" i="9"/>
  <c r="AA200" i="9"/>
  <c r="X52" i="9"/>
  <c r="AD9" i="9"/>
  <c r="AB64" i="9"/>
  <c r="X155" i="9"/>
  <c r="AA146" i="9"/>
  <c r="Y113" i="9"/>
  <c r="AF43" i="9"/>
  <c r="AC145" i="9"/>
  <c r="Z65" i="9"/>
  <c r="AC169" i="9"/>
  <c r="W140" i="8"/>
  <c r="AD184" i="8"/>
  <c r="AB74" i="8"/>
  <c r="W176" i="9"/>
  <c r="AE29" i="9"/>
  <c r="AE153" i="9"/>
  <c r="AB136" i="9"/>
  <c r="AD60" i="9"/>
  <c r="AB53" i="9"/>
  <c r="AC187" i="9"/>
  <c r="W113" i="9"/>
  <c r="X114" i="9"/>
  <c r="W78" i="9"/>
  <c r="X178" i="9"/>
  <c r="AA5" i="8"/>
  <c r="AB166" i="8"/>
  <c r="AE114" i="9"/>
  <c r="AA34" i="9"/>
  <c r="AC170" i="9"/>
  <c r="AC108" i="9"/>
  <c r="Y156" i="9"/>
  <c r="AF14" i="9"/>
  <c r="W89" i="9"/>
  <c r="X20" i="9"/>
  <c r="AC192" i="9"/>
  <c r="Z148" i="9"/>
  <c r="AF90" i="9"/>
  <c r="Y151" i="9"/>
  <c r="Z50" i="9"/>
  <c r="AF18" i="9"/>
  <c r="AD10" i="9"/>
  <c r="AD32" i="9"/>
  <c r="Y34" i="9"/>
  <c r="AD53" i="9"/>
  <c r="W149" i="9"/>
  <c r="AF140" i="9"/>
  <c r="X110" i="9"/>
  <c r="AA153" i="9"/>
  <c r="Z29" i="9"/>
  <c r="AC165" i="9"/>
  <c r="AD192" i="9"/>
  <c r="AA181" i="9"/>
  <c r="Z95" i="9"/>
  <c r="Z39" i="9"/>
  <c r="W69" i="9"/>
  <c r="X74" i="9"/>
  <c r="Z113" i="9"/>
  <c r="Z15" i="9"/>
  <c r="AD170" i="9"/>
  <c r="AB200" i="9"/>
  <c r="AA141" i="9"/>
  <c r="AC73" i="9"/>
  <c r="AD154" i="9"/>
  <c r="AB172" i="9"/>
  <c r="AE52" i="9"/>
  <c r="AA135" i="9"/>
  <c r="AF54" i="9"/>
  <c r="X80" i="9"/>
  <c r="AE81" i="9"/>
  <c r="AB110" i="9"/>
  <c r="Y43" i="9"/>
  <c r="AE38" i="9"/>
  <c r="AD74" i="9"/>
  <c r="AE54" i="9"/>
  <c r="AC44" i="9"/>
  <c r="AA51" i="9"/>
  <c r="X175" i="9"/>
  <c r="AC91" i="9"/>
  <c r="X173" i="9"/>
  <c r="Z51" i="9"/>
  <c r="AB115" i="9"/>
  <c r="AF183" i="9"/>
  <c r="AE41" i="9"/>
  <c r="AF71" i="9"/>
  <c r="AA24" i="9"/>
  <c r="Y127" i="9"/>
  <c r="AF77" i="9"/>
  <c r="AB8" i="9"/>
  <c r="AE48" i="9"/>
  <c r="AB114" i="9"/>
  <c r="AA75" i="9"/>
  <c r="X66" i="9"/>
  <c r="AA102" i="9"/>
  <c r="W56" i="9"/>
  <c r="Z84" i="9"/>
  <c r="AE70" i="9"/>
  <c r="AE116" i="9"/>
  <c r="X94" i="9"/>
  <c r="AF112" i="9"/>
  <c r="X91" i="9"/>
  <c r="W34" i="9"/>
  <c r="AE107" i="9"/>
  <c r="AE66" i="9"/>
  <c r="Z72" i="9"/>
  <c r="Z32" i="9"/>
  <c r="W112" i="9"/>
  <c r="AD114" i="9"/>
  <c r="AF126" i="9"/>
  <c r="W61" i="9"/>
  <c r="AE126" i="9"/>
  <c r="AE92" i="9"/>
  <c r="Y42" i="9"/>
  <c r="AD109" i="9"/>
  <c r="X65" i="9"/>
  <c r="X30" i="9"/>
  <c r="AD106" i="9"/>
  <c r="AE10" i="9"/>
  <c r="AE112" i="9"/>
  <c r="X90" i="9"/>
  <c r="Y36" i="9"/>
  <c r="Y194" i="9"/>
  <c r="AE186" i="9"/>
  <c r="X198" i="9"/>
  <c r="AB58" i="9"/>
  <c r="Y159" i="9"/>
  <c r="AC152" i="9"/>
  <c r="AA104" i="9"/>
  <c r="AC137" i="9"/>
  <c r="X129" i="9"/>
  <c r="Z107" i="9"/>
  <c r="W47" i="9"/>
  <c r="X18" i="9"/>
  <c r="Z140" i="9"/>
  <c r="Z127" i="9"/>
  <c r="AD56" i="9"/>
  <c r="X201" i="9"/>
  <c r="X99" i="9"/>
  <c r="AE119" i="9"/>
  <c r="AB174" i="9"/>
  <c r="AD45" i="9"/>
  <c r="Y91" i="9"/>
  <c r="W57" i="9"/>
  <c r="AC107" i="9"/>
  <c r="X108" i="9"/>
  <c r="X64" i="9"/>
  <c r="Y17" i="9"/>
  <c r="AE171" i="9"/>
  <c r="AE168" i="9"/>
  <c r="AA188" i="9"/>
  <c r="AE189" i="9"/>
  <c r="AC176" i="9"/>
  <c r="AC28" i="9"/>
  <c r="AD61" i="9"/>
  <c r="AF72" i="9"/>
  <c r="AE61" i="9"/>
  <c r="W7" i="9"/>
  <c r="Y142" i="9"/>
  <c r="AD48" i="9"/>
  <c r="AD38" i="9"/>
  <c r="Y109" i="9"/>
  <c r="AF128" i="9"/>
  <c r="W83" i="9"/>
  <c r="AA105" i="9"/>
  <c r="Y126" i="9"/>
  <c r="AE69" i="9"/>
  <c r="Y73" i="9"/>
  <c r="AF9" i="9"/>
  <c r="AB49" i="9"/>
  <c r="AC9" i="9"/>
  <c r="X59" i="9"/>
  <c r="AE35" i="9"/>
  <c r="AB78" i="9"/>
  <c r="AB68" i="9"/>
  <c r="AF99" i="9"/>
  <c r="W129" i="9"/>
  <c r="Z192" i="9"/>
  <c r="AF2" i="9"/>
  <c r="AA60" i="9"/>
  <c r="AC36" i="9"/>
  <c r="AD124" i="9"/>
  <c r="AE51" i="9"/>
  <c r="AC196" i="9"/>
  <c r="AD16" i="9"/>
  <c r="AB28" i="9"/>
  <c r="Z18" i="9"/>
  <c r="Y86" i="9"/>
  <c r="W171" i="9"/>
  <c r="Y119" i="9"/>
  <c r="AC167" i="9"/>
  <c r="W135" i="9"/>
  <c r="AA124" i="9"/>
  <c r="AE11" i="9"/>
  <c r="X133" i="9"/>
  <c r="W148" i="9"/>
  <c r="AF20" i="9"/>
  <c r="AC175" i="9"/>
  <c r="X112" i="9"/>
  <c r="AB197" i="9"/>
  <c r="AD47" i="9"/>
  <c r="AF200" i="9"/>
  <c r="AA26" i="9"/>
  <c r="AF195" i="9"/>
  <c r="W30" i="9"/>
  <c r="X77" i="9"/>
  <c r="X122" i="9"/>
  <c r="Y116" i="9"/>
  <c r="AB180" i="9"/>
  <c r="X86" i="9"/>
  <c r="AE87" i="9"/>
  <c r="AD8" i="9"/>
  <c r="Y129" i="9"/>
  <c r="X120" i="9"/>
  <c r="AE6" i="9"/>
  <c r="AF40" i="9"/>
  <c r="X13" i="9"/>
  <c r="AD115" i="9"/>
  <c r="Y74" i="9"/>
  <c r="AF163" i="9"/>
  <c r="Z123" i="9"/>
  <c r="Y12" i="9"/>
  <c r="AA137" i="9"/>
  <c r="AB117" i="9"/>
  <c r="AF8" i="9"/>
  <c r="W116" i="9"/>
  <c r="Z185" i="9"/>
  <c r="AB156" i="9"/>
  <c r="AA95" i="9"/>
  <c r="AD167" i="9"/>
  <c r="AD86" i="9"/>
  <c r="Z86" i="9"/>
  <c r="AA41" i="9"/>
  <c r="AA134" i="9"/>
  <c r="AA53" i="9"/>
  <c r="AC84" i="9"/>
  <c r="AD64" i="9"/>
  <c r="AF166" i="9"/>
  <c r="AF165" i="9"/>
  <c r="W111" i="9"/>
  <c r="AA31" i="9"/>
  <c r="AB139" i="9"/>
  <c r="X28" i="9"/>
  <c r="AC171" i="9"/>
  <c r="AB56" i="9"/>
  <c r="AF155" i="9"/>
  <c r="AC184" i="9"/>
  <c r="AA59" i="9"/>
  <c r="AD55" i="9"/>
  <c r="AF161" i="9"/>
  <c r="AE127" i="9"/>
  <c r="W175" i="9"/>
  <c r="Y123" i="9"/>
  <c r="Y18" i="9"/>
  <c r="AF176" i="9"/>
  <c r="Y176" i="9"/>
  <c r="Y6" i="9"/>
  <c r="AB75" i="9"/>
  <c r="W191" i="9"/>
  <c r="AE28" i="9"/>
  <c r="AD110" i="9"/>
  <c r="Z103" i="9"/>
  <c r="AE182" i="9"/>
  <c r="Y114" i="9"/>
  <c r="AC189" i="9"/>
  <c r="AA71" i="9"/>
  <c r="AD198" i="9"/>
  <c r="AC3" i="9"/>
  <c r="AA37" i="9"/>
  <c r="X169" i="9"/>
  <c r="AC18" i="9"/>
  <c r="W9" i="9"/>
  <c r="X37" i="9"/>
  <c r="X5" i="9"/>
  <c r="W174" i="9"/>
  <c r="AC32" i="9"/>
  <c r="Y182" i="9"/>
  <c r="AD153" i="9"/>
  <c r="AC109" i="9"/>
  <c r="W18" i="9"/>
  <c r="AB2" i="9"/>
  <c r="AE140" i="9"/>
  <c r="Y38" i="9"/>
  <c r="Z27" i="9"/>
  <c r="AB160" i="9"/>
  <c r="W106" i="9"/>
  <c r="Z167" i="9"/>
  <c r="Z45" i="9"/>
  <c r="AE24" i="9"/>
  <c r="AA99" i="9"/>
  <c r="AC77" i="9"/>
  <c r="AB119" i="9"/>
  <c r="AE84" i="9"/>
  <c r="Y78" i="9"/>
  <c r="AC26" i="9"/>
  <c r="AD97" i="9"/>
  <c r="W28" i="9"/>
  <c r="AC174" i="9"/>
  <c r="AF36" i="9"/>
  <c r="AB130" i="9"/>
  <c r="AD161" i="9"/>
  <c r="AB140" i="9"/>
  <c r="AA74" i="9"/>
  <c r="X191" i="9"/>
  <c r="Y29" i="9"/>
  <c r="W200" i="9"/>
  <c r="Z156" i="9"/>
  <c r="X21" i="9"/>
  <c r="AB86" i="9"/>
  <c r="AA199" i="9"/>
  <c r="Z66" i="9"/>
  <c r="AF58" i="9"/>
  <c r="AB146" i="9"/>
  <c r="AF139" i="9"/>
  <c r="AA5" i="9"/>
  <c r="Z40" i="9"/>
  <c r="AC100" i="9"/>
  <c r="X49" i="9"/>
  <c r="Y154" i="9"/>
  <c r="AE101" i="9"/>
  <c r="AF171" i="9"/>
  <c r="Y30" i="9"/>
  <c r="AF189" i="9"/>
  <c r="AB155" i="9"/>
  <c r="AA195" i="9"/>
  <c r="AA164" i="9"/>
  <c r="AA79" i="9"/>
  <c r="W45" i="9"/>
  <c r="AC23" i="9"/>
  <c r="W147" i="9"/>
  <c r="AF98" i="9"/>
  <c r="AD108" i="9"/>
  <c r="X97" i="9"/>
  <c r="AC139" i="9"/>
  <c r="Y66" i="9"/>
  <c r="Y4" i="9"/>
  <c r="AC35" i="9"/>
  <c r="AE110" i="9"/>
  <c r="AF154" i="9"/>
  <c r="AF168" i="9"/>
  <c r="Z23" i="9"/>
  <c r="AF105" i="9"/>
  <c r="AB144" i="9"/>
  <c r="AA142" i="9"/>
  <c r="AB127" i="9"/>
  <c r="AD81" i="9"/>
  <c r="X146" i="9"/>
  <c r="AA47" i="9"/>
  <c r="AA110" i="9"/>
  <c r="Z6" i="9"/>
  <c r="W145" i="9"/>
  <c r="AE111" i="9"/>
  <c r="Z186" i="9"/>
  <c r="AC64" i="9"/>
  <c r="AD151" i="9"/>
  <c r="W115" i="9"/>
  <c r="AE199" i="9"/>
  <c r="X63" i="9"/>
  <c r="Z87" i="9"/>
  <c r="AC136" i="9"/>
  <c r="Z174" i="9"/>
  <c r="W114" i="9"/>
  <c r="X92" i="9"/>
  <c r="Y80" i="9"/>
  <c r="AF33" i="9"/>
  <c r="AB81" i="9"/>
  <c r="W50" i="9"/>
  <c r="Y77" i="9"/>
  <c r="AE5" i="9"/>
  <c r="W92" i="9"/>
  <c r="W51" i="9"/>
  <c r="Y191" i="9"/>
  <c r="Y112" i="9"/>
  <c r="AD144" i="9"/>
  <c r="AA28" i="9"/>
  <c r="AA175" i="9"/>
  <c r="AB71" i="9"/>
  <c r="W153" i="9"/>
  <c r="AE78" i="9"/>
  <c r="W58" i="9"/>
  <c r="X151" i="9"/>
  <c r="Y178" i="9"/>
  <c r="AD158" i="9"/>
  <c r="AC93" i="9"/>
  <c r="AA58" i="9"/>
  <c r="Y117" i="9"/>
  <c r="W95" i="9"/>
  <c r="AB42" i="9"/>
  <c r="AD36" i="9"/>
  <c r="W154" i="9"/>
  <c r="AE170" i="9"/>
  <c r="AD111" i="9"/>
  <c r="Y88" i="9"/>
  <c r="AD63" i="9"/>
  <c r="X145" i="9"/>
  <c r="AC61" i="9"/>
  <c r="AB76" i="9"/>
  <c r="AB124" i="9"/>
  <c r="AF181" i="9"/>
  <c r="AA92" i="9"/>
  <c r="AC27" i="9"/>
  <c r="AD134" i="9"/>
  <c r="W10" i="9"/>
  <c r="AF39" i="9"/>
  <c r="AA152" i="9"/>
  <c r="X101" i="9"/>
  <c r="Y9" i="9"/>
  <c r="AE12" i="9"/>
  <c r="AF149" i="9"/>
  <c r="AF69" i="9"/>
  <c r="AE68" i="9"/>
  <c r="W25" i="9"/>
  <c r="AB198" i="9"/>
  <c r="Z69" i="9"/>
  <c r="AE77" i="9"/>
  <c r="W201" i="9"/>
  <c r="Y32" i="9"/>
  <c r="AE102" i="9"/>
  <c r="AD41" i="9"/>
  <c r="W14" i="9"/>
  <c r="X167" i="9"/>
  <c r="Z182" i="9"/>
  <c r="Z111" i="9"/>
  <c r="W73" i="9"/>
  <c r="Z71" i="9"/>
  <c r="AA44" i="9"/>
  <c r="AA185" i="9"/>
  <c r="W167" i="9"/>
  <c r="AC89" i="9"/>
  <c r="Y136" i="9"/>
  <c r="AA67" i="9"/>
  <c r="AB62" i="9"/>
  <c r="AA18" i="9"/>
  <c r="X2" i="9"/>
  <c r="AB83" i="9"/>
  <c r="AA54" i="9"/>
  <c r="W59" i="9"/>
  <c r="X69" i="9"/>
  <c r="AA148" i="9"/>
  <c r="AF88" i="9"/>
  <c r="Y89" i="9"/>
  <c r="X161" i="9"/>
  <c r="AF34" i="9"/>
  <c r="X172" i="9"/>
  <c r="AD131" i="9"/>
  <c r="AC135" i="9"/>
  <c r="X153" i="9"/>
  <c r="AF158" i="9"/>
  <c r="AF175" i="9"/>
  <c r="X45" i="9"/>
  <c r="AC86" i="9"/>
  <c r="W103" i="9"/>
  <c r="AD83" i="9"/>
  <c r="AB106" i="9"/>
  <c r="AB126" i="9"/>
  <c r="AD88" i="9"/>
  <c r="AA111" i="9"/>
  <c r="X147" i="9"/>
  <c r="AC82" i="9"/>
  <c r="AC199" i="9"/>
  <c r="AC126" i="9"/>
  <c r="AF27" i="9"/>
  <c r="Y60" i="9"/>
  <c r="AF145" i="9"/>
  <c r="X138" i="9"/>
  <c r="W123" i="9"/>
  <c r="AC172" i="9"/>
  <c r="W152" i="9"/>
  <c r="AA43" i="9"/>
  <c r="AC16" i="9"/>
  <c r="Y24" i="9"/>
  <c r="X170" i="9"/>
  <c r="AE75" i="9"/>
  <c r="Z58" i="9"/>
  <c r="AC158" i="9"/>
  <c r="AE103" i="9"/>
  <c r="AE98" i="9"/>
  <c r="W131" i="9"/>
  <c r="Z124" i="9"/>
  <c r="AC62" i="9"/>
  <c r="Y139" i="9"/>
  <c r="AD148" i="9"/>
  <c r="AD42" i="9"/>
  <c r="AC182" i="9"/>
  <c r="X44" i="9"/>
  <c r="Y172" i="9"/>
  <c r="W187" i="9"/>
  <c r="X199" i="9"/>
  <c r="Y84" i="9"/>
  <c r="AE18" i="9"/>
  <c r="AE53" i="9"/>
  <c r="AD71" i="9"/>
  <c r="Y37" i="9"/>
  <c r="AD43" i="9"/>
  <c r="AE105" i="9"/>
  <c r="Y57" i="9"/>
  <c r="AA129" i="9"/>
  <c r="X27" i="9"/>
  <c r="X136" i="9"/>
  <c r="AF113" i="9"/>
  <c r="AA151" i="9"/>
  <c r="AA174" i="9"/>
  <c r="AF82" i="9"/>
  <c r="W130" i="9"/>
  <c r="Z128" i="9"/>
  <c r="AD98" i="9"/>
  <c r="AF191" i="9"/>
  <c r="AA122" i="9"/>
  <c r="AF143" i="9"/>
  <c r="Z12" i="9"/>
  <c r="AF187" i="9"/>
  <c r="X174" i="9"/>
  <c r="Z180" i="9"/>
  <c r="AA157" i="9"/>
  <c r="Z100" i="9"/>
  <c r="AD168" i="9"/>
  <c r="AD17" i="9"/>
  <c r="AB163" i="9"/>
  <c r="Z8" i="9"/>
  <c r="AE85" i="9"/>
  <c r="X171" i="9"/>
  <c r="Y177" i="9"/>
  <c r="W46" i="9"/>
  <c r="AD40" i="9"/>
  <c r="X159" i="9"/>
  <c r="W76" i="9"/>
  <c r="W67" i="9"/>
  <c r="Y175" i="9"/>
  <c r="AE22" i="9"/>
  <c r="Y8" i="9"/>
  <c r="AD102" i="9"/>
  <c r="AF172" i="9"/>
  <c r="AB143" i="9"/>
  <c r="AB97" i="9"/>
  <c r="AF52" i="9"/>
  <c r="AD143" i="9"/>
  <c r="AD113" i="9"/>
  <c r="AD79" i="9"/>
  <c r="AE76" i="9"/>
  <c r="AA94" i="9"/>
  <c r="AC71" i="9"/>
  <c r="Y67" i="9"/>
  <c r="AE144" i="9"/>
  <c r="Z42" i="9"/>
  <c r="AA69" i="9"/>
  <c r="AE42" i="9"/>
  <c r="Z78" i="9"/>
  <c r="AD54" i="9"/>
  <c r="Z125" i="9"/>
  <c r="Z115" i="9"/>
  <c r="Z4" i="9"/>
  <c r="X182" i="9"/>
  <c r="X180" i="9"/>
  <c r="AE167" i="9"/>
  <c r="AC119" i="9"/>
  <c r="Y107" i="9"/>
  <c r="AF103" i="9"/>
  <c r="AC114" i="9"/>
  <c r="AD12" i="9"/>
  <c r="AF42" i="9"/>
  <c r="W80" i="9"/>
  <c r="AF26" i="9"/>
  <c r="Y7" i="9"/>
  <c r="AC54" i="9"/>
  <c r="Y94" i="9"/>
  <c r="AA186" i="9"/>
  <c r="AF132" i="9"/>
  <c r="AA123" i="9"/>
  <c r="X42" i="9"/>
  <c r="AD103" i="9"/>
  <c r="Z73" i="9"/>
  <c r="AA64" i="9"/>
  <c r="Z93" i="9"/>
  <c r="AD34" i="9"/>
  <c r="AB29" i="9"/>
  <c r="X22" i="9"/>
  <c r="AC105" i="8"/>
  <c r="AF199" i="8"/>
  <c r="Y160" i="8"/>
  <c r="W138" i="8"/>
  <c r="W86" i="8"/>
  <c r="AB147" i="8"/>
  <c r="AC201" i="8"/>
  <c r="X181" i="8"/>
  <c r="AF183" i="8"/>
  <c r="W103" i="8"/>
  <c r="AD51" i="8"/>
  <c r="AD84" i="8"/>
  <c r="AE112" i="8"/>
  <c r="Z186" i="8"/>
  <c r="Y197" i="8"/>
  <c r="AD150" i="8"/>
  <c r="Z119" i="8"/>
  <c r="AF100" i="8"/>
  <c r="Y170" i="8"/>
  <c r="AE15" i="8"/>
  <c r="W53" i="9"/>
  <c r="Y103" i="9"/>
  <c r="AF100" i="9"/>
  <c r="AD29" i="9"/>
  <c r="AE120" i="9"/>
  <c r="AC70" i="9"/>
  <c r="AF97" i="9"/>
  <c r="AD67" i="9"/>
  <c r="AB14" i="9"/>
  <c r="Y164" i="9"/>
  <c r="AE152" i="9"/>
  <c r="AE91" i="9"/>
  <c r="AD94" i="9"/>
  <c r="AD104" i="9"/>
  <c r="AF24" i="9"/>
  <c r="AD136" i="9"/>
  <c r="AA198" i="9"/>
  <c r="AC40" i="9"/>
  <c r="AA179" i="9"/>
  <c r="W132" i="9"/>
  <c r="Y146" i="9"/>
  <c r="AD24" i="9"/>
  <c r="AC115" i="9"/>
  <c r="AB39" i="9"/>
  <c r="Z117" i="9"/>
  <c r="AA68" i="9"/>
  <c r="AD121" i="9"/>
  <c r="AE36" i="9"/>
  <c r="AE181" i="9"/>
  <c r="Z105" i="9"/>
  <c r="X130" i="9"/>
  <c r="W169" i="9"/>
  <c r="Z118" i="9"/>
  <c r="X126" i="9"/>
  <c r="AE64" i="9"/>
  <c r="AA145" i="9"/>
  <c r="AA183" i="9"/>
  <c r="AB195" i="9"/>
  <c r="AA131" i="9"/>
  <c r="Y108" i="9"/>
  <c r="AB6" i="9"/>
  <c r="W55" i="9"/>
  <c r="AC13" i="9"/>
  <c r="AC90" i="9"/>
  <c r="AE79" i="9"/>
  <c r="W36" i="9"/>
  <c r="AF121" i="9"/>
  <c r="AD122" i="9"/>
  <c r="AB59" i="9"/>
  <c r="Z83" i="9"/>
  <c r="AA194" i="9"/>
  <c r="Y52" i="9"/>
  <c r="AD196" i="9"/>
  <c r="Z36" i="9"/>
  <c r="AC10" i="9"/>
  <c r="X118" i="9"/>
  <c r="AB159" i="9"/>
  <c r="AA72" i="9"/>
  <c r="AE128" i="9"/>
  <c r="AE137" i="9"/>
  <c r="X31" i="9"/>
  <c r="Y111" i="9"/>
  <c r="Z79" i="9"/>
  <c r="AA73" i="9"/>
  <c r="AE60" i="9"/>
  <c r="AC83" i="9"/>
  <c r="X137" i="9"/>
  <c r="Z44" i="9"/>
  <c r="X132" i="9"/>
  <c r="Z80" i="9"/>
  <c r="AF86" i="9"/>
  <c r="Y15" i="9"/>
  <c r="Y68" i="9"/>
  <c r="W136" i="9"/>
  <c r="AA82" i="9"/>
  <c r="AE93" i="9"/>
  <c r="AB145" i="9"/>
  <c r="Z176" i="9"/>
  <c r="AE136" i="9"/>
  <c r="AF130" i="9"/>
  <c r="AA15" i="9"/>
  <c r="AD178" i="9"/>
  <c r="AA76" i="9"/>
  <c r="AB60" i="9"/>
  <c r="X117" i="9"/>
  <c r="Z147" i="9"/>
  <c r="AA4" i="9"/>
  <c r="AE96" i="9"/>
  <c r="W49" i="9"/>
  <c r="AD156" i="9"/>
  <c r="W184" i="9"/>
  <c r="Y39" i="9"/>
  <c r="Z153" i="9"/>
  <c r="AB171" i="9"/>
  <c r="AB38" i="9"/>
  <c r="Z3" i="9"/>
  <c r="AE21" i="9"/>
  <c r="AC104" i="8"/>
  <c r="Z163" i="8"/>
  <c r="AA19" i="8"/>
  <c r="AF85" i="8"/>
  <c r="AE18" i="8"/>
  <c r="Z166" i="8"/>
  <c r="X186" i="8"/>
  <c r="AB180" i="8"/>
  <c r="AC88" i="8"/>
  <c r="Z46" i="8"/>
  <c r="X94" i="8"/>
  <c r="W195" i="8"/>
  <c r="AF177" i="8"/>
  <c r="AE178" i="8"/>
  <c r="Y182" i="8"/>
  <c r="AF41" i="8"/>
  <c r="X62" i="8"/>
  <c r="AE156" i="8"/>
  <c r="Y65" i="8"/>
  <c r="Z4" i="8"/>
  <c r="Z166" i="9"/>
  <c r="AD180" i="9"/>
  <c r="AC29" i="8"/>
  <c r="W155" i="9"/>
  <c r="AD105" i="9"/>
  <c r="AC14" i="9"/>
  <c r="W127" i="9"/>
  <c r="X141" i="9"/>
  <c r="W140" i="9"/>
  <c r="Z171" i="9"/>
  <c r="AE44" i="9"/>
  <c r="AA126" i="9"/>
  <c r="X81" i="9"/>
  <c r="AA12" i="9"/>
  <c r="X106" i="9"/>
  <c r="AA107" i="9"/>
  <c r="AE192" i="9"/>
  <c r="AB17" i="9"/>
  <c r="AA160" i="9"/>
  <c r="AC179" i="9"/>
  <c r="AD37" i="9"/>
  <c r="AC37" i="9"/>
  <c r="AD66" i="9"/>
  <c r="AD181" i="9"/>
  <c r="AA169" i="9"/>
  <c r="Z161" i="9"/>
  <c r="AD82" i="9"/>
  <c r="W144" i="9"/>
  <c r="Z94" i="9"/>
  <c r="W141" i="9"/>
  <c r="AE31" i="9"/>
  <c r="X33" i="9"/>
  <c r="AE14" i="9"/>
  <c r="AE106" i="9"/>
  <c r="AB190" i="9"/>
  <c r="AD199" i="9"/>
  <c r="AC113" i="9"/>
  <c r="AD78" i="9"/>
  <c r="AA40" i="9"/>
  <c r="AB50" i="9"/>
  <c r="Z194" i="9"/>
  <c r="AE191" i="9"/>
  <c r="AE34" i="9"/>
  <c r="AD39" i="9"/>
  <c r="Y147" i="9"/>
  <c r="X62" i="9"/>
  <c r="AC60" i="9"/>
  <c r="AC110" i="9"/>
  <c r="AB33" i="9"/>
  <c r="AA136" i="9"/>
  <c r="AE40" i="9"/>
  <c r="AF48" i="9"/>
  <c r="AA13" i="9"/>
  <c r="X163" i="9"/>
  <c r="AB194" i="9"/>
  <c r="W29" i="9"/>
  <c r="W31" i="9"/>
  <c r="Y168" i="9"/>
  <c r="AB34" i="9"/>
  <c r="AF6" i="9"/>
  <c r="AB196" i="9"/>
  <c r="AE95" i="9"/>
  <c r="AD165" i="9"/>
  <c r="AF159" i="9"/>
  <c r="AF83" i="9"/>
  <c r="AE185" i="9"/>
  <c r="AD166" i="9"/>
  <c r="AA192" i="9"/>
  <c r="Z134" i="9"/>
  <c r="Z159" i="9"/>
  <c r="AA121" i="9"/>
  <c r="AC162" i="9"/>
  <c r="W165" i="9"/>
  <c r="Z152" i="9"/>
  <c r="AD93" i="9"/>
  <c r="AB199" i="9"/>
  <c r="AA9" i="9"/>
  <c r="W77" i="9"/>
  <c r="Y25" i="9"/>
  <c r="Y185" i="9"/>
  <c r="Y81" i="9"/>
  <c r="Z157" i="9"/>
  <c r="AE23" i="9"/>
  <c r="AC79" i="9"/>
  <c r="AC12" i="9"/>
  <c r="AF25" i="9"/>
  <c r="AA116" i="9"/>
  <c r="AA118" i="9"/>
  <c r="Z129" i="9"/>
  <c r="AA166" i="9"/>
  <c r="AF162" i="9"/>
  <c r="AE3" i="9"/>
  <c r="AE173" i="9"/>
  <c r="AD117" i="8"/>
  <c r="AD185" i="8"/>
  <c r="Y159" i="8"/>
  <c r="AE6" i="8"/>
  <c r="Z140" i="8"/>
  <c r="AB119" i="8"/>
  <c r="AD31" i="8"/>
  <c r="AE120" i="8"/>
  <c r="W130" i="8"/>
  <c r="X34" i="8"/>
  <c r="AD28" i="8"/>
  <c r="AD167" i="8"/>
  <c r="W15" i="8"/>
  <c r="AD112" i="8"/>
  <c r="AB12" i="8"/>
  <c r="AE180" i="8"/>
  <c r="Z9" i="8"/>
  <c r="AD189" i="8"/>
  <c r="X154" i="8"/>
  <c r="Y116" i="8"/>
  <c r="AA188" i="8"/>
  <c r="AD92" i="8"/>
  <c r="AE107" i="8"/>
  <c r="AD21" i="9"/>
  <c r="Z145" i="9"/>
  <c r="AE156" i="9"/>
  <c r="AD200" i="9"/>
  <c r="AE180" i="9"/>
  <c r="AB16" i="9"/>
  <c r="X60" i="8"/>
  <c r="AA30" i="9"/>
  <c r="X7" i="9"/>
  <c r="AC183" i="9"/>
  <c r="AF196" i="9"/>
  <c r="AF15" i="9"/>
  <c r="X88" i="9"/>
  <c r="AD5" i="9"/>
  <c r="Z143" i="9"/>
  <c r="AC25" i="9"/>
  <c r="W173" i="9"/>
  <c r="AC112" i="9"/>
  <c r="AD25" i="9"/>
  <c r="Y169" i="9"/>
  <c r="AD193" i="9"/>
  <c r="Y133" i="9"/>
  <c r="AF65" i="9"/>
  <c r="AB116" i="9"/>
  <c r="Z133" i="9"/>
  <c r="Y184" i="9"/>
  <c r="AA21" i="9"/>
  <c r="AB164" i="9"/>
  <c r="Y186" i="9"/>
  <c r="Y22" i="9"/>
  <c r="AC21" i="9"/>
  <c r="AC173" i="9"/>
  <c r="Z14" i="9"/>
  <c r="W138" i="9"/>
  <c r="AD145" i="9"/>
  <c r="AA103" i="9"/>
  <c r="AD195" i="9"/>
  <c r="AB98" i="9"/>
  <c r="AE176" i="9"/>
  <c r="W120" i="9"/>
  <c r="AA144" i="9"/>
  <c r="AD140" i="9"/>
  <c r="AD179" i="9"/>
  <c r="X38" i="9"/>
  <c r="AB47" i="9"/>
  <c r="X154" i="9"/>
  <c r="X165" i="9"/>
  <c r="Y19" i="9"/>
  <c r="AE133" i="9"/>
  <c r="AC198" i="9"/>
  <c r="AF66" i="9"/>
  <c r="AA163" i="9"/>
  <c r="AB173" i="9"/>
  <c r="AD119" i="9"/>
  <c r="AD135" i="9"/>
  <c r="AE141" i="9"/>
  <c r="X25" i="9"/>
  <c r="Y124" i="9"/>
  <c r="AA177" i="9"/>
  <c r="AE47" i="9"/>
  <c r="W5" i="9"/>
  <c r="AC31" i="9"/>
  <c r="Z160" i="9"/>
  <c r="AB90" i="9"/>
  <c r="AD172" i="9"/>
  <c r="Y13" i="9"/>
  <c r="AF157" i="9"/>
  <c r="AC95" i="9"/>
  <c r="Y49" i="9"/>
  <c r="W4" i="9"/>
  <c r="AE169" i="9"/>
  <c r="AD155" i="9"/>
  <c r="AC186" i="9"/>
  <c r="AA112" i="9"/>
  <c r="AC124" i="9"/>
  <c r="AB181" i="9"/>
  <c r="W74" i="9"/>
  <c r="AE50" i="9"/>
  <c r="Z74" i="9"/>
  <c r="Z197" i="9"/>
  <c r="Z57" i="9"/>
  <c r="AF146" i="9"/>
  <c r="Y152" i="9"/>
  <c r="Z98" i="9"/>
  <c r="AB54" i="9"/>
  <c r="AF94" i="9"/>
  <c r="AB107" i="9"/>
  <c r="AD123" i="9"/>
  <c r="AA23" i="9"/>
  <c r="W195" i="9"/>
  <c r="Y122" i="9"/>
  <c r="AF28" i="9"/>
  <c r="Z85" i="9"/>
  <c r="AC41" i="9"/>
  <c r="AF102" i="9"/>
  <c r="AC97" i="9"/>
  <c r="Y129" i="8"/>
  <c r="W21" i="8"/>
  <c r="AB27" i="8"/>
  <c r="AD111" i="8"/>
  <c r="W170" i="8"/>
  <c r="W57" i="8"/>
  <c r="AA153" i="8"/>
  <c r="W76" i="8"/>
  <c r="Y17" i="8"/>
  <c r="Z18" i="8"/>
  <c r="AD125" i="8"/>
  <c r="AD109" i="8"/>
  <c r="AB131" i="8"/>
  <c r="Y85" i="8"/>
  <c r="AE194" i="8"/>
  <c r="AC109" i="8"/>
  <c r="AA33" i="8"/>
  <c r="AB166" i="9"/>
  <c r="AD31" i="9"/>
  <c r="Z75" i="9"/>
  <c r="Z173" i="8"/>
  <c r="X112" i="8"/>
  <c r="Y183" i="8"/>
  <c r="AC17" i="8"/>
  <c r="AC164" i="8"/>
  <c r="X97" i="8"/>
  <c r="AA128" i="9"/>
  <c r="AE130" i="9"/>
  <c r="Y198" i="9"/>
  <c r="AC47" i="9"/>
  <c r="X14" i="9"/>
  <c r="X186" i="9"/>
  <c r="W146" i="9"/>
  <c r="AC117" i="9"/>
  <c r="X12" i="9"/>
  <c r="AB63" i="9"/>
  <c r="X87" i="9"/>
  <c r="AC141" i="9"/>
  <c r="AF53" i="9"/>
  <c r="AF118" i="9"/>
  <c r="W199" i="9"/>
  <c r="AF125" i="9"/>
  <c r="AB148" i="9"/>
  <c r="Z109" i="9"/>
  <c r="W85" i="9"/>
  <c r="AA70" i="9"/>
  <c r="AB26" i="9"/>
  <c r="Y162" i="9"/>
  <c r="AB175" i="9"/>
  <c r="AA196" i="9"/>
  <c r="AE57" i="9"/>
  <c r="AE196" i="9"/>
  <c r="AC96" i="9"/>
  <c r="AC78" i="9"/>
  <c r="W20" i="9"/>
  <c r="X67" i="9"/>
  <c r="W79" i="9"/>
  <c r="AD133" i="9"/>
  <c r="AE83" i="9"/>
  <c r="AB66" i="9"/>
  <c r="AF136" i="9"/>
  <c r="X41" i="9"/>
  <c r="Z7" i="9"/>
  <c r="Y20" i="9"/>
  <c r="AA17" i="9"/>
  <c r="AB87" i="9"/>
  <c r="Z59" i="9"/>
  <c r="X119" i="9"/>
  <c r="Z19" i="9"/>
  <c r="X113" i="9"/>
  <c r="X158" i="9"/>
  <c r="Y21" i="9"/>
  <c r="AD51" i="9"/>
  <c r="AB72" i="9"/>
  <c r="AD11" i="9"/>
  <c r="AC67" i="9"/>
  <c r="Z151" i="9"/>
  <c r="AE33" i="9"/>
  <c r="Z30" i="9"/>
  <c r="AC151" i="9"/>
  <c r="AE135" i="9"/>
  <c r="AD68" i="9"/>
  <c r="AC66" i="9"/>
  <c r="W133" i="9"/>
  <c r="AF182" i="9"/>
  <c r="AB101" i="9"/>
  <c r="Y99" i="9"/>
  <c r="AF135" i="9"/>
  <c r="AD26" i="9"/>
  <c r="Z177" i="9"/>
  <c r="AE19" i="9"/>
  <c r="AF137" i="9"/>
  <c r="Y180" i="9"/>
  <c r="W22" i="9"/>
  <c r="W128" i="9"/>
  <c r="AB120" i="9"/>
  <c r="AB154" i="9"/>
  <c r="X78" i="9"/>
  <c r="AC160" i="9"/>
  <c r="AA165" i="9"/>
  <c r="AC92" i="9"/>
  <c r="AA16" i="9"/>
  <c r="Z130" i="9"/>
  <c r="X72" i="9"/>
  <c r="AC38" i="9"/>
  <c r="X19" i="9"/>
  <c r="Z52" i="9"/>
  <c r="W37" i="9"/>
  <c r="AC143" i="9"/>
  <c r="Y161" i="9"/>
  <c r="AF46" i="9"/>
  <c r="W189" i="9"/>
  <c r="W98" i="9"/>
  <c r="Z24" i="9"/>
  <c r="Z104" i="9"/>
  <c r="AE155" i="9"/>
  <c r="AA29" i="9"/>
  <c r="W178" i="9"/>
  <c r="AD14" i="9"/>
  <c r="W125" i="9"/>
  <c r="AA25" i="9"/>
  <c r="Y55" i="9"/>
  <c r="X32" i="9"/>
  <c r="Z28" i="8"/>
  <c r="W2" i="8"/>
  <c r="Z185" i="8"/>
  <c r="AA79" i="8"/>
  <c r="AC10" i="8"/>
  <c r="AE81" i="8"/>
  <c r="AB134" i="8"/>
  <c r="Z133" i="8"/>
  <c r="AE56" i="8"/>
  <c r="AE118" i="8"/>
  <c r="AE176" i="8"/>
  <c r="Z71" i="8"/>
  <c r="X118" i="8"/>
  <c r="X23" i="8"/>
  <c r="X77" i="8"/>
  <c r="W178" i="8"/>
  <c r="W21" i="9"/>
  <c r="Z198" i="9"/>
  <c r="Z9" i="9"/>
  <c r="AA184" i="9"/>
  <c r="Y93" i="9"/>
  <c r="AE159" i="9"/>
  <c r="Y141" i="9"/>
  <c r="Y64" i="9"/>
  <c r="W15" i="9"/>
  <c r="AE177" i="9"/>
  <c r="AD120" i="9"/>
  <c r="AF89" i="9"/>
  <c r="X156" i="9"/>
  <c r="AB105" i="9"/>
  <c r="AC105" i="9"/>
  <c r="AF188" i="9"/>
  <c r="X71" i="9"/>
  <c r="AB77" i="9"/>
  <c r="AA143" i="9"/>
  <c r="AF61" i="9"/>
  <c r="Z146" i="9"/>
  <c r="AB131" i="9"/>
  <c r="AB11" i="9"/>
  <c r="AE99" i="9"/>
  <c r="AF170" i="9"/>
  <c r="AC24" i="9"/>
  <c r="Z196" i="9"/>
  <c r="AE163" i="9"/>
  <c r="AA182" i="9"/>
  <c r="X103" i="9"/>
  <c r="AD173" i="9"/>
  <c r="AE46" i="9"/>
  <c r="Z22" i="9"/>
  <c r="AE37" i="9"/>
  <c r="X124" i="9"/>
  <c r="Y98" i="9"/>
  <c r="AA81" i="9"/>
  <c r="AA50" i="9"/>
  <c r="AE26" i="9"/>
  <c r="X61" i="9"/>
  <c r="AA171" i="9"/>
  <c r="Z158" i="9"/>
  <c r="Z60" i="9"/>
  <c r="AC156" i="9"/>
  <c r="W193" i="9"/>
  <c r="AA189" i="9"/>
  <c r="AE124" i="9"/>
  <c r="W33" i="9"/>
  <c r="AC2" i="9"/>
  <c r="AE65" i="9"/>
  <c r="AD190" i="9"/>
  <c r="Y145" i="9"/>
  <c r="AB24" i="9"/>
  <c r="AD126" i="9"/>
  <c r="Z149" i="9"/>
  <c r="Z17" i="9"/>
  <c r="AB5" i="9"/>
  <c r="AB118" i="9"/>
  <c r="AE151" i="9"/>
  <c r="AF73" i="9"/>
  <c r="AB109" i="9"/>
  <c r="AB168" i="9"/>
  <c r="AF47" i="9"/>
  <c r="Y201" i="9"/>
  <c r="AB153" i="9"/>
  <c r="Z144" i="9"/>
  <c r="AE59" i="9"/>
  <c r="W182" i="9"/>
  <c r="X184" i="9"/>
  <c r="W170" i="9"/>
  <c r="Y165" i="9"/>
  <c r="AE125" i="9"/>
  <c r="W38" i="9"/>
  <c r="AC178" i="9"/>
  <c r="AD184" i="9"/>
  <c r="AA109" i="9"/>
  <c r="Z193" i="9"/>
  <c r="AA42" i="9"/>
  <c r="Z172" i="9"/>
  <c r="AC103" i="9"/>
  <c r="X144" i="9"/>
  <c r="AA117" i="9"/>
  <c r="X73" i="9"/>
  <c r="Y14" i="9"/>
  <c r="AE134" i="9"/>
  <c r="AA55" i="9"/>
  <c r="AA46" i="9"/>
  <c r="W52" i="9"/>
  <c r="AD15" i="9"/>
  <c r="X82" i="9"/>
  <c r="AD100" i="9"/>
  <c r="AD89" i="9"/>
  <c r="AE90" i="9"/>
  <c r="AF194" i="9"/>
  <c r="X190" i="9"/>
  <c r="AF126" i="8"/>
  <c r="AC137" i="8"/>
  <c r="AE31" i="8"/>
  <c r="AD170" i="8"/>
  <c r="X167" i="8"/>
  <c r="Y84" i="8"/>
  <c r="AE7" i="8"/>
  <c r="AA49" i="8"/>
  <c r="W145" i="8"/>
  <c r="W80" i="8"/>
  <c r="AF193" i="8"/>
  <c r="X201" i="8"/>
  <c r="W112" i="8"/>
  <c r="AD164" i="8"/>
  <c r="AA120" i="8"/>
  <c r="AB106" i="8"/>
  <c r="AE130" i="8"/>
  <c r="AA197" i="8"/>
  <c r="X113" i="8"/>
  <c r="X56" i="8"/>
  <c r="AF185" i="9"/>
  <c r="AA176" i="9"/>
  <c r="AA170" i="9"/>
  <c r="AD84" i="9"/>
  <c r="AA49" i="9"/>
  <c r="W16" i="9"/>
  <c r="AC58" i="9"/>
  <c r="W180" i="9"/>
  <c r="AB189" i="9"/>
  <c r="AC19" i="9"/>
  <c r="AE67" i="9"/>
  <c r="AB80" i="9"/>
  <c r="Z41" i="9"/>
  <c r="AF95" i="9"/>
  <c r="W142" i="9"/>
  <c r="W48" i="9"/>
  <c r="AC142" i="9"/>
  <c r="X149" i="9"/>
  <c r="AB185" i="9"/>
  <c r="AD157" i="9"/>
  <c r="AB182" i="9"/>
  <c r="AB170" i="9"/>
  <c r="Z136" i="9"/>
  <c r="Y40" i="9"/>
  <c r="AD20" i="9"/>
  <c r="AC130" i="9"/>
  <c r="AF22" i="9"/>
  <c r="AE62" i="9"/>
  <c r="W139" i="9"/>
  <c r="W192" i="9"/>
  <c r="X56" i="9"/>
  <c r="AC50" i="9"/>
  <c r="AC5" i="9"/>
  <c r="W177" i="9"/>
  <c r="Z121" i="9"/>
  <c r="AA48" i="9"/>
  <c r="X50" i="9"/>
  <c r="X127" i="9"/>
  <c r="AC128" i="9"/>
  <c r="AD87" i="9"/>
  <c r="AC65" i="9"/>
  <c r="W110" i="9"/>
  <c r="AF129" i="9"/>
  <c r="W27" i="9"/>
  <c r="Z34" i="9"/>
  <c r="AE198" i="9"/>
  <c r="AF150" i="9"/>
  <c r="AA149" i="9"/>
  <c r="AA114" i="9"/>
  <c r="AA178" i="9"/>
  <c r="X183" i="9"/>
  <c r="AB32" i="9"/>
  <c r="AE117" i="9"/>
  <c r="Y128" i="9"/>
  <c r="AF156" i="9"/>
  <c r="X57" i="9"/>
  <c r="W44" i="9"/>
  <c r="AE150" i="9"/>
  <c r="W150" i="9"/>
  <c r="AD186" i="9"/>
  <c r="AA91" i="9"/>
  <c r="AE16" i="9"/>
  <c r="AC30" i="9"/>
  <c r="AF169" i="9"/>
  <c r="Y174" i="9"/>
  <c r="X107" i="9"/>
  <c r="Y110" i="9"/>
  <c r="AB89" i="9"/>
  <c r="AB65" i="9"/>
  <c r="Y26" i="9"/>
  <c r="Y47" i="9"/>
  <c r="Y125" i="9"/>
  <c r="AF10" i="9"/>
  <c r="Z164" i="9"/>
  <c r="AA127" i="9"/>
  <c r="Y41" i="9"/>
  <c r="AA97" i="9"/>
  <c r="AB45" i="9"/>
  <c r="X51" i="9"/>
  <c r="Z170" i="9"/>
  <c r="AC72" i="9"/>
  <c r="Z112" i="9"/>
  <c r="X9" i="9"/>
  <c r="W188" i="9"/>
  <c r="AB70" i="9"/>
  <c r="Y76" i="9"/>
  <c r="Y63" i="9"/>
  <c r="AE86" i="9"/>
  <c r="AF21" i="9"/>
  <c r="AE9" i="9"/>
  <c r="AD69" i="9"/>
  <c r="AC180" i="9"/>
  <c r="AD80" i="9"/>
  <c r="AB169" i="9"/>
  <c r="AD72" i="9"/>
  <c r="AE15" i="9"/>
  <c r="W151" i="9"/>
  <c r="Z39" i="8"/>
  <c r="Y21" i="8"/>
  <c r="AF105" i="8"/>
  <c r="AD200" i="8"/>
  <c r="AC116" i="8"/>
  <c r="Z77" i="8"/>
  <c r="X44" i="8"/>
  <c r="AA155" i="8"/>
  <c r="AA170" i="8"/>
  <c r="AC47" i="8"/>
  <c r="Z154" i="8"/>
  <c r="Y83" i="8"/>
  <c r="AA116" i="8"/>
  <c r="AA162" i="8"/>
  <c r="AB173" i="8"/>
  <c r="AD36" i="8"/>
  <c r="W82" i="8"/>
  <c r="AF77" i="8"/>
  <c r="X33" i="8"/>
  <c r="AB145" i="8"/>
  <c r="AB16" i="8"/>
  <c r="Y104" i="9"/>
  <c r="AC17" i="9"/>
  <c r="AF108" i="9"/>
  <c r="AB91" i="9"/>
  <c r="AC7" i="9"/>
  <c r="Y87" i="9"/>
  <c r="AD44" i="9"/>
  <c r="X84" i="9"/>
  <c r="Z13" i="9"/>
  <c r="AF134" i="9"/>
  <c r="AE123" i="9"/>
  <c r="AC74" i="9"/>
  <c r="AC150" i="9"/>
  <c r="AD27" i="9"/>
  <c r="X60" i="9"/>
  <c r="X194" i="9"/>
  <c r="AF142" i="9"/>
  <c r="Y95" i="9"/>
  <c r="AB51" i="9"/>
  <c r="AA56" i="9"/>
  <c r="Y118" i="9"/>
  <c r="Y23" i="9"/>
  <c r="Y131" i="9"/>
  <c r="AF104" i="9"/>
  <c r="Y61" i="9"/>
  <c r="X35" i="9"/>
  <c r="X200" i="9"/>
  <c r="AC161" i="9"/>
  <c r="AF153" i="9"/>
  <c r="AD73" i="9"/>
  <c r="X100" i="9"/>
  <c r="W164" i="9"/>
  <c r="Y137" i="9"/>
  <c r="Z35" i="9"/>
  <c r="AB85" i="9"/>
  <c r="Y149" i="9"/>
  <c r="Z16" i="9"/>
  <c r="AB67" i="9"/>
  <c r="Z48" i="9"/>
  <c r="Z175" i="9"/>
  <c r="Y28" i="9"/>
  <c r="Y27" i="9"/>
  <c r="AD95" i="9"/>
  <c r="AD150" i="9"/>
  <c r="AC57" i="9"/>
  <c r="W186" i="9"/>
  <c r="AF120" i="9"/>
  <c r="AF11" i="9"/>
  <c r="Z91" i="9"/>
  <c r="AD147" i="9"/>
  <c r="Z53" i="9"/>
  <c r="AC149" i="9"/>
  <c r="X134" i="9"/>
  <c r="AD76" i="9"/>
  <c r="Y90" i="9"/>
  <c r="AC59" i="9"/>
  <c r="AF164" i="9"/>
  <c r="AC157" i="9"/>
  <c r="AD130" i="9"/>
  <c r="AD101" i="9"/>
  <c r="Y193" i="9"/>
  <c r="Z99" i="9"/>
  <c r="AA162" i="9"/>
  <c r="AB36" i="9"/>
  <c r="AB55" i="9"/>
  <c r="Z76" i="9"/>
  <c r="AA27" i="9"/>
  <c r="AB13" i="9"/>
  <c r="W65" i="9"/>
  <c r="Z110" i="9"/>
  <c r="Z188" i="9"/>
  <c r="Z137" i="9"/>
  <c r="AB100" i="9"/>
  <c r="X193" i="9"/>
  <c r="X179" i="9"/>
  <c r="X139" i="9"/>
  <c r="AA45" i="9"/>
  <c r="Y143" i="9"/>
  <c r="AC201" i="9"/>
  <c r="AE25" i="9"/>
  <c r="AD116" i="9"/>
  <c r="Z49" i="9"/>
  <c r="AA39" i="9"/>
  <c r="AF114" i="9"/>
  <c r="Z181" i="9"/>
  <c r="Y11" i="9"/>
  <c r="AE183" i="9"/>
  <c r="AE158" i="9"/>
  <c r="AB4" i="9"/>
  <c r="X53" i="9"/>
  <c r="Z162" i="9"/>
  <c r="AD163" i="9"/>
  <c r="Z131" i="9"/>
  <c r="X14" i="8"/>
  <c r="Z127" i="8"/>
  <c r="Y32" i="8"/>
  <c r="AC121" i="8"/>
  <c r="AB97" i="8"/>
  <c r="AD144" i="8"/>
  <c r="X79" i="8"/>
  <c r="Y92" i="8"/>
  <c r="AB62" i="8"/>
  <c r="AB93" i="8"/>
  <c r="AB112" i="8"/>
  <c r="W121" i="8"/>
  <c r="AA26" i="8"/>
  <c r="AE119" i="8"/>
  <c r="AC181" i="8"/>
  <c r="Y155" i="8"/>
  <c r="AE64" i="8"/>
  <c r="AF20" i="8"/>
  <c r="AC70" i="8"/>
  <c r="W36" i="8"/>
  <c r="AF171" i="8"/>
  <c r="Y109" i="8"/>
  <c r="X176" i="9"/>
  <c r="Y92" i="9"/>
  <c r="AD70" i="9"/>
  <c r="Y85" i="9"/>
  <c r="AD112" i="9"/>
  <c r="AD117" i="9"/>
  <c r="W85" i="8"/>
  <c r="Z2" i="9"/>
  <c r="Y46" i="9"/>
  <c r="AA8" i="9"/>
  <c r="AE172" i="9"/>
  <c r="Y196" i="9"/>
  <c r="AE43" i="9"/>
  <c r="AB37" i="9"/>
  <c r="AE149" i="9"/>
  <c r="Y135" i="9"/>
  <c r="X195" i="9"/>
  <c r="AF186" i="9"/>
  <c r="Z116" i="9"/>
  <c r="AC49" i="9"/>
  <c r="Z190" i="9"/>
  <c r="AB161" i="9"/>
  <c r="AB43" i="9"/>
  <c r="W190" i="9"/>
  <c r="W42" i="9"/>
  <c r="Y51" i="9"/>
  <c r="AD152" i="9"/>
  <c r="Z199" i="9"/>
  <c r="AE201" i="9"/>
  <c r="X150" i="9"/>
  <c r="AB149" i="9"/>
  <c r="AB95" i="9"/>
  <c r="AF127" i="9"/>
  <c r="AF131" i="9"/>
  <c r="AF32" i="9"/>
  <c r="AB125" i="9"/>
  <c r="AF198" i="9"/>
  <c r="AF37" i="9"/>
  <c r="X104" i="9"/>
  <c r="Z183" i="9"/>
  <c r="AF68" i="9"/>
  <c r="W94" i="9"/>
  <c r="W81" i="9"/>
  <c r="AF75" i="9"/>
  <c r="AD65" i="9"/>
  <c r="AF111" i="9"/>
  <c r="AD30" i="9"/>
  <c r="AC191" i="9"/>
  <c r="AE94" i="9"/>
  <c r="AF64" i="9"/>
  <c r="AC133" i="9"/>
  <c r="W97" i="9"/>
  <c r="Z126" i="9"/>
  <c r="Y70" i="9"/>
  <c r="AF123" i="9"/>
  <c r="AF70" i="9"/>
  <c r="Y101" i="9"/>
  <c r="X83" i="9"/>
  <c r="AB46" i="9"/>
  <c r="Z70" i="9"/>
  <c r="W102" i="9"/>
  <c r="Z63" i="9"/>
  <c r="AD169" i="9"/>
  <c r="X46" i="9"/>
  <c r="AE148" i="9"/>
  <c r="AC125" i="9"/>
  <c r="X58" i="9"/>
  <c r="AA172" i="9"/>
  <c r="Z68" i="9"/>
  <c r="AD91" i="9"/>
  <c r="Z187" i="9"/>
  <c r="AD118" i="9"/>
  <c r="AB12" i="9"/>
  <c r="Z11" i="9"/>
  <c r="AD183" i="9"/>
  <c r="Y5" i="9"/>
  <c r="AA14" i="9"/>
  <c r="AA147" i="9"/>
  <c r="AF133" i="9"/>
  <c r="AE108" i="9"/>
  <c r="AB52" i="9"/>
  <c r="W122" i="9"/>
  <c r="Y170" i="9"/>
  <c r="AD6" i="9"/>
  <c r="Y50" i="9"/>
  <c r="AB191" i="9"/>
  <c r="AD75" i="9"/>
  <c r="AA132" i="9"/>
  <c r="AC166" i="9"/>
  <c r="AA119" i="9"/>
  <c r="Y69" i="9"/>
  <c r="AD187" i="9"/>
  <c r="AF57" i="9"/>
  <c r="AA101" i="9"/>
  <c r="W99" i="9"/>
  <c r="W121" i="9"/>
  <c r="Z119" i="9"/>
  <c r="AE150" i="8"/>
  <c r="AE132" i="8"/>
  <c r="AD56" i="8"/>
  <c r="AE164" i="8"/>
  <c r="W114" i="8"/>
  <c r="AC166" i="8"/>
  <c r="W150" i="8"/>
  <c r="AC126" i="8"/>
  <c r="Y103" i="8"/>
  <c r="Z69" i="8"/>
  <c r="AB20" i="8"/>
  <c r="Z198" i="8"/>
  <c r="W181" i="8"/>
  <c r="W167" i="8"/>
  <c r="AE137" i="8"/>
  <c r="AA44" i="8"/>
  <c r="W181" i="9"/>
  <c r="Y183" i="9"/>
  <c r="W26" i="9"/>
  <c r="AD141" i="9"/>
  <c r="AB93" i="9"/>
  <c r="X181" i="9"/>
  <c r="AD129" i="9"/>
  <c r="Z38" i="9"/>
  <c r="AF7" i="9"/>
  <c r="AB9" i="9"/>
  <c r="AB133" i="9"/>
  <c r="AC8" i="9"/>
  <c r="AD174" i="9"/>
  <c r="AA167" i="9"/>
  <c r="Z114" i="9"/>
  <c r="AD197" i="9"/>
  <c r="Y121" i="9"/>
  <c r="AF151" i="9"/>
  <c r="Y181" i="9"/>
  <c r="AE146" i="9"/>
  <c r="AE162" i="9"/>
  <c r="AE100" i="9"/>
  <c r="X197" i="9"/>
  <c r="AF179" i="9"/>
  <c r="AF143" i="8"/>
  <c r="AA93" i="9"/>
  <c r="W100" i="9"/>
  <c r="AE132" i="9"/>
  <c r="Y189" i="9"/>
  <c r="Y195" i="9"/>
  <c r="X187" i="9"/>
  <c r="AA125" i="9"/>
  <c r="AB108" i="9"/>
  <c r="AB74" i="9"/>
  <c r="AE17" i="9"/>
  <c r="Y2" i="9"/>
  <c r="X11" i="9"/>
  <c r="X157" i="9"/>
  <c r="AB10" i="9"/>
  <c r="AA85" i="9"/>
  <c r="AB73" i="9"/>
  <c r="AC63" i="9"/>
  <c r="X54" i="9"/>
  <c r="AB128" i="9"/>
  <c r="AA22" i="9"/>
  <c r="AC127" i="9"/>
  <c r="W2" i="9"/>
  <c r="Y200" i="9"/>
  <c r="W90" i="9"/>
  <c r="Z96" i="9"/>
  <c r="AB15" i="9"/>
  <c r="AA10" i="9"/>
  <c r="X177" i="9"/>
  <c r="AA187" i="9"/>
  <c r="Z120" i="9"/>
  <c r="AC123" i="9"/>
  <c r="W160" i="9"/>
  <c r="AE121" i="9"/>
  <c r="AC48" i="9"/>
  <c r="X123" i="9"/>
  <c r="AA156" i="9"/>
  <c r="AF35" i="9"/>
  <c r="AF93" i="9"/>
  <c r="AE7" i="9"/>
  <c r="AD189" i="9"/>
  <c r="W104" i="9"/>
  <c r="AC46" i="9"/>
  <c r="AB41" i="9"/>
  <c r="AD146" i="9"/>
  <c r="W105" i="9"/>
  <c r="Z191" i="9"/>
  <c r="AA98" i="9"/>
  <c r="Y188" i="9"/>
  <c r="Y79" i="9"/>
  <c r="AD194" i="9"/>
  <c r="AA80" i="9"/>
  <c r="AB25" i="9"/>
  <c r="X17" i="9"/>
  <c r="AB138" i="9"/>
  <c r="AE30" i="9"/>
  <c r="AD13" i="9"/>
  <c r="AF79" i="9"/>
  <c r="AA180" i="9"/>
  <c r="AA86" i="9"/>
  <c r="AF12" i="9"/>
  <c r="X79" i="9"/>
  <c r="AC118" i="9"/>
  <c r="AA7" i="9"/>
  <c r="AA113" i="9"/>
  <c r="W158" i="9"/>
  <c r="X102" i="9"/>
  <c r="AD50" i="9"/>
  <c r="AC190" i="9"/>
  <c r="W108" i="9"/>
  <c r="AF31" i="9"/>
  <c r="Y197" i="9"/>
  <c r="AA120" i="9"/>
  <c r="AD162" i="9"/>
  <c r="AE88" i="9"/>
  <c r="W64" i="9"/>
  <c r="AC120" i="9"/>
  <c r="Z33" i="9"/>
  <c r="AC98" i="9"/>
  <c r="AB165" i="9"/>
  <c r="AA161" i="9"/>
  <c r="W185" i="9"/>
  <c r="Z108" i="9"/>
  <c r="AF81" i="9"/>
  <c r="AF109" i="9"/>
  <c r="AF92" i="9"/>
  <c r="AC144" i="9"/>
  <c r="AE115" i="9"/>
  <c r="AB122" i="9"/>
  <c r="AE131" i="9"/>
  <c r="AA90" i="9"/>
  <c r="Z106" i="9"/>
  <c r="Z95" i="8"/>
  <c r="AB198" i="8"/>
  <c r="X65" i="8"/>
  <c r="AB155" i="8"/>
  <c r="Z145" i="8"/>
  <c r="AD91" i="8"/>
  <c r="AF144" i="8"/>
  <c r="Z59" i="8"/>
  <c r="Y11" i="8"/>
  <c r="AD38" i="8"/>
  <c r="AA10" i="8"/>
  <c r="W135" i="8"/>
  <c r="Z178" i="8"/>
  <c r="AF168" i="8"/>
  <c r="AC159" i="8"/>
  <c r="W92" i="8"/>
  <c r="AA83" i="8"/>
  <c r="AC196" i="8"/>
  <c r="Z75" i="8"/>
  <c r="Y55" i="8"/>
  <c r="AA3" i="8"/>
  <c r="AF199" i="9"/>
  <c r="AD185" i="9"/>
  <c r="Z47" i="9"/>
  <c r="Z173" i="9"/>
  <c r="W82" i="9"/>
  <c r="AA106" i="9"/>
  <c r="W143" i="9"/>
  <c r="AB137" i="9"/>
  <c r="AE63" i="9"/>
  <c r="AE72" i="9"/>
  <c r="Z141" i="9"/>
  <c r="AF38" i="9"/>
  <c r="AF180" i="9"/>
  <c r="X125" i="9"/>
  <c r="W87" i="9"/>
  <c r="Y173" i="9"/>
  <c r="X152" i="9"/>
  <c r="AE109" i="9"/>
  <c r="AC69" i="9"/>
  <c r="AE154" i="9"/>
  <c r="AD33" i="9"/>
  <c r="Y59" i="9"/>
  <c r="AD159" i="9"/>
  <c r="X116" i="9"/>
  <c r="AA190" i="9"/>
  <c r="X29" i="9"/>
  <c r="AB111" i="9"/>
  <c r="X76" i="9"/>
  <c r="Y65" i="9"/>
  <c r="AB96" i="9"/>
  <c r="Y144" i="9"/>
  <c r="AF174" i="9"/>
  <c r="AF4" i="9"/>
  <c r="Y120" i="9"/>
  <c r="AF124" i="9"/>
  <c r="W159" i="9"/>
  <c r="AA159" i="9"/>
  <c r="W8" i="9"/>
  <c r="Z179" i="9"/>
  <c r="W40" i="9"/>
  <c r="W107" i="9"/>
  <c r="AB22" i="9"/>
  <c r="Y62" i="9"/>
  <c r="AE138" i="9"/>
  <c r="AC33" i="9"/>
  <c r="AE104" i="9"/>
  <c r="Y44" i="9"/>
  <c r="AC34" i="9"/>
  <c r="AC29" i="9"/>
  <c r="Y96" i="9"/>
  <c r="AA140" i="9"/>
  <c r="AC168" i="9"/>
  <c r="X188" i="9"/>
  <c r="AF106" i="9"/>
  <c r="AC140" i="9"/>
  <c r="AF96" i="9"/>
  <c r="AD18" i="9"/>
  <c r="AA61" i="9"/>
  <c r="AE89" i="9"/>
  <c r="AB134" i="9"/>
  <c r="Z101" i="9"/>
  <c r="AC122" i="9"/>
  <c r="AF178" i="9"/>
  <c r="X75" i="9"/>
  <c r="AD125" i="9"/>
  <c r="AB3" i="9"/>
  <c r="AA100" i="9"/>
  <c r="AA62" i="9"/>
  <c r="AB176" i="9"/>
  <c r="AD62" i="9"/>
  <c r="AC94" i="9"/>
  <c r="AB184" i="9"/>
  <c r="AF23" i="9"/>
  <c r="W17" i="9"/>
  <c r="Y187" i="9"/>
  <c r="W118" i="9"/>
  <c r="AC194" i="9"/>
  <c r="X96" i="9"/>
  <c r="Y53" i="9"/>
  <c r="AC146" i="9"/>
  <c r="AC159" i="9"/>
  <c r="Z184" i="9"/>
  <c r="Z81" i="9"/>
  <c r="AB151" i="9"/>
  <c r="AB183" i="9"/>
  <c r="AD49" i="9"/>
  <c r="AC154" i="9"/>
  <c r="AF116" i="9"/>
  <c r="AF193" i="9"/>
  <c r="W163" i="9"/>
  <c r="AE175" i="9"/>
  <c r="AC132" i="9"/>
  <c r="AD2" i="9"/>
  <c r="AB20" i="9"/>
  <c r="W54" i="9"/>
  <c r="AF63" i="9"/>
  <c r="W91" i="9"/>
  <c r="AC36" i="8"/>
  <c r="AF189" i="8"/>
  <c r="AA12" i="8"/>
  <c r="Y123" i="8"/>
  <c r="AE171" i="8"/>
  <c r="AE70" i="8"/>
  <c r="AC23" i="8"/>
  <c r="Y199" i="8"/>
  <c r="AB130" i="8"/>
  <c r="AF184" i="8"/>
  <c r="Y136" i="8"/>
  <c r="AC155" i="8"/>
  <c r="AC30" i="8"/>
  <c r="Y22" i="8"/>
  <c r="AA176" i="8"/>
  <c r="AB196" i="8"/>
  <c r="W46" i="8"/>
  <c r="Z194" i="8"/>
  <c r="X172" i="8"/>
  <c r="AB122" i="8"/>
  <c r="AB27" i="9"/>
  <c r="AB152" i="9"/>
  <c r="AB103" i="9"/>
  <c r="Y75" i="9"/>
  <c r="X115" i="9"/>
  <c r="W124" i="9"/>
  <c r="X43" i="9"/>
  <c r="AF110" i="9"/>
  <c r="W3" i="9"/>
  <c r="AB102" i="9"/>
  <c r="AB157" i="9"/>
  <c r="X4" i="9"/>
  <c r="W93" i="9"/>
  <c r="Z138" i="9"/>
  <c r="AE193" i="9"/>
  <c r="AF173" i="9"/>
  <c r="Y82" i="9"/>
  <c r="X47" i="9"/>
  <c r="Z37" i="9"/>
  <c r="AD23" i="9"/>
  <c r="AA155" i="9"/>
  <c r="AB187" i="9"/>
  <c r="AC99" i="9"/>
  <c r="X68" i="9"/>
  <c r="X3" i="9"/>
  <c r="X40" i="9"/>
  <c r="AA66" i="9"/>
  <c r="AD171" i="9"/>
  <c r="AC6" i="9"/>
  <c r="AC106" i="9"/>
  <c r="X121" i="9"/>
  <c r="AE178" i="9"/>
  <c r="W39" i="9"/>
  <c r="W119" i="9"/>
  <c r="AB112" i="9"/>
  <c r="AA89" i="9"/>
  <c r="AC102" i="9"/>
  <c r="AB79" i="9"/>
  <c r="AC101" i="9"/>
  <c r="AE139" i="9"/>
  <c r="W66" i="9"/>
  <c r="AE166" i="9"/>
  <c r="AE145" i="9"/>
  <c r="W72" i="9"/>
  <c r="Z25" i="9"/>
  <c r="AB69" i="9"/>
  <c r="Z154" i="9"/>
  <c r="AD142" i="9"/>
  <c r="AC4" i="9"/>
  <c r="X109" i="9"/>
  <c r="AD4" i="9"/>
  <c r="Y132" i="9"/>
  <c r="X164" i="9"/>
  <c r="X16" i="9"/>
  <c r="AA63" i="9"/>
  <c r="AA130" i="9"/>
  <c r="AC68" i="9"/>
  <c r="AE27" i="9"/>
  <c r="AA11" i="9"/>
  <c r="Z169" i="9"/>
  <c r="AC85" i="9"/>
  <c r="X166" i="9"/>
  <c r="AA84" i="9"/>
  <c r="AE195" i="9"/>
  <c r="Z21" i="9"/>
  <c r="AD52" i="9"/>
  <c r="W84" i="9"/>
  <c r="X70" i="9"/>
  <c r="AA36" i="9"/>
  <c r="Z55" i="9"/>
  <c r="AE80" i="9"/>
  <c r="Z97" i="9"/>
  <c r="AB57" i="9"/>
  <c r="AA158" i="9"/>
  <c r="AE73" i="9"/>
  <c r="Y192" i="9"/>
  <c r="AD177" i="9"/>
  <c r="AA20" i="9"/>
  <c r="AE161" i="9"/>
  <c r="Z26" i="9"/>
  <c r="AA197" i="9"/>
  <c r="AE118" i="9"/>
  <c r="AB61" i="9"/>
  <c r="AE97" i="9"/>
  <c r="AD127" i="9"/>
  <c r="AF147" i="9"/>
  <c r="AD176" i="9"/>
  <c r="AF138" i="9"/>
  <c r="AF91" i="9"/>
  <c r="AA19" i="9"/>
  <c r="W35" i="9"/>
  <c r="AD3" i="9"/>
  <c r="AF59" i="9"/>
  <c r="AD21" i="8"/>
  <c r="AF191" i="8"/>
  <c r="AA174" i="8"/>
  <c r="AC100" i="8"/>
  <c r="Z87" i="8"/>
  <c r="AB65" i="8"/>
  <c r="Z123" i="8"/>
  <c r="W60" i="8"/>
  <c r="AF185" i="8"/>
  <c r="AD29" i="8"/>
  <c r="AB13" i="8"/>
  <c r="Z31" i="8"/>
  <c r="AC95" i="8"/>
  <c r="AB81" i="8"/>
  <c r="AE168" i="8"/>
  <c r="AD161" i="8"/>
  <c r="AA105" i="8"/>
  <c r="W126" i="8"/>
  <c r="AC147" i="8"/>
  <c r="W16" i="8"/>
  <c r="AE53" i="8"/>
  <c r="AB33" i="8"/>
  <c r="AC104" i="9"/>
  <c r="AA83" i="9"/>
  <c r="AF41" i="9"/>
  <c r="Z77" i="9"/>
  <c r="AB178" i="9"/>
  <c r="AE194" i="9"/>
  <c r="AC88" i="9"/>
  <c r="Y108" i="8"/>
  <c r="AB121" i="9"/>
  <c r="Y167" i="9"/>
  <c r="AF117" i="9"/>
  <c r="Z163" i="9"/>
  <c r="Z28" i="9"/>
  <c r="X192" i="9"/>
  <c r="AA193" i="9"/>
  <c r="AB88" i="9"/>
  <c r="Z56" i="9"/>
  <c r="AF45" i="9"/>
  <c r="AF17" i="9"/>
  <c r="AF152" i="9"/>
  <c r="Z67" i="9"/>
  <c r="AB82" i="9"/>
  <c r="AC87" i="9"/>
  <c r="X89" i="9"/>
  <c r="AB18" i="9"/>
  <c r="Y199" i="9"/>
  <c r="Z102" i="9"/>
  <c r="AA38" i="9"/>
  <c r="X142" i="9"/>
  <c r="W126" i="9"/>
  <c r="AC129" i="9"/>
  <c r="AC195" i="9"/>
  <c r="AF190" i="9"/>
  <c r="AF101" i="9"/>
  <c r="Y16" i="9"/>
  <c r="AB113" i="9"/>
  <c r="AD107" i="9"/>
  <c r="AF177" i="9"/>
  <c r="AD132" i="9"/>
  <c r="AB201" i="9"/>
  <c r="X168" i="9"/>
  <c r="AE55" i="9"/>
  <c r="AC43" i="9"/>
  <c r="AC80" i="9"/>
  <c r="AD92" i="9"/>
  <c r="AE8" i="9"/>
  <c r="AD138" i="9"/>
  <c r="X39" i="9"/>
  <c r="W137" i="9"/>
  <c r="AF51" i="9"/>
  <c r="Z200" i="9"/>
  <c r="Y134" i="9"/>
  <c r="W162" i="9"/>
  <c r="W6" i="9"/>
  <c r="AD22" i="9"/>
  <c r="AA57" i="9"/>
  <c r="Z64" i="9"/>
  <c r="AE58" i="9"/>
  <c r="Y33" i="9"/>
  <c r="Y72" i="9"/>
  <c r="AE142" i="9"/>
  <c r="AF167" i="9"/>
  <c r="AB167" i="9"/>
  <c r="AC22" i="9"/>
  <c r="Y45" i="9"/>
  <c r="Y83" i="9"/>
  <c r="AD139" i="9"/>
  <c r="AB186" i="9"/>
  <c r="AF122" i="9"/>
  <c r="AB23" i="9"/>
  <c r="AA52" i="9"/>
  <c r="AB92" i="9"/>
  <c r="AA201" i="9"/>
  <c r="AB162" i="9"/>
  <c r="AF119" i="9"/>
  <c r="AF60" i="9"/>
  <c r="W11" i="9"/>
  <c r="Z43" i="9"/>
  <c r="AE143" i="9"/>
  <c r="X8" i="9"/>
  <c r="AE45" i="9"/>
  <c r="AE184" i="9"/>
  <c r="W194" i="9"/>
  <c r="Y35" i="9"/>
  <c r="AE165" i="9"/>
  <c r="AC131" i="9"/>
  <c r="AF55" i="9"/>
  <c r="AC138" i="9"/>
  <c r="AA33" i="9"/>
  <c r="AB179" i="9"/>
  <c r="X93" i="9"/>
  <c r="X98" i="9"/>
  <c r="AD191" i="9"/>
  <c r="W24" i="9"/>
  <c r="Y171" i="9"/>
  <c r="AF80" i="9"/>
  <c r="AB142" i="9"/>
  <c r="AF195" i="8"/>
  <c r="AA128" i="8"/>
  <c r="X173" i="8"/>
  <c r="AA71" i="8"/>
  <c r="AA129" i="8"/>
  <c r="Y59" i="8"/>
  <c r="W3" i="8"/>
  <c r="AC153" i="8"/>
  <c r="AD5" i="8"/>
  <c r="AF166" i="8"/>
  <c r="AA151" i="8"/>
  <c r="AF7" i="8"/>
  <c r="AE65" i="8"/>
  <c r="X66" i="8"/>
  <c r="AE32" i="8"/>
  <c r="AB23" i="8"/>
  <c r="AC181" i="9"/>
  <c r="Z31" i="9"/>
  <c r="AE187" i="9"/>
  <c r="W56" i="8"/>
  <c r="AD83" i="8"/>
  <c r="AC189" i="8"/>
  <c r="AA60" i="8"/>
  <c r="W148" i="8"/>
  <c r="W106" i="8"/>
  <c r="AD154" i="8"/>
  <c r="AF58" i="8"/>
  <c r="AA47" i="8"/>
  <c r="AD43" i="8"/>
  <c r="X191" i="8"/>
  <c r="X175" i="8"/>
  <c r="AF8" i="8"/>
  <c r="W69" i="8"/>
  <c r="W201" i="8"/>
  <c r="Z15" i="8"/>
  <c r="AF33" i="8"/>
  <c r="AA31" i="8"/>
  <c r="X13" i="8"/>
  <c r="W95" i="8"/>
  <c r="AB86" i="8"/>
  <c r="AA110" i="8"/>
  <c r="AC16" i="8"/>
  <c r="AB200" i="8"/>
  <c r="W127" i="8"/>
  <c r="AC174" i="8"/>
  <c r="AA152" i="8"/>
  <c r="AD97" i="8"/>
  <c r="Y74" i="8"/>
  <c r="Y104" i="8"/>
  <c r="AD45" i="8"/>
  <c r="AC152" i="8"/>
  <c r="Z174" i="8"/>
  <c r="Z58" i="8"/>
  <c r="AB78" i="8"/>
  <c r="AB115" i="8"/>
  <c r="X63" i="8"/>
  <c r="AE52" i="8"/>
  <c r="AB28" i="8"/>
  <c r="Y60" i="8"/>
  <c r="AA195" i="8"/>
  <c r="AF149" i="8"/>
  <c r="AE186" i="8"/>
  <c r="AF69" i="8"/>
  <c r="Y142" i="8"/>
  <c r="AB58" i="8"/>
  <c r="AE199" i="8"/>
  <c r="X2" i="8"/>
  <c r="Y43" i="8"/>
  <c r="AF140" i="8"/>
  <c r="Y194" i="8"/>
  <c r="W116" i="8"/>
  <c r="W28" i="8"/>
  <c r="AD98" i="8"/>
  <c r="AC89" i="8"/>
  <c r="AB68" i="8"/>
  <c r="AB197" i="8"/>
  <c r="AC136" i="8"/>
  <c r="AA164" i="8"/>
  <c r="X138" i="8"/>
  <c r="AF36" i="8"/>
  <c r="AE68" i="8"/>
  <c r="AA95" i="8"/>
  <c r="AA34" i="8"/>
  <c r="AD124" i="8"/>
  <c r="AD41" i="8"/>
  <c r="AD148" i="8"/>
  <c r="AC165" i="8"/>
  <c r="AE51" i="8"/>
  <c r="X38" i="8"/>
  <c r="W141" i="8"/>
  <c r="AA148" i="8"/>
  <c r="Z167" i="8"/>
  <c r="Y64" i="8"/>
  <c r="X92" i="8"/>
  <c r="AE97" i="8"/>
  <c r="W54" i="8"/>
  <c r="Z98" i="8"/>
  <c r="AA180" i="8"/>
  <c r="AE106" i="8"/>
  <c r="AC59" i="8"/>
  <c r="AD96" i="8"/>
  <c r="X119" i="8"/>
  <c r="AD90" i="8"/>
  <c r="AE191" i="8"/>
  <c r="AD19" i="8"/>
  <c r="AC46" i="8"/>
  <c r="AE5" i="8"/>
  <c r="AF139" i="8"/>
  <c r="X136" i="8"/>
  <c r="AD88" i="8"/>
  <c r="Y77" i="8"/>
  <c r="AE124" i="8"/>
  <c r="AF127" i="8"/>
  <c r="W67" i="8"/>
  <c r="X164" i="8"/>
  <c r="AC54" i="8"/>
  <c r="AC172" i="8"/>
  <c r="AA41" i="8"/>
  <c r="AF154" i="8"/>
  <c r="AA146" i="8"/>
  <c r="AB158" i="8"/>
  <c r="AE35" i="8"/>
  <c r="AB41" i="8"/>
  <c r="AA69" i="8"/>
  <c r="AA7" i="8"/>
  <c r="AD131" i="8"/>
  <c r="X52" i="8"/>
  <c r="AD20" i="8"/>
  <c r="X58" i="8"/>
  <c r="Y6" i="8"/>
  <c r="AA168" i="8"/>
  <c r="AB22" i="8"/>
  <c r="AA23" i="8"/>
  <c r="AB47" i="8"/>
  <c r="W77" i="8"/>
  <c r="AF83" i="8"/>
  <c r="AC38" i="8"/>
  <c r="W55" i="8"/>
  <c r="Z3" i="8"/>
  <c r="AA127" i="8"/>
  <c r="Z79" i="8"/>
  <c r="Y63" i="8"/>
  <c r="AC161" i="8"/>
  <c r="AE116" i="8"/>
  <c r="Z72" i="8"/>
  <c r="W192" i="8"/>
  <c r="Y33" i="8"/>
  <c r="X195" i="8"/>
  <c r="AF107" i="8"/>
  <c r="X67" i="8"/>
  <c r="AC57" i="8"/>
  <c r="Z91" i="8"/>
  <c r="X83" i="8"/>
  <c r="X128" i="8"/>
  <c r="AC188" i="8"/>
  <c r="AD82" i="8"/>
  <c r="Z195" i="8"/>
  <c r="AA108" i="8"/>
  <c r="AC45" i="8"/>
  <c r="AC53" i="8"/>
  <c r="AC91" i="8"/>
  <c r="AE37" i="8"/>
  <c r="X16" i="8"/>
  <c r="AA163" i="8"/>
  <c r="AE104" i="8"/>
  <c r="AB60" i="8"/>
  <c r="AF129" i="8"/>
  <c r="AB195" i="8"/>
  <c r="AF121" i="8"/>
  <c r="W52" i="8"/>
  <c r="AC150" i="8"/>
  <c r="Z10" i="8"/>
  <c r="Y178" i="8"/>
  <c r="AC37" i="8"/>
  <c r="Y119" i="8"/>
  <c r="AE42" i="8"/>
  <c r="AB45" i="8"/>
  <c r="AF48" i="8"/>
  <c r="X115" i="8"/>
  <c r="AE162" i="8"/>
  <c r="AB156" i="8"/>
  <c r="X98" i="8"/>
  <c r="W47" i="8"/>
  <c r="AE34" i="8"/>
  <c r="AA178" i="8"/>
  <c r="W99" i="8"/>
  <c r="W163" i="8"/>
  <c r="AB118" i="8"/>
  <c r="AC7" i="8"/>
  <c r="X127" i="8"/>
  <c r="AB87" i="8"/>
  <c r="X178" i="8"/>
  <c r="Z158" i="8"/>
  <c r="Z110" i="8"/>
  <c r="AF11" i="8"/>
  <c r="AF132" i="8"/>
  <c r="AE121" i="8"/>
  <c r="AC99" i="8"/>
  <c r="Z118" i="8"/>
  <c r="AC11" i="8"/>
  <c r="W149" i="8"/>
  <c r="AD63" i="8"/>
  <c r="AF163" i="8"/>
  <c r="AB95" i="8"/>
  <c r="AE149" i="8"/>
  <c r="X90" i="8"/>
  <c r="X78" i="8"/>
  <c r="Y95" i="8"/>
  <c r="AF91" i="8"/>
  <c r="X96" i="8"/>
  <c r="AD126" i="8"/>
  <c r="Z156" i="8"/>
  <c r="Y196" i="8"/>
  <c r="AD201" i="8"/>
  <c r="Y41" i="8"/>
  <c r="AD66" i="8"/>
  <c r="X174" i="8"/>
  <c r="W144" i="8"/>
  <c r="AB79" i="8"/>
  <c r="W90" i="8"/>
  <c r="AE196" i="8"/>
  <c r="X135" i="8"/>
  <c r="AB129" i="8"/>
  <c r="AC43" i="8"/>
  <c r="Y185" i="8"/>
  <c r="AA97" i="8"/>
  <c r="AC90" i="8"/>
  <c r="X73" i="8"/>
  <c r="X176" i="8"/>
  <c r="Z86" i="8"/>
  <c r="W151" i="8"/>
  <c r="AC148" i="8"/>
  <c r="W160" i="8"/>
  <c r="AB50" i="8"/>
  <c r="AB69" i="8"/>
  <c r="W146" i="8"/>
  <c r="Y42" i="8"/>
  <c r="AA107" i="8"/>
  <c r="AA200" i="8"/>
  <c r="AF170" i="8"/>
  <c r="Z103" i="8"/>
  <c r="AD196" i="8"/>
  <c r="AC133" i="8"/>
  <c r="Y117" i="8"/>
  <c r="X102" i="8"/>
  <c r="AD138" i="8"/>
  <c r="AE59" i="8"/>
  <c r="AE23" i="8"/>
  <c r="Z170" i="8"/>
  <c r="AD119" i="8"/>
  <c r="AD146" i="8"/>
  <c r="AB150" i="8"/>
  <c r="AE161" i="8"/>
  <c r="AB21" i="8"/>
  <c r="Z125" i="8"/>
  <c r="Y126" i="8"/>
  <c r="AF159" i="8"/>
  <c r="Z176" i="8"/>
  <c r="AE76" i="8"/>
  <c r="AC195" i="8"/>
  <c r="AA39" i="8"/>
  <c r="W68" i="8"/>
  <c r="AA40" i="8"/>
  <c r="AC106" i="8"/>
  <c r="AC143" i="8"/>
  <c r="Z66" i="8"/>
  <c r="Z62" i="8"/>
  <c r="X4" i="8"/>
  <c r="AF31" i="8"/>
  <c r="Z159" i="8"/>
  <c r="W176" i="8"/>
  <c r="Y169" i="8"/>
  <c r="AC18" i="8"/>
  <c r="W190" i="8"/>
  <c r="W7" i="8"/>
  <c r="Z121" i="8"/>
  <c r="AD30" i="8"/>
  <c r="AD3" i="8"/>
  <c r="AB57" i="8"/>
  <c r="X64" i="8"/>
  <c r="X45" i="8"/>
  <c r="AB29" i="8"/>
  <c r="AD181" i="8"/>
  <c r="Y30" i="8"/>
  <c r="AB61" i="8"/>
  <c r="W134" i="8"/>
  <c r="AA141" i="8"/>
  <c r="AD54" i="8"/>
  <c r="AB114" i="8"/>
  <c r="X72" i="8"/>
  <c r="AD4" i="8"/>
  <c r="AE69" i="8"/>
  <c r="W81" i="8"/>
  <c r="AB136" i="8"/>
  <c r="AA104" i="8"/>
  <c r="Z149" i="8"/>
  <c r="Y99" i="8"/>
  <c r="AA196" i="8"/>
  <c r="X26" i="8"/>
  <c r="AC65" i="8"/>
  <c r="AE83" i="8"/>
  <c r="W193" i="8"/>
  <c r="X39" i="8"/>
  <c r="AC80" i="8"/>
  <c r="AF112" i="8"/>
  <c r="AD128" i="8"/>
  <c r="AB25" i="8"/>
  <c r="AD62" i="8"/>
  <c r="Z134" i="8"/>
  <c r="X190" i="8"/>
  <c r="X37" i="8"/>
  <c r="AF138" i="8"/>
  <c r="Y79" i="8"/>
  <c r="W30" i="8"/>
  <c r="AD17" i="8"/>
  <c r="AE129" i="8"/>
  <c r="AB113" i="8"/>
  <c r="X184" i="8"/>
  <c r="W165" i="8"/>
  <c r="Z97" i="8"/>
  <c r="Y167" i="8"/>
  <c r="W41" i="8"/>
  <c r="Y132" i="8"/>
  <c r="AB194" i="8"/>
  <c r="Z70" i="8"/>
  <c r="W78" i="8"/>
  <c r="AF173" i="8"/>
  <c r="Y124" i="8"/>
  <c r="X137" i="8"/>
  <c r="Z17" i="8"/>
  <c r="AA121" i="8"/>
  <c r="AC39" i="8"/>
  <c r="AE193" i="8"/>
  <c r="AD155" i="8"/>
  <c r="W172" i="8"/>
  <c r="AE128" i="8"/>
  <c r="AC60" i="8"/>
  <c r="AF123" i="8"/>
  <c r="Y28" i="8"/>
  <c r="Y106" i="8"/>
  <c r="AB189" i="8"/>
  <c r="W70" i="8"/>
  <c r="AA88" i="8"/>
  <c r="X55" i="8"/>
  <c r="AC115" i="8"/>
  <c r="X22" i="8"/>
  <c r="AA103" i="8"/>
  <c r="AA194" i="8"/>
  <c r="X6" i="8"/>
  <c r="AD58" i="8"/>
  <c r="X71" i="8"/>
  <c r="AA169" i="8"/>
  <c r="X168" i="8"/>
  <c r="AD192" i="8"/>
  <c r="AC101" i="8"/>
  <c r="Y172" i="8"/>
  <c r="W84" i="8"/>
  <c r="W153" i="8"/>
  <c r="X18" i="8"/>
  <c r="AC97" i="8"/>
  <c r="W161" i="8"/>
  <c r="AE138" i="8"/>
  <c r="AE127" i="8"/>
  <c r="Z99" i="8"/>
  <c r="AA167" i="8"/>
  <c r="AA160" i="8"/>
  <c r="AB70" i="8"/>
  <c r="AF150" i="8"/>
  <c r="X140" i="8"/>
  <c r="AC82" i="8"/>
  <c r="AE136" i="8"/>
  <c r="Y168" i="8"/>
  <c r="X35" i="8"/>
  <c r="AD127" i="8"/>
  <c r="AE2" i="8"/>
  <c r="AC135" i="8"/>
  <c r="W87" i="8"/>
  <c r="W13" i="8"/>
  <c r="AD64" i="8"/>
  <c r="AF200" i="8"/>
  <c r="AA50" i="8"/>
  <c r="AF80" i="8"/>
  <c r="AB117" i="8"/>
  <c r="Y143" i="8"/>
  <c r="AB110" i="8"/>
  <c r="AF198" i="8"/>
  <c r="AD74" i="8"/>
  <c r="W31" i="8"/>
  <c r="AD183" i="8"/>
  <c r="AD99" i="8"/>
  <c r="AF122" i="8"/>
  <c r="AA131" i="8"/>
  <c r="AC85" i="8"/>
  <c r="AA21" i="8"/>
  <c r="W175" i="8"/>
  <c r="Z192" i="8"/>
  <c r="AB199" i="8"/>
  <c r="AC113" i="8"/>
  <c r="Y10" i="8"/>
  <c r="W5" i="8"/>
  <c r="AB137" i="8"/>
  <c r="Y68" i="8"/>
  <c r="AB3" i="8"/>
  <c r="Y96" i="8"/>
  <c r="W24" i="8"/>
  <c r="AC200" i="8"/>
  <c r="X10" i="8"/>
  <c r="AA80" i="8"/>
  <c r="AA63" i="8"/>
  <c r="AF27" i="8"/>
  <c r="W154" i="8"/>
  <c r="AC34" i="8"/>
  <c r="AF76" i="8"/>
  <c r="Y102" i="8"/>
  <c r="X171" i="8"/>
  <c r="AD55" i="8"/>
  <c r="AA42" i="8"/>
  <c r="AF84" i="8"/>
  <c r="AA4" i="8"/>
  <c r="AF164" i="8"/>
  <c r="Z104" i="8"/>
  <c r="AD191" i="8"/>
  <c r="Z6" i="8"/>
  <c r="AF108" i="8"/>
  <c r="AB142" i="8"/>
  <c r="AB153" i="8"/>
  <c r="AC128" i="8"/>
  <c r="AF56" i="8"/>
  <c r="AC160" i="8"/>
  <c r="AF165" i="8"/>
  <c r="W100" i="8"/>
  <c r="X46" i="8"/>
  <c r="AC63" i="8"/>
  <c r="AB187" i="8"/>
  <c r="W64" i="8"/>
  <c r="AF114" i="8"/>
  <c r="AF180" i="8"/>
  <c r="AC176" i="8"/>
  <c r="AF39" i="8"/>
  <c r="Z92" i="8"/>
  <c r="AA133" i="8"/>
  <c r="AC15" i="8"/>
  <c r="AB99" i="8"/>
  <c r="AE33" i="8"/>
  <c r="AC81" i="8"/>
  <c r="W61" i="8"/>
  <c r="W162" i="8"/>
  <c r="W63" i="8"/>
  <c r="AF104" i="8"/>
  <c r="AC86" i="8"/>
  <c r="AC49" i="8"/>
  <c r="AB34" i="8"/>
  <c r="X91" i="8"/>
  <c r="X30" i="8"/>
  <c r="AE49" i="8"/>
  <c r="AF157" i="8"/>
  <c r="AB72" i="8"/>
  <c r="Y138" i="8"/>
  <c r="AD121" i="8"/>
  <c r="AA45" i="8"/>
  <c r="Z80" i="8"/>
  <c r="AF14" i="8"/>
  <c r="AF113" i="8"/>
  <c r="Y135" i="8"/>
  <c r="AD197" i="8"/>
  <c r="W9" i="8"/>
  <c r="Y125" i="8"/>
  <c r="X40" i="8"/>
  <c r="Y145" i="8"/>
  <c r="AC173" i="8"/>
  <c r="AF174" i="8"/>
  <c r="AD178" i="8"/>
  <c r="Y20" i="8"/>
  <c r="Y127" i="8"/>
  <c r="W159" i="8"/>
  <c r="AF131" i="8"/>
  <c r="W123" i="8"/>
  <c r="AA101" i="8"/>
  <c r="AF42" i="8"/>
  <c r="Y193" i="8"/>
  <c r="AE84" i="8"/>
  <c r="AC162" i="8"/>
  <c r="AD176" i="8"/>
  <c r="Z78" i="8"/>
  <c r="AE142" i="8"/>
  <c r="Z161" i="8"/>
  <c r="X159" i="8"/>
  <c r="X185" i="8"/>
  <c r="AB140" i="8"/>
  <c r="AD50" i="8"/>
  <c r="AC141" i="8"/>
  <c r="X122" i="8"/>
  <c r="Z171" i="8"/>
  <c r="AE105" i="8"/>
  <c r="X177" i="8"/>
  <c r="AF46" i="8"/>
  <c r="Y112" i="8"/>
  <c r="Y36" i="8"/>
  <c r="AA115" i="8"/>
  <c r="Y153" i="8"/>
  <c r="AA182" i="8"/>
  <c r="W137" i="8"/>
  <c r="W45" i="8"/>
  <c r="AC19" i="8"/>
  <c r="AC72" i="8"/>
  <c r="AD68" i="8"/>
  <c r="Z45" i="8"/>
  <c r="AE181" i="8"/>
  <c r="AD104" i="8"/>
  <c r="AA53" i="8"/>
  <c r="Z143" i="8"/>
  <c r="AB66" i="8"/>
  <c r="AD53" i="8"/>
  <c r="AF93" i="8"/>
  <c r="AF109" i="8"/>
  <c r="W59" i="8"/>
  <c r="AF102" i="8"/>
  <c r="AC93" i="8"/>
  <c r="AA29" i="8"/>
  <c r="AF90" i="8"/>
  <c r="AB82" i="8"/>
  <c r="AA154" i="8"/>
  <c r="AD163" i="8"/>
  <c r="AE40" i="8"/>
  <c r="AD23" i="8"/>
  <c r="AA61" i="8"/>
  <c r="W158" i="8"/>
  <c r="AC180" i="8"/>
  <c r="AD18" i="8"/>
  <c r="Y192" i="8"/>
  <c r="AF64" i="8"/>
  <c r="Y14" i="8"/>
  <c r="AE43" i="8"/>
  <c r="W27" i="8"/>
  <c r="Y121" i="8"/>
  <c r="AF87" i="8"/>
  <c r="AE160" i="8"/>
  <c r="AC117" i="8"/>
  <c r="AA140" i="8"/>
  <c r="AD71" i="8"/>
  <c r="Y181" i="8"/>
  <c r="AF16" i="8"/>
  <c r="W10" i="8"/>
  <c r="AE174" i="8"/>
  <c r="AA48" i="8"/>
  <c r="W189" i="8"/>
  <c r="AA35" i="8"/>
  <c r="W128" i="8"/>
  <c r="AD42" i="8"/>
  <c r="W156" i="8"/>
  <c r="AF24" i="8"/>
  <c r="AF111" i="8"/>
  <c r="AA75" i="8"/>
  <c r="AB159" i="8"/>
  <c r="AE169" i="8"/>
  <c r="W147" i="8"/>
  <c r="AF18" i="8"/>
  <c r="W29" i="8"/>
  <c r="AD93" i="8"/>
  <c r="AA130" i="8"/>
  <c r="AA126" i="8"/>
  <c r="AE45" i="8"/>
  <c r="AD169" i="8"/>
  <c r="AC92" i="8"/>
  <c r="X165" i="8"/>
  <c r="AB135" i="8"/>
  <c r="AE63" i="8"/>
  <c r="AB55" i="8"/>
  <c r="AB80" i="8"/>
  <c r="AB9" i="8"/>
  <c r="AA193" i="8"/>
  <c r="Z164" i="8"/>
  <c r="AB89" i="8"/>
  <c r="AC112" i="8"/>
  <c r="Z126" i="8"/>
  <c r="Z64" i="8"/>
  <c r="X87" i="8"/>
  <c r="Y100" i="8"/>
  <c r="W23" i="8"/>
  <c r="AF158" i="8"/>
  <c r="Z11" i="8"/>
  <c r="AE48" i="8"/>
  <c r="AF106" i="8"/>
  <c r="X194" i="8"/>
  <c r="X93" i="8"/>
  <c r="AF55" i="8"/>
  <c r="W118" i="8"/>
  <c r="AB120" i="8"/>
  <c r="W83" i="8"/>
  <c r="AD120" i="8"/>
  <c r="AC98" i="8"/>
  <c r="AA175" i="8"/>
  <c r="AF74" i="8"/>
  <c r="AA156" i="8"/>
  <c r="AB163" i="8"/>
  <c r="AF160" i="8"/>
  <c r="Z112" i="8"/>
  <c r="X198" i="8"/>
  <c r="Y137" i="8"/>
  <c r="AC120" i="8"/>
  <c r="Y101" i="8"/>
  <c r="AA171" i="8"/>
  <c r="AA58" i="8"/>
  <c r="AA17" i="8"/>
  <c r="AB171" i="8"/>
  <c r="AC154" i="8"/>
  <c r="AC64" i="8"/>
  <c r="Y133" i="8"/>
  <c r="W8" i="8"/>
  <c r="X42" i="8"/>
  <c r="Y13" i="8"/>
  <c r="AA122" i="8"/>
  <c r="AC163" i="8"/>
  <c r="Z169" i="8"/>
  <c r="X5" i="8"/>
  <c r="AF2" i="8"/>
  <c r="AA2" i="8"/>
  <c r="AA94" i="8"/>
  <c r="X106" i="8"/>
  <c r="AF44" i="8"/>
  <c r="AE122" i="8"/>
  <c r="Y114" i="8"/>
  <c r="AF9" i="8"/>
  <c r="AD158" i="8"/>
  <c r="AB6" i="8"/>
  <c r="AB71" i="8"/>
  <c r="AC194" i="8"/>
  <c r="AD72" i="8"/>
  <c r="Y25" i="8"/>
  <c r="Y180" i="8"/>
  <c r="AD122" i="8"/>
  <c r="Y190" i="8"/>
  <c r="Z116" i="8"/>
  <c r="AD75" i="8"/>
  <c r="Y161" i="8"/>
  <c r="AE24" i="8"/>
  <c r="W166" i="8"/>
  <c r="W65" i="8"/>
  <c r="AE94" i="8"/>
  <c r="Y176" i="8"/>
  <c r="X27" i="8"/>
  <c r="Y62" i="8"/>
  <c r="AB4" i="8"/>
  <c r="AC68" i="8"/>
  <c r="AB165" i="8"/>
  <c r="AD137" i="8"/>
  <c r="Z49" i="8"/>
  <c r="AC35" i="8"/>
  <c r="Z129" i="8"/>
  <c r="W20" i="8"/>
  <c r="X142" i="8"/>
  <c r="AC171" i="8"/>
  <c r="AC118" i="8"/>
  <c r="Y141" i="8"/>
  <c r="AC156" i="8"/>
  <c r="AF117" i="8"/>
  <c r="Z13" i="8"/>
  <c r="X133" i="8"/>
  <c r="X50" i="8"/>
  <c r="W185" i="8"/>
  <c r="AE101" i="8"/>
  <c r="Y200" i="8"/>
  <c r="AF59" i="8"/>
  <c r="W197" i="8"/>
  <c r="AD65" i="8"/>
  <c r="AB75" i="8"/>
  <c r="AC42" i="8"/>
  <c r="Z135" i="8"/>
  <c r="AD113" i="8"/>
  <c r="AC87" i="8"/>
  <c r="AD6" i="8"/>
  <c r="Y107" i="8"/>
  <c r="X75" i="8"/>
  <c r="Z109" i="8"/>
  <c r="X146" i="8"/>
  <c r="AA68" i="8"/>
  <c r="AB192" i="8"/>
  <c r="AD107" i="8"/>
  <c r="AA99" i="8"/>
  <c r="Y73" i="8"/>
  <c r="AB188" i="8"/>
  <c r="W187" i="8"/>
  <c r="AB116" i="8"/>
  <c r="AE54" i="8"/>
  <c r="AA157" i="8"/>
  <c r="AE183" i="8"/>
  <c r="W25" i="8"/>
  <c r="AD177" i="8"/>
  <c r="AD48" i="8"/>
  <c r="Z21" i="8"/>
  <c r="AF17" i="8"/>
  <c r="X49" i="8"/>
  <c r="AE110" i="8"/>
  <c r="AA82" i="8"/>
  <c r="AF38" i="8"/>
  <c r="AC134" i="8"/>
  <c r="AB76" i="8"/>
  <c r="W34" i="8"/>
  <c r="AE92" i="8"/>
  <c r="AC77" i="8"/>
  <c r="AE28" i="8"/>
  <c r="AA106" i="8"/>
  <c r="AF169" i="8"/>
  <c r="W91" i="8"/>
  <c r="AF175" i="8"/>
  <c r="Y69" i="8"/>
  <c r="AD60" i="8"/>
  <c r="AC124" i="8"/>
  <c r="AE29" i="8"/>
  <c r="AC84" i="8"/>
  <c r="W40" i="8"/>
  <c r="X148" i="8"/>
  <c r="AD149" i="8"/>
  <c r="AC132" i="8"/>
  <c r="W105" i="8"/>
  <c r="W183" i="8"/>
  <c r="Z160" i="8"/>
  <c r="AF92" i="8"/>
  <c r="AC75" i="8"/>
  <c r="AD89" i="8"/>
  <c r="AC193" i="8"/>
  <c r="Y26" i="8"/>
  <c r="AA113" i="8"/>
  <c r="Z182" i="8"/>
  <c r="AE77" i="8"/>
  <c r="X158" i="8"/>
  <c r="W124" i="8"/>
  <c r="X29" i="8"/>
  <c r="W102" i="8"/>
  <c r="AA119" i="8"/>
  <c r="W66" i="8"/>
  <c r="X130" i="8"/>
  <c r="AA100" i="8"/>
  <c r="AC28" i="8"/>
  <c r="W174" i="8"/>
  <c r="AB181" i="8"/>
  <c r="Y86" i="8"/>
  <c r="W196" i="8"/>
  <c r="Z113" i="8"/>
  <c r="W200" i="8"/>
  <c r="AE100" i="8"/>
  <c r="AF52" i="8"/>
  <c r="X143" i="8"/>
  <c r="AA11" i="8"/>
  <c r="AC50" i="8"/>
  <c r="W71" i="8"/>
  <c r="AB51" i="8"/>
  <c r="AE144" i="8"/>
  <c r="AB73" i="8"/>
  <c r="X21" i="8"/>
  <c r="AD143" i="8"/>
  <c r="AE90" i="8"/>
  <c r="AC182" i="8"/>
  <c r="Z57" i="8"/>
  <c r="AA24" i="8"/>
  <c r="W43" i="8"/>
  <c r="AF57" i="8"/>
  <c r="AF151" i="8"/>
  <c r="AE60" i="8"/>
  <c r="AF142" i="8"/>
  <c r="Y157" i="8"/>
  <c r="AA59" i="8"/>
  <c r="AE95" i="8"/>
  <c r="AE143" i="8"/>
  <c r="AE89" i="8"/>
  <c r="W125" i="8"/>
  <c r="AD10" i="8"/>
  <c r="Y131" i="8"/>
  <c r="Z38" i="8"/>
  <c r="Y58" i="8"/>
  <c r="AF34" i="8"/>
  <c r="AA111" i="8"/>
  <c r="AC22" i="8"/>
  <c r="AB54" i="8"/>
  <c r="X151" i="8"/>
  <c r="AB18" i="8"/>
  <c r="Z48" i="8"/>
  <c r="AC177" i="8"/>
  <c r="X59" i="8"/>
  <c r="Y113" i="8"/>
  <c r="AA184" i="8"/>
  <c r="Y120" i="8"/>
  <c r="X109" i="8"/>
  <c r="X125" i="8"/>
  <c r="X101" i="8"/>
  <c r="X147" i="8"/>
  <c r="W39" i="8"/>
  <c r="AA9" i="8"/>
  <c r="AA158" i="8"/>
  <c r="X162" i="8"/>
  <c r="AD79" i="8"/>
  <c r="AC83" i="8"/>
  <c r="X84" i="8"/>
  <c r="AD57" i="8"/>
  <c r="AC9" i="8"/>
  <c r="Y5" i="8"/>
  <c r="Z33" i="8"/>
  <c r="Z52" i="8"/>
  <c r="W113" i="8"/>
  <c r="W111" i="8"/>
  <c r="AC175" i="8"/>
  <c r="Y29" i="8"/>
  <c r="AD47" i="8"/>
  <c r="Y98" i="8"/>
  <c r="AD133" i="8"/>
  <c r="X123" i="8"/>
  <c r="AB154" i="8"/>
  <c r="AB179" i="8"/>
  <c r="AB143" i="8"/>
  <c r="Y38" i="8"/>
  <c r="X104" i="8"/>
  <c r="Y53" i="8"/>
  <c r="X161" i="8"/>
  <c r="Z44" i="8"/>
  <c r="AB102" i="8"/>
  <c r="AD35" i="8"/>
  <c r="W164" i="8"/>
  <c r="Y90" i="8"/>
  <c r="Y44" i="8"/>
  <c r="AE108" i="8"/>
  <c r="AA132" i="8"/>
  <c r="AC199" i="8"/>
  <c r="AC62" i="8"/>
  <c r="AB125" i="8"/>
  <c r="AA81" i="8"/>
  <c r="AF53" i="8"/>
  <c r="Y184" i="8"/>
  <c r="AD22" i="8"/>
  <c r="AF54" i="8"/>
  <c r="AE133" i="8"/>
  <c r="AE148" i="8"/>
  <c r="Z189" i="8"/>
  <c r="AC119" i="8"/>
  <c r="AF101" i="8"/>
  <c r="AB7" i="8"/>
  <c r="AA136" i="8"/>
  <c r="AD175" i="8"/>
  <c r="AC131" i="8"/>
  <c r="AB128" i="8"/>
  <c r="AB15" i="8"/>
  <c r="Z56" i="8"/>
  <c r="X51" i="8"/>
  <c r="AF115" i="8"/>
  <c r="X182" i="8"/>
  <c r="Z74" i="8"/>
  <c r="Y66" i="8"/>
  <c r="AA22" i="8"/>
  <c r="AF176" i="8"/>
  <c r="AE103" i="8"/>
  <c r="AA57" i="8"/>
  <c r="AE114" i="8"/>
  <c r="AC67" i="8"/>
  <c r="W88" i="8"/>
  <c r="AB184" i="8"/>
  <c r="X131" i="8"/>
  <c r="AA191" i="8"/>
  <c r="Y19" i="8"/>
  <c r="AC58" i="8"/>
  <c r="W4" i="8"/>
  <c r="AD134" i="8"/>
  <c r="X153" i="8"/>
  <c r="Z111" i="8"/>
  <c r="W198" i="8"/>
  <c r="Y82" i="8"/>
  <c r="AA25" i="8"/>
  <c r="AD195" i="8"/>
  <c r="AB43" i="8"/>
  <c r="X32" i="8"/>
  <c r="AB37" i="8"/>
  <c r="Z138" i="8"/>
  <c r="AF73" i="8"/>
  <c r="AE91" i="8"/>
  <c r="AF146" i="8"/>
  <c r="Z199" i="8"/>
  <c r="AA38" i="8"/>
  <c r="Z128" i="8"/>
  <c r="W169" i="8"/>
  <c r="X68" i="8"/>
  <c r="AB133" i="8"/>
  <c r="AE182" i="8"/>
  <c r="AE46" i="8"/>
  <c r="AE66" i="8"/>
  <c r="X54" i="8"/>
  <c r="Y16" i="8"/>
  <c r="AE198" i="8"/>
  <c r="AE185" i="8"/>
  <c r="AC51" i="8"/>
  <c r="AF194" i="8"/>
  <c r="AE188" i="8"/>
  <c r="AC191" i="8"/>
  <c r="W51" i="8"/>
  <c r="X196" i="8"/>
  <c r="Z187" i="8"/>
  <c r="Y23" i="8"/>
  <c r="AA32" i="8"/>
  <c r="Y67" i="8"/>
  <c r="X170" i="8"/>
  <c r="X25" i="8"/>
  <c r="Y45" i="8"/>
  <c r="AF89" i="8"/>
  <c r="W32" i="8"/>
  <c r="Y76" i="8"/>
  <c r="AD77" i="8"/>
  <c r="AE173" i="8"/>
  <c r="AF19" i="8"/>
  <c r="W74" i="8"/>
  <c r="AF182" i="8"/>
  <c r="AB172" i="8"/>
  <c r="W98" i="8"/>
  <c r="AE190" i="8"/>
  <c r="AE74" i="8"/>
  <c r="X156" i="8"/>
  <c r="AB193" i="8"/>
  <c r="Z94" i="8"/>
  <c r="Z73" i="8"/>
  <c r="AA138" i="8"/>
  <c r="AB108" i="8"/>
  <c r="W191" i="8"/>
  <c r="Z172" i="8"/>
  <c r="Y191" i="8"/>
  <c r="AB40" i="8"/>
  <c r="Y89" i="8"/>
  <c r="AA52" i="8"/>
  <c r="AF188" i="8"/>
  <c r="AF94" i="8"/>
  <c r="AA96" i="8"/>
  <c r="AC6" i="8"/>
  <c r="AB59" i="8"/>
  <c r="AB175" i="8"/>
  <c r="AE159" i="8"/>
  <c r="AA117" i="8"/>
  <c r="AF167" i="8"/>
  <c r="AE36" i="8"/>
  <c r="AA189" i="8"/>
  <c r="W109" i="8"/>
  <c r="W143" i="8"/>
  <c r="AE123" i="8"/>
  <c r="AC127" i="8"/>
  <c r="Z102" i="8"/>
  <c r="AE170" i="8"/>
  <c r="AD69" i="8"/>
  <c r="AB31" i="8"/>
  <c r="X117" i="8"/>
  <c r="X81" i="8"/>
  <c r="AC149" i="8"/>
  <c r="AE134" i="8"/>
  <c r="AC76" i="8"/>
  <c r="AD87" i="8"/>
  <c r="AA102" i="8"/>
  <c r="AF134" i="8"/>
  <c r="AF135" i="8"/>
  <c r="Z142" i="8"/>
  <c r="AE111" i="8"/>
  <c r="X150" i="8"/>
  <c r="AD147" i="8"/>
  <c r="AD33" i="8"/>
  <c r="X121" i="8"/>
  <c r="X126" i="8"/>
  <c r="AF4" i="8"/>
  <c r="AB10" i="8"/>
  <c r="Z82" i="8"/>
  <c r="W93" i="8"/>
  <c r="AC8" i="8"/>
  <c r="AE152" i="8"/>
  <c r="Z37" i="8"/>
  <c r="AF22" i="8"/>
  <c r="AC78" i="8"/>
  <c r="AD73" i="8"/>
  <c r="AF88" i="8"/>
  <c r="AB11" i="8"/>
  <c r="Z130" i="8"/>
  <c r="Z12" i="8"/>
  <c r="W152" i="8"/>
  <c r="AF187" i="8"/>
  <c r="AC61" i="8"/>
  <c r="Y15" i="8"/>
  <c r="AF29" i="8"/>
  <c r="AD153" i="8"/>
  <c r="Z114" i="8"/>
  <c r="X105" i="8"/>
  <c r="AD187" i="8"/>
  <c r="Y146" i="8"/>
  <c r="AA78" i="8"/>
  <c r="AF133" i="8"/>
  <c r="W49" i="8"/>
  <c r="W35" i="8"/>
  <c r="X95" i="8"/>
  <c r="Y105" i="8"/>
  <c r="AC158" i="8"/>
  <c r="AB52" i="8"/>
  <c r="AD86" i="8"/>
  <c r="AB162" i="8"/>
  <c r="AB2" i="8"/>
  <c r="Y165" i="8"/>
  <c r="AC32" i="8"/>
  <c r="AD132" i="8"/>
  <c r="Z40" i="8"/>
  <c r="AC157" i="8"/>
  <c r="X82" i="8"/>
  <c r="AE82" i="8"/>
  <c r="AA46" i="8"/>
  <c r="AC94" i="8"/>
  <c r="AF6" i="8"/>
  <c r="AF43" i="8"/>
  <c r="AC140" i="8"/>
  <c r="W97" i="8"/>
  <c r="AA18" i="8"/>
  <c r="X8" i="8"/>
  <c r="AF99" i="8"/>
  <c r="AE197" i="8"/>
  <c r="AE96" i="8"/>
  <c r="X163" i="8"/>
  <c r="AE75" i="8"/>
  <c r="AF47" i="8"/>
  <c r="X107" i="8"/>
  <c r="AF21" i="8"/>
  <c r="AF70" i="8"/>
  <c r="AC178" i="8"/>
  <c r="AF51" i="8"/>
  <c r="AF116" i="8"/>
  <c r="W38" i="8"/>
  <c r="W199" i="8"/>
  <c r="Y3" i="8"/>
  <c r="AB138" i="8"/>
  <c r="AF103" i="8"/>
  <c r="AD174" i="8"/>
  <c r="X114" i="8"/>
  <c r="AD116" i="8"/>
  <c r="AC31" i="8"/>
  <c r="Y122" i="8"/>
  <c r="AF26" i="8"/>
  <c r="AF23" i="8"/>
  <c r="Y177" i="8"/>
  <c r="Y18" i="8"/>
  <c r="AB14" i="8"/>
  <c r="AD12" i="8"/>
  <c r="Y57" i="8"/>
  <c r="AC74" i="8"/>
  <c r="Y179" i="8"/>
  <c r="AE26" i="8"/>
  <c r="AF37" i="8"/>
  <c r="Y174" i="8"/>
  <c r="AF25" i="8"/>
  <c r="Z197" i="8"/>
  <c r="Z30" i="8"/>
  <c r="AF128" i="8"/>
  <c r="AF86" i="8"/>
  <c r="W131" i="8"/>
  <c r="AD80" i="8"/>
  <c r="AD152" i="8"/>
  <c r="X192" i="8"/>
  <c r="Y56" i="8"/>
  <c r="AD186" i="8"/>
  <c r="Y111" i="8"/>
  <c r="AB109" i="8"/>
  <c r="Y156" i="8"/>
  <c r="AC4" i="8"/>
  <c r="AD9" i="8"/>
  <c r="W42" i="8"/>
  <c r="AE126" i="8"/>
  <c r="Z132" i="8"/>
  <c r="W94" i="8"/>
  <c r="X193" i="8"/>
  <c r="AA185" i="8"/>
  <c r="Z88" i="8"/>
  <c r="Z81" i="8"/>
  <c r="AC79" i="8"/>
  <c r="AC107" i="8"/>
  <c r="AB121" i="8"/>
  <c r="AB183" i="8"/>
  <c r="Y150" i="8"/>
  <c r="Z108" i="8"/>
  <c r="AE177" i="8"/>
  <c r="AE155" i="8"/>
  <c r="W117" i="8"/>
  <c r="Y81" i="8"/>
  <c r="W107" i="8"/>
  <c r="AE12" i="8"/>
  <c r="W133" i="8"/>
  <c r="Y35" i="8"/>
  <c r="AD61" i="8"/>
  <c r="AC25" i="8"/>
  <c r="Y151" i="8"/>
  <c r="Y189" i="8"/>
  <c r="AC44" i="8"/>
  <c r="AF161" i="8"/>
  <c r="Y72" i="8"/>
  <c r="AF192" i="8"/>
  <c r="Y50" i="8"/>
  <c r="AC21" i="8"/>
  <c r="Y144" i="8"/>
  <c r="AA187" i="8"/>
  <c r="X47" i="8"/>
  <c r="Z131" i="8"/>
  <c r="AF78" i="8"/>
  <c r="Z61" i="8"/>
  <c r="AC167" i="8"/>
  <c r="AE167" i="8"/>
  <c r="AA86" i="8"/>
  <c r="X17" i="8"/>
  <c r="W179" i="8"/>
  <c r="AA118" i="8"/>
  <c r="AE115" i="8"/>
  <c r="X132" i="8"/>
  <c r="AA198" i="8"/>
  <c r="AA179" i="8"/>
  <c r="AA90" i="8"/>
  <c r="AA143" i="8"/>
  <c r="AF172" i="8"/>
  <c r="AA201" i="8"/>
  <c r="AC146" i="8"/>
  <c r="Y40" i="8"/>
  <c r="AC151" i="8"/>
  <c r="Y27" i="8"/>
  <c r="AD25" i="8"/>
  <c r="Z8" i="8"/>
  <c r="Y171" i="8"/>
  <c r="AC5" i="8"/>
  <c r="W48" i="8"/>
  <c r="AA123" i="8"/>
  <c r="AA76" i="8"/>
  <c r="Y148" i="8"/>
  <c r="AD2" i="8"/>
  <c r="AD139" i="8"/>
  <c r="AE172" i="8"/>
  <c r="AF119" i="8"/>
  <c r="AE41" i="8"/>
  <c r="Y186" i="8"/>
  <c r="AD85" i="8"/>
  <c r="Y130" i="8"/>
  <c r="AA199" i="8"/>
  <c r="AA91" i="8"/>
  <c r="Y175" i="8"/>
  <c r="AB96" i="8"/>
  <c r="W11" i="8"/>
  <c r="Z188" i="8"/>
  <c r="Z179" i="8"/>
  <c r="AB149" i="8"/>
  <c r="AA72" i="8"/>
  <c r="X88" i="8"/>
  <c r="W96" i="8"/>
  <c r="AC13" i="8"/>
  <c r="W37" i="8"/>
  <c r="AF155" i="8"/>
  <c r="AE50" i="8"/>
  <c r="AC111" i="8"/>
  <c r="AE71" i="8"/>
  <c r="Z168" i="8"/>
  <c r="Z60" i="8"/>
  <c r="AA114" i="8"/>
  <c r="AB88" i="8"/>
  <c r="AE4" i="8"/>
  <c r="X197" i="8"/>
  <c r="Z96" i="8"/>
  <c r="Y4" i="8"/>
  <c r="AC192" i="8"/>
  <c r="X200" i="8"/>
  <c r="AE175" i="8"/>
  <c r="AF3" i="8"/>
  <c r="AA142" i="8"/>
  <c r="AC33" i="8"/>
  <c r="X76" i="8"/>
  <c r="AA92" i="8"/>
  <c r="AE10" i="8"/>
  <c r="AC144" i="8"/>
  <c r="Y110" i="8"/>
  <c r="W171" i="8"/>
  <c r="Y195" i="8"/>
  <c r="AE47" i="8"/>
  <c r="AE57" i="8"/>
  <c r="AA8" i="8"/>
  <c r="AD160" i="8"/>
  <c r="AC187" i="8"/>
  <c r="Y93" i="8"/>
  <c r="AC55" i="8"/>
  <c r="Y7" i="8"/>
  <c r="AC3" i="8"/>
  <c r="AB56" i="8"/>
  <c r="Z200" i="8"/>
  <c r="AA62" i="8"/>
  <c r="AF162" i="8"/>
  <c r="AC103" i="8"/>
  <c r="AD7" i="8"/>
  <c r="AB177" i="8"/>
  <c r="AD182" i="8"/>
  <c r="AF10" i="8"/>
  <c r="W72" i="8"/>
  <c r="AC2" i="8"/>
  <c r="X74" i="8"/>
  <c r="Z106" i="8"/>
  <c r="Y9" i="8"/>
  <c r="X139" i="8"/>
  <c r="W12" i="8"/>
  <c r="W22" i="8"/>
  <c r="Z157" i="8"/>
  <c r="AC138" i="8"/>
  <c r="X19" i="8"/>
  <c r="AD173" i="8"/>
  <c r="AD52" i="8"/>
  <c r="AA28" i="8"/>
  <c r="Y31" i="8"/>
  <c r="AA13" i="8"/>
  <c r="AB126" i="8"/>
  <c r="AE146" i="8"/>
  <c r="AD140" i="8"/>
  <c r="AA36" i="8"/>
  <c r="AF137" i="8"/>
  <c r="AB111" i="8"/>
  <c r="X179" i="8"/>
  <c r="W104" i="8"/>
  <c r="AD26" i="8"/>
  <c r="W177" i="8"/>
  <c r="AD151" i="8"/>
  <c r="AB46" i="8"/>
  <c r="Z34" i="8"/>
  <c r="Z32" i="8"/>
  <c r="Y91" i="8"/>
  <c r="Z150" i="8"/>
  <c r="Z23" i="8"/>
  <c r="AF79" i="8"/>
  <c r="AE147" i="8"/>
  <c r="AB26" i="8"/>
  <c r="AD8" i="8"/>
  <c r="Z183" i="8"/>
  <c r="AA77" i="8"/>
  <c r="Y166" i="8"/>
  <c r="AA183" i="8"/>
  <c r="X116" i="8"/>
  <c r="AB144" i="8"/>
  <c r="AE22" i="8"/>
  <c r="AD130" i="8"/>
  <c r="W79" i="8"/>
  <c r="Z7" i="8"/>
  <c r="AB132" i="8"/>
  <c r="Z184" i="8"/>
  <c r="AC108" i="8"/>
  <c r="AF67" i="8"/>
  <c r="Z146" i="8"/>
  <c r="Z16" i="8"/>
  <c r="AA181" i="8"/>
  <c r="AA6" i="8"/>
  <c r="AB160" i="8"/>
  <c r="AE131" i="8"/>
  <c r="AA56" i="8"/>
  <c r="AE200" i="8"/>
  <c r="AB19" i="8"/>
  <c r="AD32" i="8"/>
  <c r="Y61" i="8"/>
  <c r="W6" i="8"/>
  <c r="AA64" i="8"/>
  <c r="W155" i="8"/>
  <c r="X149" i="8"/>
  <c r="AC102" i="8"/>
  <c r="AD46" i="8"/>
  <c r="X15" i="8"/>
  <c r="AC183" i="8"/>
  <c r="AA70" i="8"/>
  <c r="X20" i="8"/>
  <c r="AE157" i="8"/>
  <c r="AD199" i="8"/>
  <c r="AA139" i="8"/>
  <c r="Z24" i="8"/>
  <c r="AB141" i="8"/>
  <c r="AC24" i="8"/>
  <c r="AA186" i="8"/>
  <c r="X43" i="8"/>
  <c r="X24" i="8"/>
  <c r="AE153" i="8"/>
  <c r="Z139" i="8"/>
  <c r="AA109" i="8"/>
  <c r="W182" i="8"/>
  <c r="AF118" i="8"/>
  <c r="AF12" i="8"/>
  <c r="W119" i="8"/>
  <c r="Z51" i="8"/>
  <c r="X144" i="8"/>
  <c r="Y201" i="8"/>
  <c r="Z63" i="8"/>
  <c r="AD194" i="8"/>
  <c r="AD136" i="8"/>
  <c r="Z90" i="8"/>
  <c r="W139" i="8"/>
  <c r="AA150" i="8"/>
  <c r="AE86" i="8"/>
  <c r="Y149" i="8"/>
  <c r="AB176" i="8"/>
  <c r="AF5" i="8"/>
  <c r="AF68" i="8"/>
  <c r="X199" i="8"/>
  <c r="AE27" i="8"/>
  <c r="AD118" i="8"/>
  <c r="AC129" i="8"/>
  <c r="Z193" i="8"/>
  <c r="AB49" i="8"/>
  <c r="AF120" i="8"/>
  <c r="AD157" i="8"/>
  <c r="AF124" i="8"/>
  <c r="AB38" i="8"/>
  <c r="AD24" i="8"/>
  <c r="AC52" i="8"/>
  <c r="X12" i="8"/>
  <c r="Z136" i="8"/>
  <c r="AF45" i="8"/>
  <c r="Z35" i="8"/>
  <c r="AF136" i="8"/>
  <c r="AE195" i="8"/>
  <c r="AE21" i="8"/>
  <c r="W17" i="8"/>
  <c r="AA85" i="8"/>
  <c r="AF186" i="8"/>
  <c r="Z65" i="8"/>
  <c r="Z53" i="8"/>
  <c r="W18" i="8"/>
  <c r="Z14" i="8"/>
  <c r="AA192" i="8"/>
  <c r="AF98" i="8"/>
  <c r="Z137" i="8"/>
  <c r="AA147" i="8"/>
  <c r="Z67" i="8"/>
  <c r="AA65" i="8"/>
  <c r="AE14" i="8"/>
  <c r="Z177" i="8"/>
  <c r="X180" i="8"/>
  <c r="AE166" i="8"/>
  <c r="Y187" i="8"/>
  <c r="AC185" i="8"/>
  <c r="AC197" i="8"/>
  <c r="AC123" i="8"/>
  <c r="AF62" i="8"/>
  <c r="Z84" i="8"/>
  <c r="X86" i="8"/>
  <c r="AF75" i="8"/>
  <c r="AF181" i="8"/>
  <c r="Z155" i="8"/>
  <c r="AE85" i="8"/>
  <c r="Z151" i="8"/>
  <c r="X100" i="8"/>
  <c r="AF153" i="8"/>
  <c r="AF81" i="8"/>
  <c r="AD105" i="8"/>
  <c r="AD103" i="8"/>
  <c r="AF145" i="8"/>
  <c r="AF60" i="8"/>
  <c r="Z100" i="8"/>
  <c r="AB104" i="8"/>
  <c r="AB90" i="8"/>
  <c r="Z89" i="8"/>
  <c r="AC125" i="8"/>
  <c r="X53" i="8"/>
  <c r="W157" i="8"/>
  <c r="AB124" i="8"/>
  <c r="AF61" i="8"/>
  <c r="AD27" i="8"/>
  <c r="AB8" i="8"/>
  <c r="Y46" i="8"/>
  <c r="AD168" i="8"/>
  <c r="AC168" i="8"/>
  <c r="AA66" i="8"/>
  <c r="Y71" i="8"/>
  <c r="AB91" i="8"/>
  <c r="Z54" i="8"/>
  <c r="W19" i="8"/>
  <c r="AF201" i="8"/>
  <c r="Z5" i="8"/>
  <c r="Z165" i="8"/>
  <c r="AA93" i="8"/>
  <c r="AE125" i="8"/>
  <c r="Z191" i="8"/>
  <c r="AC12" i="8"/>
  <c r="AE30" i="8"/>
  <c r="AE9" i="8"/>
  <c r="AF65" i="8"/>
  <c r="AC184" i="8"/>
  <c r="AD100" i="8"/>
  <c r="AE39" i="8"/>
  <c r="AF197" i="8"/>
  <c r="Z25" i="8"/>
  <c r="AD67" i="8"/>
  <c r="AC110" i="8"/>
  <c r="AA16" i="8"/>
  <c r="Y97" i="8"/>
  <c r="AE3" i="8"/>
  <c r="AA177" i="8"/>
  <c r="Z20" i="8"/>
  <c r="AD162" i="8"/>
  <c r="AE16" i="8"/>
  <c r="AE201" i="8"/>
  <c r="AF50" i="8"/>
  <c r="AF130" i="8"/>
  <c r="AC186" i="8"/>
  <c r="AD78" i="8"/>
  <c r="W62" i="8"/>
  <c r="X145" i="8"/>
  <c r="AB139" i="8"/>
  <c r="W129" i="8"/>
  <c r="Z115" i="8"/>
  <c r="Z180" i="8"/>
  <c r="X155" i="8"/>
  <c r="Y162" i="8"/>
  <c r="AE109" i="8"/>
  <c r="AE140" i="8"/>
  <c r="X183" i="8"/>
  <c r="AD165" i="8"/>
  <c r="AD15" i="8"/>
  <c r="AC139" i="8"/>
  <c r="Y8" i="8"/>
  <c r="W44" i="8"/>
  <c r="Y152" i="8"/>
  <c r="Z29" i="8"/>
  <c r="X141" i="8"/>
  <c r="AB92" i="8"/>
  <c r="W142" i="8"/>
  <c r="Z124" i="8"/>
  <c r="Z19" i="8"/>
  <c r="AA165" i="8"/>
  <c r="X80" i="8"/>
  <c r="W136" i="8"/>
  <c r="AD16" i="8"/>
  <c r="AB157" i="8"/>
  <c r="AC169" i="8"/>
  <c r="X120" i="8"/>
  <c r="AE20" i="8"/>
  <c r="AB201" i="8"/>
  <c r="AB42" i="8"/>
  <c r="X31" i="8"/>
  <c r="Z22" i="8"/>
  <c r="AF178" i="8"/>
  <c r="AD39" i="8"/>
  <c r="AE117" i="8"/>
  <c r="AA98" i="8"/>
  <c r="Z141" i="8"/>
  <c r="Z120" i="8"/>
  <c r="X189" i="8"/>
  <c r="AE139" i="8"/>
  <c r="AF13" i="8"/>
  <c r="AB5" i="8"/>
  <c r="AD159" i="8"/>
  <c r="X11" i="8"/>
  <c r="W186" i="8"/>
  <c r="Z190" i="8"/>
  <c r="Z181" i="8"/>
  <c r="AA149" i="8"/>
  <c r="Z147" i="8"/>
  <c r="AB101" i="8"/>
  <c r="X85" i="8"/>
  <c r="AA37" i="8"/>
  <c r="AC142" i="8"/>
  <c r="AA30" i="8"/>
  <c r="Y39" i="8"/>
  <c r="AF190" i="8"/>
  <c r="X166" i="8"/>
  <c r="AB17" i="8"/>
  <c r="Z162" i="8"/>
  <c r="X188" i="8"/>
  <c r="AF141" i="8"/>
  <c r="AD108" i="8"/>
  <c r="AF96" i="8"/>
  <c r="X48" i="8"/>
  <c r="AA15" i="8"/>
  <c r="Y134" i="8"/>
  <c r="Z50" i="8"/>
  <c r="AF40" i="8"/>
  <c r="AA190" i="8"/>
  <c r="AA27" i="8"/>
  <c r="AD135" i="8"/>
  <c r="Y34" i="8"/>
  <c r="X187" i="8"/>
  <c r="AF196" i="8"/>
  <c r="AE72" i="8"/>
  <c r="Y54" i="8"/>
  <c r="Y48" i="8"/>
  <c r="Z144" i="8"/>
  <c r="AD171" i="8"/>
  <c r="AF147" i="8"/>
  <c r="Y147" i="8"/>
  <c r="Y88" i="8"/>
  <c r="AB148" i="8"/>
  <c r="AB167" i="8"/>
  <c r="AB83" i="8"/>
  <c r="AB123" i="8"/>
  <c r="Z41" i="8"/>
  <c r="AB182" i="8"/>
  <c r="AD193" i="8"/>
  <c r="W89" i="8"/>
  <c r="AB85" i="8"/>
  <c r="AA166" i="8"/>
  <c r="Y115" i="8"/>
  <c r="AF72" i="8"/>
  <c r="W168" i="8"/>
  <c r="AF95" i="8"/>
  <c r="AB84" i="8"/>
  <c r="AB63" i="8"/>
  <c r="Z26" i="8"/>
  <c r="Z117" i="8"/>
  <c r="AE184" i="8"/>
  <c r="Z175" i="8"/>
  <c r="AF125" i="8"/>
  <c r="AE141" i="8"/>
  <c r="AE192" i="8"/>
  <c r="Z36" i="8"/>
  <c r="AE62" i="8"/>
  <c r="AA14" i="8"/>
  <c r="Y139" i="8"/>
  <c r="X41" i="8"/>
  <c r="AA172" i="8"/>
  <c r="AA125" i="8"/>
  <c r="AB44" i="8"/>
  <c r="X36" i="8"/>
  <c r="AD141" i="8"/>
  <c r="AB39" i="8"/>
  <c r="AE13" i="8"/>
  <c r="W180" i="8"/>
  <c r="AB170" i="8"/>
  <c r="AB105" i="8"/>
  <c r="Z105" i="8"/>
  <c r="AB32" i="8"/>
  <c r="Y70" i="8"/>
  <c r="X157" i="8"/>
  <c r="Y140" i="8"/>
  <c r="X152" i="8"/>
  <c r="Y51" i="8"/>
  <c r="AB191" i="8"/>
  <c r="AF28" i="8"/>
  <c r="Y12" i="8"/>
  <c r="AD14" i="8"/>
  <c r="AB151" i="8"/>
  <c r="AE99" i="8"/>
  <c r="AC190" i="8"/>
  <c r="AE61" i="8"/>
  <c r="AF71" i="8"/>
  <c r="AE189" i="8"/>
  <c r="AC71" i="8"/>
  <c r="X99" i="8"/>
  <c r="Z42" i="8"/>
  <c r="AE80" i="8"/>
  <c r="AE78" i="8"/>
  <c r="AF82" i="8"/>
  <c r="AE44" i="8"/>
  <c r="W58" i="8"/>
  <c r="AD81" i="8"/>
  <c r="AA84" i="8"/>
  <c r="X134" i="8"/>
  <c r="AA173" i="8"/>
  <c r="AD94" i="8"/>
  <c r="Z27" i="8"/>
  <c r="AC73" i="8"/>
  <c r="Y164" i="8"/>
  <c r="AD145" i="8"/>
  <c r="Y80" i="8"/>
  <c r="AE88" i="8"/>
  <c r="AE163" i="8"/>
  <c r="AE73" i="8"/>
  <c r="X61" i="8"/>
  <c r="AF97" i="8"/>
  <c r="AE8" i="8"/>
  <c r="AC69" i="8"/>
  <c r="AC56" i="8"/>
  <c r="Z55" i="8"/>
  <c r="AB36" i="8"/>
  <c r="AA135" i="8"/>
  <c r="AA55" i="8"/>
  <c r="AB185" i="8"/>
  <c r="AA137" i="8"/>
  <c r="AD156" i="8"/>
  <c r="W115" i="8"/>
  <c r="AB30" i="8"/>
  <c r="AE19" i="8"/>
  <c r="Z196" i="8"/>
  <c r="AC145" i="8"/>
  <c r="Z148" i="8"/>
  <c r="W188" i="8"/>
  <c r="AE93" i="8"/>
  <c r="X111" i="8"/>
  <c r="Y128" i="8"/>
  <c r="Y118" i="8"/>
  <c r="Z101" i="8"/>
  <c r="AB67" i="8"/>
  <c r="AC26" i="8"/>
  <c r="AF148" i="8"/>
  <c r="AE67" i="8"/>
  <c r="AE58" i="8"/>
  <c r="AA43" i="8"/>
  <c r="W173" i="8"/>
  <c r="Y78" i="8"/>
  <c r="AD110" i="8"/>
  <c r="AC20" i="8"/>
  <c r="AD123" i="8"/>
  <c r="AB100" i="8"/>
  <c r="W108" i="8"/>
  <c r="AF152" i="8"/>
  <c r="AF179" i="8"/>
  <c r="AE17" i="8"/>
  <c r="W101" i="8"/>
  <c r="Z107" i="8"/>
  <c r="AB48" i="8"/>
  <c r="AA73" i="8"/>
  <c r="AE158" i="8"/>
  <c r="AB168" i="8"/>
  <c r="Y24" i="8"/>
  <c r="Y47" i="8"/>
  <c r="Y37" i="8"/>
  <c r="AF35" i="8"/>
  <c r="AB174" i="8"/>
  <c r="AC170" i="8"/>
  <c r="AB35" i="8"/>
  <c r="AC130" i="8"/>
  <c r="AE38" i="8"/>
  <c r="AB107" i="8"/>
  <c r="AE179" i="8"/>
  <c r="W50" i="8"/>
  <c r="AC179" i="8"/>
  <c r="AC66" i="8"/>
  <c r="AA54" i="8"/>
  <c r="X9" i="8"/>
  <c r="Y163" i="8"/>
  <c r="AD11" i="8"/>
  <c r="AD34" i="8"/>
  <c r="AD179" i="8"/>
  <c r="AA74" i="8"/>
  <c r="AD49" i="8"/>
  <c r="AE11" i="8"/>
  <c r="W120" i="8"/>
  <c r="AD172" i="8"/>
  <c r="W194" i="8"/>
  <c r="AD198" i="8"/>
  <c r="Z153" i="8"/>
  <c r="W122" i="8"/>
  <c r="AD106" i="8"/>
  <c r="AB103" i="8"/>
  <c r="AF32" i="8"/>
  <c r="AD102" i="8"/>
  <c r="AA144" i="8"/>
  <c r="AA124" i="8"/>
  <c r="AB98" i="8"/>
  <c r="AE135" i="8"/>
  <c r="Y158" i="8"/>
  <c r="AD95" i="8"/>
  <c r="Y94" i="8"/>
  <c r="AA145" i="8"/>
  <c r="AC41" i="8"/>
  <c r="AB64" i="8"/>
  <c r="Y49" i="8"/>
  <c r="X3" i="8"/>
  <c r="AB77" i="8"/>
  <c r="X110" i="8"/>
  <c r="Z83" i="8"/>
  <c r="AB190" i="8"/>
  <c r="AC198" i="8"/>
  <c r="Y87" i="8"/>
  <c r="AD13" i="8"/>
  <c r="Z2" i="8"/>
  <c r="AD37" i="8"/>
  <c r="AF110" i="8"/>
  <c r="Z152" i="8"/>
  <c r="AC114" i="8"/>
  <c r="AD142" i="8"/>
  <c r="X124" i="8"/>
  <c r="W132" i="8"/>
  <c r="Z68" i="8"/>
  <c r="Y2" i="8"/>
  <c r="X70" i="8"/>
  <c r="AB169" i="8"/>
  <c r="AC96" i="8"/>
  <c r="Z85" i="8"/>
  <c r="AB24" i="8"/>
  <c r="AA20" i="8"/>
  <c r="AF15" i="8"/>
  <c r="AE79" i="8"/>
  <c r="X103" i="8"/>
  <c r="X169" i="8"/>
  <c r="AC27" i="8"/>
  <c r="AF66" i="8"/>
  <c r="AA87" i="8"/>
  <c r="Z93" i="8"/>
  <c r="AD76" i="8"/>
  <c r="AB94" i="8"/>
  <c r="AD101" i="8"/>
  <c r="AA51" i="8"/>
  <c r="X57" i="8"/>
  <c r="AD166" i="8"/>
  <c r="Y188" i="8"/>
  <c r="W75" i="8"/>
  <c r="AB186" i="8"/>
  <c r="AE55" i="8"/>
  <c r="AF49" i="8"/>
  <c r="W33" i="8"/>
  <c r="AE145" i="8"/>
  <c r="AB164" i="8"/>
  <c r="AE25" i="8"/>
  <c r="Z43" i="8"/>
  <c r="AF156" i="8"/>
  <c r="AA161" i="8"/>
  <c r="AD129" i="8"/>
  <c r="AD190" i="8"/>
  <c r="AE154" i="8"/>
  <c r="X89" i="8"/>
  <c r="Z201" i="8"/>
  <c r="AH2" i="9" l="1" a="1"/>
  <c r="AL83" i="9" s="1"/>
  <c r="AN191" i="9"/>
  <c r="AM95" i="9"/>
  <c r="AM85" i="9"/>
  <c r="AM51" i="9"/>
  <c r="AO82" i="8"/>
  <c r="AL127" i="8"/>
  <c r="AL47" i="8"/>
  <c r="AQ7" i="8"/>
  <c r="AN147" i="8"/>
  <c r="AL174" i="8"/>
  <c r="AJ123" i="8"/>
  <c r="AM183" i="9"/>
  <c r="AQ92" i="9"/>
  <c r="AH108" i="9"/>
  <c r="AH99" i="9"/>
  <c r="AQ133" i="9"/>
  <c r="AK49" i="9"/>
  <c r="AK76" i="9"/>
  <c r="AJ125" i="9"/>
  <c r="AI57" i="9"/>
  <c r="AQ59" i="8"/>
  <c r="AK49" i="8"/>
  <c r="AJ121" i="8"/>
  <c r="AL29" i="8"/>
  <c r="AI10" i="8"/>
  <c r="AQ122" i="8"/>
  <c r="AM57" i="8"/>
  <c r="AL40" i="8"/>
  <c r="AN57" i="8"/>
  <c r="AH77" i="8"/>
  <c r="AL60" i="8"/>
  <c r="AH3" i="8"/>
  <c r="AM81" i="8"/>
  <c r="AH35" i="9"/>
  <c r="AQ63" i="9"/>
  <c r="AN146" i="9"/>
  <c r="AL161" i="9"/>
  <c r="AL113" i="9"/>
  <c r="AL119" i="9"/>
  <c r="AK11" i="9"/>
  <c r="AL45" i="9"/>
  <c r="AJ193" i="9"/>
  <c r="AK169" i="8"/>
  <c r="AI198" i="8"/>
  <c r="AK161" i="8"/>
  <c r="AN173" i="8"/>
  <c r="AH153" i="8"/>
  <c r="AH70" i="8"/>
  <c r="AK86" i="8"/>
  <c r="AO201" i="8"/>
  <c r="AI119" i="8"/>
  <c r="AO148" i="8"/>
  <c r="AL52" i="9"/>
  <c r="AO22" i="9"/>
  <c r="AP27" i="9"/>
  <c r="AP166" i="9"/>
  <c r="AJ44" i="9"/>
  <c r="AJ144" i="9"/>
  <c r="AN123" i="9"/>
  <c r="AL85" i="9"/>
  <c r="AQ68" i="9"/>
  <c r="AH42" i="9"/>
  <c r="AJ14" i="9"/>
  <c r="AH182" i="9"/>
  <c r="AH128" i="9"/>
  <c r="AK30" i="9"/>
  <c r="AK160" i="9"/>
  <c r="AI165" i="9"/>
  <c r="AP40" i="9"/>
  <c r="AM190" i="9"/>
  <c r="AJ108" i="9"/>
  <c r="AM39" i="9"/>
  <c r="AH180" i="9"/>
  <c r="AI201" i="8"/>
  <c r="AP176" i="8"/>
  <c r="AH178" i="9"/>
  <c r="AH57" i="8"/>
  <c r="AQ94" i="9"/>
  <c r="AL166" i="9"/>
  <c r="AK152" i="9"/>
  <c r="AP136" i="9"/>
  <c r="AK79" i="9"/>
  <c r="AK78" i="9"/>
  <c r="AQ164" i="9"/>
  <c r="AN30" i="9"/>
  <c r="AQ150" i="9"/>
  <c r="AP65" i="9"/>
  <c r="AP37" i="9"/>
  <c r="AH2" i="8" a="1"/>
  <c r="AH37" i="8" s="1"/>
  <c r="AM154" i="9"/>
  <c r="AJ180" i="9"/>
  <c r="AH146" i="9"/>
  <c r="AJ198" i="9"/>
  <c r="AO172" i="9"/>
  <c r="AH5" i="9"/>
  <c r="AO21" i="9"/>
  <c r="AJ116" i="8"/>
  <c r="AL13" i="9"/>
  <c r="AM33" i="9"/>
  <c r="AN88" i="8"/>
  <c r="AP18" i="8"/>
  <c r="AH55" i="9"/>
  <c r="AM195" i="9"/>
  <c r="AO34" i="9"/>
  <c r="AO103" i="9"/>
  <c r="AK12" i="9"/>
  <c r="AO98" i="9"/>
  <c r="AN135" i="9"/>
  <c r="AI161" i="9"/>
  <c r="AJ178" i="9"/>
  <c r="AH153" i="9"/>
  <c r="AI49" i="9"/>
  <c r="AQ139" i="9"/>
  <c r="AJ18" i="9"/>
  <c r="AQ161" i="9"/>
  <c r="AJ119" i="9"/>
  <c r="AM28" i="9"/>
  <c r="AM58" i="9"/>
  <c r="AJ36" i="9"/>
  <c r="AM200" i="9"/>
  <c r="AI74" i="9"/>
  <c r="AI111" i="9"/>
  <c r="AM19" i="9"/>
  <c r="AO150" i="9"/>
  <c r="AK175" i="9"/>
  <c r="AK39" i="8"/>
  <c r="AM169" i="9"/>
  <c r="AH177" i="9"/>
  <c r="AH192" i="9"/>
  <c r="AP134" i="9"/>
  <c r="AI144" i="9"/>
  <c r="AK146" i="9"/>
  <c r="AI71" i="9"/>
  <c r="AM120" i="9"/>
  <c r="AQ137" i="9"/>
  <c r="AI186" i="9"/>
  <c r="AP130" i="9"/>
  <c r="AM90" i="9"/>
  <c r="AP47" i="9"/>
  <c r="AJ169" i="9"/>
  <c r="AN25" i="9"/>
  <c r="AJ159" i="8"/>
  <c r="AL118" i="9"/>
  <c r="AQ48" i="9"/>
  <c r="AN110" i="9"/>
  <c r="AI141" i="9"/>
  <c r="AH155" i="9"/>
  <c r="AI117" i="9"/>
  <c r="AM145" i="9"/>
  <c r="AM6" i="9"/>
  <c r="AL183" i="9"/>
  <c r="AK119" i="8"/>
  <c r="AP112" i="8"/>
  <c r="AI180" i="9"/>
  <c r="AL69" i="9"/>
  <c r="AQ143" i="9"/>
  <c r="AK128" i="9"/>
  <c r="AI138" i="9"/>
  <c r="AN126" i="9"/>
  <c r="AK71" i="9"/>
  <c r="AJ32" i="9"/>
  <c r="AI151" i="9"/>
  <c r="AM71" i="9"/>
  <c r="AN35" i="9"/>
  <c r="AI97" i="9"/>
  <c r="AH28" i="9"/>
  <c r="AP24" i="9"/>
  <c r="AJ123" i="9"/>
  <c r="AO55" i="9"/>
  <c r="AM180" i="9"/>
  <c r="AH30" i="9"/>
  <c r="AQ9" i="9"/>
  <c r="AO38" i="9"/>
  <c r="AI198" i="9"/>
  <c r="AI90" i="9"/>
  <c r="AI173" i="9"/>
  <c r="AN44" i="9"/>
  <c r="AK50" i="9"/>
  <c r="AJ156" i="9"/>
  <c r="AH130" i="9"/>
  <c r="AQ113" i="9"/>
  <c r="AN199" i="9"/>
  <c r="AO88" i="9"/>
  <c r="AH14" i="9"/>
  <c r="AH25" i="9"/>
  <c r="AL175" i="9"/>
  <c r="AJ191" i="9"/>
  <c r="AO108" i="9"/>
  <c r="AH45" i="9"/>
  <c r="AM119" i="9"/>
  <c r="AK27" i="9"/>
  <c r="AL59" i="9"/>
  <c r="AN171" i="9"/>
  <c r="AQ195" i="9"/>
  <c r="AM197" i="9"/>
  <c r="AH83" i="9"/>
  <c r="AQ72" i="9"/>
  <c r="AP112" i="9"/>
  <c r="AI65" i="9"/>
  <c r="AP54" i="9"/>
  <c r="AM110" i="9"/>
  <c r="AI20" i="9"/>
  <c r="AM166" i="8"/>
  <c r="AI136" i="9"/>
  <c r="AP105" i="9"/>
  <c r="AM126" i="9"/>
  <c r="AN86" i="9"/>
  <c r="AP77" i="9"/>
  <c r="AJ9" i="9"/>
  <c r="AH51" i="9"/>
  <c r="AH50" i="9"/>
  <c r="AL79" i="9"/>
  <c r="AQ189" i="9"/>
  <c r="AK167" i="9"/>
  <c r="AN109" i="9"/>
  <c r="AI28" i="9"/>
  <c r="AQ165" i="9"/>
  <c r="AI112" i="9"/>
  <c r="AI133" i="9"/>
  <c r="AJ142" i="9"/>
  <c r="AL188" i="9"/>
  <c r="AO109" i="9"/>
  <c r="AH61" i="9"/>
  <c r="AP81" i="9"/>
  <c r="AP52" i="9"/>
  <c r="AN170" i="9"/>
  <c r="AH113" i="9"/>
  <c r="AO201" i="9"/>
  <c r="AH70" i="9"/>
  <c r="AI160" i="9"/>
  <c r="AP197" i="9"/>
  <c r="AI69" i="8"/>
  <c r="AO59" i="8"/>
  <c r="AO28" i="9"/>
  <c r="AM127" i="8"/>
  <c r="AJ54" i="9"/>
  <c r="AO57" i="9"/>
  <c r="AJ52" i="8"/>
  <c r="AQ115" i="9"/>
  <c r="AM188" i="9"/>
  <c r="AK168" i="9"/>
  <c r="AQ3" i="9"/>
  <c r="AQ201" i="9"/>
  <c r="AP157" i="9"/>
  <c r="AM31" i="9"/>
  <c r="AL67" i="8"/>
  <c r="AJ140" i="9"/>
  <c r="AK189" i="9"/>
  <c r="AN55" i="9"/>
  <c r="AM99" i="9"/>
  <c r="AN164" i="9"/>
  <c r="AJ157" i="9"/>
  <c r="AL168" i="9"/>
  <c r="AH63" i="9"/>
  <c r="AK89" i="9"/>
  <c r="AP187" i="8"/>
  <c r="AO128" i="9"/>
  <c r="AN52" i="9"/>
  <c r="AI196" i="9"/>
  <c r="AI85" i="9"/>
  <c r="AN111" i="9"/>
  <c r="AJ148" i="9"/>
  <c r="AO182" i="9"/>
  <c r="AJ138" i="9"/>
  <c r="AI129" i="8"/>
  <c r="AQ29" i="9"/>
  <c r="AJ100" i="9"/>
  <c r="AO188" i="8"/>
  <c r="AO35" i="9"/>
  <c r="AP147" i="9"/>
  <c r="AK165" i="9"/>
  <c r="AN116" i="9"/>
  <c r="AN11" i="9"/>
  <c r="AP122" i="9"/>
  <c r="AL32" i="9"/>
  <c r="AP151" i="8"/>
  <c r="AL96" i="9"/>
  <c r="AM178" i="8"/>
  <c r="AL138" i="9"/>
  <c r="AK46" i="9"/>
  <c r="AM193" i="9"/>
  <c r="AL3" i="9"/>
  <c r="AL108" i="9"/>
  <c r="AH117" i="9"/>
  <c r="AP164" i="9"/>
  <c r="AL139" i="9"/>
  <c r="AM94" i="9"/>
  <c r="AH172" i="9"/>
  <c r="AI23" i="9"/>
  <c r="AH140" i="8"/>
  <c r="AQ43" i="9"/>
  <c r="AO58" i="9"/>
  <c r="AP113" i="9"/>
  <c r="AO59" i="9"/>
  <c r="AK139" i="9"/>
  <c r="AJ158" i="9"/>
  <c r="AM21" i="9"/>
  <c r="AH134" i="9"/>
  <c r="AQ85" i="9"/>
  <c r="AP39" i="9"/>
  <c r="AJ163" i="9"/>
  <c r="AP200" i="9"/>
  <c r="AI185" i="9"/>
  <c r="AH73" i="8"/>
  <c r="AP2" i="9"/>
  <c r="AH197" i="9"/>
  <c r="AH198" i="9"/>
  <c r="AK135" i="9"/>
  <c r="AH26" i="8"/>
  <c r="AJ190" i="9"/>
  <c r="AM123" i="9"/>
  <c r="AM7" i="9"/>
  <c r="AH41" i="9"/>
  <c r="AN81" i="9"/>
  <c r="AO188" i="9"/>
  <c r="AM152" i="8"/>
  <c r="AJ105" i="9"/>
  <c r="AH161" i="9"/>
  <c r="AL65" i="9"/>
  <c r="V2" i="7" a="1"/>
  <c r="U2" i="7" a="1"/>
  <c r="AQ84" i="9" l="1"/>
  <c r="AQ63" i="8"/>
  <c r="AL191" i="9"/>
  <c r="AH183" i="9"/>
  <c r="AL35" i="9"/>
  <c r="AN39" i="9"/>
  <c r="AQ197" i="9"/>
  <c r="AJ155" i="9"/>
  <c r="AQ56" i="9"/>
  <c r="AN48" i="8"/>
  <c r="AM132" i="9"/>
  <c r="AQ49" i="9"/>
  <c r="AJ179" i="9"/>
  <c r="AK132" i="9"/>
  <c r="AI148" i="9"/>
  <c r="AK62" i="9"/>
  <c r="AJ31" i="9"/>
  <c r="AH196" i="9"/>
  <c r="AO90" i="9"/>
  <c r="AP4" i="9"/>
  <c r="AN75" i="9"/>
  <c r="AP82" i="9"/>
  <c r="AH89" i="9"/>
  <c r="AI175" i="9"/>
  <c r="AP10" i="9"/>
  <c r="AQ128" i="9"/>
  <c r="AI122" i="9"/>
  <c r="AN184" i="9"/>
  <c r="AN77" i="9"/>
  <c r="AJ66" i="9"/>
  <c r="AL28" i="9"/>
  <c r="AO41" i="9"/>
  <c r="AJ60" i="9"/>
  <c r="AQ82" i="9"/>
  <c r="AJ151" i="9"/>
  <c r="AQ183" i="9"/>
  <c r="AP186" i="9"/>
  <c r="AJ73" i="9"/>
  <c r="AO8" i="9"/>
  <c r="AH175" i="9"/>
  <c r="AO97" i="9"/>
  <c r="AQ168" i="9"/>
  <c r="AH58" i="9"/>
  <c r="AH73" i="9"/>
  <c r="AH152" i="9"/>
  <c r="AL122" i="9"/>
  <c r="AJ34" i="9"/>
  <c r="AQ77" i="9"/>
  <c r="AL104" i="9"/>
  <c r="AP35" i="9"/>
  <c r="AI13" i="9"/>
  <c r="AJ6" i="9"/>
  <c r="AO161" i="9"/>
  <c r="AM127" i="9"/>
  <c r="AL58" i="9"/>
  <c r="AN89" i="9"/>
  <c r="AP75" i="9"/>
  <c r="AK180" i="9"/>
  <c r="AQ103" i="9"/>
  <c r="AP120" i="9"/>
  <c r="AP79" i="9"/>
  <c r="AH49" i="9"/>
  <c r="AL107" i="9"/>
  <c r="AH29" i="9"/>
  <c r="AO31" i="8"/>
  <c r="AM164" i="9"/>
  <c r="AM181" i="9"/>
  <c r="AK109" i="9"/>
  <c r="AH37" i="9"/>
  <c r="AK22" i="9"/>
  <c r="AN137" i="8"/>
  <c r="AP198" i="9"/>
  <c r="AL116" i="8"/>
  <c r="AN59" i="9"/>
  <c r="AN145" i="9"/>
  <c r="AP38" i="9"/>
  <c r="AI201" i="9"/>
  <c r="AQ200" i="9"/>
  <c r="AL71" i="9"/>
  <c r="AH147" i="9"/>
  <c r="AO63" i="9"/>
  <c r="AI147" i="9"/>
  <c r="AJ177" i="9"/>
  <c r="AH103" i="8"/>
  <c r="AK36" i="9"/>
  <c r="AK166" i="9"/>
  <c r="AQ83" i="9"/>
  <c r="AI88" i="9"/>
  <c r="AH74" i="9"/>
  <c r="AH85" i="9"/>
  <c r="AN143" i="9"/>
  <c r="AK144" i="9"/>
  <c r="AI51" i="9"/>
  <c r="AJ7" i="9"/>
  <c r="AM38" i="9"/>
  <c r="AH15" i="8"/>
  <c r="AI112" i="8"/>
  <c r="AO120" i="9"/>
  <c r="AJ40" i="9"/>
  <c r="AI118" i="9"/>
  <c r="AO166" i="9"/>
  <c r="AK74" i="9"/>
  <c r="AQ46" i="9"/>
  <c r="AI167" i="8"/>
  <c r="AJ101" i="9"/>
  <c r="AL98" i="9"/>
  <c r="AQ178" i="9"/>
  <c r="AL158" i="9"/>
  <c r="AQ55" i="9"/>
  <c r="AL41" i="8"/>
  <c r="AO138" i="8"/>
  <c r="AO127" i="8"/>
  <c r="AH137" i="8"/>
  <c r="AJ180" i="8"/>
  <c r="AK131" i="9"/>
  <c r="AJ103" i="8"/>
  <c r="AK145" i="8"/>
  <c r="AL176" i="8"/>
  <c r="AJ108" i="8"/>
  <c r="AH95" i="8"/>
  <c r="AQ129" i="8"/>
  <c r="AL104" i="8"/>
  <c r="AK6" i="8"/>
  <c r="AQ24" i="8"/>
  <c r="AL99" i="8"/>
  <c r="AP86" i="9"/>
  <c r="AM97" i="8"/>
  <c r="AH167" i="8"/>
  <c r="AO38" i="8"/>
  <c r="AM122" i="8"/>
  <c r="AK28" i="9"/>
  <c r="AH127" i="8"/>
  <c r="AN65" i="9"/>
  <c r="AK53" i="9"/>
  <c r="AI46" i="9"/>
  <c r="AO99" i="9"/>
  <c r="AO164" i="9"/>
  <c r="AL77" i="9"/>
  <c r="AO149" i="9"/>
  <c r="AK142" i="9"/>
  <c r="AP179" i="9"/>
  <c r="AL112" i="8"/>
  <c r="AI55" i="9"/>
  <c r="AO46" i="9"/>
  <c r="AM53" i="9"/>
  <c r="AI10" i="9"/>
  <c r="AN153" i="9"/>
  <c r="AJ154" i="8"/>
  <c r="AH68" i="9"/>
  <c r="AI189" i="9"/>
  <c r="AO137" i="9"/>
  <c r="AN14" i="8"/>
  <c r="AK92" i="9"/>
  <c r="AL134" i="8"/>
  <c r="AH168" i="9"/>
  <c r="AH78" i="9"/>
  <c r="AK20" i="9"/>
  <c r="AI6" i="9"/>
  <c r="AH157" i="9"/>
  <c r="AQ141" i="9"/>
  <c r="AQ13" i="9"/>
  <c r="AK122" i="9"/>
  <c r="AN177" i="9"/>
  <c r="AN163" i="9"/>
  <c r="AP56" i="9"/>
  <c r="AL159" i="8"/>
  <c r="AL2" i="9"/>
  <c r="AP165" i="8"/>
  <c r="AM129" i="9"/>
  <c r="AH110" i="8"/>
  <c r="AI48" i="9"/>
  <c r="AK5" i="9"/>
  <c r="AO7" i="9"/>
  <c r="AQ144" i="9"/>
  <c r="AJ150" i="9"/>
  <c r="AP87" i="8"/>
  <c r="AO44" i="8"/>
  <c r="AI160" i="8"/>
  <c r="AQ90" i="9"/>
  <c r="AM115" i="9"/>
  <c r="AJ159" i="9"/>
  <c r="AP69" i="9"/>
  <c r="AP87" i="9"/>
  <c r="AQ176" i="9"/>
  <c r="AN26" i="9"/>
  <c r="AQ154" i="9"/>
  <c r="AO158" i="9"/>
  <c r="AK111" i="9"/>
  <c r="AN172" i="9"/>
  <c r="AQ187" i="9"/>
  <c r="AO32" i="9"/>
  <c r="AJ127" i="9"/>
  <c r="AK107" i="9"/>
  <c r="AI59" i="9"/>
  <c r="AQ40" i="9"/>
  <c r="AP28" i="9"/>
  <c r="AM130" i="9"/>
  <c r="AL142" i="9"/>
  <c r="AM42" i="9"/>
  <c r="AH167" i="9"/>
  <c r="AI170" i="9"/>
  <c r="AO168" i="9"/>
  <c r="AI110" i="9"/>
  <c r="AL75" i="9"/>
  <c r="AO56" i="9"/>
  <c r="AH129" i="9"/>
  <c r="AK123" i="9"/>
  <c r="AN189" i="9"/>
  <c r="AJ29" i="9"/>
  <c r="AL110" i="9"/>
  <c r="AJ88" i="9"/>
  <c r="AL18" i="9"/>
  <c r="AP98" i="9"/>
  <c r="AI171" i="9"/>
  <c r="AH80" i="9"/>
  <c r="AM14" i="9"/>
  <c r="AO196" i="9"/>
  <c r="AK153" i="9"/>
  <c r="AN179" i="9"/>
  <c r="AQ159" i="9"/>
  <c r="AO28" i="8"/>
  <c r="AN173" i="9"/>
  <c r="AK197" i="9"/>
  <c r="AJ162" i="9"/>
  <c r="AH189" i="9"/>
  <c r="AL81" i="9"/>
  <c r="AJ84" i="8"/>
  <c r="AL178" i="9"/>
  <c r="AH82" i="8"/>
  <c r="AO101" i="9"/>
  <c r="AO184" i="8"/>
  <c r="AL51" i="9"/>
  <c r="AO45" i="9"/>
  <c r="AI77" i="9"/>
  <c r="AI169" i="9"/>
  <c r="AN139" i="9"/>
  <c r="AM124" i="9"/>
  <c r="AQ27" i="9"/>
  <c r="AH76" i="9"/>
  <c r="AK186" i="8"/>
  <c r="AL72" i="9"/>
  <c r="AO105" i="9"/>
  <c r="AK134" i="9"/>
  <c r="AH173" i="9"/>
  <c r="AK57" i="9"/>
  <c r="AM175" i="9"/>
  <c r="AH98" i="9"/>
  <c r="AL117" i="9"/>
  <c r="AO72" i="9"/>
  <c r="AJ160" i="8"/>
  <c r="AP178" i="8"/>
  <c r="AM16" i="9"/>
  <c r="AN141" i="9"/>
  <c r="AK196" i="9"/>
  <c r="AL94" i="9"/>
  <c r="AJ15" i="9"/>
  <c r="AP23" i="9"/>
  <c r="AQ102" i="9"/>
  <c r="AL79" i="8"/>
  <c r="AQ185" i="9"/>
  <c r="AM12" i="9"/>
  <c r="AL7" i="9"/>
  <c r="AJ53" i="9"/>
  <c r="AL19" i="9"/>
  <c r="AJ59" i="8"/>
  <c r="AM47" i="8"/>
  <c r="AH68" i="8"/>
  <c r="AO99" i="8"/>
  <c r="AN93" i="8"/>
  <c r="AO137" i="8"/>
  <c r="AJ155" i="8"/>
  <c r="AQ7" i="9"/>
  <c r="AL3" i="8"/>
  <c r="AM157" i="9"/>
  <c r="AI89" i="9"/>
  <c r="AM115" i="8"/>
  <c r="AH47" i="8"/>
  <c r="AI37" i="8"/>
  <c r="AQ39" i="8"/>
  <c r="AP63" i="8"/>
  <c r="AQ38" i="8"/>
  <c r="AI44" i="8"/>
  <c r="AQ171" i="8"/>
  <c r="AL167" i="9"/>
  <c r="AH82" i="9"/>
  <c r="AQ173" i="9"/>
  <c r="AI142" i="9"/>
  <c r="AL195" i="8"/>
  <c r="AH44" i="9"/>
  <c r="AL27" i="9"/>
  <c r="AP108" i="9"/>
  <c r="AP31" i="8"/>
  <c r="AL162" i="8"/>
  <c r="AJ170" i="8"/>
  <c r="AK171" i="9"/>
  <c r="AJ133" i="9"/>
  <c r="AN78" i="9"/>
  <c r="AK60" i="9"/>
  <c r="AJ107" i="9"/>
  <c r="AP96" i="9"/>
  <c r="AM119" i="8"/>
  <c r="AP194" i="8"/>
  <c r="AL184" i="9"/>
  <c r="AN142" i="9"/>
  <c r="AN166" i="9"/>
  <c r="AM165" i="9"/>
  <c r="AH54" i="9"/>
  <c r="AN95" i="8"/>
  <c r="AN189" i="8"/>
  <c r="AI67" i="8"/>
  <c r="AO3" i="8"/>
  <c r="AN200" i="8"/>
  <c r="AH27" i="8"/>
  <c r="AJ200" i="8"/>
  <c r="AL8" i="9"/>
  <c r="AQ143" i="8"/>
  <c r="AJ173" i="9"/>
  <c r="AL66" i="9"/>
  <c r="AM201" i="9"/>
  <c r="AH116" i="8"/>
  <c r="AK118" i="8"/>
  <c r="AQ173" i="8"/>
  <c r="AP49" i="8"/>
  <c r="AQ106" i="8"/>
  <c r="AH40" i="8"/>
  <c r="AN17" i="9"/>
  <c r="AP149" i="9"/>
  <c r="AJ195" i="9"/>
  <c r="AO33" i="9"/>
  <c r="AP178" i="9"/>
  <c r="AO92" i="9"/>
  <c r="AM197" i="8"/>
  <c r="AQ10" i="9"/>
  <c r="AL39" i="9"/>
  <c r="AH121" i="9"/>
  <c r="AO180" i="8"/>
  <c r="AO9" i="9"/>
  <c r="AH149" i="9"/>
  <c r="AI129" i="9"/>
  <c r="AP6" i="9"/>
  <c r="AL74" i="9"/>
  <c r="AL67" i="9"/>
  <c r="AK100" i="9"/>
  <c r="AM114" i="9"/>
  <c r="AL60" i="9"/>
  <c r="AJ114" i="9"/>
  <c r="AL47" i="9"/>
  <c r="AL54" i="9"/>
  <c r="AP103" i="9"/>
  <c r="AH69" i="9"/>
  <c r="AK84" i="9"/>
  <c r="AM174" i="9"/>
  <c r="AO16" i="9"/>
  <c r="AL37" i="9"/>
  <c r="AM146" i="9"/>
  <c r="AK186" i="9"/>
  <c r="AM76" i="9"/>
  <c r="AJ89" i="9"/>
  <c r="AJ139" i="9"/>
  <c r="AI159" i="9"/>
  <c r="AI42" i="9"/>
  <c r="AO94" i="9"/>
  <c r="AM159" i="9"/>
  <c r="AQ85" i="8"/>
  <c r="AO181" i="9"/>
  <c r="AL192" i="9"/>
  <c r="AI154" i="8"/>
  <c r="AL103" i="9"/>
  <c r="AQ28" i="9"/>
  <c r="AN2" i="9"/>
  <c r="AL197" i="8"/>
  <c r="AP16" i="9"/>
  <c r="AI84" i="9"/>
  <c r="AK137" i="9"/>
  <c r="AI178" i="9"/>
  <c r="AM8" i="9"/>
  <c r="AN28" i="9"/>
  <c r="AO115" i="9"/>
  <c r="AP140" i="9"/>
  <c r="AO81" i="9"/>
  <c r="AQ69" i="9"/>
  <c r="AK58" i="9"/>
  <c r="AO79" i="9"/>
  <c r="AN70" i="9"/>
  <c r="AK80" i="9"/>
  <c r="AP192" i="9"/>
  <c r="AJ81" i="9"/>
  <c r="AJ186" i="9"/>
  <c r="AK85" i="9"/>
  <c r="AQ136" i="9"/>
  <c r="AN40" i="8"/>
  <c r="AQ16" i="9"/>
  <c r="AI105" i="9"/>
  <c r="AN185" i="9"/>
  <c r="AQ160" i="9"/>
  <c r="AH75" i="9"/>
  <c r="AN42" i="9"/>
  <c r="AM146" i="8"/>
  <c r="AN155" i="9"/>
  <c r="AH62" i="9"/>
  <c r="AM147" i="9"/>
  <c r="AK122" i="8"/>
  <c r="AM53" i="8"/>
  <c r="AP98" i="8"/>
  <c r="AO70" i="8"/>
  <c r="AN200" i="9"/>
  <c r="AM141" i="9"/>
  <c r="AM84" i="9"/>
  <c r="AM104" i="9"/>
  <c r="AH166" i="9"/>
  <c r="AJ115" i="9"/>
  <c r="AH179" i="9"/>
  <c r="AL89" i="8"/>
  <c r="AP129" i="9"/>
  <c r="AM158" i="9"/>
  <c r="AI28" i="8"/>
  <c r="AJ166" i="9"/>
  <c r="AN134" i="9"/>
  <c r="AQ184" i="9"/>
  <c r="AI95" i="9"/>
  <c r="AI26" i="9"/>
  <c r="AN169" i="9"/>
  <c r="AL146" i="9"/>
  <c r="AK29" i="9"/>
  <c r="AL102" i="9"/>
  <c r="AK140" i="9"/>
  <c r="AQ2" i="9"/>
  <c r="AL137" i="9"/>
  <c r="AP182" i="9"/>
  <c r="AK156" i="9"/>
  <c r="AH145" i="9"/>
  <c r="AP170" i="9"/>
  <c r="AM83" i="9"/>
  <c r="AK124" i="9"/>
  <c r="AK8" i="9"/>
  <c r="AK39" i="9"/>
  <c r="AI94" i="9"/>
  <c r="AP119" i="9"/>
  <c r="AN196" i="9"/>
  <c r="AM156" i="9"/>
  <c r="AN3" i="9"/>
  <c r="AQ58" i="9"/>
  <c r="AH115" i="9"/>
  <c r="AN61" i="9"/>
  <c r="AQ88" i="9"/>
  <c r="AN182" i="9"/>
  <c r="AO40" i="9"/>
  <c r="AO170" i="9"/>
  <c r="AP66" i="9"/>
  <c r="AN107" i="9"/>
  <c r="AH171" i="9"/>
  <c r="AL41" i="9"/>
  <c r="AI37" i="9"/>
  <c r="AN100" i="9"/>
  <c r="AK174" i="9"/>
  <c r="AN27" i="9"/>
  <c r="AO131" i="9"/>
  <c r="AJ84" i="9"/>
  <c r="AP22" i="9"/>
  <c r="AK93" i="9"/>
  <c r="AJ146" i="9"/>
  <c r="AI31" i="9"/>
  <c r="AM180" i="8"/>
  <c r="AI33" i="9"/>
  <c r="AN162" i="9"/>
  <c r="AP107" i="8"/>
  <c r="AI38" i="9"/>
  <c r="AN97" i="9"/>
  <c r="AJ20" i="9"/>
  <c r="AN10" i="8"/>
  <c r="AM24" i="9"/>
  <c r="AL176" i="9"/>
  <c r="AI107" i="9"/>
  <c r="AN74" i="9"/>
  <c r="AI139" i="9"/>
  <c r="AL34" i="9"/>
  <c r="AI66" i="9"/>
  <c r="AH7" i="9"/>
  <c r="AJ12" i="9"/>
  <c r="AH106" i="9"/>
  <c r="AK6" i="9"/>
  <c r="AK69" i="9"/>
  <c r="AH131" i="9"/>
  <c r="AJ67" i="9"/>
  <c r="AJ164" i="9"/>
  <c r="AH136" i="9"/>
  <c r="AO37" i="9"/>
  <c r="AN12" i="9"/>
  <c r="AK14" i="9"/>
  <c r="AJ129" i="8"/>
  <c r="AL17" i="9"/>
  <c r="AH2" i="8"/>
  <c r="AI113" i="8"/>
  <c r="AK13" i="9"/>
  <c r="AQ24" i="9"/>
  <c r="AK161" i="9"/>
  <c r="AM98" i="9"/>
  <c r="AI113" i="9"/>
  <c r="AP151" i="9"/>
  <c r="AL64" i="9"/>
  <c r="AI186" i="8"/>
  <c r="AO92" i="8"/>
  <c r="AI14" i="9"/>
  <c r="AQ61" i="9"/>
  <c r="AN5" i="9"/>
  <c r="AN126" i="8"/>
  <c r="AM155" i="8"/>
  <c r="AJ22" i="8"/>
  <c r="AN88" i="9"/>
  <c r="AI13" i="8"/>
  <c r="AM60" i="8"/>
  <c r="AM136" i="8"/>
  <c r="AO191" i="8"/>
  <c r="AH156" i="8"/>
  <c r="AO107" i="8"/>
  <c r="AJ51" i="9"/>
  <c r="AM73" i="9"/>
  <c r="AQ174" i="9"/>
  <c r="AP145" i="9"/>
  <c r="AL57" i="9"/>
  <c r="AN165" i="8"/>
  <c r="AJ41" i="8"/>
  <c r="AL88" i="8"/>
  <c r="AQ174" i="8"/>
  <c r="AJ137" i="8"/>
  <c r="AH124" i="8"/>
  <c r="AJ95" i="9"/>
  <c r="AM149" i="9"/>
  <c r="AN127" i="9"/>
  <c r="AL159" i="9"/>
  <c r="AO142" i="9"/>
  <c r="AP142" i="9"/>
  <c r="AK167" i="8"/>
  <c r="AQ21" i="9"/>
  <c r="AO144" i="8"/>
  <c r="AP137" i="8"/>
  <c r="AM144" i="9"/>
  <c r="AK28" i="8"/>
  <c r="AL154" i="9"/>
  <c r="AI143" i="9"/>
  <c r="AH60" i="9"/>
  <c r="AJ10" i="9"/>
  <c r="AN20" i="9"/>
  <c r="AL6" i="9"/>
  <c r="AI34" i="9"/>
  <c r="AP32" i="9"/>
  <c r="AQ50" i="9"/>
  <c r="AH32" i="9"/>
  <c r="AP71" i="9"/>
  <c r="AN53" i="9"/>
  <c r="AM30" i="9"/>
  <c r="AQ19" i="9"/>
  <c r="AH101" i="9"/>
  <c r="AN188" i="9"/>
  <c r="AJ198" i="8"/>
  <c r="AI24" i="9"/>
  <c r="AH96" i="9"/>
  <c r="AJ102" i="9"/>
  <c r="AN76" i="9"/>
  <c r="AM177" i="9"/>
  <c r="AJ160" i="9"/>
  <c r="AH176" i="9"/>
  <c r="AM74" i="8"/>
  <c r="AK95" i="9"/>
  <c r="AP116" i="9"/>
  <c r="AJ91" i="9"/>
  <c r="AP51" i="9"/>
  <c r="AK185" i="9"/>
  <c r="AN18" i="9"/>
  <c r="AK66" i="9"/>
  <c r="AO151" i="9"/>
  <c r="AQ181" i="9"/>
  <c r="AL148" i="9"/>
  <c r="AO42" i="9"/>
  <c r="AH67" i="9"/>
  <c r="AK15" i="9"/>
  <c r="AP107" i="9"/>
  <c r="AJ17" i="9"/>
  <c r="AJ86" i="9"/>
  <c r="AK86" i="9"/>
  <c r="AN32" i="9"/>
  <c r="AK40" i="9"/>
  <c r="AN136" i="9"/>
  <c r="AQ39" i="9"/>
  <c r="AI172" i="9"/>
  <c r="AI199" i="9"/>
  <c r="AQ172" i="9"/>
  <c r="AO154" i="9"/>
  <c r="AO114" i="9"/>
  <c r="AN176" i="9"/>
  <c r="AL124" i="9"/>
  <c r="AO64" i="9"/>
  <c r="AM2" i="9"/>
  <c r="AQ171" i="9"/>
  <c r="AQ33" i="9"/>
  <c r="AQ149" i="9"/>
  <c r="AQ175" i="9"/>
  <c r="AJ37" i="9"/>
  <c r="AO113" i="9"/>
  <c r="AN105" i="8"/>
  <c r="AK117" i="9"/>
  <c r="AI132" i="9"/>
  <c r="AH195" i="8"/>
  <c r="AO199" i="9"/>
  <c r="AJ185" i="9"/>
  <c r="AO200" i="9"/>
  <c r="AJ19" i="9"/>
  <c r="AO109" i="8"/>
  <c r="AN67" i="9"/>
  <c r="AH21" i="9"/>
  <c r="AM153" i="9"/>
  <c r="AQ95" i="9"/>
  <c r="AM45" i="9"/>
  <c r="AQ104" i="9"/>
  <c r="AP158" i="9"/>
  <c r="AQ18" i="9"/>
  <c r="AK72" i="9"/>
  <c r="AM49" i="9"/>
  <c r="AL134" i="9"/>
  <c r="AN174" i="9"/>
  <c r="AH114" i="9"/>
  <c r="AL44" i="9"/>
  <c r="AP18" i="9"/>
  <c r="AP167" i="9"/>
  <c r="AO24" i="9"/>
  <c r="AK147" i="9"/>
  <c r="AP14" i="9"/>
  <c r="AP6" i="8"/>
  <c r="AM47" i="9"/>
  <c r="AM131" i="8"/>
  <c r="AK151" i="9"/>
  <c r="AK198" i="9"/>
  <c r="AH142" i="9"/>
  <c r="AJ61" i="9"/>
  <c r="AI130" i="9"/>
  <c r="AP191" i="9"/>
  <c r="AO119" i="9"/>
  <c r="AM101" i="9"/>
  <c r="AO184" i="9"/>
  <c r="AO84" i="8"/>
  <c r="AN29" i="8"/>
  <c r="AK143" i="9"/>
  <c r="AM26" i="9"/>
  <c r="AJ98" i="9"/>
  <c r="AN181" i="8"/>
  <c r="AK38" i="9"/>
  <c r="AJ55" i="8"/>
  <c r="AM102" i="9"/>
  <c r="AN87" i="9"/>
  <c r="AM78" i="8"/>
  <c r="AI98" i="8"/>
  <c r="AI190" i="8"/>
  <c r="AN176" i="8"/>
  <c r="AM135" i="8"/>
  <c r="AL82" i="8"/>
  <c r="AH94" i="9"/>
  <c r="AH160" i="9"/>
  <c r="AN34" i="9"/>
  <c r="AL11" i="9"/>
  <c r="AM92" i="9"/>
  <c r="AO90" i="8"/>
  <c r="AH151" i="8"/>
  <c r="AI18" i="8"/>
  <c r="AI159" i="8"/>
  <c r="AI5" i="8"/>
  <c r="AI143" i="8"/>
  <c r="AK35" i="9"/>
  <c r="AO30" i="9"/>
  <c r="AQ35" i="9"/>
  <c r="AI188" i="9"/>
  <c r="AP195" i="9"/>
  <c r="AH11" i="9"/>
  <c r="AQ139" i="8"/>
  <c r="AL155" i="8"/>
  <c r="AJ109" i="8"/>
  <c r="AK114" i="9"/>
  <c r="AQ148" i="9"/>
  <c r="AK195" i="9"/>
  <c r="AI52" i="9"/>
  <c r="AL24" i="9"/>
  <c r="AM68" i="9"/>
  <c r="AH191" i="9"/>
  <c r="AH95" i="9"/>
  <c r="AJ24" i="9"/>
  <c r="AN165" i="9"/>
  <c r="AK127" i="9"/>
  <c r="AQ163" i="9"/>
  <c r="AI21" i="9"/>
  <c r="AO111" i="9"/>
  <c r="AP85" i="9"/>
  <c r="AQ8" i="9"/>
  <c r="AM66" i="9"/>
  <c r="AQ78" i="9"/>
  <c r="AK76" i="8"/>
  <c r="AH109" i="9"/>
  <c r="AO77" i="9"/>
  <c r="AJ3" i="9"/>
  <c r="AJ71" i="9"/>
  <c r="AQ107" i="9"/>
  <c r="AQ44" i="9"/>
  <c r="AK178" i="9"/>
  <c r="AH53" i="8"/>
  <c r="AO175" i="9"/>
  <c r="AP160" i="9"/>
  <c r="AJ48" i="9"/>
  <c r="AN148" i="9"/>
  <c r="AQ87" i="9"/>
  <c r="AI108" i="8"/>
  <c r="AO85" i="9"/>
  <c r="AM64" i="9"/>
  <c r="AM44" i="9"/>
  <c r="AO19" i="9"/>
  <c r="AP174" i="9"/>
  <c r="AH19" i="9"/>
  <c r="AL133" i="9"/>
  <c r="AH14" i="8"/>
  <c r="AN51" i="9"/>
  <c r="AH184" i="8"/>
  <c r="AP20" i="9"/>
  <c r="AM150" i="9"/>
  <c r="AP113" i="8"/>
  <c r="AP49" i="9"/>
  <c r="AJ130" i="9"/>
  <c r="AO115" i="8"/>
  <c r="AK155" i="9"/>
  <c r="AP188" i="9"/>
  <c r="AJ173" i="8"/>
  <c r="AM192" i="9"/>
  <c r="AN197" i="9"/>
  <c r="AH71" i="9"/>
  <c r="AQ5" i="9"/>
  <c r="AO60" i="9"/>
  <c r="AM136" i="9"/>
  <c r="AL141" i="9"/>
  <c r="AH34" i="9"/>
  <c r="AI64" i="9"/>
  <c r="AN167" i="9"/>
  <c r="AO86" i="9"/>
  <c r="AH174" i="9"/>
  <c r="AJ154" i="9"/>
  <c r="AK87" i="9"/>
  <c r="AH10" i="9"/>
  <c r="AI153" i="9"/>
  <c r="AH187" i="9"/>
  <c r="AO102" i="9"/>
  <c r="AL135" i="9"/>
  <c r="AH112" i="9"/>
  <c r="AP189" i="9"/>
  <c r="AH148" i="9"/>
  <c r="AN84" i="9"/>
  <c r="AH18" i="9"/>
  <c r="AM155" i="9"/>
  <c r="AJ80" i="9"/>
  <c r="AP12" i="9"/>
  <c r="AH103" i="9"/>
  <c r="AO71" i="9"/>
  <c r="AP114" i="9"/>
  <c r="AJ43" i="9"/>
  <c r="AP92" i="9"/>
  <c r="AP61" i="9"/>
  <c r="AO47" i="9"/>
  <c r="AL31" i="9"/>
  <c r="AM160" i="9"/>
  <c r="AN23" i="9"/>
  <c r="AP5" i="9"/>
  <c r="AM198" i="9"/>
  <c r="AL111" i="9"/>
  <c r="AL129" i="9"/>
  <c r="AN71" i="9"/>
  <c r="AQ183" i="8"/>
  <c r="AP181" i="9"/>
  <c r="AJ68" i="9"/>
  <c r="AK4" i="8"/>
  <c r="AM50" i="9"/>
  <c r="AN79" i="9"/>
  <c r="AQ15" i="9"/>
  <c r="AL163" i="9"/>
  <c r="AN109" i="8"/>
  <c r="AN151" i="9"/>
  <c r="AJ93" i="9"/>
  <c r="AI184" i="9"/>
  <c r="AI149" i="9"/>
  <c r="AK112" i="9"/>
  <c r="AN161" i="9"/>
  <c r="AO163" i="9"/>
  <c r="AO53" i="9"/>
  <c r="AQ126" i="9"/>
  <c r="AM78" i="9"/>
  <c r="AQ166" i="9"/>
  <c r="AM140" i="9"/>
  <c r="AM81" i="9"/>
  <c r="AJ136" i="9"/>
  <c r="AO43" i="9"/>
  <c r="AN114" i="9"/>
  <c r="AL68" i="9"/>
  <c r="AO156" i="9"/>
  <c r="AN113" i="9"/>
  <c r="AP120" i="8"/>
  <c r="AP133" i="9"/>
  <c r="AL33" i="8"/>
  <c r="AP135" i="9"/>
  <c r="AM77" i="9"/>
  <c r="AI56" i="9"/>
  <c r="AJ28" i="9"/>
  <c r="AQ121" i="9"/>
  <c r="AJ168" i="9"/>
  <c r="AH4" i="9"/>
  <c r="AL16" i="9"/>
  <c r="AO100" i="9"/>
  <c r="AO67" i="9"/>
  <c r="AL160" i="9"/>
  <c r="AN21" i="9"/>
  <c r="AK7" i="9"/>
  <c r="AJ145" i="9"/>
  <c r="AJ46" i="9"/>
  <c r="AQ179" i="9"/>
  <c r="AH87" i="9"/>
  <c r="AI40" i="9"/>
  <c r="AO132" i="9"/>
  <c r="AJ194" i="8"/>
  <c r="AN99" i="8"/>
  <c r="AH78" i="8"/>
  <c r="AI30" i="8"/>
  <c r="AP48" i="8"/>
  <c r="AN84" i="8"/>
  <c r="AI83" i="9"/>
  <c r="AJ188" i="9"/>
  <c r="AI75" i="9"/>
  <c r="AP73" i="9"/>
  <c r="AN138" i="9"/>
  <c r="AQ154" i="8"/>
  <c r="AP59" i="8"/>
  <c r="AP2" i="8"/>
  <c r="AH45" i="8"/>
  <c r="AO122" i="8"/>
  <c r="AO87" i="9"/>
  <c r="AO147" i="9"/>
  <c r="AO169" i="9"/>
  <c r="AI17" i="9"/>
  <c r="AM176" i="9"/>
  <c r="AK26" i="9"/>
  <c r="AO191" i="9"/>
  <c r="AL69" i="8"/>
  <c r="AQ108" i="9"/>
  <c r="AJ135" i="9"/>
  <c r="AI187" i="9"/>
  <c r="AI128" i="9"/>
  <c r="AH86" i="9"/>
  <c r="AP29" i="9"/>
  <c r="AJ106" i="9"/>
  <c r="AO40" i="8"/>
  <c r="AL88" i="9"/>
  <c r="AH23" i="9"/>
  <c r="AK90" i="9"/>
  <c r="AJ75" i="8"/>
  <c r="AO114" i="8"/>
  <c r="AI36" i="9"/>
  <c r="AH43" i="9"/>
  <c r="AL150" i="9"/>
  <c r="AM35" i="9"/>
  <c r="AP74" i="9"/>
  <c r="AP13" i="9"/>
  <c r="AO96" i="9"/>
  <c r="AK150" i="9"/>
  <c r="AN193" i="9"/>
  <c r="AH88" i="9"/>
  <c r="AP190" i="9"/>
  <c r="AL78" i="9"/>
  <c r="AK88" i="9"/>
  <c r="AL87" i="9"/>
  <c r="AN121" i="9"/>
  <c r="AK61" i="9"/>
  <c r="AM161" i="8"/>
  <c r="AQ30" i="8"/>
  <c r="AK201" i="9"/>
  <c r="AK54" i="9"/>
  <c r="AI131" i="9"/>
  <c r="AP102" i="8"/>
  <c r="AH156" i="9"/>
  <c r="AM48" i="9"/>
  <c r="AK47" i="8"/>
  <c r="AJ153" i="9"/>
  <c r="AM135" i="9"/>
  <c r="AL115" i="9"/>
  <c r="AI140" i="9"/>
  <c r="AK10" i="9"/>
  <c r="AJ97" i="9"/>
  <c r="AI15" i="9"/>
  <c r="AQ74" i="9"/>
  <c r="AK82" i="9"/>
  <c r="AJ56" i="9"/>
  <c r="AN56" i="9"/>
  <c r="AO160" i="9"/>
  <c r="AN147" i="9"/>
  <c r="AL173" i="9"/>
  <c r="AJ58" i="9"/>
  <c r="AM40" i="9"/>
  <c r="AH13" i="9"/>
  <c r="AN45" i="9"/>
  <c r="AQ67" i="9"/>
  <c r="AQ62" i="9"/>
  <c r="AQ192" i="9"/>
  <c r="AI135" i="9"/>
  <c r="AH12" i="9"/>
  <c r="AQ76" i="9"/>
  <c r="AJ113" i="9"/>
  <c r="AI114" i="9"/>
  <c r="AN15" i="9"/>
  <c r="AK65" i="9"/>
  <c r="AL5" i="8"/>
  <c r="AO10" i="9"/>
  <c r="AK113" i="9"/>
  <c r="AO74" i="9"/>
  <c r="AP48" i="9"/>
  <c r="AK32" i="9"/>
  <c r="AJ194" i="9"/>
  <c r="AI99" i="9"/>
  <c r="AO61" i="9"/>
  <c r="AN9" i="9"/>
  <c r="AK18" i="9"/>
  <c r="AL26" i="9"/>
  <c r="AJ74" i="9"/>
  <c r="AL53" i="9"/>
  <c r="AP127" i="9"/>
  <c r="AO198" i="9"/>
  <c r="AJ38" i="9"/>
  <c r="AQ36" i="9"/>
  <c r="AL5" i="9"/>
  <c r="AQ98" i="9"/>
  <c r="AI146" i="9"/>
  <c r="AI92" i="9"/>
  <c r="AP78" i="9"/>
  <c r="AI145" i="9"/>
  <c r="AP68" i="9"/>
  <c r="AL185" i="9"/>
  <c r="AQ34" i="9"/>
  <c r="AN82" i="9"/>
  <c r="AN158" i="9"/>
  <c r="AP53" i="9"/>
  <c r="AQ191" i="9"/>
  <c r="AH46" i="9"/>
  <c r="AN108" i="9"/>
  <c r="AQ140" i="9"/>
  <c r="AN73" i="9"/>
  <c r="AN91" i="9"/>
  <c r="AH56" i="9"/>
  <c r="AP126" i="9"/>
  <c r="AN152" i="9"/>
  <c r="AH57" i="9"/>
  <c r="AO48" i="9"/>
  <c r="AQ99" i="9"/>
  <c r="AH135" i="9"/>
  <c r="AJ116" i="9"/>
  <c r="AM117" i="9"/>
  <c r="AH111" i="9"/>
  <c r="AJ176" i="9"/>
  <c r="AH9" i="9"/>
  <c r="AK45" i="9"/>
  <c r="AI191" i="9"/>
  <c r="AP101" i="9"/>
  <c r="AJ4" i="9"/>
  <c r="AP111" i="9"/>
  <c r="AJ77" i="9"/>
  <c r="AN93" i="9"/>
  <c r="AL92" i="9"/>
  <c r="AH201" i="9"/>
  <c r="AM62" i="9"/>
  <c r="AQ158" i="9"/>
  <c r="AQ145" i="9"/>
  <c r="AN62" i="9"/>
  <c r="AJ57" i="9"/>
  <c r="AI174" i="9"/>
  <c r="AJ175" i="9"/>
  <c r="AN192" i="9"/>
  <c r="AO192" i="9"/>
  <c r="AQ54" i="9"/>
  <c r="AP41" i="9"/>
  <c r="AQ112" i="9"/>
  <c r="AI30" i="9"/>
  <c r="AH47" i="9"/>
  <c r="AP171" i="9"/>
  <c r="AL105" i="9"/>
  <c r="AN36" i="9"/>
  <c r="AQ20" i="9"/>
  <c r="AJ129" i="9"/>
  <c r="AL95" i="9"/>
  <c r="AM56" i="9"/>
  <c r="AO110" i="9"/>
  <c r="AJ182" i="9"/>
  <c r="AP84" i="9"/>
  <c r="AM86" i="9"/>
  <c r="AL195" i="9"/>
  <c r="AK23" i="9"/>
  <c r="AP199" i="9"/>
  <c r="AJ112" i="9"/>
  <c r="AO36" i="9"/>
  <c r="AL152" i="9"/>
  <c r="AI167" i="9"/>
  <c r="AH59" i="9"/>
  <c r="AO83" i="9"/>
  <c r="AL43" i="9"/>
  <c r="AI44" i="9"/>
  <c r="AL151" i="9"/>
  <c r="AO17" i="9"/>
  <c r="AM143" i="9"/>
  <c r="AK125" i="9"/>
  <c r="AJ94" i="9"/>
  <c r="AH86" i="8"/>
  <c r="AH53" i="9"/>
  <c r="AL198" i="9"/>
  <c r="AK118" i="9"/>
  <c r="AM59" i="9"/>
  <c r="AP60" i="9"/>
  <c r="AL15" i="9"/>
  <c r="AP21" i="9"/>
  <c r="AQ41" i="8"/>
  <c r="AL126" i="9"/>
  <c r="AH144" i="9"/>
  <c r="AO39" i="9"/>
  <c r="AQ6" i="9"/>
  <c r="AM199" i="9"/>
  <c r="AP3" i="9"/>
  <c r="AM12" i="8"/>
  <c r="AL30" i="9"/>
  <c r="AM116" i="9"/>
  <c r="AH120" i="9"/>
  <c r="AP141" i="9"/>
  <c r="AO155" i="9"/>
  <c r="AO123" i="9"/>
  <c r="AH76" i="8"/>
  <c r="AN17" i="8"/>
  <c r="AQ118" i="9"/>
  <c r="AI67" i="9"/>
  <c r="AJ21" i="9"/>
  <c r="AQ135" i="9"/>
  <c r="AI72" i="9"/>
  <c r="AH125" i="9"/>
  <c r="AI118" i="8"/>
  <c r="AI156" i="9"/>
  <c r="AL182" i="9"/>
  <c r="AH193" i="9"/>
  <c r="AM109" i="9"/>
  <c r="AK193" i="9"/>
  <c r="AP90" i="9"/>
  <c r="AO164" i="8"/>
  <c r="AN19" i="9"/>
  <c r="AN130" i="9"/>
  <c r="AH110" i="9"/>
  <c r="AP150" i="9"/>
  <c r="AK164" i="9"/>
  <c r="AP9" i="9"/>
  <c r="AL170" i="8"/>
  <c r="AM91" i="9"/>
  <c r="AL56" i="9"/>
  <c r="AJ149" i="9"/>
  <c r="AN149" i="9"/>
  <c r="AM13" i="9"/>
  <c r="AQ114" i="9"/>
  <c r="AQ30" i="9"/>
  <c r="AI155" i="9"/>
  <c r="AN187" i="9"/>
  <c r="AK148" i="9"/>
  <c r="AL181" i="9"/>
  <c r="AI80" i="9"/>
  <c r="AQ71" i="9"/>
  <c r="AI91" i="9"/>
  <c r="AO106" i="9"/>
  <c r="AI18" i="9"/>
  <c r="AP168" i="9"/>
  <c r="AJ126" i="9"/>
  <c r="AO124" i="9"/>
  <c r="AN175" i="9"/>
  <c r="AI120" i="9"/>
  <c r="AO167" i="9"/>
  <c r="AQ155" i="9"/>
  <c r="AK103" i="9"/>
  <c r="AO153" i="9"/>
  <c r="AJ78" i="9"/>
  <c r="AL199" i="9"/>
  <c r="AL164" i="9"/>
  <c r="AQ105" i="9"/>
  <c r="AI63" i="9"/>
  <c r="AO144" i="9"/>
  <c r="AH154" i="9"/>
  <c r="AI101" i="9"/>
  <c r="AK182" i="9"/>
  <c r="AI69" i="9"/>
  <c r="AM106" i="9"/>
  <c r="AN16" i="9"/>
  <c r="AJ172" i="9"/>
  <c r="AL174" i="9"/>
  <c r="AM163" i="9"/>
  <c r="AM97" i="9"/>
  <c r="AK115" i="9"/>
  <c r="AL186" i="9"/>
  <c r="AM147" i="8"/>
  <c r="AJ103" i="9"/>
  <c r="AN40" i="9"/>
  <c r="AI126" i="9"/>
  <c r="AK83" i="9"/>
  <c r="AN83" i="9"/>
  <c r="AO178" i="9"/>
  <c r="AN104" i="8"/>
  <c r="AI62" i="8"/>
  <c r="AI81" i="9"/>
  <c r="AK94" i="9"/>
  <c r="AJ147" i="9"/>
  <c r="AM196" i="9"/>
  <c r="AL9" i="9"/>
  <c r="AP173" i="9"/>
  <c r="AP180" i="8"/>
  <c r="AI7" i="9"/>
  <c r="AK133" i="9"/>
  <c r="AL144" i="9"/>
  <c r="AI25" i="9"/>
  <c r="AN186" i="9"/>
  <c r="AL23" i="9"/>
  <c r="AJ17" i="8"/>
  <c r="AN164" i="8"/>
  <c r="AH199" i="9"/>
  <c r="AH79" i="9"/>
  <c r="AO51" i="9"/>
  <c r="AO26" i="9"/>
  <c r="AN38" i="9"/>
  <c r="AL25" i="9"/>
  <c r="AP118" i="8"/>
  <c r="AP177" i="9"/>
  <c r="AN24" i="9"/>
  <c r="AK158" i="9"/>
  <c r="AM118" i="9"/>
  <c r="AN178" i="9"/>
  <c r="AI82" i="9"/>
  <c r="AQ193" i="8"/>
  <c r="AN58" i="9"/>
  <c r="AK136" i="9"/>
  <c r="AN128" i="9"/>
  <c r="AQ156" i="9"/>
  <c r="AJ47" i="9"/>
  <c r="AJ63" i="9"/>
  <c r="AK77" i="8"/>
  <c r="AJ104" i="9"/>
  <c r="AQ142" i="9"/>
  <c r="AJ137" i="9"/>
  <c r="AK91" i="9"/>
  <c r="AP76" i="9"/>
  <c r="AN119" i="9"/>
  <c r="AK73" i="9"/>
  <c r="AO51" i="8"/>
  <c r="AQ97" i="9"/>
  <c r="AN115" i="9"/>
  <c r="AL131" i="9"/>
  <c r="AN10" i="9"/>
  <c r="AQ86" i="9"/>
  <c r="AL4" i="9"/>
  <c r="AK166" i="8"/>
  <c r="AO180" i="9"/>
  <c r="AM17" i="9"/>
  <c r="AP106" i="9"/>
  <c r="AL136" i="9"/>
  <c r="AP185" i="9"/>
  <c r="AK157" i="9"/>
  <c r="AK140" i="8"/>
  <c r="AL188" i="8"/>
  <c r="AO5" i="9"/>
  <c r="AJ22" i="9"/>
  <c r="AI154" i="9"/>
  <c r="AN31" i="9"/>
  <c r="AP50" i="9"/>
  <c r="AN41" i="9"/>
  <c r="AJ85" i="8"/>
  <c r="AN47" i="9"/>
  <c r="AL70" i="9"/>
  <c r="AI41" i="9"/>
  <c r="AP33" i="9"/>
  <c r="AH22" i="9"/>
  <c r="AJ161" i="9"/>
  <c r="AK185" i="8"/>
  <c r="AK9" i="9"/>
  <c r="AL143" i="9"/>
  <c r="AI124" i="9"/>
  <c r="AO190" i="9"/>
  <c r="AP59" i="9"/>
  <c r="AI73" i="9"/>
  <c r="AO170" i="8"/>
  <c r="AI56" i="8"/>
  <c r="AH48" i="9"/>
  <c r="AN50" i="9"/>
  <c r="AO54" i="9"/>
  <c r="AN54" i="9"/>
  <c r="AH138" i="8"/>
  <c r="AP15" i="8"/>
  <c r="AO136" i="9"/>
  <c r="AH169" i="9"/>
  <c r="AO122" i="9"/>
  <c r="AL73" i="9"/>
  <c r="AQ130" i="9"/>
  <c r="AK3" i="9"/>
  <c r="AJ182" i="8"/>
  <c r="AP44" i="9"/>
  <c r="AO82" i="9"/>
  <c r="AP34" i="9"/>
  <c r="AM34" i="9"/>
  <c r="AO93" i="9"/>
  <c r="AQ162" i="9"/>
  <c r="AO112" i="8"/>
  <c r="AI60" i="8"/>
  <c r="AQ65" i="9"/>
  <c r="AP176" i="9"/>
  <c r="AO135" i="9"/>
  <c r="AP169" i="9"/>
  <c r="AM107" i="9"/>
  <c r="AL153" i="8"/>
  <c r="AJ183" i="8"/>
  <c r="AQ53" i="9"/>
  <c r="AH20" i="9"/>
  <c r="AI158" i="9"/>
  <c r="AJ99" i="9"/>
  <c r="AK130" i="9"/>
  <c r="AO14" i="9"/>
  <c r="AK71" i="8"/>
  <c r="AQ89" i="9"/>
  <c r="AP163" i="9"/>
  <c r="AN156" i="9"/>
  <c r="AQ73" i="9"/>
  <c r="AL109" i="9"/>
  <c r="AO89" i="9"/>
  <c r="AH112" i="8"/>
  <c r="AM189" i="9"/>
  <c r="AO20" i="9"/>
  <c r="AI79" i="8"/>
  <c r="AI176" i="9"/>
  <c r="AI195" i="9"/>
  <c r="AQ127" i="9"/>
  <c r="AP94" i="9"/>
  <c r="AP148" i="9"/>
  <c r="AM52" i="9"/>
  <c r="AK119" i="9"/>
  <c r="AL44" i="8"/>
  <c r="AO197" i="9"/>
  <c r="AL125" i="9"/>
  <c r="AJ200" i="9"/>
  <c r="AP7" i="9"/>
  <c r="AP30" i="9"/>
  <c r="AJ197" i="9"/>
  <c r="AP115" i="9"/>
  <c r="AH135" i="8"/>
  <c r="AH143" i="9"/>
  <c r="AO159" i="9"/>
  <c r="AK179" i="9"/>
  <c r="AN140" i="9"/>
  <c r="AN94" i="9"/>
  <c r="AN154" i="9"/>
  <c r="AP70" i="8"/>
  <c r="AM152" i="9"/>
  <c r="AI47" i="9"/>
  <c r="AH119" i="9"/>
  <c r="AI109" i="9"/>
  <c r="AO52" i="9"/>
  <c r="AP118" i="9"/>
  <c r="AK87" i="8"/>
  <c r="AP53" i="8"/>
  <c r="AL193" i="9"/>
  <c r="AN129" i="9"/>
  <c r="AO138" i="9"/>
  <c r="AM167" i="9"/>
  <c r="AP143" i="9"/>
  <c r="AJ171" i="9"/>
  <c r="AI66" i="8"/>
  <c r="AI191" i="8"/>
  <c r="AL152" i="8"/>
  <c r="AP186" i="8"/>
  <c r="AL164" i="8"/>
  <c r="AI92" i="8"/>
  <c r="AO88" i="8"/>
  <c r="AO131" i="8"/>
  <c r="AJ63" i="8"/>
  <c r="AL108" i="8"/>
  <c r="AN37" i="8"/>
  <c r="AI127" i="8"/>
  <c r="AI90" i="8"/>
  <c r="AI135" i="8"/>
  <c r="AL107" i="8"/>
  <c r="AM21" i="8"/>
  <c r="AK159" i="8"/>
  <c r="AH134" i="8"/>
  <c r="AH193" i="8"/>
  <c r="AI184" i="8"/>
  <c r="AO155" i="8"/>
  <c r="AO58" i="8"/>
  <c r="AL160" i="8"/>
  <c r="AQ80" i="8"/>
  <c r="AN113" i="8"/>
  <c r="AJ102" i="8"/>
  <c r="AQ165" i="8"/>
  <c r="AH61" i="8"/>
  <c r="AQ14" i="8"/>
  <c r="AL101" i="8"/>
  <c r="AP105" i="8"/>
  <c r="AL53" i="8"/>
  <c r="AL61" i="8"/>
  <c r="AQ16" i="8"/>
  <c r="AH29" i="8"/>
  <c r="AN112" i="8"/>
  <c r="AO120" i="8"/>
  <c r="AN154" i="8"/>
  <c r="AJ114" i="8"/>
  <c r="AH65" i="8"/>
  <c r="AJ141" i="8"/>
  <c r="AN87" i="8"/>
  <c r="AP183" i="8"/>
  <c r="AL106" i="8"/>
  <c r="AQ92" i="8"/>
  <c r="AH65" i="9"/>
  <c r="AK181" i="9"/>
  <c r="AJ92" i="8"/>
  <c r="AJ92" i="9"/>
  <c r="AQ186" i="9"/>
  <c r="AQ131" i="9"/>
  <c r="AQ64" i="9"/>
  <c r="AN125" i="9"/>
  <c r="AH122" i="9"/>
  <c r="AP150" i="8"/>
  <c r="AH181" i="9"/>
  <c r="AJ121" i="9"/>
  <c r="AM108" i="9"/>
  <c r="AH90" i="9"/>
  <c r="AO189" i="9"/>
  <c r="AO13" i="9"/>
  <c r="AL120" i="9"/>
  <c r="AM122" i="9"/>
  <c r="AK178" i="8"/>
  <c r="AM137" i="9"/>
  <c r="AI116" i="9"/>
  <c r="AH40" i="9"/>
  <c r="AQ96" i="9"/>
  <c r="AM184" i="9"/>
  <c r="AQ116" i="9"/>
  <c r="AN23" i="8"/>
  <c r="AM103" i="9"/>
  <c r="AK37" i="9"/>
  <c r="AM112" i="9"/>
  <c r="AO4" i="9"/>
  <c r="AH84" i="9"/>
  <c r="AM61" i="9"/>
  <c r="AM65" i="8"/>
  <c r="AM33" i="8"/>
  <c r="AM88" i="9"/>
  <c r="AN195" i="9"/>
  <c r="AI39" i="9"/>
  <c r="AN22" i="9"/>
  <c r="AI8" i="9"/>
  <c r="AQ80" i="9"/>
  <c r="AP32" i="8"/>
  <c r="AI175" i="8"/>
  <c r="AO97" i="8"/>
  <c r="AQ69" i="8"/>
  <c r="AI138" i="8"/>
  <c r="AP97" i="8"/>
  <c r="AJ77" i="8"/>
  <c r="AI52" i="8"/>
  <c r="AN161" i="8"/>
  <c r="AN45" i="8"/>
  <c r="AJ119" i="8"/>
  <c r="AM87" i="8"/>
  <c r="AI78" i="8"/>
  <c r="AM129" i="8"/>
  <c r="AL200" i="8"/>
  <c r="AK125" i="8"/>
  <c r="AH176" i="8"/>
  <c r="AL141" i="8"/>
  <c r="AI39" i="8"/>
  <c r="AH165" i="8"/>
  <c r="AH172" i="8"/>
  <c r="AI71" i="8"/>
  <c r="AM70" i="8"/>
  <c r="AM117" i="8"/>
  <c r="AJ10" i="8"/>
  <c r="AI171" i="8"/>
  <c r="AH100" i="8"/>
  <c r="AH162" i="8"/>
  <c r="AQ113" i="8"/>
  <c r="AQ42" i="8"/>
  <c r="AI177" i="8"/>
  <c r="AK143" i="8"/>
  <c r="AH158" i="8"/>
  <c r="AH10" i="8"/>
  <c r="AO93" i="8"/>
  <c r="AK126" i="8"/>
  <c r="AN98" i="8"/>
  <c r="AN64" i="8"/>
  <c r="AQ9" i="8"/>
  <c r="AP94" i="8"/>
  <c r="AN156" i="8"/>
  <c r="AO6" i="8"/>
  <c r="AH25" i="8"/>
  <c r="AQ169" i="8"/>
  <c r="AN75" i="8"/>
  <c r="AH174" i="8"/>
  <c r="AO143" i="8"/>
  <c r="AL149" i="9"/>
  <c r="AQ169" i="9"/>
  <c r="AK170" i="9"/>
  <c r="AP15" i="9"/>
  <c r="AM173" i="8"/>
  <c r="AQ134" i="9"/>
  <c r="AI35" i="9"/>
  <c r="AJ27" i="9"/>
  <c r="AN157" i="9"/>
  <c r="AI193" i="9"/>
  <c r="AI53" i="9"/>
  <c r="AL26" i="8"/>
  <c r="AH85" i="8"/>
  <c r="AM43" i="9"/>
  <c r="AI104" i="9"/>
  <c r="AQ123" i="9"/>
  <c r="AK187" i="9"/>
  <c r="AO75" i="9"/>
  <c r="AN166" i="8"/>
  <c r="AI181" i="9"/>
  <c r="AP100" i="9"/>
  <c r="AI157" i="9"/>
  <c r="AL187" i="9"/>
  <c r="AH105" i="9"/>
  <c r="AI79" i="9"/>
  <c r="AK33" i="9"/>
  <c r="AM198" i="8"/>
  <c r="AN196" i="8"/>
  <c r="AQ180" i="9"/>
  <c r="AJ65" i="9"/>
  <c r="AN33" i="9"/>
  <c r="AK101" i="9"/>
  <c r="AN194" i="9"/>
  <c r="AO2" i="9"/>
  <c r="AN155" i="8"/>
  <c r="AQ110" i="9"/>
  <c r="AI68" i="9"/>
  <c r="AP139" i="9"/>
  <c r="AL130" i="9"/>
  <c r="AK97" i="9"/>
  <c r="AQ138" i="9"/>
  <c r="AM13" i="8"/>
  <c r="AM178" i="9"/>
  <c r="AK67" i="9"/>
  <c r="AO107" i="9"/>
  <c r="AH162" i="9"/>
  <c r="AQ122" i="9"/>
  <c r="AP165" i="9"/>
  <c r="AL71" i="8"/>
  <c r="AH56" i="8"/>
  <c r="AQ33" i="8"/>
  <c r="AK174" i="8"/>
  <c r="AJ43" i="8"/>
  <c r="AO124" i="8"/>
  <c r="AN59" i="8"/>
  <c r="AN54" i="8"/>
  <c r="AM22" i="8"/>
  <c r="AI195" i="8"/>
  <c r="AL163" i="8"/>
  <c r="AL114" i="9"/>
  <c r="AJ174" i="9"/>
  <c r="AN72" i="9"/>
  <c r="AH151" i="9"/>
  <c r="AO36" i="8"/>
  <c r="AP123" i="9"/>
  <c r="AI200" i="9"/>
  <c r="AO95" i="9"/>
  <c r="AO130" i="9"/>
  <c r="AI179" i="9"/>
  <c r="AK162" i="9"/>
  <c r="AP119" i="8"/>
  <c r="AK2" i="9"/>
  <c r="AH190" i="9"/>
  <c r="AK183" i="9"/>
  <c r="AQ70" i="9"/>
  <c r="AO118" i="9"/>
  <c r="AL132" i="9"/>
  <c r="AH150" i="8"/>
  <c r="AO129" i="9"/>
  <c r="AI197" i="9"/>
  <c r="AM10" i="9"/>
  <c r="AM15" i="9"/>
  <c r="AN46" i="9"/>
  <c r="AL180" i="9"/>
  <c r="AP88" i="9"/>
  <c r="AL90" i="9"/>
  <c r="AN159" i="8"/>
  <c r="AP72" i="9"/>
  <c r="AM96" i="9"/>
  <c r="AN122" i="9"/>
  <c r="AM20" i="9"/>
  <c r="AH3" i="9"/>
  <c r="AH66" i="9"/>
  <c r="AM57" i="9"/>
  <c r="AK31" i="8"/>
  <c r="AQ52" i="8"/>
  <c r="AM54" i="8"/>
  <c r="AI123" i="8"/>
  <c r="AN131" i="8"/>
  <c r="AK138" i="8"/>
  <c r="AJ76" i="8"/>
  <c r="AL189" i="8"/>
  <c r="AQ22" i="8"/>
  <c r="AN157" i="8"/>
  <c r="AJ122" i="8"/>
  <c r="AH94" i="8"/>
  <c r="AK131" i="8"/>
  <c r="AQ119" i="8"/>
  <c r="AP175" i="8"/>
  <c r="AK106" i="8"/>
  <c r="AM26" i="8"/>
  <c r="AO46" i="8"/>
  <c r="AM176" i="8"/>
  <c r="AL147" i="8"/>
  <c r="AH157" i="8"/>
  <c r="AP3" i="8"/>
  <c r="AP60" i="8"/>
  <c r="AO79" i="8"/>
  <c r="AN62" i="8"/>
  <c r="AI131" i="8"/>
  <c r="AN51" i="8"/>
  <c r="AK172" i="8"/>
  <c r="AQ135" i="8"/>
  <c r="AL78" i="8"/>
  <c r="AI107" i="8"/>
  <c r="AQ86" i="8"/>
  <c r="AH133" i="8"/>
  <c r="AN146" i="8"/>
  <c r="AI7" i="8"/>
  <c r="AO129" i="8"/>
  <c r="AL54" i="8"/>
  <c r="AM170" i="8"/>
  <c r="AP117" i="8"/>
  <c r="AM104" i="8"/>
  <c r="AJ91" i="8"/>
  <c r="AM2" i="8"/>
  <c r="AO166" i="8"/>
  <c r="AN198" i="8"/>
  <c r="AO11" i="8"/>
  <c r="AJ78" i="8"/>
  <c r="AP73" i="8"/>
  <c r="AI152" i="8"/>
  <c r="AQ72" i="8"/>
  <c r="AM17" i="8"/>
  <c r="AI80" i="8"/>
  <c r="AK20" i="8"/>
  <c r="AQ61" i="8"/>
  <c r="AL65" i="8"/>
  <c r="AQ68" i="8"/>
  <c r="AN183" i="8"/>
  <c r="AK183" i="8"/>
  <c r="AI139" i="8"/>
  <c r="AL142" i="8"/>
  <c r="AO139" i="8"/>
  <c r="AL187" i="8"/>
  <c r="AP126" i="8"/>
  <c r="AO116" i="8"/>
  <c r="AO132" i="8"/>
  <c r="AP152" i="8"/>
  <c r="AQ167" i="8"/>
  <c r="AQ89" i="8"/>
  <c r="AI32" i="8"/>
  <c r="AL136" i="8"/>
  <c r="AJ98" i="8"/>
  <c r="AP143" i="8"/>
  <c r="AQ156" i="8"/>
  <c r="AO76" i="8"/>
  <c r="AK68" i="8"/>
  <c r="AI3" i="8"/>
  <c r="AH122" i="8"/>
  <c r="AN179" i="8"/>
  <c r="AM48" i="8"/>
  <c r="AQ148" i="8"/>
  <c r="AL137" i="8"/>
  <c r="AJ164" i="8"/>
  <c r="AL87" i="8"/>
  <c r="AM103" i="8"/>
  <c r="AP58" i="8"/>
  <c r="AL84" i="8"/>
  <c r="AQ125" i="8"/>
  <c r="AK181" i="8"/>
  <c r="AO162" i="8"/>
  <c r="AI100" i="8"/>
  <c r="AK193" i="8"/>
  <c r="AL70" i="8"/>
  <c r="AO151" i="8"/>
  <c r="AQ162" i="8"/>
  <c r="AH96" i="8"/>
  <c r="AH179" i="8"/>
  <c r="AK132" i="8"/>
  <c r="AN31" i="8"/>
  <c r="AP55" i="8"/>
  <c r="AO190" i="8"/>
  <c r="AL51" i="8"/>
  <c r="AM169" i="8"/>
  <c r="AK83" i="8"/>
  <c r="AQ32" i="8"/>
  <c r="AI9" i="8"/>
  <c r="AM168" i="8"/>
  <c r="AL43" i="8"/>
  <c r="AM30" i="8"/>
  <c r="AP88" i="8"/>
  <c r="AK42" i="8"/>
  <c r="AI157" i="8"/>
  <c r="AL14" i="8"/>
  <c r="AL166" i="8"/>
  <c r="AJ54" i="8"/>
  <c r="AI188" i="8"/>
  <c r="AI11" i="8"/>
  <c r="AP20" i="8"/>
  <c r="AJ188" i="8"/>
  <c r="AO198" i="8"/>
  <c r="AM67" i="8"/>
  <c r="AO14" i="8"/>
  <c r="AM148" i="8"/>
  <c r="AI120" i="8"/>
  <c r="AK25" i="8"/>
  <c r="AQ62" i="8"/>
  <c r="AK90" i="8"/>
  <c r="AL6" i="8"/>
  <c r="AJ31" i="8"/>
  <c r="AN33" i="8"/>
  <c r="AO85" i="8"/>
  <c r="AJ50" i="8"/>
  <c r="AO80" i="8"/>
  <c r="AQ70" i="8"/>
  <c r="AN158" i="8"/>
  <c r="AH152" i="8"/>
  <c r="AI121" i="8"/>
  <c r="AO69" i="8"/>
  <c r="AQ94" i="8"/>
  <c r="AH98" i="8"/>
  <c r="AK187" i="8"/>
  <c r="AQ146" i="8"/>
  <c r="AJ19" i="8"/>
  <c r="AK56" i="8"/>
  <c r="AL81" i="8"/>
  <c r="AM143" i="8"/>
  <c r="AI101" i="8"/>
  <c r="AK38" i="8"/>
  <c r="AN182" i="8"/>
  <c r="AJ86" i="8"/>
  <c r="AN193" i="8"/>
  <c r="AQ175" i="8"/>
  <c r="AO48" i="8"/>
  <c r="AI75" i="8"/>
  <c r="AK13" i="8"/>
  <c r="AI27" i="8"/>
  <c r="AM6" i="8"/>
  <c r="AH8" i="8"/>
  <c r="AQ74" i="8"/>
  <c r="AI87" i="8"/>
  <c r="AL126" i="8"/>
  <c r="AL48" i="8"/>
  <c r="AO18" i="8"/>
  <c r="AO53" i="8"/>
  <c r="AJ112" i="8"/>
  <c r="AP84" i="8"/>
  <c r="AO197" i="8"/>
  <c r="AQ104" i="8"/>
  <c r="AN63" i="8"/>
  <c r="AL42" i="8"/>
  <c r="AM137" i="8"/>
  <c r="AM110" i="8"/>
  <c r="AI140" i="8"/>
  <c r="AI168" i="8"/>
  <c r="AN60" i="8"/>
  <c r="AJ167" i="8"/>
  <c r="AQ112" i="8"/>
  <c r="AM114" i="8"/>
  <c r="AN18" i="8"/>
  <c r="AQ159" i="8"/>
  <c r="AK103" i="8"/>
  <c r="AJ185" i="8"/>
  <c r="AQ91" i="8"/>
  <c r="AK158" i="8"/>
  <c r="AM45" i="8"/>
  <c r="AN91" i="8"/>
  <c r="AK72" i="8"/>
  <c r="AI58" i="8"/>
  <c r="AQ127" i="8"/>
  <c r="AK98" i="8"/>
  <c r="AP68" i="8"/>
  <c r="AM58" i="8"/>
  <c r="AJ104" i="8"/>
  <c r="AH69" i="8"/>
  <c r="AQ195" i="8"/>
  <c r="AP25" i="8"/>
  <c r="AH101" i="8"/>
  <c r="AM85" i="8"/>
  <c r="AN139" i="8"/>
  <c r="AI12" i="8"/>
  <c r="AP172" i="8"/>
  <c r="AL161" i="8"/>
  <c r="AO37" i="8"/>
  <c r="AO49" i="8"/>
  <c r="AM100" i="8"/>
  <c r="AN69" i="8"/>
  <c r="AJ12" i="8"/>
  <c r="AM63" i="8"/>
  <c r="AL27" i="8"/>
  <c r="AO39" i="8"/>
  <c r="AK115" i="8"/>
  <c r="AK5" i="8"/>
  <c r="AQ75" i="8"/>
  <c r="AN52" i="8"/>
  <c r="AP153" i="8"/>
  <c r="AN108" i="8"/>
  <c r="AP146" i="8"/>
  <c r="AO160" i="8"/>
  <c r="AK188" i="8"/>
  <c r="AI132" i="8"/>
  <c r="AK108" i="8"/>
  <c r="AP26" i="8"/>
  <c r="AI8" i="8"/>
  <c r="AJ15" i="8"/>
  <c r="AI81" i="8"/>
  <c r="AI156" i="8"/>
  <c r="AP182" i="8"/>
  <c r="AQ176" i="8"/>
  <c r="AO35" i="8"/>
  <c r="AI125" i="8"/>
  <c r="AQ142" i="8"/>
  <c r="AL11" i="8"/>
  <c r="AI29" i="8"/>
  <c r="AI148" i="8"/>
  <c r="AI49" i="8"/>
  <c r="AL68" i="8"/>
  <c r="AH185" i="8"/>
  <c r="AN68" i="8"/>
  <c r="AO72" i="8"/>
  <c r="AL122" i="8"/>
  <c r="AQ160" i="8"/>
  <c r="AK64" i="8"/>
  <c r="AL130" i="8"/>
  <c r="AP174" i="8"/>
  <c r="AN180" i="8"/>
  <c r="AM66" i="8"/>
  <c r="AQ46" i="8"/>
  <c r="AJ193" i="8"/>
  <c r="AJ135" i="8"/>
  <c r="AH63" i="8"/>
  <c r="AI46" i="8"/>
  <c r="AO55" i="8"/>
  <c r="AH5" i="8"/>
  <c r="AJ143" i="8"/>
  <c r="AQ150" i="8"/>
  <c r="AL169" i="8"/>
  <c r="AN39" i="8"/>
  <c r="AP129" i="8"/>
  <c r="AN65" i="8"/>
  <c r="AJ30" i="8"/>
  <c r="AI4" i="8"/>
  <c r="AM150" i="8"/>
  <c r="AH146" i="8"/>
  <c r="AH90" i="8"/>
  <c r="AM95" i="8"/>
  <c r="AM118" i="8"/>
  <c r="AK10" i="8"/>
  <c r="AP189" i="8"/>
  <c r="AK105" i="8"/>
  <c r="AP192" i="8"/>
  <c r="AO193" i="8"/>
  <c r="AI187" i="8"/>
  <c r="AI166" i="8"/>
  <c r="AQ13" i="8"/>
  <c r="AM157" i="8"/>
  <c r="AO165" i="8"/>
  <c r="AP201" i="8"/>
  <c r="AP9" i="8"/>
  <c r="AJ46" i="8"/>
  <c r="AQ81" i="8"/>
  <c r="AI180" i="8"/>
  <c r="AP21" i="8"/>
  <c r="AO118" i="8"/>
  <c r="AK51" i="8"/>
  <c r="AP157" i="8"/>
  <c r="AP131" i="8"/>
  <c r="AL183" i="8"/>
  <c r="AO26" i="8"/>
  <c r="AK157" i="8"/>
  <c r="AK200" i="8"/>
  <c r="AL92" i="8"/>
  <c r="AP71" i="8"/>
  <c r="AL199" i="8"/>
  <c r="AO25" i="8"/>
  <c r="AL86" i="8"/>
  <c r="AJ151" i="8"/>
  <c r="AN79" i="8"/>
  <c r="AI192" i="8"/>
  <c r="AM14" i="8"/>
  <c r="AQ51" i="8"/>
  <c r="AQ6" i="8"/>
  <c r="AI95" i="8"/>
  <c r="AK130" i="8"/>
  <c r="AO147" i="8"/>
  <c r="AK102" i="8"/>
  <c r="AL52" i="8"/>
  <c r="AQ182" i="8"/>
  <c r="AH51" i="8"/>
  <c r="AL38" i="8"/>
  <c r="AH4" i="8"/>
  <c r="AQ115" i="8"/>
  <c r="AJ184" i="8"/>
  <c r="AI104" i="8"/>
  <c r="AN9" i="8"/>
  <c r="AI59" i="8"/>
  <c r="AP95" i="8"/>
  <c r="AI183" i="8"/>
  <c r="AP16" i="8"/>
  <c r="AP30" i="8"/>
  <c r="AM8" i="8"/>
  <c r="AQ153" i="8"/>
  <c r="AK177" i="8"/>
  <c r="AP195" i="8"/>
  <c r="AP27" i="8"/>
  <c r="AH119" i="8"/>
  <c r="AI20" i="8"/>
  <c r="AM160" i="8"/>
  <c r="AJ166" i="8"/>
  <c r="AH104" i="8"/>
  <c r="AH22" i="8"/>
  <c r="AM56" i="8"/>
  <c r="AI76" i="8"/>
  <c r="AN111" i="8"/>
  <c r="AJ130" i="8"/>
  <c r="AJ27" i="8"/>
  <c r="AP167" i="8"/>
  <c r="AN25" i="8"/>
  <c r="AK81" i="8"/>
  <c r="AO152" i="8"/>
  <c r="AJ18" i="8"/>
  <c r="AN178" i="8"/>
  <c r="AN94" i="8"/>
  <c r="AH35" i="8"/>
  <c r="AM11" i="8"/>
  <c r="AI150" i="8"/>
  <c r="AN127" i="8"/>
  <c r="AJ89" i="8"/>
  <c r="AH74" i="8"/>
  <c r="AN191" i="8"/>
  <c r="AK199" i="8"/>
  <c r="AN58" i="8"/>
  <c r="AI51" i="8"/>
  <c r="AQ53" i="8"/>
  <c r="AJ38" i="8"/>
  <c r="AO57" i="8"/>
  <c r="AN177" i="8"/>
  <c r="AL59" i="8"/>
  <c r="AH71" i="8"/>
  <c r="AL119" i="8"/>
  <c r="AO161" i="8"/>
  <c r="AH46" i="8"/>
  <c r="AN36" i="8"/>
  <c r="AO101" i="8"/>
  <c r="AH108" i="8"/>
  <c r="AH168" i="8"/>
  <c r="AK124" i="8"/>
  <c r="AP14" i="8"/>
  <c r="AP47" i="8"/>
  <c r="AN175" i="8"/>
  <c r="AQ66" i="8"/>
  <c r="AN41" i="8"/>
  <c r="AM107" i="8"/>
  <c r="AK101" i="8"/>
  <c r="AO94" i="8"/>
  <c r="AH180" i="8"/>
  <c r="AJ88" i="8"/>
  <c r="AM101" i="8"/>
  <c r="AJ152" i="8"/>
  <c r="AQ197" i="8"/>
  <c r="AK100" i="8"/>
  <c r="AK53" i="8"/>
  <c r="AO136" i="8"/>
  <c r="AJ61" i="8"/>
  <c r="AK32" i="8"/>
  <c r="AM177" i="8"/>
  <c r="AP4" i="8"/>
  <c r="AK8" i="8"/>
  <c r="AJ189" i="8"/>
  <c r="AJ56" i="8"/>
  <c r="AQ116" i="8"/>
  <c r="AJ105" i="8"/>
  <c r="AO33" i="8"/>
  <c r="AQ188" i="8"/>
  <c r="AI196" i="8"/>
  <c r="AO134" i="8"/>
  <c r="AO22" i="8"/>
  <c r="AJ5" i="8"/>
  <c r="AN77" i="8"/>
  <c r="AP145" i="8"/>
  <c r="AN27" i="8"/>
  <c r="AN114" i="8"/>
  <c r="AL145" i="8"/>
  <c r="AO172" i="8"/>
  <c r="AP38" i="8"/>
  <c r="AQ179" i="8"/>
  <c r="AJ118" i="8"/>
  <c r="AM36" i="8"/>
  <c r="AL173" i="8"/>
  <c r="AM24" i="8"/>
  <c r="AP11" i="8"/>
  <c r="AI111" i="8"/>
  <c r="AP61" i="8"/>
  <c r="AK41" i="8"/>
  <c r="AI189" i="8"/>
  <c r="AN184" i="8"/>
  <c r="AJ187" i="8"/>
  <c r="AJ149" i="8"/>
  <c r="AP200" i="8"/>
  <c r="AO140" i="8"/>
  <c r="AN144" i="8"/>
  <c r="AJ175" i="8"/>
  <c r="AI47" i="8"/>
  <c r="AO186" i="8"/>
  <c r="AH38" i="8"/>
  <c r="AK190" i="8"/>
  <c r="AK43" i="8"/>
  <c r="AK93" i="8"/>
  <c r="AH132" i="8"/>
  <c r="AJ49" i="8"/>
  <c r="AK153" i="8"/>
  <c r="AH50" i="8"/>
  <c r="AK107" i="8"/>
  <c r="AN26" i="8"/>
  <c r="AM185" i="8"/>
  <c r="AN73" i="8"/>
  <c r="AQ71" i="8"/>
  <c r="AM105" i="8"/>
  <c r="AP141" i="8"/>
  <c r="AM182" i="8"/>
  <c r="AJ34" i="8"/>
  <c r="AQ190" i="8"/>
  <c r="AP139" i="8"/>
  <c r="AO16" i="8"/>
  <c r="AI70" i="8"/>
  <c r="AP179" i="8"/>
  <c r="AN145" i="8"/>
  <c r="AJ70" i="8"/>
  <c r="AK50" i="8"/>
  <c r="AK29" i="8"/>
  <c r="AK54" i="8"/>
  <c r="AH18" i="8"/>
  <c r="AQ12" i="8"/>
  <c r="AK7" i="8"/>
  <c r="AH12" i="8"/>
  <c r="AI197" i="8"/>
  <c r="AN151" i="8"/>
  <c r="AN44" i="8"/>
  <c r="AQ37" i="8"/>
  <c r="AP75" i="8"/>
  <c r="AH49" i="8"/>
  <c r="AQ88" i="8"/>
  <c r="AP111" i="8"/>
  <c r="AP123" i="8"/>
  <c r="AM40" i="8"/>
  <c r="AQ19" i="8"/>
  <c r="AP188" i="8"/>
  <c r="AM37" i="8"/>
  <c r="AH88" i="8"/>
  <c r="AO175" i="8"/>
  <c r="AL132" i="8"/>
  <c r="AO133" i="8"/>
  <c r="AL184" i="8"/>
  <c r="AP89" i="8"/>
  <c r="AM73" i="8"/>
  <c r="AL100" i="8"/>
  <c r="AK160" i="8"/>
  <c r="AP28" i="8"/>
  <c r="AL157" i="8"/>
  <c r="AO113" i="8"/>
  <c r="AN118" i="8"/>
  <c r="AH166" i="8"/>
  <c r="AP122" i="8"/>
  <c r="AM171" i="8"/>
  <c r="AH83" i="8"/>
  <c r="AM89" i="8"/>
  <c r="AQ18" i="8"/>
  <c r="AJ181" i="8"/>
  <c r="AO23" i="8"/>
  <c r="AO104" i="8"/>
  <c r="AK171" i="8"/>
  <c r="AH123" i="8"/>
  <c r="AK80" i="8"/>
  <c r="AN81" i="8"/>
  <c r="AN160" i="8"/>
  <c r="AQ76" i="8"/>
  <c r="AM199" i="8"/>
  <c r="AL50" i="8"/>
  <c r="AL167" i="8"/>
  <c r="AI6" i="8"/>
  <c r="AP193" i="8"/>
  <c r="AM113" i="8"/>
  <c r="AP83" i="8"/>
  <c r="AM61" i="8"/>
  <c r="AQ31" i="8"/>
  <c r="AP161" i="8"/>
  <c r="AJ42" i="8"/>
  <c r="AP196" i="8"/>
  <c r="AP149" i="8"/>
  <c r="AN7" i="8"/>
  <c r="AJ178" i="8"/>
  <c r="AK195" i="8"/>
  <c r="AK79" i="8"/>
  <c r="AL7" i="8"/>
  <c r="AI136" i="8"/>
  <c r="AJ64" i="8"/>
  <c r="AN136" i="8"/>
  <c r="AQ149" i="8"/>
  <c r="AN174" i="8"/>
  <c r="AO43" i="8"/>
  <c r="AP65" i="8"/>
  <c r="AI103" i="8"/>
  <c r="AL55" i="8"/>
  <c r="AO135" i="8"/>
  <c r="AJ97" i="8"/>
  <c r="AL139" i="8"/>
  <c r="AM121" i="8"/>
  <c r="AM94" i="8"/>
  <c r="AM77" i="8"/>
  <c r="AN66" i="8"/>
  <c r="AP67" i="8"/>
  <c r="AO145" i="8"/>
  <c r="AM32" i="8"/>
  <c r="AH89" i="8"/>
  <c r="AO108" i="8"/>
  <c r="AN169" i="8"/>
  <c r="AQ50" i="8"/>
  <c r="AO168" i="8"/>
  <c r="AP166" i="8"/>
  <c r="AN129" i="8"/>
  <c r="AO199" i="8"/>
  <c r="AI116" i="8"/>
  <c r="AN138" i="8"/>
  <c r="AP10" i="8"/>
  <c r="AJ186" i="8"/>
  <c r="AK61" i="8"/>
  <c r="AL185" i="8"/>
  <c r="AQ23" i="8"/>
  <c r="AP82" i="8"/>
  <c r="AO73" i="8"/>
  <c r="AH143" i="8"/>
  <c r="AP173" i="8"/>
  <c r="AP91" i="8"/>
  <c r="AM15" i="8"/>
  <c r="AM179" i="8"/>
  <c r="AM18" i="8"/>
  <c r="AH43" i="8"/>
  <c r="AH200" i="8"/>
  <c r="AK182" i="8"/>
  <c r="AN124" i="8"/>
  <c r="AO177" i="8"/>
  <c r="AJ107" i="8"/>
  <c r="AQ117" i="8"/>
  <c r="AJ176" i="8"/>
  <c r="AO158" i="8"/>
  <c r="AJ133" i="8"/>
  <c r="AL175" i="8"/>
  <c r="AK164" i="8"/>
  <c r="AH147" i="8"/>
  <c r="AO71" i="8"/>
  <c r="AP40" i="8"/>
  <c r="AP181" i="8"/>
  <c r="AI122" i="8"/>
  <c r="AQ131" i="8"/>
  <c r="AL45" i="8"/>
  <c r="AP33" i="8"/>
  <c r="AQ56" i="8"/>
  <c r="AN34" i="8"/>
  <c r="AK192" i="8"/>
  <c r="AQ200" i="8"/>
  <c r="AK99" i="8"/>
  <c r="AI55" i="8"/>
  <c r="AJ124" i="8"/>
  <c r="AQ138" i="8"/>
  <c r="AK149" i="8"/>
  <c r="AI64" i="8"/>
  <c r="AN106" i="8"/>
  <c r="AP23" i="8"/>
  <c r="AN148" i="8"/>
  <c r="AO66" i="8"/>
  <c r="AN11" i="8"/>
  <c r="AP34" i="8"/>
  <c r="AM195" i="8"/>
  <c r="AP99" i="8"/>
  <c r="AP13" i="8"/>
  <c r="AP184" i="8"/>
  <c r="AM83" i="8"/>
  <c r="AL190" i="8"/>
  <c r="AN142" i="8"/>
  <c r="AK141" i="8"/>
  <c r="AL165" i="8"/>
  <c r="AJ162" i="8"/>
  <c r="AL177" i="8"/>
  <c r="AP125" i="8"/>
  <c r="AM124" i="8"/>
  <c r="AP85" i="8"/>
  <c r="AK67" i="8"/>
  <c r="AQ45" i="8"/>
  <c r="AQ5" i="8"/>
  <c r="AH182" i="8"/>
  <c r="AI15" i="8"/>
  <c r="AK16" i="8"/>
  <c r="AO8" i="8"/>
  <c r="AQ137" i="8"/>
  <c r="AJ9" i="8"/>
  <c r="AN55" i="8"/>
  <c r="AI124" i="8"/>
  <c r="AH115" i="8"/>
  <c r="AP72" i="8"/>
  <c r="AI145" i="8"/>
  <c r="AI199" i="8"/>
  <c r="AL76" i="8"/>
  <c r="AI89" i="8"/>
  <c r="AK85" i="8"/>
  <c r="AL144" i="8"/>
  <c r="AJ47" i="8"/>
  <c r="AK196" i="8"/>
  <c r="AP78" i="8"/>
  <c r="AI41" i="8"/>
  <c r="AQ196" i="8"/>
  <c r="AK120" i="8"/>
  <c r="AP109" i="8"/>
  <c r="AK191" i="8"/>
  <c r="AK151" i="8"/>
  <c r="AK35" i="8"/>
  <c r="AQ118" i="8"/>
  <c r="AL181" i="8"/>
  <c r="AM111" i="8"/>
  <c r="AJ7" i="8"/>
  <c r="AQ155" i="8"/>
  <c r="AL143" i="8"/>
  <c r="AJ81" i="8"/>
  <c r="AK197" i="8"/>
  <c r="AI163" i="8"/>
  <c r="AI105" i="8"/>
  <c r="AO87" i="8"/>
  <c r="AL138" i="8"/>
  <c r="AJ16" i="8"/>
  <c r="AN67" i="8"/>
  <c r="AP108" i="8"/>
  <c r="AL9" i="8"/>
  <c r="AL194" i="8"/>
  <c r="AM186" i="8"/>
  <c r="AQ15" i="8"/>
  <c r="AK2" i="8"/>
  <c r="AP135" i="8"/>
  <c r="AL74" i="8"/>
  <c r="AM174" i="8"/>
  <c r="AO123" i="8"/>
  <c r="AH188" i="8"/>
  <c r="AP8" i="8"/>
  <c r="AK201" i="8"/>
  <c r="AQ110" i="8"/>
  <c r="AM35" i="8"/>
  <c r="AN56" i="8"/>
  <c r="AJ51" i="8"/>
  <c r="AO171" i="8"/>
  <c r="AH136" i="8"/>
  <c r="AK165" i="8"/>
  <c r="AK137" i="8"/>
  <c r="AJ201" i="8"/>
  <c r="AQ67" i="8"/>
  <c r="AI19" i="8"/>
  <c r="AI200" i="8"/>
  <c r="AJ171" i="8"/>
  <c r="AO61" i="8"/>
  <c r="AK30" i="8"/>
  <c r="AL46" i="8"/>
  <c r="AI88" i="8"/>
  <c r="AH33" i="8"/>
  <c r="AI169" i="8"/>
  <c r="AK152" i="8"/>
  <c r="AJ94" i="8"/>
  <c r="AH120" i="8"/>
  <c r="AN130" i="8"/>
  <c r="AQ152" i="8"/>
  <c r="AJ128" i="8"/>
  <c r="AK55" i="8"/>
  <c r="AI134" i="8"/>
  <c r="AM151" i="8"/>
  <c r="AM39" i="8"/>
  <c r="AK117" i="8"/>
  <c r="AM167" i="8"/>
  <c r="AQ40" i="8"/>
  <c r="AL37" i="8"/>
  <c r="AL98" i="8"/>
  <c r="AK19" i="8"/>
  <c r="AJ87" i="8"/>
  <c r="AJ37" i="8"/>
  <c r="AI61" i="8"/>
  <c r="AP62" i="8"/>
  <c r="AK162" i="8"/>
  <c r="AP140" i="8"/>
  <c r="AO27" i="8"/>
  <c r="AL85" i="8"/>
  <c r="AL186" i="8"/>
  <c r="AM144" i="8"/>
  <c r="AO182" i="8"/>
  <c r="AP50" i="8"/>
  <c r="AL198" i="8"/>
  <c r="AH107" i="8"/>
  <c r="AJ177" i="8"/>
  <c r="AQ99" i="8"/>
  <c r="AO187" i="8"/>
  <c r="AK37" i="8"/>
  <c r="AL102" i="8"/>
  <c r="AP36" i="8"/>
  <c r="AM108" i="8"/>
  <c r="AH32" i="8"/>
  <c r="AP46" i="8"/>
  <c r="AL25" i="8"/>
  <c r="AP103" i="8"/>
  <c r="AN119" i="8"/>
  <c r="AH164" i="8"/>
  <c r="AI84" i="8"/>
  <c r="AK48" i="8"/>
  <c r="AJ157" i="8"/>
  <c r="AN50" i="8"/>
  <c r="AH102" i="8"/>
  <c r="AO149" i="8"/>
  <c r="AM76" i="8"/>
  <c r="AM188" i="8"/>
  <c r="AO65" i="8"/>
  <c r="AK129" i="8"/>
  <c r="AK116" i="8"/>
  <c r="AL2" i="8"/>
  <c r="AJ101" i="8"/>
  <c r="AI93" i="8"/>
  <c r="AM80" i="8"/>
  <c r="AL75" i="8"/>
  <c r="AP160" i="8"/>
  <c r="AM82" i="8"/>
  <c r="AN72" i="8"/>
  <c r="AM140" i="8"/>
  <c r="AJ20" i="8"/>
  <c r="AM72" i="8"/>
  <c r="AL133" i="8"/>
  <c r="AM142" i="8"/>
  <c r="AL63" i="8"/>
  <c r="AN85" i="8"/>
  <c r="AH87" i="8"/>
  <c r="AH161" i="8"/>
  <c r="AN115" i="8"/>
  <c r="AI137" i="8"/>
  <c r="AJ79" i="8"/>
  <c r="AJ99" i="8"/>
  <c r="AI45" i="8"/>
  <c r="AN143" i="8"/>
  <c r="AK170" i="8"/>
  <c r="AH160" i="8"/>
  <c r="AI174" i="8"/>
  <c r="AH149" i="8"/>
  <c r="AL178" i="8"/>
  <c r="AQ121" i="8"/>
  <c r="AI83" i="8"/>
  <c r="AN38" i="8"/>
  <c r="AM158" i="8"/>
  <c r="AO19" i="8"/>
  <c r="AI38" i="8"/>
  <c r="AO98" i="8"/>
  <c r="AP52" i="8"/>
  <c r="AL110" i="8"/>
  <c r="AH106" i="8"/>
  <c r="AO5" i="8"/>
  <c r="AI110" i="8"/>
  <c r="AI99" i="8"/>
  <c r="AJ39" i="8"/>
  <c r="AN168" i="8"/>
  <c r="AP147" i="8"/>
  <c r="AN140" i="8"/>
  <c r="AP79" i="8"/>
  <c r="AJ158" i="8"/>
  <c r="AN170" i="8"/>
  <c r="AP93" i="8"/>
  <c r="AO81" i="8"/>
  <c r="AI36" i="8"/>
  <c r="AM123" i="8"/>
  <c r="AL30" i="8"/>
  <c r="AH142" i="8"/>
  <c r="AL16" i="8"/>
  <c r="AN125" i="8"/>
  <c r="AQ98" i="8"/>
  <c r="AP86" i="8"/>
  <c r="AI149" i="8"/>
  <c r="AQ79" i="8"/>
  <c r="AN2" i="8"/>
  <c r="AN192" i="8"/>
  <c r="AL123" i="8"/>
  <c r="AQ192" i="8"/>
  <c r="AJ156" i="8"/>
  <c r="AM138" i="8"/>
  <c r="AM162" i="8"/>
  <c r="AM10" i="8"/>
  <c r="AM59" i="8"/>
  <c r="AJ67" i="8"/>
  <c r="AJ82" i="8"/>
  <c r="AK189" i="8"/>
  <c r="AH111" i="8"/>
  <c r="AL111" i="8"/>
  <c r="AP90" i="8"/>
  <c r="AM181" i="8"/>
  <c r="AO89" i="8"/>
  <c r="AH91" i="8"/>
  <c r="AP54" i="8"/>
  <c r="AK135" i="8"/>
  <c r="AN171" i="8"/>
  <c r="AP24" i="8"/>
  <c r="AQ44" i="8"/>
  <c r="AL17" i="8"/>
  <c r="AM120" i="8"/>
  <c r="AM55" i="8"/>
  <c r="AQ111" i="8"/>
  <c r="AQ87" i="8"/>
  <c r="AQ90" i="8"/>
  <c r="AN19" i="8"/>
  <c r="AI185" i="8"/>
  <c r="AO178" i="8"/>
  <c r="AQ157" i="8"/>
  <c r="AK92" i="8"/>
  <c r="AQ108" i="8"/>
  <c r="AL80" i="8"/>
  <c r="AL131" i="8"/>
  <c r="AN135" i="8"/>
  <c r="AN97" i="8"/>
  <c r="AJ106" i="8"/>
  <c r="AM194" i="8"/>
  <c r="AO62" i="8"/>
  <c r="AP69" i="8"/>
  <c r="AK121" i="8"/>
  <c r="AN195" i="8"/>
  <c r="AJ117" i="8"/>
  <c r="AI73" i="8"/>
  <c r="AK156" i="8"/>
  <c r="AQ132" i="8"/>
  <c r="AP162" i="8"/>
  <c r="AH58" i="8"/>
  <c r="AQ28" i="8"/>
  <c r="AM44" i="8"/>
  <c r="AM84" i="8"/>
  <c r="AJ147" i="8"/>
  <c r="AL15" i="8"/>
  <c r="AK147" i="8"/>
  <c r="AQ178" i="8"/>
  <c r="AM92" i="8"/>
  <c r="AH129" i="8"/>
  <c r="AN110" i="8"/>
  <c r="AQ201" i="8"/>
  <c r="AK89" i="8"/>
  <c r="AI86" i="8"/>
  <c r="AL192" i="8"/>
  <c r="AO24" i="8"/>
  <c r="AL150" i="8"/>
  <c r="AI24" i="8"/>
  <c r="AH155" i="8"/>
  <c r="AK184" i="8"/>
  <c r="AK23" i="8"/>
  <c r="AM126" i="8"/>
  <c r="AH72" i="8"/>
  <c r="AO95" i="8"/>
  <c r="AQ82" i="8"/>
  <c r="AI85" i="8"/>
  <c r="AN12" i="8"/>
  <c r="AN102" i="8"/>
  <c r="AK88" i="8"/>
  <c r="AM164" i="8"/>
  <c r="AO142" i="8"/>
  <c r="AH194" i="8"/>
  <c r="AP17" i="8"/>
  <c r="AL135" i="8"/>
  <c r="AN190" i="8"/>
  <c r="AK175" i="8"/>
  <c r="AJ134" i="8"/>
  <c r="AM42" i="8"/>
  <c r="AH62" i="8"/>
  <c r="AM91" i="8"/>
  <c r="AN123" i="8"/>
  <c r="AO157" i="8"/>
  <c r="AN24" i="8"/>
  <c r="AH79" i="8"/>
  <c r="AL28" i="8"/>
  <c r="AJ195" i="8"/>
  <c r="AL91" i="8"/>
  <c r="AI17" i="8"/>
  <c r="AN107" i="8"/>
  <c r="AO12" i="8"/>
  <c r="AQ43" i="8"/>
  <c r="AK12" i="8"/>
  <c r="AP170" i="8"/>
  <c r="AM172" i="8"/>
  <c r="AK128" i="8"/>
  <c r="AI182" i="8"/>
  <c r="AJ53" i="8"/>
  <c r="AJ113" i="8"/>
  <c r="AP154" i="8"/>
  <c r="AI57" i="8"/>
  <c r="AN96" i="8"/>
  <c r="AM190" i="8"/>
  <c r="AO102" i="8"/>
  <c r="AJ163" i="8"/>
  <c r="AJ24" i="8"/>
  <c r="AH173" i="8"/>
  <c r="AP19" i="8"/>
  <c r="AP163" i="8"/>
  <c r="AQ49" i="8"/>
  <c r="AM64" i="8"/>
  <c r="AP158" i="8"/>
  <c r="AJ80" i="8"/>
  <c r="AL172" i="8"/>
  <c r="AQ96" i="8"/>
  <c r="AK180" i="8"/>
  <c r="AI53" i="8"/>
  <c r="AQ136" i="8"/>
  <c r="AK139" i="8"/>
  <c r="AL77" i="8"/>
  <c r="AI74" i="8"/>
  <c r="AK60" i="8"/>
  <c r="AQ172" i="8"/>
  <c r="AP177" i="8"/>
  <c r="AJ57" i="8"/>
  <c r="AP198" i="8"/>
  <c r="AI194" i="8"/>
  <c r="AH75" i="8"/>
  <c r="AL20" i="8"/>
  <c r="AO13" i="8"/>
  <c r="AM98" i="8"/>
  <c r="AO179" i="8"/>
  <c r="AQ35" i="8"/>
  <c r="AN20" i="8"/>
  <c r="AK148" i="8"/>
  <c r="AQ97" i="8"/>
  <c r="AP44" i="8"/>
  <c r="AM191" i="8"/>
  <c r="AL125" i="8"/>
  <c r="AQ95" i="8"/>
  <c r="AQ147" i="8"/>
  <c r="AI48" i="8"/>
  <c r="AL149" i="8"/>
  <c r="AK22" i="8"/>
  <c r="AI141" i="8"/>
  <c r="AL124" i="8"/>
  <c r="AO110" i="8"/>
  <c r="AK27" i="8"/>
  <c r="AK26" i="8"/>
  <c r="AO159" i="8"/>
  <c r="AQ130" i="8"/>
  <c r="AO103" i="8"/>
  <c r="AQ124" i="8"/>
  <c r="AH6" i="8"/>
  <c r="AI179" i="8"/>
  <c r="AN3" i="8"/>
  <c r="AK179" i="8"/>
  <c r="AN167" i="8"/>
  <c r="AN4" i="8"/>
  <c r="AQ103" i="8"/>
  <c r="AK40" i="8"/>
  <c r="AQ29" i="8"/>
  <c r="AK82" i="8"/>
  <c r="AN149" i="8"/>
  <c r="AM175" i="8"/>
  <c r="AM193" i="8"/>
  <c r="AI170" i="8"/>
  <c r="AH169" i="8"/>
  <c r="AI153" i="8"/>
  <c r="AK74" i="8"/>
  <c r="AQ54" i="8"/>
  <c r="AI161" i="8"/>
  <c r="AL158" i="8"/>
  <c r="AN22" i="8"/>
  <c r="AQ57" i="8"/>
  <c r="AP100" i="8"/>
  <c r="AP77" i="8"/>
  <c r="AP29" i="8"/>
  <c r="AP110" i="8"/>
  <c r="AM192" i="8"/>
  <c r="AP101" i="8"/>
  <c r="AM165" i="8"/>
  <c r="AJ25" i="8"/>
  <c r="AN163" i="8"/>
  <c r="AK112" i="8"/>
  <c r="AK11" i="8"/>
  <c r="AI165" i="8"/>
  <c r="AO42" i="8"/>
  <c r="AP43" i="8"/>
  <c r="AQ102" i="8"/>
  <c r="AL182" i="8"/>
  <c r="AP142" i="8"/>
  <c r="AJ145" i="8"/>
  <c r="AI91" i="8"/>
  <c r="AQ180" i="8"/>
  <c r="AK104" i="8"/>
  <c r="AH24" i="8"/>
  <c r="AO183" i="8"/>
  <c r="AI35" i="8"/>
  <c r="AH84" i="8"/>
  <c r="AM189" i="8"/>
  <c r="AK70" i="8"/>
  <c r="AK134" i="8"/>
  <c r="AH81" i="8"/>
  <c r="AO30" i="8"/>
  <c r="AL39" i="8"/>
  <c r="AI102" i="8"/>
  <c r="AI176" i="8"/>
  <c r="AJ196" i="8"/>
  <c r="AP121" i="8"/>
  <c r="AM156" i="8"/>
  <c r="AP104" i="8"/>
  <c r="AQ107" i="8"/>
  <c r="AL23" i="8"/>
  <c r="AN172" i="8"/>
  <c r="AO96" i="8"/>
  <c r="AO41" i="8"/>
  <c r="AQ140" i="8"/>
  <c r="AK58" i="8"/>
  <c r="AL31" i="8"/>
  <c r="AO83" i="8"/>
  <c r="AL129" i="8"/>
  <c r="AO34" i="8"/>
  <c r="AO141" i="8"/>
  <c r="AI31" i="8"/>
  <c r="AQ181" i="8"/>
  <c r="AN187" i="8"/>
  <c r="AK33" i="8"/>
  <c r="AJ2" i="8"/>
  <c r="AO106" i="8"/>
  <c r="AL73" i="8"/>
  <c r="AO156" i="8"/>
  <c r="AN71" i="8"/>
  <c r="AK36" i="8"/>
  <c r="AK144" i="8"/>
  <c r="AM5" i="8"/>
  <c r="AO15" i="8"/>
  <c r="AQ65" i="8"/>
  <c r="AO105" i="8"/>
  <c r="AH17" i="8"/>
  <c r="AI144" i="8"/>
  <c r="AL56" i="8"/>
  <c r="AH177" i="8"/>
  <c r="AL62" i="8"/>
  <c r="AK168" i="8"/>
  <c r="AJ40" i="8"/>
  <c r="AJ35" i="8"/>
  <c r="AH131" i="8"/>
  <c r="AQ21" i="8"/>
  <c r="AQ133" i="8"/>
  <c r="AK142" i="8"/>
  <c r="AJ191" i="8"/>
  <c r="AQ194" i="8"/>
  <c r="AL191" i="8"/>
  <c r="AM125" i="8"/>
  <c r="AN83" i="8"/>
  <c r="AJ131" i="8"/>
  <c r="AP144" i="8"/>
  <c r="AI130" i="8"/>
  <c r="AH183" i="8"/>
  <c r="AN134" i="8"/>
  <c r="AJ73" i="8"/>
  <c r="AH197" i="8"/>
  <c r="AN35" i="8"/>
  <c r="AJ190" i="8"/>
  <c r="AQ2" i="8"/>
  <c r="AN120" i="8"/>
  <c r="AQ158" i="8"/>
  <c r="AN92" i="8"/>
  <c r="AH128" i="8"/>
  <c r="AJ14" i="8"/>
  <c r="AH59" i="8"/>
  <c r="AJ153" i="8"/>
  <c r="AK78" i="8"/>
  <c r="AI40" i="8"/>
  <c r="AM34" i="8"/>
  <c r="AQ114" i="8"/>
  <c r="AQ164" i="8"/>
  <c r="AJ96" i="8"/>
  <c r="AH31" i="8"/>
  <c r="AJ168" i="8"/>
  <c r="AJ172" i="8"/>
  <c r="AP128" i="8"/>
  <c r="AK97" i="8"/>
  <c r="AN80" i="8"/>
  <c r="AO54" i="8"/>
  <c r="AJ169" i="8"/>
  <c r="AJ126" i="8"/>
  <c r="AQ170" i="8"/>
  <c r="AN43" i="8"/>
  <c r="AJ95" i="8"/>
  <c r="AI178" i="8"/>
  <c r="AP42" i="8"/>
  <c r="AP80" i="8"/>
  <c r="AJ140" i="8"/>
  <c r="AJ139" i="8"/>
  <c r="AJ115" i="8"/>
  <c r="AJ48" i="8"/>
  <c r="AQ141" i="8"/>
  <c r="AH186" i="8"/>
  <c r="AM201" i="8"/>
  <c r="AH44" i="8"/>
  <c r="AO78" i="8"/>
  <c r="AP39" i="8"/>
  <c r="AJ71" i="8"/>
  <c r="AQ60" i="8"/>
  <c r="AN197" i="8"/>
  <c r="AK65" i="8"/>
  <c r="AQ120" i="8"/>
  <c r="AO194" i="8"/>
  <c r="AM141" i="8"/>
  <c r="AO32" i="8"/>
  <c r="AO130" i="8"/>
  <c r="AK34" i="8"/>
  <c r="AO52" i="8"/>
  <c r="AO7" i="8"/>
  <c r="AH171" i="8"/>
  <c r="AM88" i="8"/>
  <c r="AH11" i="8"/>
  <c r="AH48" i="8"/>
  <c r="AP115" i="8"/>
  <c r="AJ72" i="8"/>
  <c r="AJ150" i="8"/>
  <c r="AM109" i="8"/>
  <c r="AJ179" i="8"/>
  <c r="AJ3" i="8"/>
  <c r="AL18" i="8"/>
  <c r="AO86" i="8"/>
  <c r="AN61" i="8"/>
  <c r="AQ4" i="8"/>
  <c r="AI117" i="8"/>
  <c r="AN6" i="8"/>
  <c r="AP74" i="8"/>
  <c r="AL32" i="8"/>
  <c r="AM133" i="8"/>
  <c r="AH198" i="8"/>
  <c r="AL22" i="8"/>
  <c r="AP148" i="8"/>
  <c r="AM102" i="8"/>
  <c r="AH113" i="8"/>
  <c r="AI109" i="8"/>
  <c r="AO10" i="8"/>
  <c r="AJ8" i="8"/>
  <c r="AN186" i="8"/>
  <c r="AO100" i="8"/>
  <c r="AL66" i="8"/>
  <c r="AQ145" i="8"/>
  <c r="AN185" i="8"/>
  <c r="AQ186" i="8"/>
  <c r="AM49" i="8"/>
  <c r="AK63" i="8"/>
  <c r="AK24" i="8"/>
  <c r="AM19" i="8"/>
  <c r="AP22" i="8"/>
  <c r="AM46" i="8"/>
  <c r="AO173" i="8"/>
  <c r="AN103" i="8"/>
  <c r="AJ110" i="8"/>
  <c r="AL114" i="8"/>
  <c r="AM96" i="8"/>
  <c r="AN5" i="8"/>
  <c r="AL118" i="8"/>
  <c r="AQ161" i="8"/>
  <c r="AM183" i="8"/>
  <c r="AJ111" i="8"/>
  <c r="AN74" i="8"/>
  <c r="AH199" i="8"/>
  <c r="AH97" i="8"/>
  <c r="AM52" i="8"/>
  <c r="AQ187" i="8"/>
  <c r="AI126" i="8"/>
  <c r="AM31" i="8"/>
  <c r="AL96" i="8"/>
  <c r="AP190" i="8"/>
  <c r="AJ23" i="8"/>
  <c r="AI68" i="8"/>
  <c r="AK111" i="8"/>
  <c r="AJ66" i="8"/>
  <c r="AP133" i="8"/>
  <c r="AK44" i="8"/>
  <c r="AK52" i="8"/>
  <c r="AJ120" i="8"/>
  <c r="AH125" i="8"/>
  <c r="AI21" i="8"/>
  <c r="AN28" i="8"/>
  <c r="AH16" i="8"/>
  <c r="AN100" i="8"/>
  <c r="AP171" i="8"/>
  <c r="AI23" i="8"/>
  <c r="AM105" i="9"/>
  <c r="AI103" i="9"/>
  <c r="AL189" i="9"/>
  <c r="AM168" i="9"/>
  <c r="AL42" i="9"/>
  <c r="AQ194" i="9"/>
  <c r="AL120" i="8"/>
  <c r="AP67" i="9"/>
  <c r="AQ22" i="9"/>
  <c r="AQ129" i="9"/>
  <c r="AH150" i="9"/>
  <c r="AL127" i="9"/>
  <c r="AO69" i="9"/>
  <c r="AN47" i="8"/>
  <c r="AN7" i="9"/>
  <c r="AJ118" i="9"/>
  <c r="AK16" i="9"/>
  <c r="AI134" i="9"/>
  <c r="AP144" i="9"/>
  <c r="AO12" i="9"/>
  <c r="AM29" i="9"/>
  <c r="AJ197" i="8"/>
  <c r="AP152" i="9"/>
  <c r="AO121" i="9"/>
  <c r="AN13" i="9"/>
  <c r="AP128" i="9"/>
  <c r="AL82" i="9"/>
  <c r="AH184" i="9"/>
  <c r="AK46" i="8"/>
  <c r="AN14" i="9"/>
  <c r="AN37" i="9"/>
  <c r="AO78" i="9"/>
  <c r="AI163" i="9"/>
  <c r="AK159" i="9"/>
  <c r="AQ25" i="9"/>
  <c r="AH130" i="8"/>
  <c r="AK145" i="9"/>
  <c r="AN112" i="9"/>
  <c r="AH138" i="9"/>
  <c r="AN198" i="9"/>
  <c r="AJ13" i="9"/>
  <c r="AQ146" i="9"/>
  <c r="AH21" i="8"/>
  <c r="AM166" i="9"/>
  <c r="AN117" i="9"/>
  <c r="AL196" i="9"/>
  <c r="AM87" i="9"/>
  <c r="AO68" i="9"/>
  <c r="AI78" i="9"/>
  <c r="AK24" i="9"/>
  <c r="AM134" i="8"/>
  <c r="AJ141" i="9"/>
  <c r="AM11" i="9"/>
  <c r="AP26" i="9"/>
  <c r="AK149" i="9"/>
  <c r="AJ165" i="9"/>
  <c r="AL46" i="9"/>
  <c r="AL49" i="8"/>
  <c r="AO84" i="9"/>
  <c r="AO157" i="9"/>
  <c r="AO143" i="9"/>
  <c r="AI182" i="9"/>
  <c r="AL123" i="9"/>
  <c r="AI181" i="8"/>
  <c r="AO29" i="9"/>
  <c r="AH132" i="9"/>
  <c r="AL145" i="9"/>
  <c r="AJ52" i="9"/>
  <c r="AK44" i="9"/>
  <c r="AM60" i="9"/>
  <c r="AL19" i="8"/>
  <c r="AJ65" i="8"/>
  <c r="AI106" i="9"/>
  <c r="AP31" i="9"/>
  <c r="AN60" i="9"/>
  <c r="AO165" i="9"/>
  <c r="AJ25" i="9"/>
  <c r="AO185" i="8"/>
  <c r="AO189" i="8"/>
  <c r="AQ196" i="9"/>
  <c r="AL21" i="9"/>
  <c r="AO179" i="9"/>
  <c r="AL177" i="9"/>
  <c r="AN124" i="9"/>
  <c r="AJ122" i="9"/>
  <c r="AO125" i="8"/>
  <c r="AL128" i="9"/>
  <c r="AM148" i="9"/>
  <c r="AP83" i="9"/>
  <c r="AO11" i="9"/>
  <c r="AP19" i="9"/>
  <c r="AK52" i="9"/>
  <c r="AI32" i="9"/>
  <c r="AH178" i="8"/>
  <c r="AQ188" i="9"/>
  <c r="AP46" i="9"/>
  <c r="AH33" i="9"/>
  <c r="AJ201" i="9"/>
  <c r="AN103" i="9"/>
  <c r="AQ126" i="8"/>
  <c r="AP130" i="8"/>
  <c r="AK41" i="9"/>
  <c r="AH139" i="9"/>
  <c r="AM112" i="8"/>
  <c r="AO112" i="9"/>
  <c r="AK190" i="9"/>
  <c r="AQ198" i="9"/>
  <c r="AK126" i="9"/>
  <c r="AK68" i="9"/>
  <c r="AJ50" i="9"/>
  <c r="AP164" i="8"/>
  <c r="AO141" i="9"/>
  <c r="AP146" i="9"/>
  <c r="AJ2" i="9"/>
  <c r="AL10" i="9"/>
  <c r="AM41" i="9"/>
  <c r="AL86" i="9"/>
  <c r="AH64" i="9"/>
  <c r="AK106" i="9"/>
  <c r="AH92" i="8"/>
  <c r="AK141" i="9"/>
  <c r="AM111" i="9"/>
  <c r="AJ62" i="9"/>
  <c r="AP89" i="9"/>
  <c r="AJ187" i="9"/>
  <c r="AP175" i="9"/>
  <c r="AQ184" i="8"/>
  <c r="AH124" i="9"/>
  <c r="AM187" i="9"/>
  <c r="AM79" i="9"/>
  <c r="AI16" i="9"/>
  <c r="AK55" i="9"/>
  <c r="AQ147" i="9"/>
  <c r="AQ185" i="8"/>
  <c r="AQ41" i="9"/>
  <c r="AQ17" i="9"/>
  <c r="AJ16" i="9"/>
  <c r="AK200" i="9"/>
  <c r="AO139" i="9"/>
  <c r="AH194" i="9"/>
  <c r="AL128" i="8"/>
  <c r="AK31" i="9"/>
  <c r="AH201" i="8"/>
  <c r="AO45" i="8"/>
  <c r="AP199" i="8"/>
  <c r="AL95" i="8"/>
  <c r="AL180" i="8"/>
  <c r="AH67" i="8"/>
  <c r="AJ6" i="8"/>
  <c r="AH192" i="8"/>
  <c r="AP37" i="8"/>
  <c r="AQ48" i="8"/>
  <c r="AK110" i="8"/>
  <c r="AI96" i="8"/>
  <c r="AL97" i="8"/>
  <c r="AO196" i="8"/>
  <c r="AK176" i="8"/>
  <c r="AH190" i="8"/>
  <c r="AI72" i="8"/>
  <c r="AO128" i="8"/>
  <c r="AH41" i="8"/>
  <c r="AQ123" i="8"/>
  <c r="AO192" i="8"/>
  <c r="AN82" i="8"/>
  <c r="AQ198" i="8"/>
  <c r="AJ68" i="8"/>
  <c r="AQ84" i="8"/>
  <c r="AM187" i="8"/>
  <c r="AN86" i="8"/>
  <c r="AH9" i="8"/>
  <c r="AN162" i="8"/>
  <c r="AJ36" i="8"/>
  <c r="AQ93" i="8"/>
  <c r="AJ192" i="8"/>
  <c r="AH189" i="8"/>
  <c r="AP45" i="8"/>
  <c r="AJ100" i="8"/>
  <c r="AL156" i="8"/>
  <c r="AI42" i="8"/>
  <c r="AM71" i="8"/>
  <c r="AJ62" i="8"/>
  <c r="AI133" i="8"/>
  <c r="AK109" i="8"/>
  <c r="AK21" i="8"/>
  <c r="AJ69" i="8"/>
  <c r="AJ26" i="8"/>
  <c r="AM100" i="9"/>
  <c r="AM4" i="9"/>
  <c r="AH121" i="8"/>
  <c r="AO117" i="9"/>
  <c r="AM161" i="9"/>
  <c r="AQ37" i="9"/>
  <c r="AJ70" i="9"/>
  <c r="AO91" i="9"/>
  <c r="AM191" i="9"/>
  <c r="AH114" i="8"/>
  <c r="AM93" i="9"/>
  <c r="AP162" i="9"/>
  <c r="AI11" i="9"/>
  <c r="AI177" i="9"/>
  <c r="AO146" i="9"/>
  <c r="AQ12" i="9"/>
  <c r="AN120" i="9"/>
  <c r="AK95" i="8"/>
  <c r="AL83" i="8"/>
  <c r="AQ38" i="9"/>
  <c r="AI76" i="9"/>
  <c r="AP138" i="9"/>
  <c r="AM134" i="9"/>
  <c r="AH118" i="9"/>
  <c r="AN132" i="9"/>
  <c r="AJ136" i="8"/>
  <c r="AI43" i="9"/>
  <c r="AN99" i="9"/>
  <c r="AN101" i="9"/>
  <c r="AL63" i="9"/>
  <c r="AP80" i="9"/>
  <c r="AO176" i="9"/>
  <c r="AO29" i="8"/>
  <c r="AK77" i="9"/>
  <c r="AQ152" i="9"/>
  <c r="AM113" i="9"/>
  <c r="AJ134" i="9"/>
  <c r="AM186" i="9"/>
  <c r="AJ35" i="9"/>
  <c r="AI173" i="8"/>
  <c r="AP187" i="9"/>
  <c r="AK15" i="8"/>
  <c r="AN152" i="8"/>
  <c r="AI2" i="8"/>
  <c r="AL34" i="8"/>
  <c r="AP106" i="8"/>
  <c r="AI164" i="8"/>
  <c r="AL168" i="8"/>
  <c r="AJ33" i="8"/>
  <c r="AI16" i="8"/>
  <c r="AI115" i="8"/>
  <c r="AQ11" i="8"/>
  <c r="AO126" i="8"/>
  <c r="AN90" i="8"/>
  <c r="AN133" i="8"/>
  <c r="AP76" i="8"/>
  <c r="AH7" i="8"/>
  <c r="AO4" i="8"/>
  <c r="AM25" i="8"/>
  <c r="AJ132" i="8"/>
  <c r="AJ28" i="8"/>
  <c r="AN101" i="8"/>
  <c r="AP136" i="8"/>
  <c r="AO74" i="8"/>
  <c r="AM3" i="8"/>
  <c r="AL4" i="8"/>
  <c r="AH64" i="8"/>
  <c r="AN49" i="8"/>
  <c r="AJ125" i="8"/>
  <c r="AO176" i="8"/>
  <c r="AL115" i="8"/>
  <c r="AQ109" i="8"/>
  <c r="AQ64" i="8"/>
  <c r="AL35" i="8"/>
  <c r="AO169" i="8"/>
  <c r="AH23" i="8"/>
  <c r="AM163" i="8"/>
  <c r="AJ13" i="8"/>
  <c r="AN194" i="8"/>
  <c r="AM4" i="8"/>
  <c r="AI50" i="8"/>
  <c r="AI146" i="8"/>
  <c r="AQ17" i="8"/>
  <c r="AO60" i="8"/>
  <c r="AL113" i="8"/>
  <c r="AK113" i="8"/>
  <c r="AL48" i="9"/>
  <c r="AM32" i="9"/>
  <c r="AM89" i="9"/>
  <c r="AH188" i="9"/>
  <c r="AQ105" i="8"/>
  <c r="AI33" i="8"/>
  <c r="AO27" i="9"/>
  <c r="AO73" i="9"/>
  <c r="AH186" i="9"/>
  <c r="AK99" i="9"/>
  <c r="AJ143" i="9"/>
  <c r="AI14" i="8"/>
  <c r="AP64" i="8"/>
  <c r="AP172" i="9"/>
  <c r="AO152" i="9"/>
  <c r="AH81" i="9"/>
  <c r="AM46" i="9"/>
  <c r="AO183" i="9"/>
  <c r="AJ69" i="9"/>
  <c r="AK69" i="8"/>
  <c r="AM9" i="9"/>
  <c r="AL93" i="9"/>
  <c r="AN63" i="9"/>
  <c r="AP121" i="9"/>
  <c r="AJ79" i="9"/>
  <c r="AH158" i="9"/>
  <c r="AH185" i="9"/>
  <c r="AO91" i="8"/>
  <c r="AQ199" i="9"/>
  <c r="AI152" i="9"/>
  <c r="AQ4" i="9"/>
  <c r="AN29" i="9"/>
  <c r="AO125" i="9"/>
  <c r="AN159" i="9"/>
  <c r="AH91" i="9"/>
  <c r="AM196" i="8"/>
  <c r="AI4" i="9"/>
  <c r="AO171" i="9"/>
  <c r="AH72" i="9"/>
  <c r="AK169" i="9"/>
  <c r="AJ192" i="9"/>
  <c r="AO3" i="9"/>
  <c r="AP168" i="8"/>
  <c r="AM121" i="9"/>
  <c r="AM18" i="9"/>
  <c r="AI168" i="9"/>
  <c r="AK64" i="9"/>
  <c r="AL201" i="9"/>
  <c r="AL33" i="9"/>
  <c r="AN153" i="8"/>
  <c r="AH148" i="8"/>
  <c r="AM86" i="8"/>
  <c r="AI63" i="8"/>
  <c r="AH28" i="8"/>
  <c r="AP51" i="8"/>
  <c r="AP191" i="8"/>
  <c r="AL146" i="8"/>
  <c r="AQ83" i="8"/>
  <c r="AK91" i="8"/>
  <c r="AI50" i="9"/>
  <c r="AP117" i="9"/>
  <c r="AM65" i="9"/>
  <c r="AM70" i="9"/>
  <c r="AO200" i="8"/>
  <c r="AM145" i="8"/>
  <c r="AI60" i="9"/>
  <c r="AI100" i="9"/>
  <c r="AQ120" i="9"/>
  <c r="AL162" i="9"/>
  <c r="AN201" i="9"/>
  <c r="AK127" i="8"/>
  <c r="AQ20" i="8"/>
  <c r="AJ196" i="9"/>
  <c r="AK199" i="9"/>
  <c r="AQ75" i="9"/>
  <c r="AK70" i="9"/>
  <c r="AJ5" i="9"/>
  <c r="AO187" i="9"/>
  <c r="AM20" i="8"/>
  <c r="AM133" i="9"/>
  <c r="AH100" i="9"/>
  <c r="AI54" i="9"/>
  <c r="AK120" i="9"/>
  <c r="AK191" i="9"/>
  <c r="AN118" i="9"/>
  <c r="AN98" i="9"/>
  <c r="AI65" i="8"/>
  <c r="AK75" i="8"/>
  <c r="AI125" i="9"/>
  <c r="AM22" i="9"/>
  <c r="AH17" i="9"/>
  <c r="AM130" i="8"/>
  <c r="AL155" i="9"/>
  <c r="AI164" i="9"/>
  <c r="AO127" i="9"/>
  <c r="AK57" i="8"/>
  <c r="AI147" i="8"/>
  <c r="AJ90" i="8"/>
  <c r="AL57" i="8"/>
  <c r="AP66" i="8"/>
  <c r="AK94" i="8"/>
  <c r="AP134" i="8"/>
  <c r="AO153" i="8"/>
  <c r="AP197" i="8"/>
  <c r="AJ174" i="8"/>
  <c r="AP155" i="8"/>
  <c r="AL179" i="8"/>
  <c r="AM149" i="8"/>
  <c r="AP57" i="8"/>
  <c r="AL13" i="8"/>
  <c r="AM132" i="8"/>
  <c r="AI43" i="8"/>
  <c r="AM38" i="8"/>
  <c r="AK84" i="8"/>
  <c r="AH19" i="8"/>
  <c r="AM139" i="8"/>
  <c r="AQ34" i="8"/>
  <c r="AO47" i="8"/>
  <c r="AM7" i="8"/>
  <c r="AM43" i="8"/>
  <c r="AJ45" i="8"/>
  <c r="AL117" i="8"/>
  <c r="AN8" i="8"/>
  <c r="AN32" i="8"/>
  <c r="AI114" i="8"/>
  <c r="AH42" i="8"/>
  <c r="AJ144" i="8"/>
  <c r="AO2" i="8"/>
  <c r="AJ4" i="8"/>
  <c r="AI162" i="9"/>
  <c r="AN181" i="9"/>
  <c r="AP184" i="9"/>
  <c r="AJ83" i="9"/>
  <c r="AQ51" i="9"/>
  <c r="AQ101" i="9"/>
  <c r="AQ45" i="9"/>
  <c r="AQ59" i="9"/>
  <c r="AO177" i="9"/>
  <c r="AN85" i="9"/>
  <c r="AK25" i="9"/>
  <c r="AN6" i="9"/>
  <c r="AH93" i="9"/>
  <c r="AK184" i="9"/>
  <c r="AM3" i="9"/>
  <c r="AJ96" i="9"/>
  <c r="AJ120" i="9"/>
  <c r="AH24" i="9"/>
  <c r="AK43" i="9"/>
  <c r="AQ167" i="9"/>
  <c r="AP8" i="9"/>
  <c r="AH126" i="9"/>
  <c r="AI192" i="9"/>
  <c r="AM179" i="9"/>
  <c r="AM162" i="9"/>
  <c r="AP58" i="9"/>
  <c r="AP55" i="9"/>
  <c r="AJ199" i="9"/>
  <c r="AJ167" i="9"/>
  <c r="AN131" i="9"/>
  <c r="AM23" i="9"/>
  <c r="AH6" i="9"/>
  <c r="AQ177" i="9"/>
  <c r="AM82" i="9"/>
  <c r="AP194" i="9"/>
  <c r="AL197" i="9"/>
  <c r="AK21" i="9"/>
  <c r="AN4" i="9"/>
  <c r="AH39" i="9"/>
  <c r="AJ82" i="9"/>
  <c r="AM27" i="9"/>
  <c r="AO49" i="9"/>
  <c r="AO62" i="9"/>
  <c r="AQ106" i="9"/>
  <c r="AH8" i="9"/>
  <c r="AJ59" i="9"/>
  <c r="AN48" i="9"/>
  <c r="AO194" i="9"/>
  <c r="AI102" i="9"/>
  <c r="AK108" i="9"/>
  <c r="AQ144" i="8"/>
  <c r="AO185" i="9"/>
  <c r="AP109" i="9"/>
  <c r="AP104" i="9"/>
  <c r="AI96" i="9"/>
  <c r="AN30" i="8"/>
  <c r="AI3" i="9"/>
  <c r="AN68" i="9"/>
  <c r="AQ91" i="9"/>
  <c r="AI158" i="8"/>
  <c r="AQ151" i="8"/>
  <c r="AI162" i="8"/>
  <c r="AN199" i="8"/>
  <c r="AM184" i="8"/>
  <c r="AP185" i="8"/>
  <c r="AH191" i="8"/>
  <c r="AQ134" i="8"/>
  <c r="AJ146" i="8"/>
  <c r="AQ47" i="8"/>
  <c r="AQ128" i="8"/>
  <c r="AP12" i="8"/>
  <c r="AL201" i="8"/>
  <c r="AN13" i="8"/>
  <c r="AJ93" i="8"/>
  <c r="AL36" i="8"/>
  <c r="AK146" i="8"/>
  <c r="AL109" i="8"/>
  <c r="AK136" i="8"/>
  <c r="AK155" i="8"/>
  <c r="AL93" i="8"/>
  <c r="AI155" i="8"/>
  <c r="AI151" i="8"/>
  <c r="AM154" i="8"/>
  <c r="AM128" i="8"/>
  <c r="AQ73" i="8"/>
  <c r="AO77" i="8"/>
  <c r="AH109" i="8"/>
  <c r="AN78" i="8"/>
  <c r="AI82" i="8"/>
  <c r="AQ26" i="8"/>
  <c r="AI193" i="8"/>
  <c r="AQ78" i="8"/>
  <c r="AP41" i="8"/>
  <c r="AQ3" i="8"/>
  <c r="AN95" i="9"/>
  <c r="AK98" i="9"/>
  <c r="AO111" i="8"/>
  <c r="AK75" i="9"/>
  <c r="AM63" i="9"/>
  <c r="AP196" i="9"/>
  <c r="AI119" i="9"/>
  <c r="AH133" i="9"/>
  <c r="AL165" i="9"/>
  <c r="AP155" i="9"/>
  <c r="AP56" i="8"/>
  <c r="AH15" i="9"/>
  <c r="AQ170" i="9"/>
  <c r="AL171" i="9"/>
  <c r="AM5" i="9"/>
  <c r="AH38" i="9"/>
  <c r="AO15" i="9"/>
  <c r="AH80" i="8"/>
  <c r="AH16" i="9"/>
  <c r="AM170" i="9"/>
  <c r="AI127" i="9"/>
  <c r="AJ128" i="9"/>
  <c r="AJ26" i="9"/>
  <c r="AJ76" i="9"/>
  <c r="AN116" i="8"/>
  <c r="AM16" i="8"/>
  <c r="AI194" i="9"/>
  <c r="AH164" i="9"/>
  <c r="AQ11" i="9"/>
  <c r="AM36" i="9"/>
  <c r="AP25" i="9"/>
  <c r="AN122" i="8"/>
  <c r="AL200" i="9"/>
  <c r="AP153" i="9"/>
  <c r="AQ14" i="9"/>
  <c r="AL153" i="9"/>
  <c r="AM172" i="9"/>
  <c r="AK51" i="9"/>
  <c r="AP70" i="9"/>
  <c r="AJ42" i="9"/>
  <c r="AN137" i="9"/>
  <c r="AI108" i="9"/>
  <c r="AJ109" i="9"/>
  <c r="AK192" i="9"/>
  <c r="AP11" i="9"/>
  <c r="AI86" i="9"/>
  <c r="AH116" i="9"/>
  <c r="AM139" i="9"/>
  <c r="AM75" i="9"/>
  <c r="AI5" i="9"/>
  <c r="AL99" i="9"/>
  <c r="AH200" i="9"/>
  <c r="AJ30" i="9"/>
  <c r="AP110" i="9"/>
  <c r="AN64" i="9"/>
  <c r="AH92" i="9"/>
  <c r="AJ117" i="9"/>
  <c r="AO134" i="9"/>
  <c r="AP102" i="9"/>
  <c r="AI2" i="9"/>
  <c r="AI45" i="9"/>
  <c r="AH123" i="9"/>
  <c r="AO148" i="9"/>
  <c r="AI27" i="9"/>
  <c r="AL157" i="9"/>
  <c r="AJ8" i="9"/>
  <c r="AP42" i="9"/>
  <c r="AQ26" i="9"/>
  <c r="AQ199" i="8"/>
  <c r="AQ100" i="8"/>
  <c r="AO104" i="9"/>
  <c r="AK105" i="9"/>
  <c r="AH36" i="9"/>
  <c r="AJ111" i="9"/>
  <c r="AK176" i="9"/>
  <c r="AM171" i="9"/>
  <c r="AQ177" i="8"/>
  <c r="AH140" i="9"/>
  <c r="AL169" i="9"/>
  <c r="AK194" i="9"/>
  <c r="AH31" i="9"/>
  <c r="AH165" i="9"/>
  <c r="AK129" i="9"/>
  <c r="AO167" i="8"/>
  <c r="AP180" i="9"/>
  <c r="AO193" i="9"/>
  <c r="AO195" i="9"/>
  <c r="AM173" i="9"/>
  <c r="AJ49" i="9"/>
  <c r="AM54" i="9"/>
  <c r="AH170" i="8"/>
  <c r="AK173" i="8"/>
  <c r="AI87" i="9"/>
  <c r="AN96" i="9"/>
  <c r="AK19" i="9"/>
  <c r="AQ182" i="9"/>
  <c r="AN92" i="9"/>
  <c r="AL29" i="9"/>
  <c r="AP81" i="8"/>
  <c r="AP159" i="9"/>
  <c r="AM131" i="9"/>
  <c r="AL50" i="9"/>
  <c r="AO126" i="9"/>
  <c r="AH170" i="9"/>
  <c r="AL55" i="9"/>
  <c r="AP7" i="8"/>
  <c r="AL170" i="9"/>
  <c r="AM185" i="9"/>
  <c r="AK121" i="9"/>
  <c r="AI183" i="9"/>
  <c r="AJ110" i="9"/>
  <c r="AI9" i="9"/>
  <c r="AJ21" i="8"/>
  <c r="AQ77" i="8"/>
  <c r="AN150" i="9"/>
  <c r="AQ153" i="9"/>
  <c r="AN57" i="9"/>
  <c r="AQ52" i="9"/>
  <c r="AK4" i="9"/>
  <c r="AQ132" i="9"/>
  <c r="AN201" i="8"/>
  <c r="AQ100" i="9"/>
  <c r="AL179" i="9"/>
  <c r="AP64" i="9"/>
  <c r="AL194" i="9"/>
  <c r="AI137" i="9"/>
  <c r="AL76" i="9"/>
  <c r="AK163" i="8"/>
  <c r="AP156" i="8"/>
  <c r="AL12" i="9"/>
  <c r="AH141" i="9"/>
  <c r="AI62" i="9"/>
  <c r="AP95" i="9"/>
  <c r="AH77" i="9"/>
  <c r="AO117" i="8"/>
  <c r="AK9" i="8"/>
  <c r="AN183" i="9"/>
  <c r="AJ184" i="9"/>
  <c r="AO140" i="9"/>
  <c r="AJ124" i="9"/>
  <c r="AL112" i="9"/>
  <c r="AH195" i="9"/>
  <c r="AK18" i="8"/>
  <c r="AI97" i="8"/>
  <c r="AQ125" i="9"/>
  <c r="AO133" i="9"/>
  <c r="AM72" i="9"/>
  <c r="AK177" i="9"/>
  <c r="AI19" i="9"/>
  <c r="AJ55" i="9"/>
  <c r="AI77" i="8"/>
  <c r="AN105" i="9"/>
  <c r="AO173" i="9"/>
  <c r="AP124" i="9"/>
  <c r="AQ47" i="9"/>
  <c r="AK172" i="9"/>
  <c r="AI190" i="9"/>
  <c r="AM106" i="8"/>
  <c r="AM80" i="9"/>
  <c r="AP62" i="9"/>
  <c r="AK42" i="9"/>
  <c r="AQ42" i="9"/>
  <c r="AI22" i="9"/>
  <c r="AO150" i="8"/>
  <c r="AP91" i="9"/>
  <c r="AP36" i="9"/>
  <c r="AN90" i="9"/>
  <c r="AP137" i="9"/>
  <c r="AP93" i="9"/>
  <c r="AJ39" i="9"/>
  <c r="AI94" i="8"/>
  <c r="AH127" i="9"/>
  <c r="AO66" i="9"/>
  <c r="AL40" i="9"/>
  <c r="AM194" i="9"/>
  <c r="AL121" i="9"/>
  <c r="AL116" i="9"/>
  <c r="AI34" i="8"/>
  <c r="AP156" i="9"/>
  <c r="AO25" i="9"/>
  <c r="AO145" i="9"/>
  <c r="AQ66" i="9"/>
  <c r="AQ157" i="9"/>
  <c r="AJ152" i="9"/>
  <c r="AM27" i="8"/>
  <c r="AO31" i="9"/>
  <c r="AI12" i="9"/>
  <c r="AP57" i="9"/>
  <c r="AK59" i="9"/>
  <c r="AN66" i="9"/>
  <c r="AN160" i="9"/>
  <c r="AK104" i="9"/>
  <c r="AK133" i="8"/>
  <c r="AJ64" i="9"/>
  <c r="AP99" i="9"/>
  <c r="AI61" i="9"/>
  <c r="AK17" i="9"/>
  <c r="AP125" i="9"/>
  <c r="AH52" i="9"/>
  <c r="AH145" i="8"/>
  <c r="AL49" i="9"/>
  <c r="AM182" i="9"/>
  <c r="AJ32" i="8"/>
  <c r="AN70" i="8"/>
  <c r="AP43" i="9"/>
  <c r="AP201" i="9"/>
  <c r="AO65" i="9"/>
  <c r="AH102" i="9"/>
  <c r="AL14" i="9"/>
  <c r="AQ57" i="9"/>
  <c r="AK198" i="8"/>
  <c r="AN8" i="9"/>
  <c r="AP132" i="9"/>
  <c r="AM128" i="9"/>
  <c r="AI123" i="9"/>
  <c r="AL80" i="9"/>
  <c r="AO50" i="9"/>
  <c r="AQ81" i="9"/>
  <c r="AK59" i="8"/>
  <c r="AK47" i="9"/>
  <c r="AN69" i="9"/>
  <c r="AQ124" i="9"/>
  <c r="AL140" i="9"/>
  <c r="AL100" i="9"/>
  <c r="AK81" i="9"/>
  <c r="AQ189" i="8"/>
  <c r="AK194" i="8"/>
  <c r="AK138" i="9"/>
  <c r="AN106" i="9"/>
  <c r="AM69" i="9"/>
  <c r="AI166" i="9"/>
  <c r="AL20" i="9"/>
  <c r="AO21" i="8"/>
  <c r="AL105" i="8"/>
  <c r="AQ117" i="9"/>
  <c r="AK102" i="9"/>
  <c r="AN43" i="9"/>
  <c r="AJ33" i="9"/>
  <c r="AQ119" i="9"/>
  <c r="AI93" i="9"/>
  <c r="AQ166" i="8"/>
  <c r="AO154" i="8"/>
  <c r="AN16" i="8"/>
  <c r="AM28" i="8"/>
  <c r="AN89" i="8"/>
  <c r="AH141" i="8"/>
  <c r="AN46" i="8"/>
  <c r="AP35" i="8"/>
  <c r="AH55" i="8"/>
  <c r="AI128" i="8"/>
  <c r="AH52" i="8"/>
  <c r="AH99" i="8"/>
  <c r="AO63" i="8"/>
  <c r="AH144" i="8"/>
  <c r="AM50" i="8"/>
  <c r="AO119" i="8"/>
  <c r="AK66" i="8"/>
  <c r="AM29" i="8"/>
  <c r="AL196" i="8"/>
  <c r="AH30" i="8"/>
  <c r="AK17" i="8"/>
  <c r="AI22" i="8"/>
  <c r="AP138" i="8"/>
  <c r="AH13" i="8"/>
  <c r="AL21" i="8"/>
  <c r="AQ27" i="8"/>
  <c r="AM153" i="8"/>
  <c r="AN15" i="8"/>
  <c r="AJ138" i="8"/>
  <c r="AJ127" i="8"/>
  <c r="AO50" i="8"/>
  <c r="AO68" i="8"/>
  <c r="AL154" i="8"/>
  <c r="AN117" i="8"/>
  <c r="AM159" i="8"/>
  <c r="AM9" i="8"/>
  <c r="AQ55" i="8"/>
  <c r="AL171" i="8"/>
  <c r="AL94" i="8"/>
  <c r="AO75" i="8"/>
  <c r="AH20" i="8"/>
  <c r="AM75" i="8"/>
  <c r="AH187" i="8"/>
  <c r="AH34" i="8"/>
  <c r="AN132" i="8"/>
  <c r="AM55" i="9"/>
  <c r="AO116" i="9"/>
  <c r="AN121" i="8"/>
  <c r="AH36" i="8"/>
  <c r="AM37" i="9"/>
  <c r="AI150" i="9"/>
  <c r="AQ111" i="9"/>
  <c r="AK63" i="9"/>
  <c r="AL147" i="9"/>
  <c r="AL101" i="9"/>
  <c r="AH181" i="8"/>
  <c r="AO174" i="9"/>
  <c r="AJ189" i="9"/>
  <c r="AL22" i="9"/>
  <c r="AL156" i="9"/>
  <c r="AM25" i="9"/>
  <c r="AN190" i="9"/>
  <c r="AQ109" i="9"/>
  <c r="AJ11" i="8"/>
  <c r="AK173" i="9"/>
  <c r="AP154" i="9"/>
  <c r="AH159" i="9"/>
  <c r="AN168" i="9"/>
  <c r="AL62" i="9"/>
  <c r="AM151" i="9"/>
  <c r="AL12" i="8"/>
  <c r="AI172" i="8"/>
  <c r="AP193" i="9"/>
  <c r="AI121" i="9"/>
  <c r="AK154" i="9"/>
  <c r="AL84" i="9"/>
  <c r="AP161" i="9"/>
  <c r="AQ191" i="8"/>
  <c r="AH126" i="8"/>
  <c r="AK163" i="9"/>
  <c r="AL38" i="9"/>
  <c r="AN80" i="9"/>
  <c r="AJ72" i="9"/>
  <c r="AQ60" i="9"/>
  <c r="AI98" i="9"/>
  <c r="AL151" i="8"/>
  <c r="AQ58" i="8"/>
  <c r="AM200" i="8"/>
  <c r="AJ60" i="8"/>
  <c r="AM68" i="8"/>
  <c r="AL148" i="8"/>
  <c r="AP5" i="8"/>
  <c r="AM41" i="8"/>
  <c r="AK3" i="8"/>
  <c r="AN188" i="8"/>
  <c r="AN150" i="8"/>
  <c r="AH163" i="8"/>
  <c r="AQ163" i="8"/>
  <c r="AM79" i="8"/>
  <c r="AM69" i="8"/>
  <c r="AO146" i="8"/>
  <c r="AK62" i="8"/>
  <c r="AO181" i="8"/>
  <c r="AI26" i="8"/>
  <c r="AO17" i="8"/>
  <c r="AL121" i="8"/>
  <c r="AL103" i="8"/>
  <c r="AP127" i="8"/>
  <c r="AO64" i="8"/>
  <c r="AH175" i="8"/>
  <c r="AH154" i="8"/>
  <c r="AN128" i="8"/>
  <c r="AM99" i="8"/>
  <c r="AO121" i="8"/>
  <c r="AH159" i="8"/>
  <c r="AN141" i="8"/>
  <c r="AK45" i="8"/>
  <c r="AO163" i="8"/>
  <c r="AL140" i="8"/>
  <c r="AP169" i="8"/>
  <c r="AL193" i="8"/>
  <c r="AH118" i="8"/>
  <c r="AL58" i="8"/>
  <c r="AI106" i="8"/>
  <c r="AJ161" i="8"/>
  <c r="AI142" i="8"/>
  <c r="AN42" i="8"/>
  <c r="AM116" i="8"/>
  <c r="AP92" i="8"/>
  <c r="AH105" i="8"/>
  <c r="AH66" i="8"/>
  <c r="AM51" i="8"/>
  <c r="AH27" i="9"/>
  <c r="AO186" i="9"/>
  <c r="AJ41" i="9"/>
  <c r="AN180" i="9"/>
  <c r="AK154" i="8"/>
  <c r="AJ87" i="9"/>
  <c r="AJ23" i="9"/>
  <c r="AM67" i="9"/>
  <c r="AO76" i="9"/>
  <c r="AK110" i="9"/>
  <c r="AJ11" i="9"/>
  <c r="AM62" i="8"/>
  <c r="AO70" i="9"/>
  <c r="AK116" i="9"/>
  <c r="AQ32" i="9"/>
  <c r="AN133" i="9"/>
  <c r="AI58" i="9"/>
  <c r="AJ170" i="9"/>
  <c r="AP132" i="8"/>
  <c r="AJ183" i="9"/>
  <c r="AQ151" i="9"/>
  <c r="AM74" i="9"/>
  <c r="AK96" i="9"/>
  <c r="AH104" i="9"/>
  <c r="AQ79" i="9"/>
  <c r="AO162" i="9"/>
  <c r="AP131" i="9"/>
  <c r="AQ168" i="8"/>
  <c r="AP63" i="9"/>
  <c r="AL190" i="9"/>
  <c r="AH107" i="9"/>
  <c r="AO18" i="9"/>
  <c r="AQ23" i="9"/>
  <c r="AQ193" i="9"/>
  <c r="AJ199" i="8"/>
  <c r="AJ75" i="9"/>
  <c r="AO23" i="9"/>
  <c r="AL89" i="9"/>
  <c r="AJ132" i="9"/>
  <c r="AI70" i="9"/>
  <c r="AP97" i="9"/>
  <c r="AK123" i="8"/>
  <c r="AN104" i="9"/>
  <c r="AK56" i="9"/>
  <c r="AQ190" i="9"/>
  <c r="AH137" i="9"/>
  <c r="AJ45" i="9"/>
  <c r="AP45" i="9"/>
  <c r="AM142" i="9"/>
  <c r="AM23" i="8"/>
  <c r="AQ8" i="8"/>
  <c r="AJ74" i="8"/>
  <c r="AJ142" i="8"/>
  <c r="AQ36" i="8"/>
  <c r="AH54" i="8"/>
  <c r="AP124" i="8"/>
  <c r="AO20" i="8"/>
  <c r="AP116" i="8"/>
  <c r="AN53" i="8"/>
  <c r="AK34" i="9"/>
  <c r="AL91" i="9"/>
  <c r="AL97" i="9"/>
  <c r="AO80" i="9"/>
  <c r="AJ83" i="8"/>
  <c r="AO44" i="9"/>
  <c r="AJ131" i="9"/>
  <c r="AK48" i="9"/>
  <c r="AJ90" i="9"/>
  <c r="AK188" i="9"/>
  <c r="AP183" i="9"/>
  <c r="AM93" i="8"/>
  <c r="AJ85" i="9"/>
  <c r="AN49" i="9"/>
  <c r="AM125" i="9"/>
  <c r="AH97" i="9"/>
  <c r="AL172" i="9"/>
  <c r="AO6" i="9"/>
  <c r="AO56" i="8"/>
  <c r="AH26" i="9"/>
  <c r="AJ181" i="9"/>
  <c r="AP17" i="9"/>
  <c r="AH2" i="9"/>
  <c r="AQ93" i="9"/>
  <c r="AM138" i="9"/>
  <c r="AQ31" i="9"/>
  <c r="AN144" i="9"/>
  <c r="AL10" i="8"/>
  <c r="AL106" i="9"/>
  <c r="AI29" i="9"/>
  <c r="AL61" i="9"/>
  <c r="AH163" i="9"/>
  <c r="AI115" i="9"/>
  <c r="AN102" i="9"/>
  <c r="AL36" i="9"/>
  <c r="AH60" i="8"/>
  <c r="AH196" i="8"/>
  <c r="AJ58" i="8"/>
  <c r="AJ29" i="8"/>
  <c r="AQ101" i="8"/>
  <c r="AO195" i="8"/>
  <c r="AI25" i="8"/>
  <c r="AP159" i="8"/>
  <c r="AH93" i="8"/>
  <c r="AJ165" i="8"/>
  <c r="AO174" i="8"/>
  <c r="AO9" i="8"/>
  <c r="AN21" i="8"/>
  <c r="AJ148" i="8"/>
  <c r="AK96" i="8"/>
  <c r="AQ10" i="8"/>
  <c r="AK150" i="8"/>
  <c r="AL64" i="8"/>
  <c r="AH139" i="8"/>
  <c r="AK14" i="8"/>
  <c r="AM90" i="8"/>
  <c r="AO67" i="8"/>
  <c r="AL24" i="8"/>
  <c r="AH39" i="8"/>
  <c r="AJ44" i="8"/>
  <c r="AP114" i="8"/>
  <c r="AI54" i="8"/>
  <c r="AK73" i="8"/>
  <c r="AN76" i="8"/>
  <c r="AK114" i="8"/>
  <c r="AP96" i="8"/>
  <c r="AQ25" i="8"/>
  <c r="AH117" i="8"/>
  <c r="AL90" i="8"/>
  <c r="AL72" i="8"/>
  <c r="AL8" i="8"/>
  <c r="V93" i="7"/>
  <c r="X93" i="7" s="1"/>
  <c r="V135" i="7"/>
  <c r="X135" i="7" s="1"/>
  <c r="V13" i="7"/>
  <c r="X13" i="7" s="1"/>
  <c r="V143" i="7"/>
  <c r="X143" i="7" s="1"/>
  <c r="V107" i="7"/>
  <c r="X107" i="7" s="1"/>
  <c r="V133" i="7"/>
  <c r="X133" i="7" s="1"/>
  <c r="V6" i="7"/>
  <c r="X6" i="7" s="1"/>
  <c r="V52" i="7"/>
  <c r="X52" i="7" s="1"/>
  <c r="V185" i="7"/>
  <c r="X185" i="7" s="1"/>
  <c r="V140" i="7"/>
  <c r="X140" i="7" s="1"/>
  <c r="V130" i="7"/>
  <c r="X130" i="7" s="1"/>
  <c r="V178" i="7"/>
  <c r="X178" i="7" s="1"/>
  <c r="V14" i="7"/>
  <c r="X14" i="7" s="1"/>
  <c r="V113" i="7"/>
  <c r="X113" i="7" s="1"/>
  <c r="V59" i="7"/>
  <c r="X59" i="7" s="1"/>
  <c r="V2" i="7"/>
  <c r="X2" i="7" s="1"/>
  <c r="V165" i="7"/>
  <c r="X165" i="7" s="1"/>
  <c r="V158" i="7"/>
  <c r="X158" i="7" s="1"/>
  <c r="V199" i="7"/>
  <c r="X199" i="7" s="1"/>
  <c r="V87" i="7"/>
  <c r="X87" i="7" s="1"/>
  <c r="V161" i="7"/>
  <c r="X161" i="7" s="1"/>
  <c r="V173" i="7"/>
  <c r="X173" i="7" s="1"/>
  <c r="V18" i="7"/>
  <c r="X18" i="7" s="1"/>
  <c r="V129" i="7"/>
  <c r="X129" i="7" s="1"/>
  <c r="V180" i="7"/>
  <c r="X180" i="7" s="1"/>
  <c r="V77" i="7"/>
  <c r="X77" i="7" s="1"/>
  <c r="V179" i="7"/>
  <c r="X179" i="7" s="1"/>
  <c r="V141" i="7"/>
  <c r="X141" i="7" s="1"/>
  <c r="V15" i="7"/>
  <c r="X15" i="7" s="1"/>
  <c r="V114" i="7"/>
  <c r="X114" i="7" s="1"/>
  <c r="V127" i="7"/>
  <c r="X127" i="7" s="1"/>
  <c r="V71" i="7"/>
  <c r="X71" i="7" s="1"/>
  <c r="V22" i="7"/>
  <c r="X22" i="7" s="1"/>
  <c r="V181" i="7"/>
  <c r="X181" i="7" s="1"/>
  <c r="V57" i="7"/>
  <c r="X57" i="7" s="1"/>
  <c r="V64" i="7"/>
  <c r="X64" i="7" s="1"/>
  <c r="V106" i="7"/>
  <c r="X106" i="7" s="1"/>
  <c r="V120" i="7"/>
  <c r="X120" i="7" s="1"/>
  <c r="V119" i="7"/>
  <c r="X119" i="7" s="1"/>
  <c r="V150" i="7"/>
  <c r="X150" i="7" s="1"/>
  <c r="V39" i="7"/>
  <c r="X39" i="7" s="1"/>
  <c r="V137" i="7"/>
  <c r="X137" i="7" s="1"/>
  <c r="V146" i="7"/>
  <c r="X146" i="7" s="1"/>
  <c r="V142" i="7"/>
  <c r="X142" i="7" s="1"/>
  <c r="V98" i="7"/>
  <c r="X98" i="7" s="1"/>
  <c r="V196" i="7"/>
  <c r="X196" i="7" s="1"/>
  <c r="V46" i="7"/>
  <c r="X46" i="7" s="1"/>
  <c r="V34" i="7"/>
  <c r="X34" i="7" s="1"/>
  <c r="V162" i="7"/>
  <c r="X162" i="7" s="1"/>
  <c r="V198" i="7"/>
  <c r="X198" i="7" s="1"/>
  <c r="V191" i="7"/>
  <c r="X191" i="7" s="1"/>
  <c r="V118" i="7"/>
  <c r="X118" i="7" s="1"/>
  <c r="V44" i="7"/>
  <c r="X44" i="7" s="1"/>
  <c r="V85" i="7"/>
  <c r="X85" i="7" s="1"/>
  <c r="V187" i="7"/>
  <c r="X187" i="7" s="1"/>
  <c r="V95" i="7"/>
  <c r="X95" i="7" s="1"/>
  <c r="V167" i="7"/>
  <c r="X167" i="7" s="1"/>
  <c r="V145" i="7"/>
  <c r="X145" i="7" s="1"/>
  <c r="V49" i="7"/>
  <c r="X49" i="7" s="1"/>
  <c r="V110" i="7"/>
  <c r="X110" i="7" s="1"/>
  <c r="V125" i="7"/>
  <c r="X125" i="7" s="1"/>
  <c r="V16" i="7"/>
  <c r="X16" i="7" s="1"/>
  <c r="V9" i="7"/>
  <c r="X9" i="7" s="1"/>
  <c r="V174" i="7"/>
  <c r="X174" i="7" s="1"/>
  <c r="V163" i="7"/>
  <c r="X163" i="7" s="1"/>
  <c r="V25" i="7"/>
  <c r="X25" i="7" s="1"/>
  <c r="V82" i="7"/>
  <c r="X82" i="7" s="1"/>
  <c r="V192" i="7"/>
  <c r="X192" i="7" s="1"/>
  <c r="V124" i="7"/>
  <c r="X124" i="7" s="1"/>
  <c r="V144" i="7"/>
  <c r="X144" i="7" s="1"/>
  <c r="V96" i="7"/>
  <c r="X96" i="7" s="1"/>
  <c r="V55" i="7"/>
  <c r="X55" i="7" s="1"/>
  <c r="V69" i="7"/>
  <c r="X69" i="7" s="1"/>
  <c r="V23" i="7"/>
  <c r="X23" i="7" s="1"/>
  <c r="V194" i="7"/>
  <c r="X194" i="7" s="1"/>
  <c r="V164" i="7"/>
  <c r="X164" i="7" s="1"/>
  <c r="V200" i="7"/>
  <c r="X200" i="7" s="1"/>
  <c r="V105" i="7"/>
  <c r="X105" i="7" s="1"/>
  <c r="V126" i="7"/>
  <c r="X126" i="7" s="1"/>
  <c r="V111" i="7"/>
  <c r="X111" i="7" s="1"/>
  <c r="V11" i="7"/>
  <c r="X11" i="7" s="1"/>
  <c r="V79" i="7"/>
  <c r="X79" i="7" s="1"/>
  <c r="V67" i="7"/>
  <c r="X67" i="7" s="1"/>
  <c r="V74" i="7"/>
  <c r="X74" i="7" s="1"/>
  <c r="V183" i="7"/>
  <c r="X183" i="7" s="1"/>
  <c r="V138" i="7"/>
  <c r="X138" i="7" s="1"/>
  <c r="V58" i="7"/>
  <c r="X58" i="7" s="1"/>
  <c r="V151" i="7"/>
  <c r="X151" i="7" s="1"/>
  <c r="V19" i="7"/>
  <c r="X19" i="7" s="1"/>
  <c r="V68" i="7"/>
  <c r="X68" i="7" s="1"/>
  <c r="V29" i="7"/>
  <c r="X29" i="7" s="1"/>
  <c r="V132" i="7"/>
  <c r="X132" i="7" s="1"/>
  <c r="V201" i="7"/>
  <c r="X201" i="7" s="1"/>
  <c r="V112" i="7"/>
  <c r="X112" i="7" s="1"/>
  <c r="V43" i="7"/>
  <c r="X43" i="7" s="1"/>
  <c r="V156" i="7"/>
  <c r="X156" i="7" s="1"/>
  <c r="V121" i="7"/>
  <c r="X121" i="7" s="1"/>
  <c r="V177" i="7"/>
  <c r="X177" i="7" s="1"/>
  <c r="V63" i="7"/>
  <c r="X63" i="7" s="1"/>
  <c r="V3" i="7"/>
  <c r="X3" i="7" s="1"/>
  <c r="V65" i="7"/>
  <c r="X65" i="7" s="1"/>
  <c r="V100" i="7"/>
  <c r="X100" i="7" s="1"/>
  <c r="V123" i="7"/>
  <c r="X123" i="7" s="1"/>
  <c r="V78" i="7"/>
  <c r="X78" i="7" s="1"/>
  <c r="V115" i="7"/>
  <c r="X115" i="7" s="1"/>
  <c r="V35" i="7"/>
  <c r="X35" i="7" s="1"/>
  <c r="V61" i="7"/>
  <c r="X61" i="7" s="1"/>
  <c r="V62" i="7"/>
  <c r="X62" i="7" s="1"/>
  <c r="V31" i="7"/>
  <c r="X31" i="7" s="1"/>
  <c r="V166" i="7"/>
  <c r="X166" i="7" s="1"/>
  <c r="V195" i="7"/>
  <c r="X195" i="7" s="1"/>
  <c r="V169" i="7"/>
  <c r="X169" i="7" s="1"/>
  <c r="V21" i="7"/>
  <c r="X21" i="7" s="1"/>
  <c r="V101" i="7"/>
  <c r="X101" i="7" s="1"/>
  <c r="V20" i="7"/>
  <c r="X20" i="7" s="1"/>
  <c r="V42" i="7"/>
  <c r="X42" i="7" s="1"/>
  <c r="V193" i="7"/>
  <c r="X193" i="7" s="1"/>
  <c r="V12" i="7"/>
  <c r="X12" i="7" s="1"/>
  <c r="V33" i="7"/>
  <c r="X33" i="7" s="1"/>
  <c r="V54" i="7"/>
  <c r="X54" i="7" s="1"/>
  <c r="V84" i="7"/>
  <c r="X84" i="7" s="1"/>
  <c r="V47" i="7"/>
  <c r="X47" i="7" s="1"/>
  <c r="V197" i="7"/>
  <c r="X197" i="7" s="1"/>
  <c r="V37" i="7"/>
  <c r="X37" i="7" s="1"/>
  <c r="V30" i="7"/>
  <c r="X30" i="7" s="1"/>
  <c r="V175" i="7"/>
  <c r="X175" i="7" s="1"/>
  <c r="V152" i="7"/>
  <c r="X152" i="7" s="1"/>
  <c r="V91" i="7"/>
  <c r="X91" i="7" s="1"/>
  <c r="V128" i="7"/>
  <c r="X128" i="7" s="1"/>
  <c r="V56" i="7"/>
  <c r="X56" i="7" s="1"/>
  <c r="V36" i="7"/>
  <c r="X36" i="7" s="1"/>
  <c r="V81" i="7"/>
  <c r="X81" i="7" s="1"/>
  <c r="V4" i="7"/>
  <c r="X4" i="7" s="1"/>
  <c r="V117" i="7"/>
  <c r="X117" i="7" s="1"/>
  <c r="V109" i="7"/>
  <c r="X109" i="7" s="1"/>
  <c r="V148" i="7"/>
  <c r="X148" i="7" s="1"/>
  <c r="V190" i="7"/>
  <c r="X190" i="7" s="1"/>
  <c r="V73" i="7"/>
  <c r="X73" i="7" s="1"/>
  <c r="V45" i="7"/>
  <c r="X45" i="7" s="1"/>
  <c r="V168" i="7"/>
  <c r="X168" i="7" s="1"/>
  <c r="V60" i="7"/>
  <c r="X60" i="7" s="1"/>
  <c r="V184" i="7"/>
  <c r="X184" i="7" s="1"/>
  <c r="V172" i="7"/>
  <c r="X172" i="7" s="1"/>
  <c r="V139" i="7"/>
  <c r="X139" i="7" s="1"/>
  <c r="V90" i="7"/>
  <c r="X90" i="7" s="1"/>
  <c r="V122" i="7"/>
  <c r="X122" i="7" s="1"/>
  <c r="V147" i="7"/>
  <c r="X147" i="7" s="1"/>
  <c r="V48" i="7"/>
  <c r="X48" i="7" s="1"/>
  <c r="V72" i="7"/>
  <c r="X72" i="7" s="1"/>
  <c r="V75" i="7"/>
  <c r="X75" i="7" s="1"/>
  <c r="V89" i="7"/>
  <c r="X89" i="7" s="1"/>
  <c r="V131" i="7"/>
  <c r="X131" i="7" s="1"/>
  <c r="V92" i="7"/>
  <c r="X92" i="7" s="1"/>
  <c r="V38" i="7"/>
  <c r="X38" i="7" s="1"/>
  <c r="V32" i="7"/>
  <c r="X32" i="7" s="1"/>
  <c r="V51" i="7"/>
  <c r="X51" i="7" s="1"/>
  <c r="V189" i="7"/>
  <c r="X189" i="7" s="1"/>
  <c r="V97" i="7"/>
  <c r="X97" i="7" s="1"/>
  <c r="V66" i="7"/>
  <c r="X66" i="7" s="1"/>
  <c r="V27" i="7"/>
  <c r="X27" i="7" s="1"/>
  <c r="V41" i="7"/>
  <c r="X41" i="7" s="1"/>
  <c r="V171" i="7"/>
  <c r="X171" i="7" s="1"/>
  <c r="V102" i="7"/>
  <c r="X102" i="7" s="1"/>
  <c r="V159" i="7"/>
  <c r="X159" i="7" s="1"/>
  <c r="V80" i="7"/>
  <c r="X80" i="7" s="1"/>
  <c r="V50" i="7"/>
  <c r="X50" i="7" s="1"/>
  <c r="V188" i="7"/>
  <c r="X188" i="7" s="1"/>
  <c r="V53" i="7"/>
  <c r="X53" i="7" s="1"/>
  <c r="V160" i="7"/>
  <c r="X160" i="7" s="1"/>
  <c r="V88" i="7"/>
  <c r="X88" i="7" s="1"/>
  <c r="V28" i="7"/>
  <c r="X28" i="7" s="1"/>
  <c r="V134" i="7"/>
  <c r="X134" i="7" s="1"/>
  <c r="V108" i="7"/>
  <c r="X108" i="7" s="1"/>
  <c r="V99" i="7"/>
  <c r="X99" i="7" s="1"/>
  <c r="V94" i="7"/>
  <c r="X94" i="7" s="1"/>
  <c r="V170" i="7"/>
  <c r="X170" i="7" s="1"/>
  <c r="V10" i="7"/>
  <c r="X10" i="7" s="1"/>
  <c r="V86" i="7"/>
  <c r="X86" i="7" s="1"/>
  <c r="V24" i="7"/>
  <c r="X24" i="7" s="1"/>
  <c r="V154" i="7"/>
  <c r="X154" i="7" s="1"/>
  <c r="V5" i="7"/>
  <c r="X5" i="7" s="1"/>
  <c r="V155" i="7"/>
  <c r="X155" i="7" s="1"/>
  <c r="V136" i="7"/>
  <c r="X136" i="7" s="1"/>
  <c r="V83" i="7"/>
  <c r="X83" i="7" s="1"/>
  <c r="V17" i="7"/>
  <c r="X17" i="7" s="1"/>
  <c r="V149" i="7"/>
  <c r="X149" i="7" s="1"/>
  <c r="V40" i="7"/>
  <c r="X40" i="7" s="1"/>
  <c r="V76" i="7"/>
  <c r="X76" i="7" s="1"/>
  <c r="V186" i="7"/>
  <c r="X186" i="7" s="1"/>
  <c r="V7" i="7"/>
  <c r="X7" i="7" s="1"/>
  <c r="V116" i="7"/>
  <c r="X116" i="7" s="1"/>
  <c r="V70" i="7"/>
  <c r="X70" i="7" s="1"/>
  <c r="V8" i="7"/>
  <c r="X8" i="7" s="1"/>
  <c r="V157" i="7"/>
  <c r="X157" i="7" s="1"/>
  <c r="V153" i="7"/>
  <c r="X153" i="7" s="1"/>
  <c r="V103" i="7"/>
  <c r="X103" i="7" s="1"/>
  <c r="V182" i="7"/>
  <c r="X182" i="7" s="1"/>
  <c r="V26" i="7"/>
  <c r="X26" i="7" s="1"/>
  <c r="V104" i="7"/>
  <c r="X104" i="7" s="1"/>
  <c r="V176" i="7"/>
  <c r="X176" i="7" s="1"/>
  <c r="U76" i="7"/>
  <c r="W76" i="7" s="1"/>
  <c r="U74" i="7"/>
  <c r="W74" i="7" s="1"/>
  <c r="U90" i="7"/>
  <c r="W90" i="7" s="1"/>
  <c r="U13" i="7"/>
  <c r="W13" i="7" s="1"/>
  <c r="U53" i="7"/>
  <c r="W53" i="7" s="1"/>
  <c r="U145" i="7"/>
  <c r="W145" i="7" s="1"/>
  <c r="U129" i="7"/>
  <c r="W129" i="7" s="1"/>
  <c r="U105" i="7"/>
  <c r="W105" i="7" s="1"/>
  <c r="U153" i="7"/>
  <c r="W153" i="7" s="1"/>
  <c r="U30" i="7"/>
  <c r="W30" i="7" s="1"/>
  <c r="U171" i="7"/>
  <c r="W171" i="7" s="1"/>
  <c r="U156" i="7"/>
  <c r="W156" i="7" s="1"/>
  <c r="U152" i="7"/>
  <c r="W152" i="7" s="1"/>
  <c r="U163" i="7"/>
  <c r="W163" i="7" s="1"/>
  <c r="U21" i="7"/>
  <c r="W21" i="7" s="1"/>
  <c r="U2" i="7"/>
  <c r="W2" i="7" s="1"/>
  <c r="U98" i="7"/>
  <c r="W98" i="7" s="1"/>
  <c r="U112" i="7"/>
  <c r="W112" i="7" s="1"/>
  <c r="U96" i="7"/>
  <c r="W96" i="7" s="1"/>
  <c r="U11" i="7"/>
  <c r="W11" i="7" s="1"/>
  <c r="U139" i="7"/>
  <c r="W139" i="7" s="1"/>
  <c r="U161" i="7"/>
  <c r="W161" i="7" s="1"/>
  <c r="U128" i="7"/>
  <c r="W128" i="7" s="1"/>
  <c r="U82" i="7"/>
  <c r="W82" i="7" s="1"/>
  <c r="U88" i="7"/>
  <c r="W88" i="7" s="1"/>
  <c r="U10" i="7"/>
  <c r="W10" i="7" s="1"/>
  <c r="U198" i="7"/>
  <c r="W198" i="7" s="1"/>
  <c r="U174" i="7"/>
  <c r="W174" i="7" s="1"/>
  <c r="U78" i="7"/>
  <c r="W78" i="7" s="1"/>
  <c r="U175" i="7"/>
  <c r="W175" i="7" s="1"/>
  <c r="U126" i="7"/>
  <c r="W126" i="7" s="1"/>
  <c r="U110" i="7"/>
  <c r="W110" i="7" s="1"/>
  <c r="U94" i="7"/>
  <c r="W94" i="7" s="1"/>
  <c r="U73" i="7"/>
  <c r="W73" i="7" s="1"/>
  <c r="U135" i="7"/>
  <c r="W135" i="7" s="1"/>
  <c r="U195" i="7"/>
  <c r="W195" i="7" s="1"/>
  <c r="U48" i="7"/>
  <c r="W48" i="7" s="1"/>
  <c r="U61" i="7"/>
  <c r="W61" i="7" s="1"/>
  <c r="U22" i="7"/>
  <c r="W22" i="7" s="1"/>
  <c r="U189" i="7"/>
  <c r="W189" i="7" s="1"/>
  <c r="U41" i="7"/>
  <c r="W41" i="7" s="1"/>
  <c r="U95" i="7"/>
  <c r="W95" i="7" s="1"/>
  <c r="U58" i="7"/>
  <c r="W58" i="7" s="1"/>
  <c r="U47" i="7"/>
  <c r="W47" i="7" s="1"/>
  <c r="U122" i="7"/>
  <c r="W122" i="7" s="1"/>
  <c r="U119" i="7"/>
  <c r="W119" i="7" s="1"/>
  <c r="U14" i="7"/>
  <c r="W14" i="7" s="1"/>
  <c r="U79" i="7"/>
  <c r="W79" i="7" s="1"/>
  <c r="U115" i="7"/>
  <c r="W115" i="7" s="1"/>
  <c r="U83" i="7"/>
  <c r="W83" i="7" s="1"/>
  <c r="U187" i="7"/>
  <c r="W187" i="7" s="1"/>
  <c r="U160" i="7"/>
  <c r="W160" i="7" s="1"/>
  <c r="U155" i="7"/>
  <c r="W155" i="7" s="1"/>
  <c r="U62" i="7"/>
  <c r="W62" i="7" s="1"/>
  <c r="U55" i="7"/>
  <c r="W55" i="7" s="1"/>
  <c r="U18" i="7"/>
  <c r="W18" i="7" s="1"/>
  <c r="U123" i="7"/>
  <c r="W123" i="7" s="1"/>
  <c r="U15" i="7"/>
  <c r="W15" i="7" s="1"/>
  <c r="U200" i="7"/>
  <c r="W200" i="7" s="1"/>
  <c r="U149" i="7"/>
  <c r="W149" i="7" s="1"/>
  <c r="U125" i="7"/>
  <c r="W125" i="7" s="1"/>
  <c r="U141" i="7"/>
  <c r="W141" i="7" s="1"/>
  <c r="U173" i="7"/>
  <c r="W173" i="7" s="1"/>
  <c r="U34" i="7"/>
  <c r="W34" i="7" s="1"/>
  <c r="U146" i="7"/>
  <c r="W146" i="7" s="1"/>
  <c r="U127" i="7"/>
  <c r="W127" i="7" s="1"/>
  <c r="U36" i="7"/>
  <c r="W36" i="7" s="1"/>
  <c r="U117" i="7"/>
  <c r="W117" i="7" s="1"/>
  <c r="U181" i="7"/>
  <c r="W181" i="7" s="1"/>
  <c r="U31" i="7"/>
  <c r="W31" i="7" s="1"/>
  <c r="U186" i="7"/>
  <c r="W186" i="7" s="1"/>
  <c r="U140" i="7"/>
  <c r="W140" i="7" s="1"/>
  <c r="U66" i="7"/>
  <c r="W66" i="7" s="1"/>
  <c r="U99" i="7"/>
  <c r="W99" i="7" s="1"/>
  <c r="U4" i="7"/>
  <c r="W4" i="7" s="1"/>
  <c r="U33" i="7"/>
  <c r="W33" i="7" s="1"/>
  <c r="U197" i="7"/>
  <c r="W197" i="7" s="1"/>
  <c r="U12" i="7"/>
  <c r="W12" i="7" s="1"/>
  <c r="U49" i="7"/>
  <c r="W49" i="7" s="1"/>
  <c r="U39" i="7"/>
  <c r="W39" i="7" s="1"/>
  <c r="U114" i="7"/>
  <c r="W114" i="7" s="1"/>
  <c r="U27" i="7"/>
  <c r="W27" i="7" s="1"/>
  <c r="U24" i="7"/>
  <c r="W24" i="7" s="1"/>
  <c r="U37" i="7"/>
  <c r="W37" i="7" s="1"/>
  <c r="U190" i="7"/>
  <c r="W190" i="7" s="1"/>
  <c r="U107" i="7"/>
  <c r="W107" i="7" s="1"/>
  <c r="U68" i="7"/>
  <c r="W68" i="7" s="1"/>
  <c r="U170" i="7"/>
  <c r="W170" i="7" s="1"/>
  <c r="U38" i="7"/>
  <c r="W38" i="7" s="1"/>
  <c r="U106" i="7"/>
  <c r="W106" i="7" s="1"/>
  <c r="U97" i="7"/>
  <c r="W97" i="7" s="1"/>
  <c r="U151" i="7"/>
  <c r="W151" i="7" s="1"/>
  <c r="U194" i="7"/>
  <c r="W194" i="7" s="1"/>
  <c r="U46" i="7"/>
  <c r="W46" i="7" s="1"/>
  <c r="U162" i="7"/>
  <c r="W162" i="7" s="1"/>
  <c r="U179" i="7"/>
  <c r="W179" i="7" s="1"/>
  <c r="U113" i="7"/>
  <c r="W113" i="7" s="1"/>
  <c r="U92" i="7"/>
  <c r="W92" i="7" s="1"/>
  <c r="U25" i="7"/>
  <c r="W25" i="7" s="1"/>
  <c r="U50" i="7"/>
  <c r="W50" i="7" s="1"/>
  <c r="U147" i="7"/>
  <c r="W147" i="7" s="1"/>
  <c r="U32" i="7"/>
  <c r="W32" i="7" s="1"/>
  <c r="U172" i="7"/>
  <c r="W172" i="7" s="1"/>
  <c r="U44" i="7"/>
  <c r="W44" i="7" s="1"/>
  <c r="U28" i="7"/>
  <c r="W28" i="7" s="1"/>
  <c r="U64" i="7"/>
  <c r="W64" i="7" s="1"/>
  <c r="U20" i="7"/>
  <c r="W20" i="7" s="1"/>
  <c r="U54" i="7"/>
  <c r="W54" i="7" s="1"/>
  <c r="U100" i="7"/>
  <c r="W100" i="7" s="1"/>
  <c r="U19" i="7"/>
  <c r="W19" i="7" s="1"/>
  <c r="U56" i="7"/>
  <c r="W56" i="7" s="1"/>
  <c r="U5" i="7"/>
  <c r="W5" i="7" s="1"/>
  <c r="U169" i="7"/>
  <c r="W169" i="7" s="1"/>
  <c r="U201" i="7"/>
  <c r="W201" i="7" s="1"/>
  <c r="U51" i="7"/>
  <c r="W51" i="7" s="1"/>
  <c r="U154" i="7"/>
  <c r="W154" i="7" s="1"/>
  <c r="U77" i="7"/>
  <c r="W77" i="7" s="1"/>
  <c r="U118" i="7"/>
  <c r="W118" i="7" s="1"/>
  <c r="U166" i="7"/>
  <c r="W166" i="7" s="1"/>
  <c r="U72" i="7"/>
  <c r="W72" i="7" s="1"/>
  <c r="U120" i="7"/>
  <c r="W120" i="7" s="1"/>
  <c r="U121" i="7"/>
  <c r="W121" i="7" s="1"/>
  <c r="U136" i="7"/>
  <c r="W136" i="7" s="1"/>
  <c r="U138" i="7"/>
  <c r="W138" i="7" s="1"/>
  <c r="U103" i="7"/>
  <c r="W103" i="7" s="1"/>
  <c r="U167" i="7"/>
  <c r="W167" i="7" s="1"/>
  <c r="U185" i="7"/>
  <c r="W185" i="7" s="1"/>
  <c r="U45" i="7"/>
  <c r="W45" i="7" s="1"/>
  <c r="U144" i="7"/>
  <c r="W144" i="7" s="1"/>
  <c r="U26" i="7"/>
  <c r="W26" i="7" s="1"/>
  <c r="U6" i="7"/>
  <c r="W6" i="7" s="1"/>
  <c r="U191" i="7"/>
  <c r="W191" i="7" s="1"/>
  <c r="U130" i="7"/>
  <c r="W130" i="7" s="1"/>
  <c r="U188" i="7"/>
  <c r="W188" i="7" s="1"/>
  <c r="U85" i="7"/>
  <c r="W85" i="7" s="1"/>
  <c r="U196" i="7"/>
  <c r="W196" i="7" s="1"/>
  <c r="U193" i="7"/>
  <c r="W193" i="7" s="1"/>
  <c r="U3" i="7"/>
  <c r="W3" i="7" s="1"/>
  <c r="U104" i="7"/>
  <c r="W104" i="7" s="1"/>
  <c r="U178" i="7"/>
  <c r="W178" i="7" s="1"/>
  <c r="U40" i="7"/>
  <c r="W40" i="7" s="1"/>
  <c r="U75" i="7"/>
  <c r="W75" i="7" s="1"/>
  <c r="U42" i="7"/>
  <c r="W42" i="7" s="1"/>
  <c r="U132" i="7"/>
  <c r="W132" i="7" s="1"/>
  <c r="U102" i="7"/>
  <c r="W102" i="7" s="1"/>
  <c r="U183" i="7"/>
  <c r="W183" i="7" s="1"/>
  <c r="U199" i="7"/>
  <c r="W199" i="7" s="1"/>
  <c r="U59" i="7"/>
  <c r="W59" i="7" s="1"/>
  <c r="U9" i="7"/>
  <c r="W9" i="7" s="1"/>
  <c r="U182" i="7"/>
  <c r="W182" i="7" s="1"/>
  <c r="U8" i="7"/>
  <c r="W8" i="7" s="1"/>
  <c r="U52" i="7"/>
  <c r="W52" i="7" s="1"/>
  <c r="U16" i="7"/>
  <c r="W16" i="7" s="1"/>
  <c r="U81" i="7"/>
  <c r="W81" i="7" s="1"/>
  <c r="U70" i="7"/>
  <c r="W70" i="7" s="1"/>
  <c r="U29" i="7"/>
  <c r="W29" i="7" s="1"/>
  <c r="U91" i="7"/>
  <c r="W91" i="7" s="1"/>
  <c r="U86" i="7"/>
  <c r="W86" i="7" s="1"/>
  <c r="U134" i="7"/>
  <c r="W134" i="7" s="1"/>
  <c r="U57" i="7"/>
  <c r="W57" i="7" s="1"/>
  <c r="U101" i="7"/>
  <c r="W101" i="7" s="1"/>
  <c r="U65" i="7"/>
  <c r="W65" i="7" s="1"/>
  <c r="U158" i="7"/>
  <c r="W158" i="7" s="1"/>
  <c r="U137" i="7"/>
  <c r="W137" i="7" s="1"/>
  <c r="U131" i="7"/>
  <c r="W131" i="7" s="1"/>
  <c r="U192" i="7"/>
  <c r="W192" i="7" s="1"/>
  <c r="U180" i="7"/>
  <c r="W180" i="7" s="1"/>
  <c r="U67" i="7"/>
  <c r="W67" i="7" s="1"/>
  <c r="U184" i="7"/>
  <c r="W184" i="7" s="1"/>
  <c r="U116" i="7"/>
  <c r="W116" i="7" s="1"/>
  <c r="U165" i="7"/>
  <c r="W165" i="7" s="1"/>
  <c r="U7" i="7"/>
  <c r="W7" i="7" s="1"/>
  <c r="U164" i="7"/>
  <c r="W164" i="7" s="1"/>
  <c r="U17" i="7"/>
  <c r="W17" i="7" s="1"/>
  <c r="U143" i="7"/>
  <c r="W143" i="7" s="1"/>
  <c r="U109" i="7"/>
  <c r="W109" i="7" s="1"/>
  <c r="U142" i="7"/>
  <c r="W142" i="7" s="1"/>
  <c r="U89" i="7"/>
  <c r="W89" i="7" s="1"/>
  <c r="U60" i="7"/>
  <c r="W60" i="7" s="1"/>
  <c r="U93" i="7"/>
  <c r="W93" i="7" s="1"/>
  <c r="U108" i="7"/>
  <c r="W108" i="7" s="1"/>
  <c r="U133" i="7"/>
  <c r="W133" i="7" s="1"/>
  <c r="U157" i="7"/>
  <c r="W157" i="7" s="1"/>
  <c r="U80" i="7"/>
  <c r="W80" i="7" s="1"/>
  <c r="U35" i="7"/>
  <c r="W35" i="7" s="1"/>
  <c r="U168" i="7"/>
  <c r="W168" i="7" s="1"/>
  <c r="U177" i="7"/>
  <c r="W177" i="7" s="1"/>
  <c r="U69" i="7"/>
  <c r="W69" i="7" s="1"/>
  <c r="U87" i="7"/>
  <c r="W87" i="7" s="1"/>
  <c r="U23" i="7"/>
  <c r="W23" i="7" s="1"/>
  <c r="U111" i="7"/>
  <c r="W111" i="7" s="1"/>
  <c r="U124" i="7"/>
  <c r="W124" i="7" s="1"/>
  <c r="U148" i="7"/>
  <c r="W148" i="7" s="1"/>
  <c r="U71" i="7"/>
  <c r="W71" i="7" s="1"/>
  <c r="U43" i="7"/>
  <c r="W43" i="7" s="1"/>
  <c r="U84" i="7"/>
  <c r="W84" i="7" s="1"/>
  <c r="U176" i="7"/>
  <c r="W176" i="7" s="1"/>
  <c r="U159" i="7"/>
  <c r="W159" i="7" s="1"/>
  <c r="U150" i="7"/>
  <c r="W150" i="7" s="1"/>
  <c r="U63" i="7"/>
  <c r="W63" i="7" s="1"/>
  <c r="Z2" i="7" l="1" a="1"/>
  <c r="AA2" i="7" a="1"/>
  <c r="O19" i="7"/>
  <c r="Q19" i="7"/>
  <c r="AA145" i="7" l="1"/>
  <c r="AA88" i="7"/>
  <c r="AA31" i="7"/>
  <c r="AA60" i="7"/>
  <c r="AA78" i="7"/>
  <c r="AA194" i="7"/>
  <c r="AA26" i="7"/>
  <c r="AA45" i="7"/>
  <c r="AA134" i="7"/>
  <c r="AA74" i="7"/>
  <c r="AA73" i="7"/>
  <c r="AA16" i="7"/>
  <c r="AA86" i="7"/>
  <c r="AA147" i="7"/>
  <c r="AA125" i="7"/>
  <c r="AA122" i="7"/>
  <c r="AA175" i="7"/>
  <c r="AA82" i="7"/>
  <c r="AA99" i="7"/>
  <c r="AA193" i="7"/>
  <c r="AA136" i="7"/>
  <c r="AA79" i="7"/>
  <c r="AA156" i="7"/>
  <c r="AA11" i="7"/>
  <c r="AA68" i="7"/>
  <c r="AA169" i="7"/>
  <c r="AA37" i="7"/>
  <c r="AA89" i="7"/>
  <c r="AA149" i="7"/>
  <c r="AA121" i="7"/>
  <c r="AA64" i="7"/>
  <c r="AA7" i="7"/>
  <c r="AA195" i="7"/>
  <c r="AA22" i="7"/>
  <c r="AA170" i="7"/>
  <c r="AA177" i="7"/>
  <c r="AA120" i="7"/>
  <c r="AA63" i="7"/>
  <c r="AA124" i="7"/>
  <c r="AA174" i="7"/>
  <c r="AA44" i="7"/>
  <c r="AA94" i="7"/>
  <c r="AA183" i="7"/>
  <c r="AA189" i="7"/>
  <c r="AA115" i="7"/>
  <c r="AA61" i="7"/>
  <c r="AA70" i="7"/>
  <c r="AA47" i="7"/>
  <c r="AA46" i="7"/>
  <c r="AA102" i="7"/>
  <c r="AA81" i="7"/>
  <c r="AA24" i="7"/>
  <c r="AA110" i="7"/>
  <c r="AA155" i="7"/>
  <c r="AA133" i="7"/>
  <c r="AA130" i="7"/>
  <c r="AA161" i="7"/>
  <c r="AA146" i="7"/>
  <c r="AA76" i="7"/>
  <c r="AA190" i="7"/>
  <c r="AA9" i="7"/>
  <c r="AA151" i="7"/>
  <c r="AA117" i="7"/>
  <c r="AA83" i="7"/>
  <c r="AA5" i="7"/>
  <c r="AA58" i="7"/>
  <c r="AA173" i="7"/>
  <c r="AA25" i="7"/>
  <c r="AA116" i="7"/>
  <c r="AA129" i="7"/>
  <c r="AA72" i="7"/>
  <c r="AA15" i="7"/>
  <c r="AA4" i="7"/>
  <c r="AA30" i="7"/>
  <c r="AA178" i="7"/>
  <c r="AA154" i="7"/>
  <c r="AA43" i="7"/>
  <c r="AA96" i="7"/>
  <c r="AA138" i="7"/>
  <c r="AA57" i="7"/>
  <c r="AA199" i="7"/>
  <c r="AA38" i="7"/>
  <c r="AA131" i="7"/>
  <c r="AA93" i="7"/>
  <c r="AA106" i="7"/>
  <c r="AA113" i="7"/>
  <c r="AA56" i="7"/>
  <c r="AA198" i="7"/>
  <c r="AA187" i="7"/>
  <c r="AA197" i="7"/>
  <c r="AA162" i="7"/>
  <c r="AA176" i="7"/>
  <c r="AA119" i="7"/>
  <c r="AA53" i="7"/>
  <c r="AA51" i="7"/>
  <c r="AA148" i="7"/>
  <c r="AA168" i="7"/>
  <c r="AA92" i="7"/>
  <c r="AA160" i="7"/>
  <c r="AA12" i="7"/>
  <c r="AA2" i="7"/>
  <c r="AA17" i="7"/>
  <c r="AA159" i="7"/>
  <c r="AA141" i="7"/>
  <c r="AA91" i="7"/>
  <c r="AA21" i="7"/>
  <c r="AA66" i="7"/>
  <c r="AA158" i="7"/>
  <c r="AA153" i="7"/>
  <c r="AA35" i="7"/>
  <c r="AA201" i="7"/>
  <c r="AA144" i="7"/>
  <c r="AA87" i="7"/>
  <c r="AA172" i="7"/>
  <c r="AA19" i="7"/>
  <c r="AA84" i="7"/>
  <c r="AA41" i="7"/>
  <c r="AA171" i="7"/>
  <c r="AA167" i="7"/>
  <c r="AA10" i="7"/>
  <c r="AA65" i="7"/>
  <c r="AA8" i="7"/>
  <c r="AA62" i="7"/>
  <c r="AA139" i="7"/>
  <c r="AA109" i="7"/>
  <c r="AA114" i="7"/>
  <c r="AA33" i="7"/>
  <c r="AA132" i="7"/>
  <c r="AA39" i="7"/>
  <c r="AA150" i="7"/>
  <c r="AA192" i="7"/>
  <c r="AA135" i="7"/>
  <c r="AA85" i="7"/>
  <c r="AA67" i="7"/>
  <c r="AA180" i="7"/>
  <c r="AA42" i="7"/>
  <c r="AA49" i="7"/>
  <c r="AA191" i="7"/>
  <c r="AA14" i="7"/>
  <c r="AA123" i="7"/>
  <c r="AA77" i="7"/>
  <c r="AA98" i="7"/>
  <c r="AA112" i="7"/>
  <c r="AA55" i="7"/>
  <c r="AA108" i="7"/>
  <c r="AA142" i="7"/>
  <c r="AA28" i="7"/>
  <c r="AA104" i="7"/>
  <c r="AA118" i="7"/>
  <c r="AA103" i="7"/>
  <c r="AA6" i="7"/>
  <c r="AA152" i="7"/>
  <c r="AA95" i="7"/>
  <c r="AA188" i="7"/>
  <c r="AA27" i="7"/>
  <c r="AA100" i="7"/>
  <c r="AA105" i="7"/>
  <c r="AA107" i="7"/>
  <c r="AA32" i="7"/>
  <c r="AA29" i="7"/>
  <c r="AA137" i="7"/>
  <c r="AA80" i="7"/>
  <c r="AA23" i="7"/>
  <c r="AA36" i="7"/>
  <c r="AA54" i="7"/>
  <c r="AA186" i="7"/>
  <c r="AA97" i="7"/>
  <c r="AA165" i="7"/>
  <c r="AA157" i="7"/>
  <c r="AA166" i="7"/>
  <c r="AA200" i="7"/>
  <c r="AA143" i="7"/>
  <c r="AA101" i="7"/>
  <c r="AA75" i="7"/>
  <c r="AA196" i="7"/>
  <c r="AA50" i="7"/>
  <c r="AA111" i="7"/>
  <c r="AA18" i="7"/>
  <c r="AA163" i="7"/>
  <c r="AA185" i="7"/>
  <c r="AA128" i="7"/>
  <c r="AA71" i="7"/>
  <c r="AA140" i="7"/>
  <c r="AA3" i="7"/>
  <c r="AA52" i="7"/>
  <c r="AA126" i="7"/>
  <c r="AA184" i="7"/>
  <c r="AA127" i="7"/>
  <c r="AA69" i="7"/>
  <c r="AA59" i="7"/>
  <c r="AA164" i="7"/>
  <c r="AA34" i="7"/>
  <c r="AA48" i="7"/>
  <c r="AA182" i="7"/>
  <c r="AA179" i="7"/>
  <c r="AA181" i="7"/>
  <c r="AA90" i="7"/>
  <c r="AA40" i="7"/>
  <c r="AA20" i="7"/>
  <c r="AA13" i="7"/>
  <c r="Z58" i="7"/>
  <c r="Z126" i="7"/>
  <c r="Z137" i="7"/>
  <c r="Z18" i="7"/>
  <c r="Z150" i="7"/>
  <c r="Z90" i="7"/>
  <c r="Z85" i="7"/>
  <c r="Z111" i="7"/>
  <c r="Z136" i="7"/>
  <c r="Z50" i="7"/>
  <c r="Z75" i="7"/>
  <c r="Z13" i="7"/>
  <c r="Z175" i="7"/>
  <c r="Z184" i="7"/>
  <c r="Z164" i="7"/>
  <c r="Z140" i="7"/>
  <c r="Z12" i="7"/>
  <c r="Z64" i="7"/>
  <c r="Z30" i="7"/>
  <c r="Z5" i="7"/>
  <c r="Z9" i="7"/>
  <c r="Z23" i="7"/>
  <c r="Z166" i="7"/>
  <c r="Z155" i="7"/>
  <c r="Z67" i="7"/>
  <c r="Z125" i="7"/>
  <c r="Z53" i="7"/>
  <c r="Z17" i="7"/>
  <c r="Z128" i="7"/>
  <c r="Z66" i="7"/>
  <c r="Z174" i="7"/>
  <c r="Z118" i="7"/>
  <c r="Z92" i="7"/>
  <c r="Z115" i="7"/>
  <c r="Z104" i="7"/>
  <c r="Z120" i="7"/>
  <c r="Z38" i="7"/>
  <c r="Z171" i="7"/>
  <c r="Z71" i="7"/>
  <c r="Z194" i="7"/>
  <c r="Z97" i="7"/>
  <c r="Z113" i="7"/>
  <c r="Z187" i="7"/>
  <c r="Z70" i="7"/>
  <c r="Z44" i="7"/>
  <c r="Z95" i="7"/>
  <c r="Z62" i="7"/>
  <c r="Z112" i="7"/>
  <c r="Z36" i="7"/>
  <c r="Z26" i="7"/>
  <c r="Z20" i="7"/>
  <c r="Z152" i="7"/>
  <c r="Z161" i="7"/>
  <c r="Z100" i="7"/>
  <c r="Z163" i="7"/>
  <c r="Z172" i="7"/>
  <c r="Z37" i="7"/>
  <c r="Z42" i="7"/>
  <c r="Z201" i="7"/>
  <c r="Z178" i="7"/>
  <c r="Z108" i="7"/>
  <c r="Z46" i="7"/>
  <c r="Z105" i="7"/>
  <c r="Z25" i="7"/>
  <c r="Z127" i="7"/>
  <c r="Z86" i="7"/>
  <c r="Z193" i="7"/>
  <c r="Z29" i="7"/>
  <c r="Z165" i="7"/>
  <c r="Z74" i="7"/>
  <c r="Z40" i="7"/>
  <c r="Z56" i="7"/>
  <c r="Z93" i="7"/>
  <c r="Z142" i="7"/>
  <c r="Z110" i="7"/>
  <c r="Z197" i="7"/>
  <c r="Z33" i="7"/>
  <c r="Z49" i="7"/>
  <c r="Z59" i="7"/>
  <c r="Z68" i="7"/>
  <c r="Z131" i="7"/>
  <c r="Z191" i="7"/>
  <c r="Z98" i="7"/>
  <c r="Z19" i="7"/>
  <c r="Z160" i="7"/>
  <c r="Z145" i="7"/>
  <c r="Z134" i="7"/>
  <c r="Z51" i="7"/>
  <c r="Z52" i="7"/>
  <c r="Z28" i="7"/>
  <c r="Z135" i="7"/>
  <c r="Z144" i="7"/>
  <c r="Z102" i="7"/>
  <c r="Z148" i="7"/>
  <c r="Z34" i="7"/>
  <c r="Z107" i="7"/>
  <c r="Z129" i="7"/>
  <c r="Z143" i="7"/>
  <c r="Z182" i="7"/>
  <c r="Z180" i="7"/>
  <c r="Z87" i="7"/>
  <c r="Z149" i="7"/>
  <c r="Z199" i="7"/>
  <c r="Z185" i="7"/>
  <c r="Z63" i="7"/>
  <c r="Z6" i="7"/>
  <c r="Z162" i="7"/>
  <c r="Z109" i="7"/>
  <c r="Z124" i="7"/>
  <c r="Z57" i="7"/>
  <c r="Z47" i="7"/>
  <c r="Z27" i="7"/>
  <c r="Z60" i="7"/>
  <c r="Z41" i="7"/>
  <c r="Z32" i="7"/>
  <c r="Z69" i="7"/>
  <c r="Z154" i="7"/>
  <c r="Z73" i="7"/>
  <c r="Z78" i="7"/>
  <c r="Z173" i="7"/>
  <c r="Z106" i="7"/>
  <c r="Z159" i="7"/>
  <c r="Z89" i="7"/>
  <c r="Z91" i="7"/>
  <c r="Z10" i="7"/>
  <c r="Z139" i="7"/>
  <c r="Z14" i="7"/>
  <c r="Z72" i="7"/>
  <c r="Z88" i="7"/>
  <c r="Z157" i="7"/>
  <c r="Z130" i="7"/>
  <c r="Z190" i="7"/>
  <c r="Z99" i="7"/>
  <c r="Z189" i="7"/>
  <c r="Z117" i="7"/>
  <c r="Z48" i="7"/>
  <c r="Z151" i="7"/>
  <c r="Z43" i="7"/>
  <c r="Z55" i="7"/>
  <c r="Z198" i="7"/>
  <c r="Z83" i="7"/>
  <c r="Z15" i="7"/>
  <c r="Z168" i="7"/>
  <c r="Z122" i="7"/>
  <c r="Z179" i="7"/>
  <c r="Z116" i="7"/>
  <c r="Z156" i="7"/>
  <c r="Z153" i="7"/>
  <c r="Z167" i="7"/>
  <c r="Z141" i="7"/>
  <c r="Z114" i="7"/>
  <c r="Z158" i="7"/>
  <c r="Z16" i="7"/>
  <c r="Z8" i="7"/>
  <c r="Z76" i="7"/>
  <c r="Z21" i="7"/>
  <c r="Z45" i="7"/>
  <c r="Z4" i="7"/>
  <c r="Z2" i="7"/>
  <c r="Z146" i="7"/>
  <c r="Z3" i="7"/>
  <c r="Z35" i="7"/>
  <c r="Z7" i="7"/>
  <c r="Z183" i="7"/>
  <c r="Z82" i="7"/>
  <c r="Z101" i="7"/>
  <c r="Z11" i="7"/>
  <c r="Z24" i="7"/>
  <c r="Z133" i="7"/>
  <c r="Z132" i="7"/>
  <c r="Z188" i="7"/>
  <c r="Z200" i="7"/>
  <c r="Z96" i="7"/>
  <c r="Z39" i="7"/>
  <c r="Z94" i="7"/>
  <c r="Z54" i="7"/>
  <c r="Z170" i="7"/>
  <c r="Z177" i="7"/>
  <c r="Z121" i="7"/>
  <c r="Z196" i="7"/>
  <c r="Z138" i="7"/>
  <c r="Z22" i="7"/>
  <c r="Z186" i="7"/>
  <c r="Z103" i="7"/>
  <c r="Z65" i="7"/>
  <c r="Z81" i="7"/>
  <c r="Z123" i="7"/>
  <c r="Z61" i="7"/>
  <c r="Z195" i="7"/>
  <c r="Z31" i="7"/>
  <c r="Z181" i="7"/>
  <c r="Z80" i="7"/>
  <c r="Z169" i="7"/>
  <c r="Z84" i="7"/>
  <c r="Z119" i="7"/>
  <c r="Z79" i="7"/>
  <c r="Z147" i="7"/>
  <c r="Z176" i="7"/>
  <c r="Z192" i="7"/>
  <c r="Z77" i="7"/>
  <c r="O22" i="7"/>
  <c r="M22" i="7" s="1"/>
</calcChain>
</file>

<file path=xl/sharedStrings.xml><?xml version="1.0" encoding="utf-8"?>
<sst xmlns="http://schemas.openxmlformats.org/spreadsheetml/2006/main" count="122" uniqueCount="101">
  <si>
    <t>t</t>
  </si>
  <si>
    <t>s</t>
  </si>
  <si>
    <t>m²</t>
  </si>
  <si>
    <t>A</t>
  </si>
  <si>
    <t>B</t>
  </si>
  <si>
    <t>C</t>
  </si>
  <si>
    <t>W/m²K</t>
  </si>
  <si>
    <t>coefficient d'échange avec l'eau froide</t>
  </si>
  <si>
    <t>°C</t>
  </si>
  <si>
    <t>D</t>
  </si>
  <si>
    <t>C_I</t>
  </si>
  <si>
    <t>B_II</t>
  </si>
  <si>
    <t>D_II</t>
  </si>
  <si>
    <t>THETA_OUT_II</t>
  </si>
  <si>
    <t>PHI_IN_I</t>
  </si>
  <si>
    <t>D_I</t>
  </si>
  <si>
    <t>p</t>
  </si>
  <si>
    <t>j</t>
  </si>
  <si>
    <t>THETA_OUT_I_TC1</t>
  </si>
  <si>
    <t>THETA_OUT_I_TC2</t>
  </si>
  <si>
    <t>V_j</t>
  </si>
  <si>
    <t>température de l'eau au bout de la barre 2</t>
  </si>
  <si>
    <t>température initiale uniforme des deux barres</t>
  </si>
  <si>
    <t>P0 (W)</t>
  </si>
  <si>
    <t>k_1 (W/mK)</t>
  </si>
  <si>
    <t>rho_Cp1 (J/m^3K)</t>
  </si>
  <si>
    <t>a_1 (m²/s)</t>
  </si>
  <si>
    <t>e_1 (m)</t>
  </si>
  <si>
    <t>S=</t>
  </si>
  <si>
    <t>h=</t>
  </si>
  <si>
    <t>Teau=</t>
  </si>
  <si>
    <t>Tini=</t>
  </si>
  <si>
    <t>Section du barreau</t>
  </si>
  <si>
    <t>k_2 (W/mK)</t>
  </si>
  <si>
    <t>rho_Cp2 (J/m^3K)</t>
  </si>
  <si>
    <t>a_2 (m²/s)</t>
  </si>
  <si>
    <t>e_2 (m)</t>
  </si>
  <si>
    <t>Variable</t>
  </si>
  <si>
    <t>Rth_1 (K/W)</t>
  </si>
  <si>
    <t>Rth_2 (K/W)</t>
  </si>
  <si>
    <t>tdiff_1 (s)</t>
  </si>
  <si>
    <t>tdiff_2 (s)</t>
  </si>
  <si>
    <t>Rc (K/W)</t>
  </si>
  <si>
    <t>dt=</t>
  </si>
  <si>
    <t>pas de temps des simulations (200 points)</t>
  </si>
  <si>
    <t>résistances thermiques :</t>
  </si>
  <si>
    <t>capacitances thermiques :</t>
  </si>
  <si>
    <t>temps diffusifs :</t>
  </si>
  <si>
    <t>TC_1(t), °C</t>
  </si>
  <si>
    <t>TC_2(t), °C</t>
  </si>
  <si>
    <t>t, s</t>
  </si>
  <si>
    <t>Contact</t>
  </si>
  <si>
    <t>R_conv (K/W)</t>
  </si>
  <si>
    <t>( =1/hS )</t>
  </si>
  <si>
    <t>BARRE 1</t>
  </si>
  <si>
    <t>BARRE 2</t>
  </si>
  <si>
    <t>Rth totale (K/W)</t>
  </si>
  <si>
    <t>Cth totale (J/K)</t>
  </si>
  <si>
    <t>T_stationn.</t>
  </si>
  <si>
    <t>DT_station.</t>
  </si>
  <si>
    <t>x (m)</t>
  </si>
  <si>
    <t>Teau</t>
  </si>
  <si>
    <t>DT=T-T_ini</t>
  </si>
  <si>
    <t xml:space="preserve">(TC_1(t)-Tini) / (Tstat_1(tfinal)-Tini) </t>
  </si>
  <si>
    <t xml:space="preserve">(TC_2(t)-Tini) / (Tstat_2(tfinal)-Tini) </t>
  </si>
  <si>
    <t>Barre 1 (°C)</t>
  </si>
  <si>
    <t>Barre 2 (°C)</t>
  </si>
  <si>
    <t>t_stab_TC_2 (s)</t>
  </si>
  <si>
    <t>à</t>
  </si>
  <si>
    <t>PVC</t>
  </si>
  <si>
    <t>Rth*Cth total (s)</t>
  </si>
  <si>
    <t>Dural TP</t>
  </si>
  <si>
    <t>Cu TP</t>
  </si>
  <si>
    <t>DT_moy (°C) à partir de T_ini :</t>
  </si>
  <si>
    <t>DT aux bornes (°C) :</t>
  </si>
  <si>
    <t xml:space="preserve">Energie stockée (J) : </t>
  </si>
  <si>
    <t>Energie stockée :</t>
  </si>
  <si>
    <t>théorique :</t>
  </si>
  <si>
    <t>Cth_1=mCp_1 (J/K)</t>
  </si>
  <si>
    <t>Cth_2=mCp_2 (J/K)</t>
  </si>
  <si>
    <t>soit</t>
  </si>
  <si>
    <t>de l'NRJ injectée (J)</t>
  </si>
  <si>
    <t xml:space="preserve"> t_stabilisation 'mesuré' :</t>
  </si>
  <si>
    <t>Barre 1 (kJ)</t>
  </si>
  <si>
    <t>Barre 2 (kJ)</t>
  </si>
  <si>
    <t>Barres 1+2 (kJ)</t>
  </si>
  <si>
    <t>B_II_bis</t>
  </si>
  <si>
    <t>NB : 29 janvier 2018 : correction d'une erreur dans BII : Q2_B (correct) au lieu de Q1_B (faux)</t>
  </si>
  <si>
    <t>NB : 29 janvier 2018 : correction d'une erreur dans DII : Q2_D (correct) au lieu de Q1_D (faux)</t>
  </si>
  <si>
    <t>PHI_OUT_1_TC1</t>
  </si>
  <si>
    <t>Phi_1(t)</t>
  </si>
  <si>
    <t>PHI_OUT_1_TC2</t>
  </si>
  <si>
    <t>Phi_2(t)</t>
  </si>
  <si>
    <t>du plateau final</t>
  </si>
  <si>
    <t>conductivité k (W/mK)</t>
  </si>
  <si>
    <t>capacité volumique rho_Cp (J/m^3K)</t>
  </si>
  <si>
    <t>diffusivité a (m²/s)</t>
  </si>
  <si>
    <t>épaisseur e (m) (TP)</t>
  </si>
  <si>
    <t>effusivité b (W/m²Ks(0.5))</t>
  </si>
  <si>
    <t>x_1 (m) (TC n°1)</t>
  </si>
  <si>
    <t>x_2 (m) (TC n°2)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</si>
</sst>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0E+00"/>
    <numFmt numFmtId="167" formatCode="0.00000000"/>
    <numFmt numFmtId="168" formatCode="&quot;x_1=&quot;0.00"/>
    <numFmt numFmtId="169" formatCode="&quot;e_1=&quot;0.00"/>
  </numFmts>
  <fonts count="21" x14ac:knownFonts="1">
    <font>
      <sz val="11"/>
      <color theme="1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8">
    <xf numFmtId="0" fontId="0" fillId="0" borderId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9" fontId="8" fillId="0" borderId="0" applyFont="0" applyFill="0" applyBorder="0" applyAlignment="0" applyProtection="0"/>
  </cellStyleXfs>
  <cellXfs count="130">
    <xf numFmtId="0" fontId="0" fillId="0" borderId="0" xfId="0"/>
    <xf numFmtId="0" fontId="12" fillId="9" borderId="0" xfId="6"/>
    <xf numFmtId="0" fontId="12" fillId="9" borderId="1" xfId="6" applyBorder="1"/>
    <xf numFmtId="0" fontId="11" fillId="8" borderId="0" xfId="5"/>
    <xf numFmtId="0" fontId="11" fillId="8" borderId="2" xfId="5" applyBorder="1"/>
    <xf numFmtId="0" fontId="11" fillId="8" borderId="1" xfId="5" applyBorder="1"/>
    <xf numFmtId="0" fontId="11" fillId="8" borderId="3" xfId="5" applyBorder="1"/>
    <xf numFmtId="0" fontId="8" fillId="4" borderId="0" xfId="1"/>
    <xf numFmtId="0" fontId="8" fillId="4" borderId="2" xfId="1" applyBorder="1"/>
    <xf numFmtId="0" fontId="10" fillId="7" borderId="0" xfId="4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66" fontId="0" fillId="0" borderId="0" xfId="0" applyNumberFormat="1"/>
    <xf numFmtId="0" fontId="0" fillId="0" borderId="4" xfId="0" applyBorder="1"/>
    <xf numFmtId="11" fontId="9" fillId="0" borderId="0" xfId="2" applyNumberFormat="1" applyFill="1"/>
    <xf numFmtId="0" fontId="9" fillId="0" borderId="0" xfId="2" applyFill="1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left" vertical="center" textRotation="90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left"/>
    </xf>
    <xf numFmtId="11" fontId="1" fillId="0" borderId="0" xfId="2" applyNumberFormat="1" applyFont="1" applyFill="1" applyBorder="1" applyAlignment="1">
      <alignment horizontal="left"/>
    </xf>
    <xf numFmtId="11" fontId="9" fillId="0" borderId="0" xfId="2" applyNumberFormat="1" applyFill="1" applyBorder="1" applyAlignment="1">
      <alignment horizontal="left"/>
    </xf>
    <xf numFmtId="167" fontId="0" fillId="0" borderId="0" xfId="0" applyNumberFormat="1" applyAlignment="1">
      <alignment horizontal="left"/>
    </xf>
    <xf numFmtId="0" fontId="9" fillId="0" borderId="0" xfId="2" applyFill="1" applyBorder="1" applyAlignment="1">
      <alignment horizontal="left"/>
    </xf>
    <xf numFmtId="0" fontId="1" fillId="0" borderId="0" xfId="3" applyFont="1" applyFill="1"/>
    <xf numFmtId="11" fontId="9" fillId="0" borderId="0" xfId="3" applyNumberFormat="1" applyFill="1" applyAlignment="1">
      <alignment horizontal="left"/>
    </xf>
    <xf numFmtId="0" fontId="4" fillId="5" borderId="5" xfId="2" applyFont="1" applyBorder="1"/>
    <xf numFmtId="0" fontId="4" fillId="5" borderId="10" xfId="2" applyFont="1" applyBorder="1"/>
    <xf numFmtId="165" fontId="0" fillId="0" borderId="0" xfId="0" applyNumberFormat="1"/>
    <xf numFmtId="0" fontId="7" fillId="0" borderId="0" xfId="0" applyFont="1"/>
    <xf numFmtId="0" fontId="6" fillId="0" borderId="0" xfId="0" applyFont="1"/>
    <xf numFmtId="0" fontId="4" fillId="5" borderId="6" xfId="2" applyFont="1" applyBorder="1"/>
    <xf numFmtId="0" fontId="4" fillId="5" borderId="7" xfId="2" applyFont="1" applyBorder="1"/>
    <xf numFmtId="0" fontId="4" fillId="3" borderId="14" xfId="0" applyFont="1" applyFill="1" applyBorder="1"/>
    <xf numFmtId="0" fontId="1" fillId="6" borderId="14" xfId="3" applyFont="1" applyBorder="1"/>
    <xf numFmtId="0" fontId="5" fillId="0" borderId="4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6" fillId="0" borderId="15" xfId="2" applyFont="1" applyFill="1" applyBorder="1" applyAlignment="1">
      <alignment horizontal="center"/>
    </xf>
    <xf numFmtId="0" fontId="6" fillId="0" borderId="0" xfId="2" applyNumberFormat="1" applyFont="1" applyFill="1" applyBorder="1" applyAlignment="1">
      <alignment horizontal="left"/>
    </xf>
    <xf numFmtId="0" fontId="14" fillId="11" borderId="6" xfId="6" applyFont="1" applyFill="1" applyBorder="1"/>
    <xf numFmtId="0" fontId="14" fillId="11" borderId="7" xfId="6" applyFont="1" applyFill="1" applyBorder="1"/>
    <xf numFmtId="0" fontId="14" fillId="11" borderId="5" xfId="6" applyFont="1" applyFill="1" applyBorder="1"/>
    <xf numFmtId="0" fontId="14" fillId="11" borderId="10" xfId="6" applyFont="1" applyFill="1" applyBorder="1"/>
    <xf numFmtId="0" fontId="14" fillId="11" borderId="11" xfId="6" applyFont="1" applyFill="1" applyBorder="1"/>
    <xf numFmtId="0" fontId="2" fillId="2" borderId="5" xfId="0" applyFont="1" applyFill="1" applyBorder="1"/>
    <xf numFmtId="0" fontId="13" fillId="10" borderId="18" xfId="0" applyFont="1" applyFill="1" applyBorder="1"/>
    <xf numFmtId="0" fontId="13" fillId="10" borderId="19" xfId="0" applyFont="1" applyFill="1" applyBorder="1"/>
    <xf numFmtId="0" fontId="15" fillId="0" borderId="0" xfId="0" applyFont="1" applyAlignment="1">
      <alignment horizontal="center"/>
    </xf>
    <xf numFmtId="0" fontId="2" fillId="2" borderId="10" xfId="0" applyFont="1" applyFill="1" applyBorder="1"/>
    <xf numFmtId="0" fontId="2" fillId="2" borderId="11" xfId="0" applyFont="1" applyFill="1" applyBorder="1"/>
    <xf numFmtId="0" fontId="6" fillId="0" borderId="0" xfId="2" applyFont="1" applyFill="1" applyBorder="1" applyAlignment="1">
      <alignment horizontal="left"/>
    </xf>
    <xf numFmtId="11" fontId="6" fillId="0" borderId="0" xfId="2" applyNumberFormat="1" applyFont="1" applyFill="1" applyBorder="1" applyAlignment="1">
      <alignment horizontal="left"/>
    </xf>
    <xf numFmtId="2" fontId="0" fillId="0" borderId="0" xfId="0" applyNumberFormat="1"/>
    <xf numFmtId="0" fontId="0" fillId="0" borderId="20" xfId="0" applyBorder="1" applyAlignment="1">
      <alignment horizontal="left"/>
    </xf>
    <xf numFmtId="2" fontId="18" fillId="11" borderId="12" xfId="0" applyNumberFormat="1" applyFont="1" applyFill="1" applyBorder="1" applyAlignment="1">
      <alignment horizontal="left"/>
    </xf>
    <xf numFmtId="2" fontId="13" fillId="12" borderId="12" xfId="0" applyNumberFormat="1" applyFont="1" applyFill="1" applyBorder="1" applyAlignment="1">
      <alignment horizontal="left"/>
    </xf>
    <xf numFmtId="2" fontId="13" fillId="0" borderId="0" xfId="0" applyNumberFormat="1" applyFont="1"/>
    <xf numFmtId="2" fontId="18" fillId="0" borderId="0" xfId="0" applyNumberFormat="1" applyFont="1" applyAlignment="1">
      <alignment horizontal="left"/>
    </xf>
    <xf numFmtId="2" fontId="16" fillId="0" borderId="0" xfId="0" applyNumberFormat="1" applyFont="1" applyAlignment="1">
      <alignment horizontal="left"/>
    </xf>
    <xf numFmtId="2" fontId="17" fillId="12" borderId="12" xfId="0" applyNumberFormat="1" applyFont="1" applyFill="1" applyBorder="1" applyAlignment="1">
      <alignment horizontal="center"/>
    </xf>
    <xf numFmtId="2" fontId="0" fillId="0" borderId="12" xfId="0" applyNumberFormat="1" applyBorder="1" applyAlignment="1">
      <alignment horizontal="left"/>
    </xf>
    <xf numFmtId="0" fontId="1" fillId="0" borderId="0" xfId="3" applyFont="1" applyFill="1" applyBorder="1"/>
    <xf numFmtId="11" fontId="9" fillId="0" borderId="0" xfId="3" applyNumberFormat="1" applyFill="1" applyBorder="1" applyAlignment="1">
      <alignment horizontal="left"/>
    </xf>
    <xf numFmtId="11" fontId="6" fillId="13" borderId="15" xfId="2" applyNumberFormat="1" applyFont="1" applyFill="1" applyBorder="1" applyAlignment="1">
      <alignment horizontal="left"/>
    </xf>
    <xf numFmtId="164" fontId="6" fillId="13" borderId="15" xfId="2" applyNumberFormat="1" applyFont="1" applyFill="1" applyBorder="1" applyAlignment="1">
      <alignment horizontal="left"/>
    </xf>
    <xf numFmtId="165" fontId="6" fillId="13" borderId="15" xfId="2" applyNumberFormat="1" applyFont="1" applyFill="1" applyBorder="1" applyAlignment="1">
      <alignment horizontal="left"/>
    </xf>
    <xf numFmtId="164" fontId="6" fillId="13" borderId="17" xfId="2" applyNumberFormat="1" applyFont="1" applyFill="1" applyBorder="1" applyAlignment="1">
      <alignment horizontal="left"/>
    </xf>
    <xf numFmtId="2" fontId="6" fillId="13" borderId="15" xfId="2" applyNumberFormat="1" applyFont="1" applyFill="1" applyBorder="1" applyAlignment="1">
      <alignment horizontal="left"/>
    </xf>
    <xf numFmtId="2" fontId="13" fillId="12" borderId="12" xfId="0" applyNumberFormat="1" applyFont="1" applyFill="1" applyBorder="1" applyAlignment="1">
      <alignment horizontal="right"/>
    </xf>
    <xf numFmtId="2" fontId="17" fillId="12" borderId="12" xfId="0" applyNumberFormat="1" applyFont="1" applyFill="1" applyBorder="1" applyAlignment="1">
      <alignment horizontal="right"/>
    </xf>
    <xf numFmtId="168" fontId="13" fillId="12" borderId="12" xfId="0" applyNumberFormat="1" applyFont="1" applyFill="1" applyBorder="1" applyAlignment="1">
      <alignment horizontal="center"/>
    </xf>
    <xf numFmtId="169" fontId="13" fillId="12" borderId="12" xfId="0" applyNumberFormat="1" applyFont="1" applyFill="1" applyBorder="1" applyAlignment="1">
      <alignment horizontal="right"/>
    </xf>
    <xf numFmtId="169" fontId="18" fillId="11" borderId="12" xfId="0" applyNumberFormat="1" applyFont="1" applyFill="1" applyBorder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1" xfId="0" applyNumberFormat="1" applyBorder="1"/>
    <xf numFmtId="165" fontId="6" fillId="13" borderId="17" xfId="2" applyNumberFormat="1" applyFont="1" applyFill="1" applyBorder="1" applyAlignment="1">
      <alignment horizontal="left"/>
    </xf>
    <xf numFmtId="11" fontId="6" fillId="13" borderId="17" xfId="2" applyNumberFormat="1" applyFont="1" applyFill="1" applyBorder="1" applyAlignment="1">
      <alignment horizontal="left"/>
    </xf>
    <xf numFmtId="0" fontId="2" fillId="5" borderId="18" xfId="2" applyFont="1" applyBorder="1"/>
    <xf numFmtId="0" fontId="2" fillId="5" borderId="19" xfId="2" applyFont="1" applyBorder="1"/>
    <xf numFmtId="0" fontId="2" fillId="5" borderId="22" xfId="2" applyFont="1" applyBorder="1"/>
    <xf numFmtId="0" fontId="14" fillId="11" borderId="18" xfId="6" applyFont="1" applyFill="1" applyBorder="1"/>
    <xf numFmtId="0" fontId="14" fillId="11" borderId="19" xfId="6" applyFont="1" applyFill="1" applyBorder="1"/>
    <xf numFmtId="0" fontId="14" fillId="11" borderId="22" xfId="6" applyFont="1" applyFill="1" applyBorder="1"/>
    <xf numFmtId="0" fontId="9" fillId="0" borderId="0" xfId="0" applyFont="1"/>
    <xf numFmtId="1" fontId="0" fillId="0" borderId="0" xfId="0" applyNumberFormat="1" applyAlignment="1">
      <alignment horizontal="center"/>
    </xf>
    <xf numFmtId="11" fontId="0" fillId="0" borderId="23" xfId="0" applyNumberFormat="1" applyBorder="1" applyAlignment="1">
      <alignment horizontal="left"/>
    </xf>
    <xf numFmtId="0" fontId="0" fillId="0" borderId="23" xfId="0" applyBorder="1" applyAlignment="1">
      <alignment horizontal="left"/>
    </xf>
    <xf numFmtId="9" fontId="0" fillId="0" borderId="0" xfId="7" applyFont="1"/>
    <xf numFmtId="0" fontId="0" fillId="0" borderId="1" xfId="0" applyBorder="1"/>
    <xf numFmtId="10" fontId="0" fillId="0" borderId="0" xfId="7" applyNumberFormat="1" applyFont="1" applyAlignment="1">
      <alignment horizontal="left"/>
    </xf>
    <xf numFmtId="0" fontId="0" fillId="0" borderId="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/>
    <xf numFmtId="164" fontId="0" fillId="0" borderId="0" xfId="0" applyNumberFormat="1" applyAlignment="1">
      <alignment horizontal="left"/>
    </xf>
    <xf numFmtId="0" fontId="2" fillId="5" borderId="11" xfId="2" applyFont="1" applyBorder="1"/>
    <xf numFmtId="0" fontId="19" fillId="0" borderId="0" xfId="0" quotePrefix="1" applyFont="1" applyAlignment="1">
      <alignment horizontal="right"/>
    </xf>
    <xf numFmtId="0" fontId="2" fillId="0" borderId="0" xfId="0" applyFont="1"/>
    <xf numFmtId="165" fontId="6" fillId="0" borderId="0" xfId="2" applyNumberFormat="1" applyFont="1" applyFill="1" applyBorder="1" applyAlignment="1">
      <alignment horizontal="left"/>
    </xf>
    <xf numFmtId="0" fontId="0" fillId="0" borderId="3" xfId="0" applyBorder="1" applyAlignment="1">
      <alignment horizontal="right"/>
    </xf>
    <xf numFmtId="2" fontId="6" fillId="13" borderId="17" xfId="2" applyNumberFormat="1" applyFont="1" applyFill="1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4" xfId="0" applyBorder="1"/>
    <xf numFmtId="165" fontId="0" fillId="0" borderId="24" xfId="0" applyNumberFormat="1" applyBorder="1" applyAlignment="1">
      <alignment horizontal="left"/>
    </xf>
    <xf numFmtId="0" fontId="20" fillId="0" borderId="2" xfId="0" applyFont="1" applyBorder="1" applyAlignment="1">
      <alignment horizontal="right"/>
    </xf>
    <xf numFmtId="0" fontId="20" fillId="0" borderId="16" xfId="0" applyFont="1" applyBorder="1" applyAlignment="1">
      <alignment horizontal="right"/>
    </xf>
    <xf numFmtId="0" fontId="2" fillId="5" borderId="8" xfId="2" applyFont="1" applyBorder="1"/>
    <xf numFmtId="165" fontId="6" fillId="0" borderId="15" xfId="2" applyNumberFormat="1" applyFont="1" applyFill="1" applyBorder="1" applyAlignment="1" applyProtection="1">
      <alignment horizontal="left"/>
      <protection locked="0"/>
    </xf>
    <xf numFmtId="0" fontId="6" fillId="0" borderId="15" xfId="2" applyFont="1" applyFill="1" applyBorder="1" applyAlignment="1" applyProtection="1">
      <alignment horizontal="left"/>
      <protection locked="0"/>
    </xf>
    <xf numFmtId="11" fontId="6" fillId="0" borderId="15" xfId="2" applyNumberFormat="1" applyFont="1" applyFill="1" applyBorder="1" applyAlignment="1" applyProtection="1">
      <alignment horizontal="left"/>
      <protection locked="0"/>
    </xf>
    <xf numFmtId="11" fontId="0" fillId="0" borderId="23" xfId="0" applyNumberFormat="1" applyBorder="1" applyAlignment="1" applyProtection="1">
      <alignment horizontal="left"/>
      <protection locked="0"/>
    </xf>
    <xf numFmtId="0" fontId="0" fillId="0" borderId="23" xfId="0" applyBorder="1" applyAlignment="1" applyProtection="1">
      <alignment horizontal="left"/>
      <protection locked="0"/>
    </xf>
    <xf numFmtId="0" fontId="0" fillId="0" borderId="0" xfId="0" applyAlignment="1">
      <alignment horizontal="right"/>
    </xf>
    <xf numFmtId="0" fontId="0" fillId="0" borderId="0" xfId="0"/>
    <xf numFmtId="0" fontId="0" fillId="0" borderId="21" xfId="0" applyBorder="1"/>
    <xf numFmtId="2" fontId="18" fillId="11" borderId="12" xfId="0" applyNumberFormat="1" applyFont="1" applyFill="1" applyBorder="1" applyAlignment="1">
      <alignment horizontal="right"/>
    </xf>
    <xf numFmtId="0" fontId="18" fillId="11" borderId="12" xfId="0" applyFont="1" applyFill="1" applyBorder="1" applyAlignment="1">
      <alignment horizontal="right"/>
    </xf>
    <xf numFmtId="2" fontId="9" fillId="0" borderId="0" xfId="0" applyNumberFormat="1" applyFont="1"/>
    <xf numFmtId="0" fontId="13" fillId="5" borderId="8" xfId="2" applyFont="1" applyBorder="1" applyAlignment="1">
      <alignment horizontal="center" vertical="center"/>
    </xf>
    <xf numFmtId="0" fontId="13" fillId="5" borderId="13" xfId="2" applyFont="1" applyBorder="1" applyAlignment="1">
      <alignment horizontal="center" vertical="center"/>
    </xf>
    <xf numFmtId="0" fontId="14" fillId="11" borderId="8" xfId="6" applyFont="1" applyFill="1" applyBorder="1" applyAlignment="1">
      <alignment horizontal="center" vertical="center"/>
    </xf>
    <xf numFmtId="0" fontId="14" fillId="11" borderId="9" xfId="0" applyFont="1" applyFill="1" applyBorder="1"/>
    <xf numFmtId="0" fontId="5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</cellXfs>
  <cellStyles count="8">
    <cellStyle name="20 % - Accent5" xfId="1" builtinId="46"/>
    <cellStyle name="60 % - Accent1" xfId="2" builtinId="32"/>
    <cellStyle name="Accent6" xfId="3" builtinId="49"/>
    <cellStyle name="Insatisfaisant" xfId="4" builtinId="27"/>
    <cellStyle name="Neutre" xfId="5" builtinId="28"/>
    <cellStyle name="Normal" xfId="0" builtinId="0"/>
    <cellStyle name="Pourcentage" xfId="7" builtinId="5"/>
    <cellStyle name="Satisfaisant" xfId="6" builtinId="26"/>
  </cellStyles>
  <dxfs count="0"/>
  <tableStyles count="0" defaultTableStyle="TableStyleMedium2" defaultPivotStyle="PivotStyleLight16"/>
  <colors>
    <mruColors>
      <color rgb="FF339966"/>
      <color rgb="FF2C62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1 : Thermogrammes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58441155298867"/>
          <c:y val="0.12137243691251599"/>
          <c:w val="0.79553398090833893"/>
          <c:h val="0.760554801152425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Principale!$U$1</c:f>
              <c:strCache>
                <c:ptCount val="1"/>
                <c:pt idx="0">
                  <c:v>TC_1(t), °C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Principale!$U$2:$U$201</c:f>
              <c:numCache>
                <c:formatCode>0.00</c:formatCode>
                <c:ptCount val="200"/>
                <c:pt idx="0">
                  <c:v>10.12339151416611</c:v>
                </c:pt>
                <c:pt idx="1">
                  <c:v>10.469160829122293</c:v>
                </c:pt>
                <c:pt idx="2">
                  <c:v>10.849118760998532</c:v>
                </c:pt>
                <c:pt idx="3">
                  <c:v>11.224042988345248</c:v>
                </c:pt>
                <c:pt idx="4">
                  <c:v>11.5871494731306</c:v>
                </c:pt>
                <c:pt idx="5">
                  <c:v>11.937926535840662</c:v>
                </c:pt>
                <c:pt idx="6">
                  <c:v>12.277273070100104</c:v>
                </c:pt>
                <c:pt idx="7">
                  <c:v>12.606334681369805</c:v>
                </c:pt>
                <c:pt idx="8">
                  <c:v>12.926184780102449</c:v>
                </c:pt>
                <c:pt idx="9">
                  <c:v>13.237743641906928</c:v>
                </c:pt>
                <c:pt idx="10">
                  <c:v>13.541772942360318</c:v>
                </c:pt>
                <c:pt idx="11">
                  <c:v>13.83889405097368</c:v>
                </c:pt>
                <c:pt idx="12">
                  <c:v>14.129611823412196</c:v>
                </c:pt>
                <c:pt idx="13">
                  <c:v>14.414337314884577</c:v>
                </c:pt>
                <c:pt idx="14">
                  <c:v>14.693407299953863</c:v>
                </c:pt>
                <c:pt idx="15">
                  <c:v>14.967100242040228</c:v>
                </c:pt>
                <c:pt idx="16">
                  <c:v>15.235649017898449</c:v>
                </c:pt>
                <c:pt idx="17">
                  <c:v>15.499250903814179</c:v>
                </c:pt>
                <c:pt idx="18">
                  <c:v>15.758075345362647</c:v>
                </c:pt>
                <c:pt idx="19">
                  <c:v>16.012269972189728</c:v>
                </c:pt>
                <c:pt idx="20">
                  <c:v>16.261965243621205</c:v>
                </c:pt>
                <c:pt idx="21">
                  <c:v>16.507278034128124</c:v>
                </c:pt>
                <c:pt idx="22">
                  <c:v>16.748314402010259</c:v>
                </c:pt>
                <c:pt idx="23">
                  <c:v>16.985171729661161</c:v>
                </c:pt>
                <c:pt idx="24">
                  <c:v>17.217940382118556</c:v>
                </c:pt>
                <c:pt idx="25">
                  <c:v>17.446704995073386</c:v>
                </c:pt>
                <c:pt idx="26">
                  <c:v>17.671545478168394</c:v>
                </c:pt>
                <c:pt idx="27">
                  <c:v>17.892537799583319</c:v>
                </c:pt>
                <c:pt idx="28">
                  <c:v>18.109754601039789</c:v>
                </c:pt>
                <c:pt idx="29">
                  <c:v>18.323265682628936</c:v>
                </c:pt>
                <c:pt idx="30">
                  <c:v>18.533138386449494</c:v>
                </c:pt>
                <c:pt idx="31">
                  <c:v>18.739437901622807</c:v>
                </c:pt>
                <c:pt idx="32">
                  <c:v>18.942227508571754</c:v>
                </c:pt>
                <c:pt idx="33">
                  <c:v>19.141568774689365</c:v>
                </c:pt>
                <c:pt idx="34">
                  <c:v>19.337521713521877</c:v>
                </c:pt>
                <c:pt idx="35">
                  <c:v>19.530144914057807</c:v>
                </c:pt>
                <c:pt idx="36">
                  <c:v>19.719495647396307</c:v>
                </c:pt>
                <c:pt idx="37">
                  <c:v>19.905629954080641</c:v>
                </c:pt>
                <c:pt idx="38">
                  <c:v>20.088602718435975</c:v>
                </c:pt>
                <c:pt idx="39">
                  <c:v>20.268467730008744</c:v>
                </c:pt>
                <c:pt idx="40">
                  <c:v>20.445277736683224</c:v>
                </c:pt>
                <c:pt idx="41">
                  <c:v>20.619084489718222</c:v>
                </c:pt>
                <c:pt idx="42">
                  <c:v>20.789938783051241</c:v>
                </c:pt>
                <c:pt idx="43">
                  <c:v>20.957890488221615</c:v>
                </c:pt>
                <c:pt idx="44">
                  <c:v>21.122988584748381</c:v>
                </c:pt>
                <c:pt idx="45">
                  <c:v>21.285281187307852</c:v>
                </c:pt>
                <c:pt idx="46">
                  <c:v>21.444815570355068</c:v>
                </c:pt>
                <c:pt idx="47">
                  <c:v>21.601638191078386</c:v>
                </c:pt>
                <c:pt idx="48">
                  <c:v>21.755794709752074</c:v>
                </c:pt>
                <c:pt idx="49">
                  <c:v>21.907330008484536</c:v>
                </c:pt>
                <c:pt idx="50">
                  <c:v>22.056288209719007</c:v>
                </c:pt>
                <c:pt idx="51">
                  <c:v>22.202712691997462</c:v>
                </c:pt>
                <c:pt idx="52">
                  <c:v>22.346646106710878</c:v>
                </c:pt>
                <c:pt idx="53">
                  <c:v>22.488130392100175</c:v>
                </c:pt>
                <c:pt idx="54">
                  <c:v>22.627206787902267</c:v>
                </c:pt>
                <c:pt idx="55">
                  <c:v>22.763915848398156</c:v>
                </c:pt>
                <c:pt idx="56">
                  <c:v>22.898297455926706</c:v>
                </c:pt>
                <c:pt idx="57">
                  <c:v>23.030390833156279</c:v>
                </c:pt>
                <c:pt idx="58">
                  <c:v>23.160234554541717</c:v>
                </c:pt>
                <c:pt idx="59">
                  <c:v>23.287866558499061</c:v>
                </c:pt>
                <c:pt idx="60">
                  <c:v>23.413324158440982</c:v>
                </c:pt>
                <c:pt idx="61">
                  <c:v>23.536644053611568</c:v>
                </c:pt>
                <c:pt idx="62">
                  <c:v>23.657862339735626</c:v>
                </c:pt>
                <c:pt idx="63">
                  <c:v>23.777014518612102</c:v>
                </c:pt>
                <c:pt idx="64">
                  <c:v>23.894135509409111</c:v>
                </c:pt>
                <c:pt idx="65">
                  <c:v>24.009259656823339</c:v>
                </c:pt>
                <c:pt idx="66">
                  <c:v>24.122420741797221</c:v>
                </c:pt>
                <c:pt idx="67">
                  <c:v>24.233651990011694</c:v>
                </c:pt>
                <c:pt idx="68">
                  <c:v>24.342986081436763</c:v>
                </c:pt>
                <c:pt idx="69">
                  <c:v>24.450455159149207</c:v>
                </c:pt>
                <c:pt idx="70">
                  <c:v>24.556090837212395</c:v>
                </c:pt>
                <c:pt idx="71">
                  <c:v>24.659924209981291</c:v>
                </c:pt>
                <c:pt idx="72">
                  <c:v>24.761985860656836</c:v>
                </c:pt>
                <c:pt idx="73">
                  <c:v>24.862305868249962</c:v>
                </c:pt>
                <c:pt idx="74">
                  <c:v>24.960913816691132</c:v>
                </c:pt>
                <c:pt idx="75">
                  <c:v>25.057838801960202</c:v>
                </c:pt>
                <c:pt idx="76">
                  <c:v>25.153109440466576</c:v>
                </c:pt>
                <c:pt idx="77">
                  <c:v>25.246753875586329</c:v>
                </c:pt>
                <c:pt idx="78">
                  <c:v>25.338799786177127</c:v>
                </c:pt>
                <c:pt idx="79">
                  <c:v>25.429274393153818</c:v>
                </c:pt>
                <c:pt idx="80">
                  <c:v>25.518204467465665</c:v>
                </c:pt>
                <c:pt idx="81">
                  <c:v>25.605616335251039</c:v>
                </c:pt>
                <c:pt idx="82">
                  <c:v>25.691535887651554</c:v>
                </c:pt>
                <c:pt idx="83">
                  <c:v>25.775988585097462</c:v>
                </c:pt>
                <c:pt idx="84">
                  <c:v>25.858999465309623</c:v>
                </c:pt>
                <c:pt idx="85">
                  <c:v>25.940593149585759</c:v>
                </c:pt>
                <c:pt idx="86">
                  <c:v>26.020793849432209</c:v>
                </c:pt>
                <c:pt idx="87">
                  <c:v>26.099625372746527</c:v>
                </c:pt>
                <c:pt idx="88">
                  <c:v>26.177111130288242</c:v>
                </c:pt>
                <c:pt idx="89">
                  <c:v>26.253274142059698</c:v>
                </c:pt>
                <c:pt idx="90">
                  <c:v>26.328137042585105</c:v>
                </c:pt>
                <c:pt idx="91">
                  <c:v>26.401722088598774</c:v>
                </c:pt>
                <c:pt idx="92">
                  <c:v>26.474051163076165</c:v>
                </c:pt>
                <c:pt idx="93">
                  <c:v>26.545145782777961</c:v>
                </c:pt>
                <c:pt idx="94">
                  <c:v>26.615027102388883</c:v>
                </c:pt>
                <c:pt idx="95">
                  <c:v>26.68371592175874</c:v>
                </c:pt>
                <c:pt idx="96">
                  <c:v>26.751232690340974</c:v>
                </c:pt>
                <c:pt idx="97">
                  <c:v>26.817597513975894</c:v>
                </c:pt>
                <c:pt idx="98">
                  <c:v>26.882830158501982</c:v>
                </c:pt>
                <c:pt idx="99">
                  <c:v>26.946950056651925</c:v>
                </c:pt>
                <c:pt idx="100">
                  <c:v>27.009976313485669</c:v>
                </c:pt>
                <c:pt idx="101">
                  <c:v>27.071927709769785</c:v>
                </c:pt>
                <c:pt idx="102">
                  <c:v>27.132822709354109</c:v>
                </c:pt>
                <c:pt idx="103">
                  <c:v>27.192679463051537</c:v>
                </c:pt>
                <c:pt idx="104">
                  <c:v>27.251515813442076</c:v>
                </c:pt>
                <c:pt idx="105">
                  <c:v>27.309349300791098</c:v>
                </c:pt>
                <c:pt idx="106">
                  <c:v>27.366197166985039</c:v>
                </c:pt>
                <c:pt idx="107">
                  <c:v>27.42207636032197</c:v>
                </c:pt>
                <c:pt idx="108">
                  <c:v>27.477003541559359</c:v>
                </c:pt>
                <c:pt idx="109">
                  <c:v>27.530995086678868</c:v>
                </c:pt>
                <c:pt idx="110">
                  <c:v>27.58406709242119</c:v>
                </c:pt>
                <c:pt idx="111">
                  <c:v>27.63623538123159</c:v>
                </c:pt>
                <c:pt idx="112">
                  <c:v>27.687515505625203</c:v>
                </c:pt>
                <c:pt idx="113">
                  <c:v>27.737922750653237</c:v>
                </c:pt>
                <c:pt idx="114">
                  <c:v>27.787472142100924</c:v>
                </c:pt>
                <c:pt idx="115">
                  <c:v>27.836178446134237</c:v>
                </c:pt>
                <c:pt idx="116">
                  <c:v>27.884056177485949</c:v>
                </c:pt>
                <c:pt idx="117">
                  <c:v>27.931119601489911</c:v>
                </c:pt>
                <c:pt idx="118">
                  <c:v>27.977382738440916</c:v>
                </c:pt>
                <c:pt idx="119">
                  <c:v>28.022859367758038</c:v>
                </c:pt>
                <c:pt idx="120">
                  <c:v>28.067563032583937</c:v>
                </c:pt>
                <c:pt idx="121">
                  <c:v>28.111507042737699</c:v>
                </c:pt>
                <c:pt idx="122">
                  <c:v>28.154704479052</c:v>
                </c:pt>
                <c:pt idx="123">
                  <c:v>28.197168197052651</c:v>
                </c:pt>
                <c:pt idx="124">
                  <c:v>28.238910830511145</c:v>
                </c:pt>
                <c:pt idx="125">
                  <c:v>28.279944796514616</c:v>
                </c:pt>
                <c:pt idx="126">
                  <c:v>28.320282295865916</c:v>
                </c:pt>
                <c:pt idx="127">
                  <c:v>28.359935321044016</c:v>
                </c:pt>
                <c:pt idx="128">
                  <c:v>28.398915655773457</c:v>
                </c:pt>
                <c:pt idx="129">
                  <c:v>28.437234880496955</c:v>
                </c:pt>
                <c:pt idx="130">
                  <c:v>28.474904376046169</c:v>
                </c:pt>
                <c:pt idx="131">
                  <c:v>28.511935326269207</c:v>
                </c:pt>
                <c:pt idx="132">
                  <c:v>28.548338720644434</c:v>
                </c:pt>
                <c:pt idx="133">
                  <c:v>28.584125359195625</c:v>
                </c:pt>
                <c:pt idx="134">
                  <c:v>28.619305854453483</c:v>
                </c:pt>
                <c:pt idx="135">
                  <c:v>28.653890635305206</c:v>
                </c:pt>
                <c:pt idx="136">
                  <c:v>28.687889950117594</c:v>
                </c:pt>
                <c:pt idx="137">
                  <c:v>28.72131386894219</c:v>
                </c:pt>
                <c:pt idx="138">
                  <c:v>28.75417228762042</c:v>
                </c:pt>
                <c:pt idx="139">
                  <c:v>28.786474929573235</c:v>
                </c:pt>
                <c:pt idx="140">
                  <c:v>28.818231350259826</c:v>
                </c:pt>
                <c:pt idx="141">
                  <c:v>28.849450939225761</c:v>
                </c:pt>
                <c:pt idx="142">
                  <c:v>28.880142921982152</c:v>
                </c:pt>
                <c:pt idx="143">
                  <c:v>28.91031636446041</c:v>
                </c:pt>
                <c:pt idx="144">
                  <c:v>28.939980175452018</c:v>
                </c:pt>
                <c:pt idx="145">
                  <c:v>28.96914310786206</c:v>
                </c:pt>
                <c:pt idx="146">
                  <c:v>28.997813762845151</c:v>
                </c:pt>
                <c:pt idx="147">
                  <c:v>29.026000592454618</c:v>
                </c:pt>
                <c:pt idx="148">
                  <c:v>29.053711900992749</c:v>
                </c:pt>
                <c:pt idx="149">
                  <c:v>29.080955848768671</c:v>
                </c:pt>
                <c:pt idx="150">
                  <c:v>29.107740453736948</c:v>
                </c:pt>
                <c:pt idx="151">
                  <c:v>29.134073595242565</c:v>
                </c:pt>
                <c:pt idx="152">
                  <c:v>29.159963014405676</c:v>
                </c:pt>
                <c:pt idx="153">
                  <c:v>29.185416317502757</c:v>
                </c:pt>
                <c:pt idx="154">
                  <c:v>29.210440979440154</c:v>
                </c:pt>
                <c:pt idx="155">
                  <c:v>29.235044344230428</c:v>
                </c:pt>
                <c:pt idx="156">
                  <c:v>29.259233628332012</c:v>
                </c:pt>
                <c:pt idx="157">
                  <c:v>29.283015922580795</c:v>
                </c:pt>
                <c:pt idx="158">
                  <c:v>29.306398193948091</c:v>
                </c:pt>
                <c:pt idx="159">
                  <c:v>29.329387288388205</c:v>
                </c:pt>
                <c:pt idx="160">
                  <c:v>29.351989932588754</c:v>
                </c:pt>
                <c:pt idx="161">
                  <c:v>29.374212736408452</c:v>
                </c:pt>
                <c:pt idx="162">
                  <c:v>29.396062193726557</c:v>
                </c:pt>
                <c:pt idx="163">
                  <c:v>29.417544686265405</c:v>
                </c:pt>
                <c:pt idx="164">
                  <c:v>29.438666484275469</c:v>
                </c:pt>
                <c:pt idx="165">
                  <c:v>29.459433748573851</c:v>
                </c:pt>
                <c:pt idx="166">
                  <c:v>29.47985253319607</c:v>
                </c:pt>
                <c:pt idx="167">
                  <c:v>29.499928786419193</c:v>
                </c:pt>
                <c:pt idx="168">
                  <c:v>29.519668353047376</c:v>
                </c:pt>
                <c:pt idx="169">
                  <c:v>29.539076976589403</c:v>
                </c:pt>
                <c:pt idx="170">
                  <c:v>29.558160299336347</c:v>
                </c:pt>
                <c:pt idx="171">
                  <c:v>29.576923866949333</c:v>
                </c:pt>
                <c:pt idx="172">
                  <c:v>29.595373127147706</c:v>
                </c:pt>
                <c:pt idx="173">
                  <c:v>29.613513434078676</c:v>
                </c:pt>
                <c:pt idx="174">
                  <c:v>29.631350048438165</c:v>
                </c:pt>
                <c:pt idx="175">
                  <c:v>29.648888138552866</c:v>
                </c:pt>
                <c:pt idx="176">
                  <c:v>29.666132783972845</c:v>
                </c:pt>
                <c:pt idx="177">
                  <c:v>29.683088975290222</c:v>
                </c:pt>
                <c:pt idx="178">
                  <c:v>29.699761616774065</c:v>
                </c:pt>
                <c:pt idx="179">
                  <c:v>29.716155526903357</c:v>
                </c:pt>
                <c:pt idx="180">
                  <c:v>29.732275440734021</c:v>
                </c:pt>
                <c:pt idx="181">
                  <c:v>29.748126011041556</c:v>
                </c:pt>
                <c:pt idx="182">
                  <c:v>29.763711810109161</c:v>
                </c:pt>
                <c:pt idx="183">
                  <c:v>29.779037329891356</c:v>
                </c:pt>
                <c:pt idx="184">
                  <c:v>29.794106985209542</c:v>
                </c:pt>
                <c:pt idx="185">
                  <c:v>29.808925114006836</c:v>
                </c:pt>
                <c:pt idx="186">
                  <c:v>29.823495979083305</c:v>
                </c:pt>
                <c:pt idx="187">
                  <c:v>29.837823768880238</c:v>
                </c:pt>
                <c:pt idx="188">
                  <c:v>29.851912598974639</c:v>
                </c:pt>
                <c:pt idx="189">
                  <c:v>29.86576651477133</c:v>
                </c:pt>
                <c:pt idx="190">
                  <c:v>29.879389491203895</c:v>
                </c:pt>
                <c:pt idx="191">
                  <c:v>29.892785432149068</c:v>
                </c:pt>
                <c:pt idx="192">
                  <c:v>29.905958177560393</c:v>
                </c:pt>
                <c:pt idx="193">
                  <c:v>29.918911497912237</c:v>
                </c:pt>
                <c:pt idx="194">
                  <c:v>29.931649099932706</c:v>
                </c:pt>
                <c:pt idx="195">
                  <c:v>29.944174625342011</c:v>
                </c:pt>
                <c:pt idx="196">
                  <c:v>29.956491652945445</c:v>
                </c:pt>
                <c:pt idx="197">
                  <c:v>29.968603700503827</c:v>
                </c:pt>
                <c:pt idx="198">
                  <c:v>29.980514224261242</c:v>
                </c:pt>
                <c:pt idx="199">
                  <c:v>29.992226620658542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2-470D-9853-38E68BBD450A}"/>
            </c:ext>
          </c:extLst>
        </c:ser>
        <c:ser>
          <c:idx val="1"/>
          <c:order val="1"/>
          <c:tx>
            <c:strRef>
              <c:f>Principale!$V$1</c:f>
              <c:strCache>
                <c:ptCount val="1"/>
                <c:pt idx="0">
                  <c:v>TC_2(t), °C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Principale!$V$2:$V$201</c:f>
              <c:numCache>
                <c:formatCode>0.00</c:formatCode>
                <c:ptCount val="200"/>
                <c:pt idx="0">
                  <c:v>9.9999803438283443</c:v>
                </c:pt>
                <c:pt idx="1">
                  <c:v>10.000180137482499</c:v>
                </c:pt>
                <c:pt idx="2">
                  <c:v>10.000802896688606</c:v>
                </c:pt>
                <c:pt idx="3">
                  <c:v>10.004906489393703</c:v>
                </c:pt>
                <c:pt idx="4">
                  <c:v>10.01627346746557</c:v>
                </c:pt>
                <c:pt idx="5">
                  <c:v>10.036662369656304</c:v>
                </c:pt>
                <c:pt idx="6">
                  <c:v>10.066015405184235</c:v>
                </c:pt>
                <c:pt idx="7">
                  <c:v>10.103309318961077</c:v>
                </c:pt>
                <c:pt idx="8">
                  <c:v>10.147177705733153</c:v>
                </c:pt>
                <c:pt idx="9">
                  <c:v>10.196247176966798</c:v>
                </c:pt>
                <c:pt idx="10">
                  <c:v>10.249286666677614</c:v>
                </c:pt>
                <c:pt idx="11">
                  <c:v>10.305255758519616</c:v>
                </c:pt>
                <c:pt idx="12">
                  <c:v>10.363304487900468</c:v>
                </c:pt>
                <c:pt idx="13">
                  <c:v>10.42275288647536</c:v>
                </c:pt>
                <c:pt idx="14">
                  <c:v>10.483064377796032</c:v>
                </c:pt>
                <c:pt idx="15">
                  <c:v>10.543819528197011</c:v>
                </c:pt>
                <c:pt idx="16">
                  <c:v>10.604692781018542</c:v>
                </c:pt>
                <c:pt idx="17">
                  <c:v>10.665432922192835</c:v>
                </c:pt>
                <c:pt idx="18">
                  <c:v>10.725847175505681</c:v>
                </c:pt>
                <c:pt idx="19">
                  <c:v>10.78578849068157</c:v>
                </c:pt>
                <c:pt idx="20">
                  <c:v>10.845145498897837</c:v>
                </c:pt>
                <c:pt idx="21">
                  <c:v>10.903834631823031</c:v>
                </c:pt>
                <c:pt idx="22">
                  <c:v>10.961793964387633</c:v>
                </c:pt>
                <c:pt idx="23">
                  <c:v>11.018978415386533</c:v>
                </c:pt>
                <c:pt idx="24">
                  <c:v>11.075356010576852</c:v>
                </c:pt>
                <c:pt idx="25">
                  <c:v>11.130904973583439</c:v>
                </c:pt>
                <c:pt idx="26">
                  <c:v>11.18561146021575</c:v>
                </c:pt>
                <c:pt idx="27">
                  <c:v>11.239467792603993</c:v>
                </c:pt>
                <c:pt idx="28">
                  <c:v>11.292471081270872</c:v>
                </c:pt>
                <c:pt idx="29">
                  <c:v>11.344622148678553</c:v>
                </c:pt>
                <c:pt idx="30">
                  <c:v>11.395924687296631</c:v>
                </c:pt>
                <c:pt idx="31">
                  <c:v>11.446384600067871</c:v>
                </c:pt>
                <c:pt idx="32">
                  <c:v>11.496009483379808</c:v>
                </c:pt>
                <c:pt idx="33">
                  <c:v>11.544808221122674</c:v>
                </c:pt>
                <c:pt idx="34">
                  <c:v>11.592790665738505</c:v>
                </c:pt>
                <c:pt idx="35">
                  <c:v>11.639967387522525</c:v>
                </c:pt>
                <c:pt idx="36">
                  <c:v>11.686349477385166</c:v>
                </c:pt>
                <c:pt idx="37">
                  <c:v>11.731948391719259</c:v>
                </c:pt>
                <c:pt idx="38">
                  <c:v>11.776775830408265</c:v>
                </c:pt>
                <c:pt idx="39">
                  <c:v>11.820843641011066</c:v>
                </c:pt>
                <c:pt idx="40">
                  <c:v>11.864163743568119</c:v>
                </c:pt>
                <c:pt idx="41">
                  <c:v>11.906748071714592</c:v>
                </c:pt>
                <c:pt idx="42">
                  <c:v>11.948608526796844</c:v>
                </c:pt>
                <c:pt idx="43">
                  <c:v>11.989756942109128</c:v>
                </c:pt>
                <c:pt idx="44">
                  <c:v>12.030205055424322</c:v>
                </c:pt>
                <c:pt idx="45">
                  <c:v>12.069964487741988</c:v>
                </c:pt>
                <c:pt idx="46">
                  <c:v>12.109046727321605</c:v>
                </c:pt>
                <c:pt idx="47">
                  <c:v>12.14746311773289</c:v>
                </c:pt>
                <c:pt idx="48">
                  <c:v>12.185224849030543</c:v>
                </c:pt>
                <c:pt idx="49">
                  <c:v>12.222342951514896</c:v>
                </c:pt>
                <c:pt idx="50">
                  <c:v>12.258828291624495</c:v>
                </c:pt>
                <c:pt idx="51">
                  <c:v>12.294691569125908</c:v>
                </c:pt>
                <c:pt idx="52">
                  <c:v>12.329943315887942</c:v>
                </c:pt>
                <c:pt idx="53">
                  <c:v>12.364593895442308</c:v>
                </c:pt>
                <c:pt idx="54">
                  <c:v>12.398653503221189</c:v>
                </c:pt>
                <c:pt idx="55">
                  <c:v>12.432132167580651</c:v>
                </c:pt>
                <c:pt idx="56">
                  <c:v>12.465039751279086</c:v>
                </c:pt>
                <c:pt idx="57">
                  <c:v>12.4973859530495</c:v>
                </c:pt>
                <c:pt idx="58">
                  <c:v>12.529180309698015</c:v>
                </c:pt>
                <c:pt idx="59">
                  <c:v>12.560432198245348</c:v>
                </c:pt>
                <c:pt idx="60">
                  <c:v>12.591150838311396</c:v>
                </c:pt>
                <c:pt idx="61">
                  <c:v>12.621345294418976</c:v>
                </c:pt>
                <c:pt idx="62">
                  <c:v>12.651024478562846</c:v>
                </c:pt>
                <c:pt idx="63">
                  <c:v>12.680197152623343</c:v>
                </c:pt>
                <c:pt idx="64">
                  <c:v>12.708871930989268</c:v>
                </c:pt>
                <c:pt idx="65">
                  <c:v>12.737057282873591</c:v>
                </c:pt>
                <c:pt idx="66">
                  <c:v>12.76476153501628</c:v>
                </c:pt>
                <c:pt idx="67">
                  <c:v>12.791992873972042</c:v>
                </c:pt>
                <c:pt idx="68">
                  <c:v>12.818759348594204</c:v>
                </c:pt>
                <c:pt idx="69">
                  <c:v>12.845068872491037</c:v>
                </c:pt>
                <c:pt idx="70">
                  <c:v>12.870929226223701</c:v>
                </c:pt>
                <c:pt idx="71">
                  <c:v>12.896348059709929</c:v>
                </c:pt>
                <c:pt idx="72">
                  <c:v>12.92133289444363</c:v>
                </c:pt>
                <c:pt idx="73">
                  <c:v>12.94589112580506</c:v>
                </c:pt>
                <c:pt idx="74">
                  <c:v>12.970030024944867</c:v>
                </c:pt>
                <c:pt idx="75">
                  <c:v>12.993756741224168</c:v>
                </c:pt>
                <c:pt idx="76">
                  <c:v>13.017078304132397</c:v>
                </c:pt>
                <c:pt idx="77">
                  <c:v>13.040001625260825</c:v>
                </c:pt>
                <c:pt idx="78">
                  <c:v>13.062533500443003</c:v>
                </c:pt>
                <c:pt idx="79">
                  <c:v>13.084680611535596</c:v>
                </c:pt>
                <c:pt idx="80">
                  <c:v>13.10644952843688</c:v>
                </c:pt>
                <c:pt idx="81">
                  <c:v>13.12784671093787</c:v>
                </c:pt>
                <c:pt idx="82">
                  <c:v>13.148878510431071</c:v>
                </c:pt>
                <c:pt idx="83">
                  <c:v>13.169551171899487</c:v>
                </c:pt>
                <c:pt idx="84">
                  <c:v>13.189870835478725</c:v>
                </c:pt>
                <c:pt idx="85">
                  <c:v>13.20984353832597</c:v>
                </c:pt>
                <c:pt idx="86">
                  <c:v>13.229475216133743</c:v>
                </c:pt>
                <c:pt idx="87">
                  <c:v>13.248771705029744</c:v>
                </c:pt>
                <c:pt idx="88">
                  <c:v>13.267738743020054</c:v>
                </c:pt>
                <c:pt idx="89">
                  <c:v>13.286381971626238</c:v>
                </c:pt>
                <c:pt idx="90">
                  <c:v>13.304706937395721</c:v>
                </c:pt>
                <c:pt idx="91">
                  <c:v>13.322719093607851</c:v>
                </c:pt>
                <c:pt idx="92">
                  <c:v>13.340423801597238</c:v>
                </c:pt>
                <c:pt idx="93">
                  <c:v>13.357826332462572</c:v>
                </c:pt>
                <c:pt idx="94">
                  <c:v>13.374931868235489</c:v>
                </c:pt>
                <c:pt idx="95">
                  <c:v>13.391745503504245</c:v>
                </c:pt>
                <c:pt idx="96">
                  <c:v>13.408272246845469</c:v>
                </c:pt>
                <c:pt idx="97">
                  <c:v>13.424517022309862</c:v>
                </c:pt>
                <c:pt idx="98">
                  <c:v>13.440484670311541</c:v>
                </c:pt>
                <c:pt idx="99">
                  <c:v>13.456179949516248</c:v>
                </c:pt>
                <c:pt idx="100">
                  <c:v>13.471607538092641</c:v>
                </c:pt>
                <c:pt idx="101">
                  <c:v>13.4867720346128</c:v>
                </c:pt>
                <c:pt idx="102">
                  <c:v>13.501677959739764</c:v>
                </c:pt>
                <c:pt idx="103">
                  <c:v>13.516329757412713</c:v>
                </c:pt>
                <c:pt idx="104">
                  <c:v>13.530731795955198</c:v>
                </c:pt>
                <c:pt idx="105">
                  <c:v>13.544888369396226</c:v>
                </c:pt>
                <c:pt idx="106">
                  <c:v>13.55880369875856</c:v>
                </c:pt>
                <c:pt idx="107">
                  <c:v>13.572481932967664</c:v>
                </c:pt>
                <c:pt idx="108">
                  <c:v>13.585927150460355</c:v>
                </c:pt>
                <c:pt idx="109">
                  <c:v>13.599143359875029</c:v>
                </c:pt>
                <c:pt idx="110">
                  <c:v>13.612134501394905</c:v>
                </c:pt>
                <c:pt idx="111">
                  <c:v>13.624904448049847</c:v>
                </c:pt>
                <c:pt idx="112">
                  <c:v>13.637457006633152</c:v>
                </c:pt>
                <c:pt idx="113">
                  <c:v>13.649795918425127</c:v>
                </c:pt>
                <c:pt idx="114">
                  <c:v>13.661924861182339</c:v>
                </c:pt>
                <c:pt idx="115">
                  <c:v>13.673847449164981</c:v>
                </c:pt>
                <c:pt idx="116">
                  <c:v>13.685567234852016</c:v>
                </c:pt>
                <c:pt idx="117">
                  <c:v>13.697087709874584</c:v>
                </c:pt>
                <c:pt idx="118">
                  <c:v>13.708412305615388</c:v>
                </c:pt>
                <c:pt idx="119">
                  <c:v>13.719544394726263</c:v>
                </c:pt>
                <c:pt idx="120">
                  <c:v>13.730487291714995</c:v>
                </c:pt>
                <c:pt idx="121">
                  <c:v>13.741244254240648</c:v>
                </c:pt>
                <c:pt idx="122">
                  <c:v>13.751818483619578</c:v>
                </c:pt>
                <c:pt idx="123">
                  <c:v>13.762213126302374</c:v>
                </c:pt>
                <c:pt idx="124">
                  <c:v>13.772431274261473</c:v>
                </c:pt>
                <c:pt idx="125">
                  <c:v>13.782475966341968</c:v>
                </c:pt>
                <c:pt idx="126">
                  <c:v>13.792350188732765</c:v>
                </c:pt>
                <c:pt idx="127">
                  <c:v>13.802056876353721</c:v>
                </c:pt>
                <c:pt idx="128">
                  <c:v>13.811598913118853</c:v>
                </c:pt>
                <c:pt idx="129">
                  <c:v>13.820979133412717</c:v>
                </c:pt>
                <c:pt idx="130">
                  <c:v>13.830200322235889</c:v>
                </c:pt>
                <c:pt idx="131">
                  <c:v>13.839265216861387</c:v>
                </c:pt>
                <c:pt idx="132">
                  <c:v>13.848176506775774</c:v>
                </c:pt>
                <c:pt idx="133">
                  <c:v>13.856936835220409</c:v>
                </c:pt>
                <c:pt idx="134">
                  <c:v>13.865548799350622</c:v>
                </c:pt>
                <c:pt idx="135">
                  <c:v>13.8740149516405</c:v>
                </c:pt>
                <c:pt idx="136">
                  <c:v>13.882337800077391</c:v>
                </c:pt>
                <c:pt idx="137">
                  <c:v>13.890519809288621</c:v>
                </c:pt>
                <c:pt idx="138">
                  <c:v>13.898563401101807</c:v>
                </c:pt>
                <c:pt idx="139">
                  <c:v>13.906470955268766</c:v>
                </c:pt>
                <c:pt idx="140">
                  <c:v>13.914244810358284</c:v>
                </c:pt>
                <c:pt idx="141">
                  <c:v>13.921887264260622</c:v>
                </c:pt>
                <c:pt idx="142">
                  <c:v>13.929400574925484</c:v>
                </c:pt>
                <c:pt idx="143">
                  <c:v>13.936786961122575</c:v>
                </c:pt>
                <c:pt idx="144">
                  <c:v>13.944048603038903</c:v>
                </c:pt>
                <c:pt idx="145">
                  <c:v>13.951187643051835</c:v>
                </c:pt>
                <c:pt idx="146">
                  <c:v>13.958206186187796</c:v>
                </c:pt>
                <c:pt idx="147">
                  <c:v>13.965106300918713</c:v>
                </c:pt>
                <c:pt idx="148">
                  <c:v>13.971890019751374</c:v>
                </c:pt>
                <c:pt idx="149">
                  <c:v>13.978559339837094</c:v>
                </c:pt>
                <c:pt idx="150">
                  <c:v>13.985116223466955</c:v>
                </c:pt>
                <c:pt idx="151">
                  <c:v>13.991562599077529</c:v>
                </c:pt>
                <c:pt idx="152">
                  <c:v>13.997900361269512</c:v>
                </c:pt>
                <c:pt idx="153">
                  <c:v>14.004131371754127</c:v>
                </c:pt>
                <c:pt idx="154">
                  <c:v>14.010257459837671</c:v>
                </c:pt>
                <c:pt idx="155">
                  <c:v>14.016280423029762</c:v>
                </c:pt>
                <c:pt idx="156">
                  <c:v>14.022202027476641</c:v>
                </c:pt>
                <c:pt idx="157">
                  <c:v>14.028024008702813</c:v>
                </c:pt>
                <c:pt idx="158">
                  <c:v>14.033748071869574</c:v>
                </c:pt>
                <c:pt idx="159">
                  <c:v>14.039375892494309</c:v>
                </c:pt>
                <c:pt idx="160">
                  <c:v>14.044909116925625</c:v>
                </c:pt>
                <c:pt idx="161">
                  <c:v>14.050349363002951</c:v>
                </c:pt>
                <c:pt idx="162">
                  <c:v>14.055698219985697</c:v>
                </c:pt>
                <c:pt idx="163">
                  <c:v>14.060957249980014</c:v>
                </c:pt>
                <c:pt idx="164">
                  <c:v>14.066127987591802</c:v>
                </c:pt>
                <c:pt idx="165">
                  <c:v>14.071211940639156</c:v>
                </c:pt>
                <c:pt idx="166">
                  <c:v>14.076210590947811</c:v>
                </c:pt>
                <c:pt idx="167">
                  <c:v>14.081125394403117</c:v>
                </c:pt>
                <c:pt idx="168">
                  <c:v>14.085957781539101</c:v>
                </c:pt>
                <c:pt idx="169">
                  <c:v>14.090709158129943</c:v>
                </c:pt>
                <c:pt idx="170">
                  <c:v>14.095380905181941</c:v>
                </c:pt>
                <c:pt idx="171">
                  <c:v>14.099974379971028</c:v>
                </c:pt>
                <c:pt idx="172">
                  <c:v>14.104490915983082</c:v>
                </c:pt>
                <c:pt idx="173">
                  <c:v>14.108931823745191</c:v>
                </c:pt>
                <c:pt idx="174">
                  <c:v>14.113298390699605</c:v>
                </c:pt>
                <c:pt idx="175">
                  <c:v>14.117591881929602</c:v>
                </c:pt>
                <c:pt idx="176">
                  <c:v>14.121813540802769</c:v>
                </c:pt>
                <c:pt idx="177">
                  <c:v>14.125964588771893</c:v>
                </c:pt>
                <c:pt idx="178">
                  <c:v>14.13004622614578</c:v>
                </c:pt>
                <c:pt idx="179">
                  <c:v>14.134059632397211</c:v>
                </c:pt>
                <c:pt idx="180">
                  <c:v>14.138005966573049</c:v>
                </c:pt>
                <c:pt idx="181">
                  <c:v>14.141886367487199</c:v>
                </c:pt>
                <c:pt idx="182">
                  <c:v>14.145701954101995</c:v>
                </c:pt>
                <c:pt idx="183">
                  <c:v>14.149453826148681</c:v>
                </c:pt>
                <c:pt idx="184">
                  <c:v>14.153143064116783</c:v>
                </c:pt>
                <c:pt idx="185">
                  <c:v>14.156770729860202</c:v>
                </c:pt>
                <c:pt idx="186">
                  <c:v>14.160337866670897</c:v>
                </c:pt>
                <c:pt idx="187">
                  <c:v>14.163845499832281</c:v>
                </c:pt>
                <c:pt idx="188">
                  <c:v>14.167294636788936</c:v>
                </c:pt>
                <c:pt idx="189">
                  <c:v>14.170686267677883</c:v>
                </c:pt>
                <c:pt idx="190">
                  <c:v>14.174021365324041</c:v>
                </c:pt>
                <c:pt idx="191">
                  <c:v>14.17730088555253</c:v>
                </c:pt>
                <c:pt idx="192">
                  <c:v>14.180525768013734</c:v>
                </c:pt>
                <c:pt idx="193">
                  <c:v>14.183696935807566</c:v>
                </c:pt>
                <c:pt idx="194">
                  <c:v>14.186815296205765</c:v>
                </c:pt>
                <c:pt idx="195">
                  <c:v>14.189881740587335</c:v>
                </c:pt>
                <c:pt idx="196">
                  <c:v>14.192897144991344</c:v>
                </c:pt>
                <c:pt idx="197">
                  <c:v>14.195862370462557</c:v>
                </c:pt>
                <c:pt idx="198">
                  <c:v>14.198778263001277</c:v>
                </c:pt>
                <c:pt idx="199">
                  <c:v>14.201645653997558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2-470D-9853-38E68BBD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79056"/>
        <c:axId val="206079616"/>
      </c:scatterChart>
      <c:valAx>
        <c:axId val="2060790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temps (s)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206079616"/>
        <c:crosses val="autoZero"/>
        <c:crossBetween val="midCat"/>
      </c:valAx>
      <c:valAx>
        <c:axId val="20607961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Calibri"/>
                  </a:rPr>
                  <a:t>Température (</a:t>
                </a: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+mn-ea"/>
                    <a:ea typeface="+mn-ea"/>
                    <a:cs typeface="+mn-ea"/>
                  </a:rPr>
                  <a:t>°</a:t>
                </a:r>
                <a:r>
                  <a:rPr lang="fr-FR" sz="1400" b="1" i="0" u="none" strike="noStrike" baseline="0">
                    <a:solidFill>
                      <a:srgbClr val="000000"/>
                    </a:solidFill>
                    <a:latin typeface="Calibri"/>
                    <a:ea typeface="+mn-ea"/>
                    <a:cs typeface="+mn-ea"/>
                  </a:rPr>
                  <a:t>C)</a:t>
                </a:r>
                <a:endParaRPr lang="fr-FR" sz="1400" b="1" i="0" u="none" strike="noStrike" baseline="0">
                  <a:solidFill>
                    <a:srgbClr val="000000"/>
                  </a:solidFill>
                  <a:latin typeface="Calibri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fr-FR"/>
          </a:p>
        </c:txPr>
        <c:crossAx val="2060790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3428236770314383"/>
          <c:y val="0.55510035637857025"/>
          <c:w val="0.27302232852565722"/>
          <c:h val="0.10285212459902257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2 : Thermogrammes adimensionnés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510822090653202E-2"/>
          <c:y val="0.12337253724659406"/>
          <c:w val="0.8639156631003666"/>
          <c:h val="0.75732141085036486"/>
        </c:manualLayout>
      </c:layout>
      <c:scatterChart>
        <c:scatterStyle val="lineMarker"/>
        <c:varyColors val="0"/>
        <c:ser>
          <c:idx val="0"/>
          <c:order val="0"/>
          <c:tx>
            <c:strRef>
              <c:f>Principale!$W$1</c:f>
              <c:strCache>
                <c:ptCount val="1"/>
                <c:pt idx="0">
                  <c:v>(TC_1(t)-Tini) / (Tstat_1(tfinal)-Tini) 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Principale!$W$2:$W$201</c:f>
              <c:numCache>
                <c:formatCode>0.000</c:formatCode>
                <c:ptCount val="200"/>
                <c:pt idx="0">
                  <c:v>5.9695578862047557E-3</c:v>
                </c:pt>
                <c:pt idx="1">
                  <c:v>2.2697531076691795E-2</c:v>
                </c:pt>
                <c:pt idx="2">
                  <c:v>4.1079515315935469E-2</c:v>
                </c:pt>
                <c:pt idx="3">
                  <c:v>5.9217973970991968E-2</c:v>
                </c:pt>
                <c:pt idx="4">
                  <c:v>7.6784702075685343E-2</c:v>
                </c:pt>
                <c:pt idx="5">
                  <c:v>9.3754945087548031E-2</c:v>
                </c:pt>
                <c:pt idx="6">
                  <c:v>0.11017219057995389</c:v>
                </c:pt>
                <c:pt idx="7">
                  <c:v>0.12609186179784546</c:v>
                </c:pt>
                <c:pt idx="8">
                  <c:v>0.14156588926396788</c:v>
                </c:pt>
                <c:pt idx="9">
                  <c:v>0.15663879499067881</c:v>
                </c:pt>
                <c:pt idx="10">
                  <c:v>0.17134742807962522</c:v>
                </c:pt>
                <c:pt idx="11">
                  <c:v>0.18572184976548814</c:v>
                </c:pt>
                <c:pt idx="12">
                  <c:v>0.19978648445976652</c:v>
                </c:pt>
                <c:pt idx="13">
                  <c:v>0.21356121860181093</c:v>
                </c:pt>
                <c:pt idx="14">
                  <c:v>0.22706234500772182</c:v>
                </c:pt>
                <c:pt idx="15">
                  <c:v>0.24030333545890289</c:v>
                </c:pt>
                <c:pt idx="16">
                  <c:v>0.25329545629953826</c:v>
                </c:pt>
                <c:pt idx="17">
                  <c:v>0.26604825155876749</c:v>
                </c:pt>
                <c:pt idx="18">
                  <c:v>0.2785699188438307</c:v>
                </c:pt>
                <c:pt idx="19">
                  <c:v>0.29086760032915315</c:v>
                </c:pt>
                <c:pt idx="20">
                  <c:v>0.30294760750626903</c:v>
                </c:pt>
                <c:pt idx="21">
                  <c:v>0.31481559464504488</c:v>
                </c:pt>
                <c:pt idx="22">
                  <c:v>0.32647669273981272</c:v>
                </c:pt>
                <c:pt idx="23">
                  <c:v>0.33793561305324998</c:v>
                </c:pt>
                <c:pt idx="24">
                  <c:v>0.34919672735538676</c:v>
                </c:pt>
                <c:pt idx="25">
                  <c:v>0.36026413023619325</c:v>
                </c:pt>
                <c:pt idx="26">
                  <c:v>0.37114168764416067</c:v>
                </c:pt>
                <c:pt idx="27">
                  <c:v>0.38183307484374729</c:v>
                </c:pt>
                <c:pt idx="28">
                  <c:v>0.39234180616869913</c:v>
                </c:pt>
                <c:pt idx="29">
                  <c:v>0.40267125847752455</c:v>
                </c:pt>
                <c:pt idx="30">
                  <c:v>0.41282468971352138</c:v>
                </c:pt>
                <c:pt idx="31">
                  <c:v>0.42280525366109717</c:v>
                </c:pt>
                <c:pt idx="32">
                  <c:v>0.43261601176373932</c:v>
                </c:pt>
                <c:pt idx="33">
                  <c:v>0.44225994259026652</c:v>
                </c:pt>
                <c:pt idx="34">
                  <c:v>0.45173994953594593</c:v>
                </c:pt>
                <c:pt idx="35">
                  <c:v>0.46105886707736854</c:v>
                </c:pt>
                <c:pt idx="36">
                  <c:v>0.47021946593295783</c:v>
                </c:pt>
                <c:pt idx="37">
                  <c:v>0.47922445728807561</c:v>
                </c:pt>
                <c:pt idx="38">
                  <c:v>0.48807649639141015</c:v>
                </c:pt>
                <c:pt idx="39">
                  <c:v>0.49677818552735098</c:v>
                </c:pt>
                <c:pt idx="40">
                  <c:v>0.50533207658571555</c:v>
                </c:pt>
                <c:pt idx="41">
                  <c:v>0.51374067324057926</c:v>
                </c:pt>
                <c:pt idx="42">
                  <c:v>0.52200643285177117</c:v>
                </c:pt>
                <c:pt idx="43">
                  <c:v>0.53013176815442131</c:v>
                </c:pt>
                <c:pt idx="44">
                  <c:v>0.53811904872861038</c:v>
                </c:pt>
                <c:pt idx="45">
                  <c:v>0.54597060231419459</c:v>
                </c:pt>
                <c:pt idx="46">
                  <c:v>0.55368871600196612</c:v>
                </c:pt>
                <c:pt idx="47">
                  <c:v>0.56127563734417374</c:v>
                </c:pt>
                <c:pt idx="48">
                  <c:v>0.56873357533916058</c:v>
                </c:pt>
                <c:pt idx="49">
                  <c:v>0.57606470133838428</c:v>
                </c:pt>
                <c:pt idx="50">
                  <c:v>0.5832711499414629</c:v>
                </c:pt>
                <c:pt idx="51">
                  <c:v>0.59035501975881588</c:v>
                </c:pt>
                <c:pt idx="52">
                  <c:v>0.59731837422202616</c:v>
                </c:pt>
                <c:pt idx="53">
                  <c:v>0.60416324226119056</c:v>
                </c:pt>
                <c:pt idx="54">
                  <c:v>0.61089161901348221</c:v>
                </c:pt>
                <c:pt idx="55">
                  <c:v>0.61750546645440307</c:v>
                </c:pt>
                <c:pt idx="56">
                  <c:v>0.6240067140515676</c:v>
                </c:pt>
                <c:pt idx="57">
                  <c:v>0.63039725935839219</c:v>
                </c:pt>
                <c:pt idx="58">
                  <c:v>0.63667896856837203</c:v>
                </c:pt>
                <c:pt idx="59">
                  <c:v>0.64285367710408226</c:v>
                </c:pt>
                <c:pt idx="60">
                  <c:v>0.64892319015106059</c:v>
                </c:pt>
                <c:pt idx="61">
                  <c:v>0.65488928318198392</c:v>
                </c:pt>
                <c:pt idx="62">
                  <c:v>0.66075370247187082</c:v>
                </c:pt>
                <c:pt idx="63">
                  <c:v>0.66651816556220145</c:v>
                </c:pt>
                <c:pt idx="64">
                  <c:v>0.67218436180735963</c:v>
                </c:pt>
                <c:pt idx="65">
                  <c:v>0.677753952769377</c:v>
                </c:pt>
                <c:pt idx="66">
                  <c:v>0.6832285727364189</c:v>
                </c:pt>
                <c:pt idx="67">
                  <c:v>0.68860982913365565</c:v>
                </c:pt>
                <c:pt idx="68">
                  <c:v>0.693899302985309</c:v>
                </c:pt>
                <c:pt idx="69">
                  <c:v>0.69909854934124416</c:v>
                </c:pt>
                <c:pt idx="70">
                  <c:v>0.70420909765818729</c:v>
                </c:pt>
                <c:pt idx="71">
                  <c:v>0.70923245224989262</c:v>
                </c:pt>
                <c:pt idx="72">
                  <c:v>0.7141700927009943</c:v>
                </c:pt>
                <c:pt idx="73">
                  <c:v>0.71902347420391899</c:v>
                </c:pt>
                <c:pt idx="74">
                  <c:v>0.72379402799959591</c:v>
                </c:pt>
                <c:pt idx="75">
                  <c:v>0.72848316172239258</c:v>
                </c:pt>
                <c:pt idx="76">
                  <c:v>0.73309225980553849</c:v>
                </c:pt>
                <c:pt idx="77">
                  <c:v>0.73762268379738416</c:v>
                </c:pt>
                <c:pt idx="78">
                  <c:v>0.7420757727733448</c:v>
                </c:pt>
                <c:pt idx="79">
                  <c:v>0.74645284365402065</c:v>
                </c:pt>
                <c:pt idx="80">
                  <c:v>0.75075519159112758</c:v>
                </c:pt>
                <c:pt idx="81">
                  <c:v>0.75498409021687585</c:v>
                </c:pt>
                <c:pt idx="82">
                  <c:v>0.75914079211876839</c:v>
                </c:pt>
                <c:pt idx="83">
                  <c:v>0.76322652904692379</c:v>
                </c:pt>
                <c:pt idx="84">
                  <c:v>0.76724251230120333</c:v>
                </c:pt>
                <c:pt idx="85">
                  <c:v>0.77118993303533423</c:v>
                </c:pt>
                <c:pt idx="86">
                  <c:v>0.77506996257774674</c:v>
                </c:pt>
                <c:pt idx="87">
                  <c:v>0.77888375273068233</c:v>
                </c:pt>
                <c:pt idx="88">
                  <c:v>0.78263243608324251</c:v>
                </c:pt>
                <c:pt idx="89">
                  <c:v>0.78631712632008766</c:v>
                </c:pt>
                <c:pt idx="90">
                  <c:v>0.78993891847683184</c:v>
                </c:pt>
                <c:pt idx="91">
                  <c:v>0.79349888931199219</c:v>
                </c:pt>
                <c:pt idx="92">
                  <c:v>0.79699809750200723</c:v>
                </c:pt>
                <c:pt idx="93">
                  <c:v>0.80043758400621079</c:v>
                </c:pt>
                <c:pt idx="94">
                  <c:v>0.80381837226706465</c:v>
                </c:pt>
                <c:pt idx="95">
                  <c:v>0.80714146856047286</c:v>
                </c:pt>
                <c:pt idx="96">
                  <c:v>0.81040786221051397</c:v>
                </c:pt>
                <c:pt idx="97">
                  <c:v>0.8136185259176073</c:v>
                </c:pt>
                <c:pt idx="98">
                  <c:v>0.81677441593322431</c:v>
                </c:pt>
                <c:pt idx="99">
                  <c:v>0.8198764723935118</c:v>
                </c:pt>
                <c:pt idx="100">
                  <c:v>0.82292561958213739</c:v>
                </c:pt>
                <c:pt idx="101">
                  <c:v>0.82592276609377979</c:v>
                </c:pt>
                <c:pt idx="102">
                  <c:v>0.82886880519100392</c:v>
                </c:pt>
                <c:pt idx="103">
                  <c:v>0.83176461499196053</c:v>
                </c:pt>
                <c:pt idx="104">
                  <c:v>0.83461105870280206</c:v>
                </c:pt>
                <c:pt idx="105">
                  <c:v>0.83740898490400195</c:v>
                </c:pt>
                <c:pt idx="106">
                  <c:v>0.84015922774075891</c:v>
                </c:pt>
                <c:pt idx="107">
                  <c:v>0.84286260715476125</c:v>
                </c:pt>
                <c:pt idx="108">
                  <c:v>0.84551992917677044</c:v>
                </c:pt>
                <c:pt idx="109">
                  <c:v>0.84813198606037954</c:v>
                </c:pt>
                <c:pt idx="110">
                  <c:v>0.85069955654978358</c:v>
                </c:pt>
                <c:pt idx="111">
                  <c:v>0.85322340611903913</c:v>
                </c:pt>
                <c:pt idx="112">
                  <c:v>0.85570428718325364</c:v>
                </c:pt>
                <c:pt idx="113">
                  <c:v>0.8581429392178973</c:v>
                </c:pt>
                <c:pt idx="114">
                  <c:v>0.86054008915541247</c:v>
                </c:pt>
                <c:pt idx="115">
                  <c:v>0.86289645136812132</c:v>
                </c:pt>
                <c:pt idx="116">
                  <c:v>0.86521272806425975</c:v>
                </c:pt>
                <c:pt idx="117">
                  <c:v>0.86748960938639375</c:v>
                </c:pt>
                <c:pt idx="118">
                  <c:v>0.86972777362234488</c:v>
                </c:pt>
                <c:pt idx="119">
                  <c:v>0.87192788740660865</c:v>
                </c:pt>
                <c:pt idx="120">
                  <c:v>0.87409060594286425</c:v>
                </c:pt>
                <c:pt idx="121">
                  <c:v>0.87621657314683021</c:v>
                </c:pt>
                <c:pt idx="122">
                  <c:v>0.87830642185609176</c:v>
                </c:pt>
                <c:pt idx="123">
                  <c:v>0.88036077400811341</c:v>
                </c:pt>
                <c:pt idx="124">
                  <c:v>0.88238024081210809</c:v>
                </c:pt>
                <c:pt idx="125">
                  <c:v>0.88436542299431653</c:v>
                </c:pt>
                <c:pt idx="126">
                  <c:v>0.88631691081736219</c:v>
                </c:pt>
                <c:pt idx="127">
                  <c:v>0.88823528446536804</c:v>
                </c:pt>
                <c:pt idx="128">
                  <c:v>0.89012111402312655</c:v>
                </c:pt>
                <c:pt idx="129">
                  <c:v>0.89197495974085939</c:v>
                </c:pt>
                <c:pt idx="130">
                  <c:v>0.89379737221180489</c:v>
                </c:pt>
                <c:pt idx="131">
                  <c:v>0.89558889249933449</c:v>
                </c:pt>
                <c:pt idx="132">
                  <c:v>0.89735005226340636</c:v>
                </c:pt>
                <c:pt idx="133">
                  <c:v>0.89908137399835508</c:v>
                </c:pt>
                <c:pt idx="134">
                  <c:v>0.90078337112778828</c:v>
                </c:pt>
                <c:pt idx="135">
                  <c:v>0.90245654819082477</c:v>
                </c:pt>
                <c:pt idx="136">
                  <c:v>0.90410140099318692</c:v>
                </c:pt>
                <c:pt idx="137">
                  <c:v>0.9057184167138842</c:v>
                </c:pt>
                <c:pt idx="138">
                  <c:v>0.90730807410381453</c:v>
                </c:pt>
                <c:pt idx="139">
                  <c:v>0.90887084357234604</c:v>
                </c:pt>
                <c:pt idx="140">
                  <c:v>0.91040718740302529</c:v>
                </c:pt>
                <c:pt idx="141">
                  <c:v>0.91191755985266376</c:v>
                </c:pt>
                <c:pt idx="142">
                  <c:v>0.9134024072422503</c:v>
                </c:pt>
                <c:pt idx="143">
                  <c:v>0.91486216817246746</c:v>
                </c:pt>
                <c:pt idx="144">
                  <c:v>0.91629727364172564</c:v>
                </c:pt>
                <c:pt idx="145">
                  <c:v>0.91770814710680748</c:v>
                </c:pt>
                <c:pt idx="146">
                  <c:v>0.91909520468295947</c:v>
                </c:pt>
                <c:pt idx="147">
                  <c:v>0.9204588552720574</c:v>
                </c:pt>
                <c:pt idx="148">
                  <c:v>0.9217995006279297</c:v>
                </c:pt>
                <c:pt idx="149">
                  <c:v>0.92311753553816001</c:v>
                </c:pt>
                <c:pt idx="150">
                  <c:v>0.92441334790336049</c:v>
                </c:pt>
                <c:pt idx="151">
                  <c:v>0.92568731891835088</c:v>
                </c:pt>
                <c:pt idx="152">
                  <c:v>0.92693982309077194</c:v>
                </c:pt>
                <c:pt idx="153">
                  <c:v>0.92817122840466237</c:v>
                </c:pt>
                <c:pt idx="154">
                  <c:v>0.92938189648850567</c:v>
                </c:pt>
                <c:pt idx="155">
                  <c:v>0.93057218263827468</c:v>
                </c:pt>
                <c:pt idx="156">
                  <c:v>0.93174243597900175</c:v>
                </c:pt>
                <c:pt idx="157">
                  <c:v>0.93289299955822602</c:v>
                </c:pt>
                <c:pt idx="158">
                  <c:v>0.93402421043104267</c:v>
                </c:pt>
                <c:pt idx="159">
                  <c:v>0.93513639979786534</c:v>
                </c:pt>
                <c:pt idx="160">
                  <c:v>0.93622989308910431</c:v>
                </c:pt>
                <c:pt idx="161">
                  <c:v>0.93730501008310507</c:v>
                </c:pt>
                <c:pt idx="162">
                  <c:v>0.93836206494724261</c:v>
                </c:pt>
                <c:pt idx="163">
                  <c:v>0.93940136642285277</c:v>
                </c:pt>
                <c:pt idx="164">
                  <c:v>0.94042321785837424</c:v>
                </c:pt>
                <c:pt idx="165">
                  <c:v>0.94142791730796849</c:v>
                </c:pt>
                <c:pt idx="166">
                  <c:v>0.94241575765981145</c:v>
                </c:pt>
                <c:pt idx="167">
                  <c:v>0.94338702668559071</c:v>
                </c:pt>
                <c:pt idx="168">
                  <c:v>0.94434200715107797</c:v>
                </c:pt>
                <c:pt idx="169">
                  <c:v>0.94528097692147661</c:v>
                </c:pt>
                <c:pt idx="170">
                  <c:v>0.9462042089651781</c:v>
                </c:pt>
                <c:pt idx="171">
                  <c:v>0.94711197157571425</c:v>
                </c:pt>
                <c:pt idx="172">
                  <c:v>0.94800452830829141</c:v>
                </c:pt>
                <c:pt idx="173">
                  <c:v>0.94888213819118949</c:v>
                </c:pt>
                <c:pt idx="174">
                  <c:v>0.94974505573160917</c:v>
                </c:pt>
                <c:pt idx="175">
                  <c:v>0.95059353096802013</c:v>
                </c:pt>
                <c:pt idx="176">
                  <c:v>0.95142780964396745</c:v>
                </c:pt>
                <c:pt idx="177">
                  <c:v>0.95224813319930024</c:v>
                </c:pt>
                <c:pt idx="178">
                  <c:v>0.95305473889764469</c:v>
                </c:pt>
                <c:pt idx="179">
                  <c:v>0.95384785985218867</c:v>
                </c:pt>
                <c:pt idx="180">
                  <c:v>0.95462772514019578</c:v>
                </c:pt>
                <c:pt idx="181">
                  <c:v>0.95539455985828514</c:v>
                </c:pt>
                <c:pt idx="182">
                  <c:v>0.95614858520893908</c:v>
                </c:pt>
                <c:pt idx="183">
                  <c:v>0.95689001850841882</c:v>
                </c:pt>
                <c:pt idx="184">
                  <c:v>0.95761907334136276</c:v>
                </c:pt>
                <c:pt idx="185">
                  <c:v>0.95833595957311446</c:v>
                </c:pt>
                <c:pt idx="186">
                  <c:v>0.95904088343367233</c:v>
                </c:pt>
                <c:pt idx="187">
                  <c:v>0.95973404755563152</c:v>
                </c:pt>
                <c:pt idx="188">
                  <c:v>0.96041565104648596</c:v>
                </c:pt>
                <c:pt idx="189">
                  <c:v>0.96108588961886965</c:v>
                </c:pt>
                <c:pt idx="190">
                  <c:v>0.96174495557608874</c:v>
                </c:pt>
                <c:pt idx="191">
                  <c:v>0.96239303778379015</c:v>
                </c:pt>
                <c:pt idx="192">
                  <c:v>0.96303032201508076</c:v>
                </c:pt>
                <c:pt idx="193">
                  <c:v>0.96365699068173472</c:v>
                </c:pt>
                <c:pt idx="194">
                  <c:v>0.96427322311154562</c:v>
                </c:pt>
                <c:pt idx="195">
                  <c:v>0.96487919548729029</c:v>
                </c:pt>
                <c:pt idx="196">
                  <c:v>0.96547508094798495</c:v>
                </c:pt>
                <c:pt idx="197">
                  <c:v>0.96606104967937512</c:v>
                </c:pt>
                <c:pt idx="198">
                  <c:v>0.96663726889108836</c:v>
                </c:pt>
                <c:pt idx="199">
                  <c:v>0.96720390289953195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6D-4CA7-BA7D-DBC56A3A61CE}"/>
            </c:ext>
          </c:extLst>
        </c:ser>
        <c:ser>
          <c:idx val="1"/>
          <c:order val="1"/>
          <c:tx>
            <c:strRef>
              <c:f>Principale!$X$1</c:f>
              <c:strCache>
                <c:ptCount val="1"/>
                <c:pt idx="0">
                  <c:v>(TC_2(t)-Tini) / (Tstat_2(tfinal)-Tini) 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xVal>
            <c:numRef>
              <c:f>Principale!$T$2:$T$201</c:f>
              <c:numCache>
                <c:formatCode>General</c:formatCode>
                <c:ptCount val="20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</c:numCache>
            </c:numRef>
          </c:xVal>
          <c:yVal>
            <c:numRef>
              <c:f>Principale!$X$2:$X$201</c:f>
              <c:numCache>
                <c:formatCode>0.000</c:formatCode>
                <c:ptCount val="200"/>
                <c:pt idx="0">
                  <c:v>-4.5004285014828411E-6</c:v>
                </c:pt>
                <c:pt idx="1">
                  <c:v>4.1243832961140903E-5</c:v>
                </c:pt>
                <c:pt idx="2">
                  <c:v>1.8382924225774034E-4</c:v>
                </c:pt>
                <c:pt idx="3">
                  <c:v>1.1233776900434246E-3</c:v>
                </c:pt>
                <c:pt idx="4">
                  <c:v>3.7259329071276637E-3</c:v>
                </c:pt>
                <c:pt idx="5">
                  <c:v>8.3941255816996508E-3</c:v>
                </c:pt>
                <c:pt idx="6">
                  <c:v>1.5114724079161548E-2</c:v>
                </c:pt>
                <c:pt idx="7">
                  <c:v>2.3653446442462794E-2</c:v>
                </c:pt>
                <c:pt idx="8">
                  <c:v>3.3697443900441097E-2</c:v>
                </c:pt>
                <c:pt idx="9">
                  <c:v>4.4932268807401178E-2</c:v>
                </c:pt>
                <c:pt idx="10">
                  <c:v>5.7076059336917777E-2</c:v>
                </c:pt>
                <c:pt idx="11">
                  <c:v>6.9890604332774775E-2</c:v>
                </c:pt>
                <c:pt idx="12">
                  <c:v>8.3181298001758386E-2</c:v>
                </c:pt>
                <c:pt idx="13">
                  <c:v>9.6792456471510455E-2</c:v>
                </c:pt>
                <c:pt idx="14">
                  <c:v>0.11060122652405568</c:v>
                </c:pt>
                <c:pt idx="15">
                  <c:v>0.1245115756635632</c:v>
                </c:pt>
                <c:pt idx="16">
                  <c:v>0.13844896524150704</c:v>
                </c:pt>
                <c:pt idx="17">
                  <c:v>0.15235587790555291</c:v>
                </c:pt>
                <c:pt idx="18">
                  <c:v>0.16618817608995168</c:v>
                </c:pt>
                <c:pt idx="19">
                  <c:v>0.17991219152691193</c:v>
                </c:pt>
                <c:pt idx="20">
                  <c:v>0.19350242548593419</c:v>
                </c:pt>
                <c:pt idx="21">
                  <c:v>0.20693974436830592</c:v>
                </c:pt>
                <c:pt idx="22">
                  <c:v>0.22020996996309677</c:v>
                </c:pt>
                <c:pt idx="23">
                  <c:v>0.23330278058895837</c:v>
                </c:pt>
                <c:pt idx="24">
                  <c:v>0.24621085550223398</c:v>
                </c:pt>
                <c:pt idx="25">
                  <c:v>0.25892920883786741</c:v>
                </c:pt>
                <c:pt idx="26">
                  <c:v>0.27145467086419434</c:v>
                </c:pt>
                <c:pt idx="27">
                  <c:v>0.2837854836751153</c:v>
                </c:pt>
                <c:pt idx="28">
                  <c:v>0.29592098570304726</c:v>
                </c:pt>
                <c:pt idx="29">
                  <c:v>0.30786136525689578</c:v>
                </c:pt>
                <c:pt idx="30">
                  <c:v>0.3196074677553768</c:v>
                </c:pt>
                <c:pt idx="31">
                  <c:v>0.33116064472168266</c:v>
                </c:pt>
                <c:pt idx="32">
                  <c:v>0.34252263540593647</c:v>
                </c:pt>
                <c:pt idx="33">
                  <c:v>0.35369547384169786</c:v>
                </c:pt>
                <c:pt idx="34">
                  <c:v>0.36468141581975516</c:v>
                </c:pt>
                <c:pt idx="35">
                  <c:v>0.37548288148878828</c:v>
                </c:pt>
                <c:pt idx="36">
                  <c:v>0.38610241019625002</c:v>
                </c:pt>
                <c:pt idx="37">
                  <c:v>0.39654262496953951</c:v>
                </c:pt>
                <c:pt idx="38">
                  <c:v>0.4068062045850695</c:v>
                </c:pt>
                <c:pt idx="39">
                  <c:v>0.41689586163065184</c:v>
                </c:pt>
                <c:pt idx="40">
                  <c:v>0.42681432528930091</c:v>
                </c:pt>
                <c:pt idx="41">
                  <c:v>0.43656432785664295</c:v>
                </c:pt>
                <c:pt idx="42">
                  <c:v>0.44614859423553782</c:v>
                </c:pt>
                <c:pt idx="43">
                  <c:v>0.45556983374780313</c:v>
                </c:pt>
                <c:pt idx="44">
                  <c:v>0.46483073384491874</c:v>
                </c:pt>
                <c:pt idx="45">
                  <c:v>0.47393395524223497</c:v>
                </c:pt>
                <c:pt idx="46">
                  <c:v>0.48288212826325988</c:v>
                </c:pt>
                <c:pt idx="47">
                  <c:v>0.49167785010369164</c:v>
                </c:pt>
                <c:pt idx="48">
                  <c:v>0.50032368281080908</c:v>
                </c:pt>
                <c:pt idx="49">
                  <c:v>0.50882215185492574</c:v>
                </c:pt>
                <c:pt idx="50">
                  <c:v>0.51717574518896525</c:v>
                </c:pt>
                <c:pt idx="51">
                  <c:v>0.52538691260504755</c:v>
                </c:pt>
                <c:pt idx="52">
                  <c:v>0.53345806545383545</c:v>
                </c:pt>
                <c:pt idx="53">
                  <c:v>0.54139157654394621</c:v>
                </c:pt>
                <c:pt idx="54">
                  <c:v>0.54918978019634435</c:v>
                </c:pt>
                <c:pt idx="55">
                  <c:v>0.55685497247865989</c:v>
                </c:pt>
                <c:pt idx="56">
                  <c:v>0.56438941154368816</c:v>
                </c:pt>
                <c:pt idx="57">
                  <c:v>0.57179531798937711</c:v>
                </c:pt>
                <c:pt idx="58">
                  <c:v>0.5790748753392958</c:v>
                </c:pt>
                <c:pt idx="59">
                  <c:v>0.58623023053294154</c:v>
                </c:pt>
                <c:pt idx="60">
                  <c:v>0.59326349447170901</c:v>
                </c:pt>
                <c:pt idx="61">
                  <c:v>0.60017674254634801</c:v>
                </c:pt>
                <c:pt idx="62">
                  <c:v>0.60697201522516131</c:v>
                </c:pt>
                <c:pt idx="63">
                  <c:v>0.61365131860662459</c:v>
                </c:pt>
                <c:pt idx="64">
                  <c:v>0.6202166250199157</c:v>
                </c:pt>
                <c:pt idx="65">
                  <c:v>0.62666987355511306</c:v>
                </c:pt>
                <c:pt idx="66">
                  <c:v>0.63301297068202822</c:v>
                </c:pt>
                <c:pt idx="67">
                  <c:v>0.63924779077400207</c:v>
                </c:pt>
                <c:pt idx="68">
                  <c:v>0.64537617667660774</c:v>
                </c:pt>
                <c:pt idx="69">
                  <c:v>0.651399940270044</c:v>
                </c:pt>
                <c:pt idx="70">
                  <c:v>0.65732086297237224</c:v>
                </c:pt>
                <c:pt idx="71">
                  <c:v>0.66314069628985728</c:v>
                </c:pt>
                <c:pt idx="72">
                  <c:v>0.66886116232516268</c:v>
                </c:pt>
                <c:pt idx="73">
                  <c:v>0.67448395430628161</c:v>
                </c:pt>
                <c:pt idx="74">
                  <c:v>0.68001073701790271</c:v>
                </c:pt>
                <c:pt idx="75">
                  <c:v>0.68544314736008483</c:v>
                </c:pt>
                <c:pt idx="76">
                  <c:v>0.6907827947873626</c:v>
                </c:pt>
                <c:pt idx="77">
                  <c:v>0.69603126176059771</c:v>
                </c:pt>
                <c:pt idx="78">
                  <c:v>0.70119010423705141</c:v>
                </c:pt>
                <c:pt idx="79">
                  <c:v>0.70626085207811784</c:v>
                </c:pt>
                <c:pt idx="80">
                  <c:v>0.71124500951147518</c:v>
                </c:pt>
                <c:pt idx="81">
                  <c:v>0.71614405555491556</c:v>
                </c:pt>
                <c:pt idx="82">
                  <c:v>0.72095944440757531</c:v>
                </c:pt>
                <c:pt idx="83">
                  <c:v>0.72569260590533491</c:v>
                </c:pt>
                <c:pt idx="84">
                  <c:v>0.73034494587847376</c:v>
                </c:pt>
                <c:pt idx="85">
                  <c:v>0.73491784657958581</c:v>
                </c:pt>
                <c:pt idx="86">
                  <c:v>0.73941266703016684</c:v>
                </c:pt>
                <c:pt idx="87">
                  <c:v>0.74383074345559674</c:v>
                </c:pt>
                <c:pt idx="88">
                  <c:v>0.74817338961557156</c:v>
                </c:pt>
                <c:pt idx="89">
                  <c:v>0.75244189717893184</c:v>
                </c:pt>
                <c:pt idx="90">
                  <c:v>0.75663753606947326</c:v>
                </c:pt>
                <c:pt idx="91">
                  <c:v>0.76076155485656272</c:v>
                </c:pt>
                <c:pt idx="92">
                  <c:v>0.76481518105812707</c:v>
                </c:pt>
                <c:pt idx="93">
                  <c:v>0.76879962153190062</c:v>
                </c:pt>
                <c:pt idx="94">
                  <c:v>0.77271606274304394</c:v>
                </c:pt>
                <c:pt idx="95">
                  <c:v>0.77656567113589814</c:v>
                </c:pt>
                <c:pt idx="96">
                  <c:v>0.78034959346179444</c:v>
                </c:pt>
                <c:pt idx="97">
                  <c:v>0.78406895711921665</c:v>
                </c:pt>
                <c:pt idx="98">
                  <c:v>0.78772487035742222</c:v>
                </c:pt>
                <c:pt idx="99">
                  <c:v>0.79131842270876329</c:v>
                </c:pt>
                <c:pt idx="100">
                  <c:v>0.79485068527517866</c:v>
                </c:pt>
                <c:pt idx="101">
                  <c:v>0.79832271093437046</c:v>
                </c:pt>
                <c:pt idx="102">
                  <c:v>0.80173553472617998</c:v>
                </c:pt>
                <c:pt idx="103">
                  <c:v>0.80509017412394301</c:v>
                </c:pt>
                <c:pt idx="104">
                  <c:v>0.80838762928822794</c:v>
                </c:pt>
                <c:pt idx="105">
                  <c:v>0.8116288833693075</c:v>
                </c:pt>
                <c:pt idx="106">
                  <c:v>0.81481490280212554</c:v>
                </c:pt>
                <c:pt idx="107">
                  <c:v>0.81794663751440644</c:v>
                </c:pt>
                <c:pt idx="108">
                  <c:v>0.82102502129496802</c:v>
                </c:pt>
                <c:pt idx="109">
                  <c:v>0.82405097195175381</c:v>
                </c:pt>
                <c:pt idx="110">
                  <c:v>0.82702539161937949</c:v>
                </c:pt>
                <c:pt idx="111">
                  <c:v>0.82994916705719424</c:v>
                </c:pt>
                <c:pt idx="112">
                  <c:v>0.83282316985918692</c:v>
                </c:pt>
                <c:pt idx="113">
                  <c:v>0.83564825661965336</c:v>
                </c:pt>
                <c:pt idx="114">
                  <c:v>0.83842526938865136</c:v>
                </c:pt>
                <c:pt idx="115">
                  <c:v>0.84115503567826588</c:v>
                </c:pt>
                <c:pt idx="116">
                  <c:v>0.8438383688553035</c:v>
                </c:pt>
                <c:pt idx="117">
                  <c:v>0.84647606835500411</c:v>
                </c:pt>
                <c:pt idx="118">
                  <c:v>0.84906891981827415</c:v>
                </c:pt>
                <c:pt idx="119">
                  <c:v>0.85161769543914534</c:v>
                </c:pt>
                <c:pt idx="120">
                  <c:v>0.85412315409913209</c:v>
                </c:pt>
                <c:pt idx="121">
                  <c:v>0.85658604166380536</c:v>
                </c:pt>
                <c:pt idx="122">
                  <c:v>0.85900709109864948</c:v>
                </c:pt>
                <c:pt idx="123">
                  <c:v>0.86138702280721757</c:v>
                </c:pt>
                <c:pt idx="124">
                  <c:v>0.86372654471988042</c:v>
                </c:pt>
                <c:pt idx="125">
                  <c:v>0.86602635260310268</c:v>
                </c:pt>
                <c:pt idx="126">
                  <c:v>0.86828713016731918</c:v>
                </c:pt>
                <c:pt idx="127">
                  <c:v>0.87050954938452929</c:v>
                </c:pt>
                <c:pt idx="128">
                  <c:v>0.87269427054856208</c:v>
                </c:pt>
                <c:pt idx="129">
                  <c:v>0.87484194261310244</c:v>
                </c:pt>
                <c:pt idx="130">
                  <c:v>0.87695320322500259</c:v>
                </c:pt>
                <c:pt idx="131">
                  <c:v>0.87902867910352966</c:v>
                </c:pt>
                <c:pt idx="132">
                  <c:v>0.88106898602688311</c:v>
                </c:pt>
                <c:pt idx="133">
                  <c:v>0.88307472918507424</c:v>
                </c:pt>
                <c:pt idx="134">
                  <c:v>0.88504650321637079</c:v>
                </c:pt>
                <c:pt idx="135">
                  <c:v>0.88698489252893442</c:v>
                </c:pt>
                <c:pt idx="136">
                  <c:v>0.88889047134535171</c:v>
                </c:pt>
                <c:pt idx="137">
                  <c:v>0.89076380396060684</c:v>
                </c:pt>
                <c:pt idx="138">
                  <c:v>0.8926054448703673</c:v>
                </c:pt>
                <c:pt idx="139">
                  <c:v>0.89441593893673033</c:v>
                </c:pt>
                <c:pt idx="140">
                  <c:v>0.89619582159262756</c:v>
                </c:pt>
                <c:pt idx="141">
                  <c:v>0.89794561895733638</c:v>
                </c:pt>
                <c:pt idx="142">
                  <c:v>0.89966584800544247</c:v>
                </c:pt>
                <c:pt idx="143">
                  <c:v>0.9013570167409759</c:v>
                </c:pt>
                <c:pt idx="144">
                  <c:v>0.90301962433416816</c:v>
                </c:pt>
                <c:pt idx="145">
                  <c:v>0.90465416129844822</c:v>
                </c:pt>
                <c:pt idx="146">
                  <c:v>0.90626110959546613</c:v>
                </c:pt>
                <c:pt idx="147">
                  <c:v>0.90784094281744365</c:v>
                </c:pt>
                <c:pt idx="148">
                  <c:v>0.90939412632211403</c:v>
                </c:pt>
                <c:pt idx="149">
                  <c:v>0.9109211173723083</c:v>
                </c:pt>
                <c:pt idx="150">
                  <c:v>0.91242236524934439</c:v>
                </c:pt>
                <c:pt idx="151">
                  <c:v>0.91389831148329603</c:v>
                </c:pt>
                <c:pt idx="152">
                  <c:v>0.91534938985725778</c:v>
                </c:pt>
                <c:pt idx="153">
                  <c:v>0.91677602662403201</c:v>
                </c:pt>
                <c:pt idx="154">
                  <c:v>0.91817864061706889</c:v>
                </c:pt>
                <c:pt idx="155">
                  <c:v>0.9195576433897299</c:v>
                </c:pt>
                <c:pt idx="156">
                  <c:v>0.92091343931449521</c:v>
                </c:pt>
                <c:pt idx="157">
                  <c:v>0.92224642575276761</c:v>
                </c:pt>
                <c:pt idx="158">
                  <c:v>0.92355699311406514</c:v>
                </c:pt>
                <c:pt idx="159">
                  <c:v>0.9248455250207086</c:v>
                </c:pt>
                <c:pt idx="160">
                  <c:v>0.92611239841660786</c:v>
                </c:pt>
                <c:pt idx="161">
                  <c:v>0.9273579837182816</c:v>
                </c:pt>
                <c:pt idx="162">
                  <c:v>0.92858264479863806</c:v>
                </c:pt>
                <c:pt idx="163">
                  <c:v>0.92978673931364253</c:v>
                </c:pt>
                <c:pt idx="164">
                  <c:v>0.93097061862287067</c:v>
                </c:pt>
                <c:pt idx="165">
                  <c:v>0.93213462795262803</c:v>
                </c:pt>
                <c:pt idx="166">
                  <c:v>0.93327910657807445</c:v>
                </c:pt>
                <c:pt idx="167">
                  <c:v>0.93440438783512247</c:v>
                </c:pt>
                <c:pt idx="168">
                  <c:v>0.93551079925530922</c:v>
                </c:pt>
                <c:pt idx="169">
                  <c:v>0.93659866270121783</c:v>
                </c:pt>
                <c:pt idx="170">
                  <c:v>0.93766829436463806</c:v>
                </c:pt>
                <c:pt idx="171">
                  <c:v>0.93872000500411512</c:v>
                </c:pt>
                <c:pt idx="172">
                  <c:v>0.93975409993128045</c:v>
                </c:pt>
                <c:pt idx="173">
                  <c:v>0.94077087920117919</c:v>
                </c:pt>
                <c:pt idx="174">
                  <c:v>0.94177063758340751</c:v>
                </c:pt>
                <c:pt idx="175">
                  <c:v>0.94275366472830813</c:v>
                </c:pt>
                <c:pt idx="176">
                  <c:v>0.94372024531425147</c:v>
                </c:pt>
                <c:pt idx="177">
                  <c:v>0.94467065900205016</c:v>
                </c:pt>
                <c:pt idx="178">
                  <c:v>0.94560518061144283</c:v>
                </c:pt>
                <c:pt idx="179">
                  <c:v>0.94652408019160406</c:v>
                </c:pt>
                <c:pt idx="180">
                  <c:v>0.94742762311503981</c:v>
                </c:pt>
                <c:pt idx="181">
                  <c:v>0.94831607012176844</c:v>
                </c:pt>
                <c:pt idx="182">
                  <c:v>0.94918967740664117</c:v>
                </c:pt>
                <c:pt idx="183">
                  <c:v>0.95004869676140735</c:v>
                </c:pt>
                <c:pt idx="184">
                  <c:v>0.95089337557227893</c:v>
                </c:pt>
                <c:pt idx="185">
                  <c:v>0.95172395695870204</c:v>
                </c:pt>
                <c:pt idx="186">
                  <c:v>0.95254067979022605</c:v>
                </c:pt>
                <c:pt idx="187">
                  <c:v>0.9533437788132082</c:v>
                </c:pt>
                <c:pt idx="188">
                  <c:v>0.95413348468967141</c:v>
                </c:pt>
                <c:pt idx="189">
                  <c:v>0.95491002411894144</c:v>
                </c:pt>
                <c:pt idx="190">
                  <c:v>0.95567361983660848</c:v>
                </c:pt>
                <c:pt idx="191">
                  <c:v>0.95642449068603064</c:v>
                </c:pt>
                <c:pt idx="192">
                  <c:v>0.95716285180723859</c:v>
                </c:pt>
                <c:pt idx="193">
                  <c:v>0.95788891455090774</c:v>
                </c:pt>
                <c:pt idx="194">
                  <c:v>0.95860288664373405</c:v>
                </c:pt>
                <c:pt idx="195">
                  <c:v>0.95930497217365207</c:v>
                </c:pt>
                <c:pt idx="196">
                  <c:v>0.95999537171640248</c:v>
                </c:pt>
                <c:pt idx="197">
                  <c:v>0.96067428241466757</c:v>
                </c:pt>
                <c:pt idx="198">
                  <c:v>0.96134189796658676</c:v>
                </c:pt>
                <c:pt idx="199">
                  <c:v>0.96199840872517262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D-4CA7-BA7D-DBC56A3A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6656"/>
        <c:axId val="202884976"/>
      </c:scatterChart>
      <c:valAx>
        <c:axId val="2028866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temps (s)</a:t>
                </a:r>
              </a:p>
            </c:rich>
          </c:tx>
          <c:layout>
            <c:manualLayout>
              <c:xMode val="edge"/>
              <c:yMode val="edge"/>
              <c:x val="0.47247776973099692"/>
              <c:y val="0.939262472885032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202884976"/>
        <c:crosses val="autoZero"/>
        <c:crossBetween val="midCat"/>
      </c:valAx>
      <c:valAx>
        <c:axId val="2028849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T* adimensionnée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fr-FR"/>
          </a:p>
        </c:txPr>
        <c:crossAx val="202886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482533804173201"/>
          <c:y val="0.55278925650332222"/>
          <c:w val="0.48804038813131678"/>
          <c:h val="0.13394974488633671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Graphe 3 : Etat</a:t>
            </a:r>
            <a:r>
              <a:rPr lang="fr-FR" baseline="0"/>
              <a:t> stationnaire : </a:t>
            </a:r>
            <a:r>
              <a:rPr lang="fr-FR" baseline="0">
                <a:latin typeface="Symbol" panose="05050102010706020507" pitchFamily="18" charset="2"/>
              </a:rPr>
              <a:t>D</a:t>
            </a:r>
            <a:r>
              <a:rPr lang="fr-FR" baseline="0"/>
              <a:t>T(x)=T(x) - T</a:t>
            </a:r>
            <a:r>
              <a:rPr lang="fr-FR" baseline="-25000"/>
              <a:t>ini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1603986403416"/>
          <c:y val="0.12519757112007057"/>
          <c:w val="0.8012819664500952"/>
          <c:h val="0.74136518490355252"/>
        </c:manualLayout>
      </c:layout>
      <c:scatterChart>
        <c:scatterStyle val="lineMarker"/>
        <c:varyColors val="0"/>
        <c:ser>
          <c:idx val="0"/>
          <c:order val="0"/>
          <c:tx>
            <c:v>Barre 1</c:v>
          </c:tx>
          <c:spPr>
            <a:ln w="38100"/>
          </c:spPr>
          <c:marker>
            <c:symbol val="diamond"/>
            <c:size val="5"/>
          </c:marker>
          <c:dPt>
            <c:idx val="0"/>
            <c:marker>
              <c:symbol val="diamond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0-B364-4221-AAE0-AF16F4209266}"/>
              </c:ext>
            </c:extLst>
          </c:dPt>
          <c:dPt>
            <c:idx val="1"/>
            <c:marker>
              <c:symbol val="diamond"/>
              <c:size val="11"/>
            </c:marker>
            <c:bubble3D val="0"/>
            <c:extLst>
              <c:ext xmlns:c16="http://schemas.microsoft.com/office/drawing/2014/chart" uri="{C3380CC4-5D6E-409C-BE32-E72D297353CC}">
                <c16:uniqueId val="{00000001-B364-4221-AAE0-AF16F4209266}"/>
              </c:ext>
            </c:extLst>
          </c:dPt>
          <c:dPt>
            <c:idx val="2"/>
            <c:marker>
              <c:symbol val="diamond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2-B364-4221-AAE0-AF16F4209266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221-AAE0-AF16F420926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64-4221-AAE0-AF16F4209266}"/>
                </c:ext>
              </c:extLst>
            </c:dLbl>
            <c:numFmt formatCode="#,##0.00" sourceLinked="0"/>
            <c:spPr>
              <a:noFill/>
            </c:spPr>
            <c:txPr>
              <a:bodyPr/>
              <a:lstStyle/>
              <a:p>
                <a:pPr>
                  <a:defRPr sz="1400">
                    <a:solidFill>
                      <a:schemeClr val="accent1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Principale!$B$24:$D$24</c:f>
              <c:numCache>
                <c:formatCode>"x_1="0.00</c:formatCode>
                <c:ptCount val="3"/>
                <c:pt idx="0" formatCode="0.00">
                  <c:v>0</c:v>
                </c:pt>
                <c:pt idx="1">
                  <c:v>0.105</c:v>
                </c:pt>
                <c:pt idx="2" formatCode="&quot;e_1=&quot;0.00">
                  <c:v>0.21</c:v>
                </c:pt>
              </c:numCache>
            </c:numRef>
          </c:xVal>
          <c:yVal>
            <c:numRef>
              <c:f>Principale!$B$26:$D$26</c:f>
              <c:numCache>
                <c:formatCode>0.00</c:formatCode>
                <c:ptCount val="3"/>
                <c:pt idx="0">
                  <c:v>24.518432133328474</c:v>
                </c:pt>
                <c:pt idx="1">
                  <c:v>20.670126082747238</c:v>
                </c:pt>
                <c:pt idx="2">
                  <c:v>16.821820032166002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64-4221-AAE0-AF16F4209266}"/>
            </c:ext>
          </c:extLst>
        </c:ser>
        <c:ser>
          <c:idx val="1"/>
          <c:order val="1"/>
          <c:tx>
            <c:v>Barre2</c:v>
          </c:tx>
          <c:spPr>
            <a:ln w="38100">
              <a:solidFill>
                <a:srgbClr val="339966"/>
              </a:solidFill>
            </a:ln>
          </c:spPr>
          <c:marker>
            <c:symbol val="circle"/>
            <c:size val="5"/>
            <c:spPr>
              <a:solidFill>
                <a:srgbClr val="339966"/>
              </a:solidFill>
              <a:ln>
                <a:solidFill>
                  <a:srgbClr val="339966"/>
                </a:solidFill>
              </a:ln>
            </c:spPr>
          </c:marker>
          <c:dPt>
            <c:idx val="0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4-B364-4221-AAE0-AF16F4209266}"/>
              </c:ext>
            </c:extLst>
          </c:dPt>
          <c:dPt>
            <c:idx val="1"/>
            <c:marker>
              <c:symbol val="circle"/>
              <c:size val="10"/>
            </c:marker>
            <c:bubble3D val="0"/>
            <c:extLst>
              <c:ext xmlns:c16="http://schemas.microsoft.com/office/drawing/2014/chart" uri="{C3380CC4-5D6E-409C-BE32-E72D297353CC}">
                <c16:uniqueId val="{00000005-B364-4221-AAE0-AF16F4209266}"/>
              </c:ext>
            </c:extLst>
          </c:dPt>
          <c:dLbls>
            <c:dLbl>
              <c:idx val="0"/>
              <c:numFmt formatCode="#,##0.00" sourceLinked="0"/>
              <c:spPr>
                <a:noFill/>
              </c:spPr>
              <c:txPr>
                <a:bodyPr/>
                <a:lstStyle/>
                <a:p>
                  <a:pPr>
                    <a:defRPr sz="1400">
                      <a:solidFill>
                        <a:srgbClr val="00B050"/>
                      </a:solidFill>
                    </a:defRPr>
                  </a:pPr>
                  <a:endParaRPr lang="fr-FR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B364-4221-AAE0-AF16F420926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812-4A8B-80D3-424A6B8EF4CE}"/>
                </c:ext>
              </c:extLst>
            </c:dLbl>
            <c:numFmt formatCode="#,##0.0" sourceLinked="0"/>
            <c:spPr>
              <a:noFill/>
            </c:spPr>
            <c:txPr>
              <a:bodyPr/>
              <a:lstStyle/>
              <a:p>
                <a:pPr>
                  <a:defRPr sz="1400">
                    <a:solidFill>
                      <a:srgbClr val="00B050"/>
                    </a:solidFill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Principale!$H$24:$K$24</c:f>
              <c:numCache>
                <c:formatCode>0.00</c:formatCode>
                <c:ptCount val="4"/>
                <c:pt idx="0" formatCode="&quot;e_1=&quot;0.00">
                  <c:v>0.21</c:v>
                </c:pt>
                <c:pt idx="1">
                  <c:v>0.354375</c:v>
                </c:pt>
                <c:pt idx="2">
                  <c:v>0.40500000000000003</c:v>
                </c:pt>
              </c:numCache>
            </c:numRef>
          </c:xVal>
          <c:yVal>
            <c:numRef>
              <c:f>Principale!$H$26:$K$26</c:f>
              <c:numCache>
                <c:formatCode>0.00</c:formatCode>
                <c:ptCount val="4"/>
                <c:pt idx="0">
                  <c:v>16.821820032166002</c:v>
                </c:pt>
                <c:pt idx="1">
                  <c:v>4.3676222495685018</c:v>
                </c:pt>
                <c:pt idx="2">
                  <c:v>5.6588424210524124E-4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4-4221-AAE0-AF16F4209266}"/>
            </c:ext>
          </c:extLst>
        </c:ser>
        <c:ser>
          <c:idx val="2"/>
          <c:order val="2"/>
          <c:tx>
            <c:v>Eau</c:v>
          </c:tx>
          <c:spPr>
            <a:ln>
              <a:solidFill>
                <a:srgbClr val="2C6228"/>
              </a:solidFill>
            </a:ln>
          </c:spPr>
          <c:marker>
            <c:spPr>
              <a:solidFill>
                <a:srgbClr val="2C6228"/>
              </a:solidFill>
              <a:ln>
                <a:solidFill>
                  <a:srgbClr val="2C6228"/>
                </a:solidFill>
              </a:ln>
            </c:spPr>
          </c:marker>
          <c:dPt>
            <c:idx val="0"/>
            <c:marker>
              <c:symbol val="circle"/>
              <c:size val="7"/>
              <c:spPr>
                <a:solidFill>
                  <a:srgbClr val="339966"/>
                </a:solidFill>
                <a:ln>
                  <a:solidFill>
                    <a:srgbClr val="339966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364-4221-AAE0-AF16F4209266}"/>
              </c:ext>
            </c:extLst>
          </c:dPt>
          <c:dLbls>
            <c:dLbl>
              <c:idx val="2"/>
              <c:numFmt formatCode="0.0&quot;°C&quot;" sourceLinked="0"/>
              <c:spPr/>
              <c:txPr>
                <a:bodyPr/>
                <a:lstStyle/>
                <a:p>
                  <a:pPr>
                    <a:defRPr sz="1400">
                      <a:solidFill>
                        <a:srgbClr val="2C6228"/>
                      </a:solidFill>
                    </a:defRPr>
                  </a:pPr>
                  <a:endParaRPr lang="fr-F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3A-4EBF-BE35-47701DD2E2E7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Principale!$J$24:$L$24</c:f>
              <c:numCache>
                <c:formatCode>General</c:formatCode>
                <c:ptCount val="3"/>
                <c:pt idx="0" formatCode="0.00">
                  <c:v>0.40500000000000003</c:v>
                </c:pt>
                <c:pt idx="2" formatCode="0.00">
                  <c:v>0.42525000000000002</c:v>
                </c:pt>
              </c:numCache>
            </c:numRef>
          </c:xVal>
          <c:yVal>
            <c:numRef>
              <c:f>Principale!$J$26:$L$26</c:f>
              <c:numCache>
                <c:formatCode>General</c:formatCode>
                <c:ptCount val="3"/>
                <c:pt idx="0" formatCode="0.00">
                  <c:v>5.6588424210524124E-4</c:v>
                </c:pt>
                <c:pt idx="2" formatCode="0.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4-4221-AAE0-AF16F420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9888"/>
        <c:axId val="208850448"/>
      </c:scatterChart>
      <c:valAx>
        <c:axId val="208849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fr-FR" sz="1400"/>
                  <a:t>x (m)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0448"/>
        <c:crosses val="autoZero"/>
        <c:crossBetween val="midCat"/>
      </c:valAx>
      <c:valAx>
        <c:axId val="208850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fr-FR" sz="1400"/>
                  <a:t>DT(x) (°C)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49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839273097231851"/>
          <c:y val="0.24062500838130418"/>
          <c:w val="0.21326244223813179"/>
          <c:h val="0.19324746062187931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0"/>
    <c:dispBlanksAs val="span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Graphe4 : Energie stockée dans chaque barre (Joules)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Energie stockée</c:v>
          </c:tx>
          <c:invertIfNegative val="0"/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1-A9FF-41DD-8FE9-676AB0422100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</c:spPr>
            <c:extLst>
              <c:ext xmlns:c16="http://schemas.microsoft.com/office/drawing/2014/chart" uri="{C3380CC4-5D6E-409C-BE32-E72D297353CC}">
                <c16:uniqueId val="{00000003-A9FF-41DD-8FE9-676AB0422100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tx2">
                          <a:lumMod val="60000"/>
                          <a:lumOff val="40000"/>
                        </a:schemeClr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692-4BA6-A121-7B0B51DDAE4B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9FF-41DD-8FE9-676AB0422100}"/>
                </c:ext>
              </c:extLst>
            </c:dLbl>
            <c:dLbl>
              <c:idx val="2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7030A0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9FF-41DD-8FE9-676AB0422100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(Principale!$C$21,Principale!$H$21,Principale!$N$21)</c:f>
              <c:strCache>
                <c:ptCount val="3"/>
                <c:pt idx="0">
                  <c:v>Barre 1 (kJ)</c:v>
                </c:pt>
                <c:pt idx="1">
                  <c:v>Barre 2 (kJ)</c:v>
                </c:pt>
                <c:pt idx="2">
                  <c:v>Barres 1+2 (kJ)</c:v>
                </c:pt>
              </c:strCache>
            </c:strRef>
          </c:cat>
          <c:val>
            <c:numRef>
              <c:f>(Principale!$D$21,Principale!$I$21,Principale!$O$21)</c:f>
              <c:numCache>
                <c:formatCode>0.00</c:formatCode>
                <c:ptCount val="3"/>
                <c:pt idx="0">
                  <c:v>10.554878875329205</c:v>
                </c:pt>
                <c:pt idx="1">
                  <c:v>2.8520668800000002</c:v>
                </c:pt>
                <c:pt idx="2">
                  <c:v>13.406945755329206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F-41DD-8FE9-676AB0422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90"/>
        <c:axId val="208853248"/>
        <c:axId val="208853808"/>
      </c:barChart>
      <c:catAx>
        <c:axId val="208853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3808"/>
        <c:crosses val="autoZero"/>
        <c:auto val="1"/>
        <c:lblAlgn val="ctr"/>
        <c:lblOffset val="100"/>
        <c:noMultiLvlLbl val="0"/>
      </c:catAx>
      <c:valAx>
        <c:axId val="208853808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32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/>
            </a:pPr>
            <a:r>
              <a:rPr lang="en-US" sz="1700"/>
              <a:t>Echauffement moyen de chaque barre à partir de T_ini et Différence de température aux bornes de chaque barre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4041597279473006E-2"/>
          <c:y val="0.19031016702921413"/>
          <c:w val="0.62902916036236944"/>
          <c:h val="0.713185286679240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Principale!$A$20</c:f>
              <c:strCache>
                <c:ptCount val="1"/>
                <c:pt idx="0">
                  <c:v>DT_moy (°C) à partir de T_ini :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364-456D-9B27-1CB8459D7FAD}"/>
              </c:ext>
            </c:extLst>
          </c:dPt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3-F364-456D-9B27-1CB8459D7FAD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accent1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364-456D-9B27-1CB8459D7FAD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364-456D-9B27-1CB8459D7F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(Principale!$C$20,Principale!$H$20)</c:f>
              <c:strCache>
                <c:ptCount val="2"/>
                <c:pt idx="0">
                  <c:v>Barre 1 (°C)</c:v>
                </c:pt>
                <c:pt idx="1">
                  <c:v>Barre 2 (°C)</c:v>
                </c:pt>
              </c:strCache>
            </c:strRef>
          </c:cat>
          <c:val>
            <c:numRef>
              <c:f>(Principale!$D$20,Principale!$I$20)</c:f>
              <c:numCache>
                <c:formatCode>0.0</c:formatCode>
                <c:ptCount val="2"/>
                <c:pt idx="0">
                  <c:v>20.670126082747238</c:v>
                </c:pt>
                <c:pt idx="1">
                  <c:v>8.4111929582040545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64-456D-9B27-1CB8459D7FAD}"/>
            </c:ext>
          </c:extLst>
        </c:ser>
        <c:ser>
          <c:idx val="1"/>
          <c:order val="1"/>
          <c:tx>
            <c:strRef>
              <c:f>Principale!$B$22</c:f>
              <c:strCache>
                <c:ptCount val="1"/>
                <c:pt idx="0">
                  <c:v>DT aux bornes (°C) :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 w="25400"/>
          </c:spPr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tx2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ln w="2540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6-F364-456D-9B27-1CB8459D7FAD}"/>
              </c:ext>
            </c:extLst>
          </c:dPt>
          <c:dPt>
            <c:idx val="1"/>
            <c:invertIfNegative val="0"/>
            <c:bubble3D val="0"/>
            <c:spPr>
              <a:pattFill prst="ltUpDiag">
                <a:fgClr>
                  <a:srgbClr val="339966"/>
                </a:fgClr>
                <a:bgClr>
                  <a:schemeClr val="bg1"/>
                </a:bgClr>
              </a:pattFill>
              <a:ln w="25400">
                <a:solidFill>
                  <a:srgbClr val="339966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F364-456D-9B27-1CB8459D7FAD}"/>
              </c:ext>
            </c:extLst>
          </c:dPt>
          <c:dLbls>
            <c:dLbl>
              <c:idx val="0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chemeClr val="tx2">
                          <a:lumMod val="60000"/>
                          <a:lumOff val="40000"/>
                        </a:schemeClr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364-456D-9B27-1CB8459D7FAD}"/>
                </c:ext>
              </c:extLst>
            </c:dLbl>
            <c:dLbl>
              <c:idx val="1"/>
              <c:numFmt formatCode="#,##0.0" sourceLinked="0"/>
              <c:spPr/>
              <c:txPr>
                <a:bodyPr/>
                <a:lstStyle/>
                <a:p>
                  <a:pPr>
                    <a:defRPr sz="1400" b="1">
                      <a:solidFill>
                        <a:srgbClr val="339966"/>
                      </a:solidFill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F364-456D-9B27-1CB8459D7FA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(Principale!$D$22,Principale!$I$22)</c:f>
              <c:numCache>
                <c:formatCode>0.00E+00</c:formatCode>
                <c:ptCount val="2"/>
                <c:pt idx="0" formatCode="0.0">
                  <c:v>7.6966121011624722</c:v>
                </c:pt>
                <c:pt idx="1">
                  <c:v>16.821254147923895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64-456D-9B27-1CB8459D7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5"/>
        <c:overlap val="-2"/>
        <c:axId val="208856608"/>
        <c:axId val="208857168"/>
      </c:barChart>
      <c:catAx>
        <c:axId val="208856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fr-FR"/>
          </a:p>
        </c:txPr>
        <c:crossAx val="208857168"/>
        <c:crosses val="autoZero"/>
        <c:auto val="1"/>
        <c:lblAlgn val="ctr"/>
        <c:lblOffset val="100"/>
        <c:noMultiLvlLbl val="0"/>
      </c:catAx>
      <c:valAx>
        <c:axId val="208857168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660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7078622862427262"/>
          <c:y val="0.18728884034377891"/>
          <c:w val="0.3194070481085467"/>
          <c:h val="0.26566921035252294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40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DT_moy (°C) à partir de T_ini,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barre d'erreur = DT aux bornes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0559319635692076E-2"/>
          <c:y val="0.17985246451731576"/>
          <c:w val="0.88212063877348657"/>
          <c:h val="0.738888739651595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Principale!$A$20</c:f>
              <c:strCache>
                <c:ptCount val="1"/>
                <c:pt idx="0">
                  <c:v>DT_moy (°C) à partir de T_ini :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339966"/>
              </a:solidFill>
            </c:spPr>
            <c:extLst>
              <c:ext xmlns:c16="http://schemas.microsoft.com/office/drawing/2014/chart" uri="{C3380CC4-5D6E-409C-BE32-E72D297353CC}">
                <c16:uniqueId val="{00000001-6B4B-4B7D-9066-7FB5FD683A3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chemeClr val="bg1"/>
                    </a:solidFill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Ref>
                <c:f>(Principale!$F$22,Principale!$J$22)</c:f>
                <c:numCache>
                  <c:formatCode>General</c:formatCode>
                  <c:ptCount val="2"/>
                  <c:pt idx="0">
                    <c:v>3.8483060505812361</c:v>
                  </c:pt>
                  <c:pt idx="1">
                    <c:v>8.4106270739619475</c:v>
                  </c:pt>
                </c:numCache>
              </c:numRef>
            </c:plus>
            <c:minus>
              <c:numRef>
                <c:f>(Principale!$F$22,Principale!$J$22)</c:f>
                <c:numCache>
                  <c:formatCode>General</c:formatCode>
                  <c:ptCount val="2"/>
                  <c:pt idx="0">
                    <c:v>3.8483060505812361</c:v>
                  </c:pt>
                  <c:pt idx="1">
                    <c:v>8.4106270739619475</c:v>
                  </c:pt>
                </c:numCache>
              </c:numRef>
            </c:minus>
            <c:spPr>
              <a:ln w="25400">
                <a:bevel/>
              </a:ln>
            </c:spPr>
          </c:errBars>
          <c:cat>
            <c:strRef>
              <c:f>(Principale!$C$22,Principale!$H$22)</c:f>
              <c:strCache>
                <c:ptCount val="2"/>
                <c:pt idx="0">
                  <c:v>Barre 1 (°C)</c:v>
                </c:pt>
                <c:pt idx="1">
                  <c:v>Barre 2 (°C)</c:v>
                </c:pt>
              </c:strCache>
            </c:strRef>
          </c:cat>
          <c:val>
            <c:numRef>
              <c:f>(Principale!$D$20,Principale!$I$20)</c:f>
              <c:numCache>
                <c:formatCode>0.0</c:formatCode>
                <c:ptCount val="2"/>
                <c:pt idx="0">
                  <c:v>20.670126082747238</c:v>
                </c:pt>
                <c:pt idx="1">
                  <c:v>8.4111929582040545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B-4B7D-9066-7FB5FD683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59968"/>
        <c:axId val="208860528"/>
      </c:barChart>
      <c:catAx>
        <c:axId val="208859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fr-FR"/>
          </a:p>
        </c:txPr>
        <c:crossAx val="208860528"/>
        <c:crosses val="autoZero"/>
        <c:auto val="1"/>
        <c:lblAlgn val="ctr"/>
        <c:lblOffset val="100"/>
        <c:noMultiLvlLbl val="0"/>
      </c:catAx>
      <c:valAx>
        <c:axId val="208860528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fr-FR"/>
          </a:p>
        </c:txPr>
        <c:crossAx val="208859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7473</xdr:colOff>
      <xdr:row>22</xdr:row>
      <xdr:rowOff>58430</xdr:rowOff>
    </xdr:from>
    <xdr:to>
      <xdr:col>7</xdr:col>
      <xdr:colOff>394607</xdr:colOff>
      <xdr:row>45</xdr:row>
      <xdr:rowOff>65241</xdr:rowOff>
    </xdr:to>
    <xdr:graphicFrame macro="">
      <xdr:nvGraphicFramePr>
        <xdr:cNvPr id="1025" name="Graphique 5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439967</xdr:colOff>
      <xdr:row>22</xdr:row>
      <xdr:rowOff>47898</xdr:rowOff>
    </xdr:from>
    <xdr:to>
      <xdr:col>14</xdr:col>
      <xdr:colOff>68036</xdr:colOff>
      <xdr:row>45</xdr:row>
      <xdr:rowOff>69955</xdr:rowOff>
    </xdr:to>
    <xdr:graphicFrame macro="">
      <xdr:nvGraphicFramePr>
        <xdr:cNvPr id="1026" name="Graphiqu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95250</xdr:colOff>
      <xdr:row>8</xdr:row>
      <xdr:rowOff>161925</xdr:rowOff>
    </xdr:from>
    <xdr:to>
      <xdr:col>1</xdr:col>
      <xdr:colOff>504825</xdr:colOff>
      <xdr:row>10</xdr:row>
      <xdr:rowOff>85725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>
          <a:spLocks noChangeArrowheads="1"/>
        </xdr:cNvSpPr>
      </xdr:nvSpPr>
      <xdr:spPr bwMode="auto">
        <a:xfrm>
          <a:off x="819150" y="1885950"/>
          <a:ext cx="409575" cy="304800"/>
        </a:xfrm>
        <a:prstGeom prst="rightArrow">
          <a:avLst>
            <a:gd name="adj1" fmla="val 50000"/>
            <a:gd name="adj2" fmla="val 33594"/>
          </a:avLst>
        </a:prstGeom>
        <a:solidFill>
          <a:srgbClr val="FF00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249584</xdr:colOff>
      <xdr:row>0</xdr:row>
      <xdr:rowOff>90955</xdr:rowOff>
    </xdr:from>
    <xdr:to>
      <xdr:col>10</xdr:col>
      <xdr:colOff>476210</xdr:colOff>
      <xdr:row>6</xdr:row>
      <xdr:rowOff>90494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4" t="3486" r="2559" b="11338"/>
        <a:stretch/>
      </xdr:blipFill>
      <xdr:spPr bwMode="auto">
        <a:xfrm>
          <a:off x="249584" y="90955"/>
          <a:ext cx="8050733" cy="1414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133137</xdr:colOff>
      <xdr:row>22</xdr:row>
      <xdr:rowOff>68034</xdr:rowOff>
    </xdr:from>
    <xdr:to>
      <xdr:col>25</xdr:col>
      <xdr:colOff>721178</xdr:colOff>
      <xdr:row>45</xdr:row>
      <xdr:rowOff>68035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609920</xdr:colOff>
      <xdr:row>0</xdr:row>
      <xdr:rowOff>73558</xdr:rowOff>
    </xdr:from>
    <xdr:to>
      <xdr:col>27</xdr:col>
      <xdr:colOff>95250</xdr:colOff>
      <xdr:row>22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925286</xdr:colOff>
      <xdr:row>49</xdr:row>
      <xdr:rowOff>112857</xdr:rowOff>
    </xdr:from>
    <xdr:to>
      <xdr:col>14</xdr:col>
      <xdr:colOff>721179</xdr:colOff>
      <xdr:row>72</xdr:row>
      <xdr:rowOff>124064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42422</xdr:colOff>
      <xdr:row>49</xdr:row>
      <xdr:rowOff>115260</xdr:rowOff>
    </xdr:from>
    <xdr:to>
      <xdr:col>7</xdr:col>
      <xdr:colOff>882864</xdr:colOff>
      <xdr:row>72</xdr:row>
      <xdr:rowOff>126466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201"/>
  <sheetViews>
    <sheetView tabSelected="1" topLeftCell="A5" zoomScale="81" zoomScaleNormal="70" workbookViewId="0">
      <selection activeCell="Q13" sqref="Q13"/>
    </sheetView>
  </sheetViews>
  <sheetFormatPr baseColWidth="10" defaultRowHeight="14.4" x14ac:dyDescent="0.3"/>
  <cols>
    <col min="1" max="1" width="16.33203125" customWidth="1"/>
    <col min="2" max="2" width="11.5546875" customWidth="1"/>
    <col min="3" max="3" width="22.44140625" customWidth="1"/>
    <col min="4" max="4" width="13.6640625" customWidth="1"/>
    <col min="5" max="5" width="2.44140625" customWidth="1"/>
    <col min="6" max="6" width="10.6640625" customWidth="1"/>
    <col min="7" max="7" width="1.6640625" customWidth="1"/>
    <col min="8" max="8" width="23.109375" customWidth="1"/>
    <col min="9" max="9" width="13" customWidth="1"/>
    <col min="10" max="10" width="2.33203125" customWidth="1"/>
    <col min="11" max="11" width="16.44140625" customWidth="1"/>
    <col min="12" max="12" width="13" customWidth="1"/>
    <col min="13" max="13" width="11.33203125" customWidth="1"/>
    <col min="14" max="14" width="22.109375" customWidth="1"/>
    <col min="15" max="15" width="11.6640625" bestFit="1" customWidth="1"/>
    <col min="16" max="16" width="14.21875" bestFit="1" customWidth="1"/>
    <col min="17" max="17" width="9.88671875" customWidth="1"/>
    <col min="18" max="18" width="12.33203125" bestFit="1" customWidth="1"/>
    <col min="20" max="20" width="6.5546875" style="12" customWidth="1"/>
    <col min="21" max="21" width="7.77734375" style="12" bestFit="1" customWidth="1"/>
    <col min="22" max="22" width="7.44140625" style="12" bestFit="1" customWidth="1"/>
    <col min="23" max="23" width="19.77734375" style="12" bestFit="1" customWidth="1"/>
    <col min="24" max="24" width="19.6640625" style="12" customWidth="1"/>
    <col min="25" max="25" width="7.33203125" style="12" customWidth="1"/>
    <col min="26" max="26" width="11.6640625" bestFit="1" customWidth="1"/>
    <col min="27" max="27" width="13" bestFit="1" customWidth="1"/>
  </cols>
  <sheetData>
    <row r="1" spans="1:27" s="10" customFormat="1" ht="29.4" thickBot="1" x14ac:dyDescent="0.35">
      <c r="A1"/>
      <c r="B1"/>
      <c r="C1"/>
      <c r="D1"/>
      <c r="E1"/>
      <c r="F1"/>
      <c r="G1"/>
      <c r="T1" s="11" t="s">
        <v>50</v>
      </c>
      <c r="U1" s="11" t="s">
        <v>48</v>
      </c>
      <c r="V1" s="11" t="s">
        <v>49</v>
      </c>
      <c r="W1" s="11" t="s">
        <v>63</v>
      </c>
      <c r="X1" s="11" t="s">
        <v>64</v>
      </c>
      <c r="Y1" s="11" t="s">
        <v>50</v>
      </c>
      <c r="Z1" s="10" t="s">
        <v>90</v>
      </c>
      <c r="AA1" s="10" t="s">
        <v>92</v>
      </c>
    </row>
    <row r="2" spans="1:27" ht="15" thickBot="1" x14ac:dyDescent="0.35">
      <c r="H2" s="18"/>
      <c r="L2" s="105" t="s">
        <v>28</v>
      </c>
      <c r="M2" s="70">
        <f>PI()*0.03^2/4</f>
        <v>7.0685834705770342E-4</v>
      </c>
      <c r="N2" s="95" t="s">
        <v>2</v>
      </c>
      <c r="O2" s="95" t="s">
        <v>32</v>
      </c>
      <c r="P2" s="95"/>
      <c r="Q2" s="95"/>
      <c r="R2" s="95"/>
      <c r="T2" s="12">
        <f>dt</f>
        <v>20</v>
      </c>
      <c r="U2" s="13">
        <f t="array" ref="U2:U201">T_ini+(LN(2)/t)*MMULT(THETA_OUT_1_TC1,V_j)</f>
        <v>10.12339151416611</v>
      </c>
      <c r="V2" s="13">
        <f t="array" ref="V2:V201">T_ini+(LN(2)/t)*MMULT(THETA_OUT_1_TC2,V_j)</f>
        <v>9.9999803438283443</v>
      </c>
      <c r="W2" s="14">
        <f t="shared" ref="W2:W33" si="0">(TC_1_t-T_ini)/(T_stat_x1-T_ini)</f>
        <v>5.9695578862047557E-3</v>
      </c>
      <c r="X2" s="14">
        <f t="shared" ref="X2:X33" si="1">(TC_2_t-T_ini)/(T_stat_x2-T_ini)</f>
        <v>-4.5004285014828411E-6</v>
      </c>
      <c r="Y2" s="91">
        <f t="array" ref="Y2:Y201">t</f>
        <v>20</v>
      </c>
      <c r="Z2">
        <f t="array" ref="Z2:Z201">(LN(2)/t)*MMULT(PHI_OUT_1_TC1,V_j)</f>
        <v>1.1705811225085434</v>
      </c>
      <c r="AA2">
        <f t="array" ref="AA2:AA201">(LN(2)/t)*MMULT(PHI_OUT_1_TC2,V_j)</f>
        <v>-1.1038815216370641E-5</v>
      </c>
    </row>
    <row r="3" spans="1:27" ht="15" thickBot="1" x14ac:dyDescent="0.35">
      <c r="L3" s="98" t="s">
        <v>29</v>
      </c>
      <c r="M3" s="115">
        <f>25000000</f>
        <v>25000000</v>
      </c>
      <c r="N3" s="99" t="s">
        <v>6</v>
      </c>
      <c r="O3" s="99" t="s">
        <v>7</v>
      </c>
      <c r="P3" s="99"/>
      <c r="Q3" s="99"/>
      <c r="R3" s="99"/>
      <c r="T3" s="12">
        <f t="shared" ref="T3:T34" si="2">T2+dt</f>
        <v>40</v>
      </c>
      <c r="U3" s="13">
        <v>10.469160829122293</v>
      </c>
      <c r="V3" s="13">
        <v>10.000180137482499</v>
      </c>
      <c r="W3" s="14">
        <f>(TC_1_t-T_ini)/(T_stat_x1-T_ini)</f>
        <v>2.2697531076691795E-2</v>
      </c>
      <c r="X3" s="14">
        <f t="shared" si="1"/>
        <v>4.1243832961140903E-5</v>
      </c>
      <c r="Y3" s="91">
        <v>40</v>
      </c>
      <c r="Z3">
        <v>2.6741806667989532</v>
      </c>
      <c r="AA3">
        <v>3.9771446583035944E-4</v>
      </c>
    </row>
    <row r="4" spans="1:27" ht="15" thickBot="1" x14ac:dyDescent="0.35">
      <c r="H4" s="20"/>
      <c r="L4" s="98" t="s">
        <v>30</v>
      </c>
      <c r="M4" s="72">
        <v>10</v>
      </c>
      <c r="N4" s="99" t="s">
        <v>8</v>
      </c>
      <c r="O4" s="99" t="s">
        <v>21</v>
      </c>
      <c r="P4" s="99"/>
      <c r="Q4" s="99"/>
      <c r="R4" s="99"/>
      <c r="T4" s="12">
        <f t="shared" si="2"/>
        <v>60</v>
      </c>
      <c r="U4" s="13">
        <v>10.849118760998532</v>
      </c>
      <c r="V4" s="13">
        <v>10.000802896688606</v>
      </c>
      <c r="W4" s="14">
        <f t="shared" si="0"/>
        <v>4.1079515315935469E-2</v>
      </c>
      <c r="X4" s="14">
        <f t="shared" si="1"/>
        <v>1.8382924225774034E-4</v>
      </c>
      <c r="Y4" s="91">
        <v>60</v>
      </c>
      <c r="Z4">
        <v>3.6356850703628067</v>
      </c>
      <c r="AA4">
        <v>4.0555119116452319E-3</v>
      </c>
    </row>
    <row r="5" spans="1:27" ht="15" thickBot="1" x14ac:dyDescent="0.35">
      <c r="H5" s="21"/>
      <c r="L5" s="98" t="s">
        <v>31</v>
      </c>
      <c r="M5" s="72">
        <v>10</v>
      </c>
      <c r="N5" s="99" t="s">
        <v>8</v>
      </c>
      <c r="O5" s="99" t="s">
        <v>22</v>
      </c>
      <c r="P5" s="99"/>
      <c r="Q5" s="99"/>
      <c r="R5" s="99"/>
      <c r="T5" s="12">
        <f t="shared" si="2"/>
        <v>80</v>
      </c>
      <c r="U5" s="13">
        <v>11.224042988345248</v>
      </c>
      <c r="V5" s="13">
        <v>10.004906489393703</v>
      </c>
      <c r="W5" s="14">
        <f>(TC_1_t-T_ini)/(T_stat_x1-T_ini)</f>
        <v>5.9217973970991968E-2</v>
      </c>
      <c r="X5" s="14">
        <f t="shared" si="1"/>
        <v>1.1233776900434246E-3</v>
      </c>
      <c r="Y5" s="91">
        <v>80</v>
      </c>
      <c r="Z5">
        <v>4.2780149119169799</v>
      </c>
      <c r="AA5">
        <v>2.1331584906430622E-2</v>
      </c>
    </row>
    <row r="6" spans="1:27" ht="15" thickBot="1" x14ac:dyDescent="0.35">
      <c r="L6" s="97" t="s">
        <v>43</v>
      </c>
      <c r="M6" s="113">
        <v>20</v>
      </c>
      <c r="N6" s="95" t="s">
        <v>1</v>
      </c>
      <c r="O6" s="95" t="s">
        <v>44</v>
      </c>
      <c r="P6" s="95"/>
      <c r="Q6" s="95"/>
      <c r="R6" s="95"/>
      <c r="T6" s="12">
        <f t="shared" si="2"/>
        <v>100</v>
      </c>
      <c r="U6" s="13">
        <v>11.5871494731306</v>
      </c>
      <c r="V6" s="13">
        <v>10.01627346746557</v>
      </c>
      <c r="W6" s="14">
        <f t="shared" si="0"/>
        <v>7.6784702075685343E-2</v>
      </c>
      <c r="X6" s="14">
        <f t="shared" si="1"/>
        <v>3.7259329071276637E-3</v>
      </c>
      <c r="Y6" s="91">
        <v>100</v>
      </c>
      <c r="Z6">
        <v>4.7316307043290529</v>
      </c>
      <c r="AA6">
        <v>5.9206978627678604E-2</v>
      </c>
    </row>
    <row r="7" spans="1:27" ht="15" customHeight="1" thickBot="1" x14ac:dyDescent="0.35">
      <c r="L7" s="23"/>
      <c r="M7" s="15"/>
      <c r="N7" s="23"/>
      <c r="O7" s="15"/>
      <c r="T7" s="12">
        <f t="shared" si="2"/>
        <v>120</v>
      </c>
      <c r="U7" s="13">
        <v>11.937926535840662</v>
      </c>
      <c r="V7" s="13">
        <v>10.036662369656304</v>
      </c>
      <c r="W7" s="14">
        <f t="shared" si="0"/>
        <v>9.3754945087548031E-2</v>
      </c>
      <c r="X7" s="14">
        <f t="shared" si="1"/>
        <v>8.3941255816996508E-3</v>
      </c>
      <c r="Y7" s="91">
        <v>120</v>
      </c>
      <c r="Z7">
        <v>5.0674195293000741</v>
      </c>
      <c r="AA7">
        <v>0.11891006862939961</v>
      </c>
    </row>
    <row r="8" spans="1:27" ht="15" thickBot="1" x14ac:dyDescent="0.35">
      <c r="C8" s="124" t="s">
        <v>54</v>
      </c>
      <c r="D8" s="125"/>
      <c r="E8" s="25"/>
      <c r="H8" s="126" t="s">
        <v>55</v>
      </c>
      <c r="I8" s="127"/>
      <c r="K8" s="128" t="s">
        <v>37</v>
      </c>
      <c r="L8" s="128"/>
      <c r="M8" s="129"/>
      <c r="N8" s="107" t="s">
        <v>71</v>
      </c>
      <c r="O8" s="107" t="s">
        <v>72</v>
      </c>
      <c r="P8" s="108" t="s">
        <v>69</v>
      </c>
      <c r="T8" s="12">
        <f t="shared" si="2"/>
        <v>140</v>
      </c>
      <c r="U8" s="13">
        <v>12.277273070100104</v>
      </c>
      <c r="V8" s="13">
        <v>10.066015405184235</v>
      </c>
      <c r="W8" s="14">
        <f t="shared" si="0"/>
        <v>0.11017219057995389</v>
      </c>
      <c r="X8" s="14">
        <f t="shared" si="1"/>
        <v>1.5114724079161548E-2</v>
      </c>
      <c r="Y8" s="91">
        <v>140</v>
      </c>
      <c r="Z8">
        <v>5.3260653763542756</v>
      </c>
      <c r="AA8">
        <v>0.19841861183418569</v>
      </c>
    </row>
    <row r="9" spans="1:27" ht="14.25" customHeight="1" thickBot="1" x14ac:dyDescent="0.35">
      <c r="A9" s="54" t="s">
        <v>23</v>
      </c>
      <c r="C9" s="38" t="s">
        <v>24</v>
      </c>
      <c r="D9" s="117">
        <f>k_Cu</f>
        <v>386</v>
      </c>
      <c r="E9" s="30"/>
      <c r="G9" s="31"/>
      <c r="H9" s="46" t="s">
        <v>33</v>
      </c>
      <c r="I9" s="117">
        <f>k_dural</f>
        <v>164</v>
      </c>
      <c r="M9" s="110" t="s">
        <v>94</v>
      </c>
      <c r="N9" s="93">
        <v>164</v>
      </c>
      <c r="O9" s="93">
        <v>386</v>
      </c>
      <c r="P9" s="93">
        <v>0.22</v>
      </c>
      <c r="T9" s="12">
        <f t="shared" si="2"/>
        <v>160</v>
      </c>
      <c r="U9" s="13">
        <v>12.606334681369805</v>
      </c>
      <c r="V9" s="13">
        <v>10.103309318961077</v>
      </c>
      <c r="W9" s="14">
        <f t="shared" si="0"/>
        <v>0.12609186179784546</v>
      </c>
      <c r="X9" s="14">
        <f t="shared" si="1"/>
        <v>2.3653446442462794E-2</v>
      </c>
      <c r="Y9" s="91">
        <v>160</v>
      </c>
      <c r="Z9">
        <v>5.5321924217066911</v>
      </c>
      <c r="AA9">
        <v>0.29448489488164925</v>
      </c>
    </row>
    <row r="10" spans="1:27" ht="15" thickBot="1" x14ac:dyDescent="0.35">
      <c r="A10" s="44">
        <v>10</v>
      </c>
      <c r="C10" s="39" t="s">
        <v>25</v>
      </c>
      <c r="D10" s="116">
        <f>rhoCp_Cu</f>
        <v>3440000</v>
      </c>
      <c r="E10" s="27"/>
      <c r="G10" s="32"/>
      <c r="H10" s="47" t="s">
        <v>34</v>
      </c>
      <c r="I10" s="116">
        <f>rhoCp_dural</f>
        <v>2460000</v>
      </c>
      <c r="M10" s="110" t="s">
        <v>95</v>
      </c>
      <c r="N10" s="92">
        <v>2460000</v>
      </c>
      <c r="O10" s="92">
        <v>3440000</v>
      </c>
      <c r="P10" s="93">
        <f>1380*1046</f>
        <v>1443480</v>
      </c>
      <c r="T10" s="12">
        <f t="shared" si="2"/>
        <v>180</v>
      </c>
      <c r="U10" s="13">
        <v>12.926184780102449</v>
      </c>
      <c r="V10" s="13">
        <v>10.147177705733153</v>
      </c>
      <c r="W10" s="14">
        <f t="shared" si="0"/>
        <v>0.14156588926396788</v>
      </c>
      <c r="X10" s="14">
        <f t="shared" si="1"/>
        <v>3.3697443900441097E-2</v>
      </c>
      <c r="Y10" s="91">
        <v>180</v>
      </c>
      <c r="Z10">
        <v>5.7014056341191788</v>
      </c>
      <c r="AA10">
        <v>0.40370858668103654</v>
      </c>
    </row>
    <row r="11" spans="1:27" ht="15" thickBot="1" x14ac:dyDescent="0.35">
      <c r="C11" s="39" t="s">
        <v>26</v>
      </c>
      <c r="D11" s="70">
        <f>k_1/rho_Cp1</f>
        <v>1.1220930232558139E-4</v>
      </c>
      <c r="E11" s="28"/>
      <c r="H11" s="47" t="s">
        <v>35</v>
      </c>
      <c r="I11" s="70">
        <f>k_2/rho_Cp2</f>
        <v>6.666666666666667E-5</v>
      </c>
      <c r="M11" s="110" t="s">
        <v>96</v>
      </c>
      <c r="N11" s="92">
        <f>N9/N10</f>
        <v>6.666666666666667E-5</v>
      </c>
      <c r="O11" s="92">
        <f>O9/O10</f>
        <v>1.1220930232558139E-4</v>
      </c>
      <c r="P11" s="93">
        <f>P9/P10</f>
        <v>1.5240945492836757E-7</v>
      </c>
      <c r="T11" s="12">
        <f t="shared" si="2"/>
        <v>200</v>
      </c>
      <c r="U11" s="13">
        <v>13.237743641906928</v>
      </c>
      <c r="V11" s="13">
        <v>10.196247176966798</v>
      </c>
      <c r="W11" s="14">
        <f t="shared" si="0"/>
        <v>0.15663879499067881</v>
      </c>
      <c r="X11" s="14">
        <f t="shared" si="1"/>
        <v>4.4932268807401178E-2</v>
      </c>
      <c r="Y11" s="91">
        <v>200</v>
      </c>
      <c r="Z11">
        <v>5.8439868723062434</v>
      </c>
      <c r="AA11">
        <v>0.52300509505859372</v>
      </c>
    </row>
    <row r="12" spans="1:27" ht="15" thickBot="1" x14ac:dyDescent="0.35">
      <c r="C12" s="39" t="s">
        <v>27</v>
      </c>
      <c r="D12" s="114">
        <f>e_Cu</f>
        <v>0.21</v>
      </c>
      <c r="E12" s="30"/>
      <c r="H12" s="47" t="s">
        <v>36</v>
      </c>
      <c r="I12" s="114">
        <f>e_D</f>
        <v>0.19500000000000001</v>
      </c>
      <c r="M12" s="110" t="s">
        <v>97</v>
      </c>
      <c r="N12" s="93">
        <v>0.19500000000000001</v>
      </c>
      <c r="O12" s="93">
        <v>0.21</v>
      </c>
      <c r="P12" s="93"/>
      <c r="T12" s="12">
        <f t="shared" si="2"/>
        <v>220</v>
      </c>
      <c r="U12" s="13">
        <v>13.541772942360318</v>
      </c>
      <c r="V12" s="13">
        <v>10.249286666677614</v>
      </c>
      <c r="W12" s="14">
        <f t="shared" si="0"/>
        <v>0.17134742807962522</v>
      </c>
      <c r="X12" s="14">
        <f t="shared" si="1"/>
        <v>5.7076059336917777E-2</v>
      </c>
      <c r="Y12" s="91">
        <v>220</v>
      </c>
      <c r="Z12">
        <v>5.9669332542056752</v>
      </c>
      <c r="AA12">
        <v>0.64976086624452789</v>
      </c>
    </row>
    <row r="13" spans="1:27" ht="14.25" customHeight="1" thickBot="1" x14ac:dyDescent="0.35">
      <c r="C13" s="112" t="s">
        <v>99</v>
      </c>
      <c r="D13" s="114">
        <f>e_1/2</f>
        <v>0.105</v>
      </c>
      <c r="F13" s="40" t="s">
        <v>51</v>
      </c>
      <c r="H13" s="48" t="s">
        <v>100</v>
      </c>
      <c r="I13" s="114">
        <f>7*(e_1+e_2)/8</f>
        <v>0.354375</v>
      </c>
      <c r="K13" s="19"/>
      <c r="L13" s="19"/>
      <c r="M13" s="111" t="s">
        <v>98</v>
      </c>
      <c r="N13" s="109">
        <f>SQRT(N9*N10)</f>
        <v>20085.815890822061</v>
      </c>
      <c r="O13" s="109">
        <f>SQRT(O9*O10)</f>
        <v>36439.538965250373</v>
      </c>
      <c r="P13" s="109">
        <f>SQRT(P9*P10)</f>
        <v>563.52959105977743</v>
      </c>
      <c r="T13" s="12">
        <f t="shared" si="2"/>
        <v>240</v>
      </c>
      <c r="U13" s="13">
        <v>13.83889405097368</v>
      </c>
      <c r="V13" s="13">
        <v>10.305255758519616</v>
      </c>
      <c r="W13" s="14">
        <f t="shared" si="0"/>
        <v>0.18572184976548814</v>
      </c>
      <c r="X13" s="14">
        <f t="shared" si="1"/>
        <v>6.9890604332774775E-2</v>
      </c>
      <c r="Y13" s="91">
        <v>240</v>
      </c>
      <c r="Z13">
        <v>6.0751339683138372</v>
      </c>
      <c r="AA13">
        <v>0.78184314326053117</v>
      </c>
    </row>
    <row r="14" spans="1:27" ht="15" thickBot="1" x14ac:dyDescent="0.35">
      <c r="F14" s="41" t="s">
        <v>42</v>
      </c>
      <c r="I14" s="37"/>
      <c r="T14" s="12">
        <f t="shared" si="2"/>
        <v>260</v>
      </c>
      <c r="U14" s="13">
        <v>14.129611823412196</v>
      </c>
      <c r="V14" s="13">
        <v>10.363304487900468</v>
      </c>
      <c r="W14" s="14">
        <f t="shared" si="0"/>
        <v>0.19978648445976652</v>
      </c>
      <c r="X14" s="14">
        <f t="shared" si="1"/>
        <v>8.3181298001758386E-2</v>
      </c>
      <c r="Y14" s="91">
        <v>260</v>
      </c>
      <c r="Z14">
        <v>6.1720791872119758</v>
      </c>
      <c r="AA14">
        <v>0.91755021189492403</v>
      </c>
    </row>
    <row r="15" spans="1:27" ht="15" thickBot="1" x14ac:dyDescent="0.35">
      <c r="A15" s="118" t="s">
        <v>45</v>
      </c>
      <c r="B15" s="120"/>
      <c r="C15" s="34" t="s">
        <v>38</v>
      </c>
      <c r="D15" s="71">
        <f>e_1/(k_1*S)</f>
        <v>0.76966121011624689</v>
      </c>
      <c r="E15" s="26"/>
      <c r="F15" s="114">
        <v>0</v>
      </c>
      <c r="H15" s="49" t="s">
        <v>39</v>
      </c>
      <c r="I15" s="71">
        <f>e_2/(k_2*S)</f>
        <v>1.6821254147923899</v>
      </c>
      <c r="K15" s="52" t="s">
        <v>52</v>
      </c>
      <c r="L15" s="73">
        <f>1/(h*S)</f>
        <v>5.6588424210451686E-5</v>
      </c>
      <c r="N15" s="55" t="s">
        <v>56</v>
      </c>
      <c r="O15" s="74">
        <f>Rth_1+Rc_+Rth_2+R_conv</f>
        <v>2.4518432133328472</v>
      </c>
      <c r="T15" s="12">
        <f t="shared" si="2"/>
        <v>280</v>
      </c>
      <c r="U15" s="13">
        <v>14.414337314884577</v>
      </c>
      <c r="V15" s="13">
        <v>10.42275288647536</v>
      </c>
      <c r="W15" s="14">
        <f t="shared" si="0"/>
        <v>0.21356121860181093</v>
      </c>
      <c r="X15" s="14">
        <f t="shared" si="1"/>
        <v>9.6792456471510455E-2</v>
      </c>
      <c r="Y15" s="91">
        <v>280</v>
      </c>
      <c r="Z15">
        <v>6.260303971112811</v>
      </c>
      <c r="AA15">
        <v>1.055543529907961</v>
      </c>
    </row>
    <row r="16" spans="1:27" ht="15" thickBot="1" x14ac:dyDescent="0.35">
      <c r="A16" s="118" t="s">
        <v>46</v>
      </c>
      <c r="B16" s="120"/>
      <c r="C16" s="101" t="s">
        <v>78</v>
      </c>
      <c r="D16" s="70">
        <f>rho_Cp1*S*e_1</f>
        <v>510.6344699144849</v>
      </c>
      <c r="E16" s="16"/>
      <c r="G16" s="29"/>
      <c r="H16" s="50" t="s">
        <v>79</v>
      </c>
      <c r="I16" s="70">
        <f>rho_Cp2*S*e_2</f>
        <v>339.07994908358035</v>
      </c>
      <c r="K16" s="53" t="s">
        <v>53</v>
      </c>
      <c r="N16" s="56" t="s">
        <v>57</v>
      </c>
      <c r="O16" s="70">
        <f>Cth_1+Cth_2</f>
        <v>849.71441899806518</v>
      </c>
      <c r="T16" s="12">
        <f t="shared" si="2"/>
        <v>300</v>
      </c>
      <c r="U16" s="13">
        <v>14.693407299953863</v>
      </c>
      <c r="V16" s="13">
        <v>10.483064377796032</v>
      </c>
      <c r="W16" s="14">
        <f t="shared" si="0"/>
        <v>0.22706234500772182</v>
      </c>
      <c r="X16" s="14">
        <f t="shared" si="1"/>
        <v>0.11060122652405568</v>
      </c>
      <c r="Y16" s="91">
        <v>300</v>
      </c>
      <c r="Z16">
        <v>6.3416759276656194</v>
      </c>
      <c r="AA16">
        <v>1.1947802847929081</v>
      </c>
    </row>
    <row r="17" spans="1:27" ht="15" thickBot="1" x14ac:dyDescent="0.35">
      <c r="B17" s="23"/>
      <c r="D17" s="36"/>
      <c r="I17" s="37"/>
      <c r="L17" s="57"/>
      <c r="T17" s="12">
        <f t="shared" si="2"/>
        <v>320</v>
      </c>
      <c r="U17" s="13">
        <v>14.967100242040228</v>
      </c>
      <c r="V17" s="13">
        <v>10.543819528197011</v>
      </c>
      <c r="W17" s="14">
        <f t="shared" si="0"/>
        <v>0.24030333545890289</v>
      </c>
      <c r="X17" s="14">
        <f t="shared" si="1"/>
        <v>0.1245115756635632</v>
      </c>
      <c r="Y17" s="91">
        <v>320</v>
      </c>
      <c r="Z17">
        <v>6.4175872269083962</v>
      </c>
      <c r="AA17">
        <v>1.3344536952034607</v>
      </c>
    </row>
    <row r="18" spans="1:27" ht="15" thickBot="1" x14ac:dyDescent="0.35">
      <c r="A18" s="118" t="s">
        <v>47</v>
      </c>
      <c r="B18" s="120"/>
      <c r="C18" s="33" t="s">
        <v>40</v>
      </c>
      <c r="D18" s="72">
        <f>e_1^2/a_1</f>
        <v>393.01554404145071</v>
      </c>
      <c r="E18" s="16"/>
      <c r="H18" s="48" t="s">
        <v>41</v>
      </c>
      <c r="I18" s="72">
        <f>e_2^2/a_2</f>
        <v>570.375</v>
      </c>
      <c r="L18" s="58"/>
      <c r="M18" s="23" t="s">
        <v>77</v>
      </c>
      <c r="N18" s="51" t="s">
        <v>70</v>
      </c>
      <c r="O18" s="72">
        <f>Rth_tot*Cth_tot</f>
        <v>2083.3665314914692</v>
      </c>
      <c r="T18" s="12">
        <f t="shared" si="2"/>
        <v>340</v>
      </c>
      <c r="U18" s="13">
        <v>15.235649017898449</v>
      </c>
      <c r="V18" s="13">
        <v>10.604692781018542</v>
      </c>
      <c r="W18" s="14">
        <f t="shared" si="0"/>
        <v>0.25329545629953826</v>
      </c>
      <c r="X18" s="14">
        <f t="shared" si="1"/>
        <v>0.13844896524150704</v>
      </c>
      <c r="Y18" s="91">
        <v>340</v>
      </c>
      <c r="Z18">
        <v>6.4890860305003653</v>
      </c>
      <c r="AA18">
        <v>1.4739430834627751</v>
      </c>
    </row>
    <row r="19" spans="1:27" ht="16.2" thickBot="1" x14ac:dyDescent="0.35">
      <c r="D19" s="45"/>
      <c r="I19" s="45"/>
      <c r="K19" s="68"/>
      <c r="L19" s="58"/>
      <c r="M19" s="102" t="s">
        <v>82</v>
      </c>
      <c r="N19" s="51" t="s">
        <v>67</v>
      </c>
      <c r="O19" s="72">
        <f>VLOOKUP(0.99,$X$2:$Y$201,2)</f>
        <v>4000</v>
      </c>
      <c r="P19" s="23" t="s">
        <v>68</v>
      </c>
      <c r="Q19" s="96">
        <f>VLOOKUP(0.99,$X$2:$Y$201,1)</f>
        <v>0.96199840872517262</v>
      </c>
      <c r="R19" t="s">
        <v>93</v>
      </c>
      <c r="T19" s="12">
        <f t="shared" si="2"/>
        <v>360</v>
      </c>
      <c r="U19" s="13">
        <v>15.499250903814179</v>
      </c>
      <c r="V19" s="13">
        <v>10.665432922192835</v>
      </c>
      <c r="W19" s="14">
        <f t="shared" si="0"/>
        <v>0.26604825155876749</v>
      </c>
      <c r="X19" s="14">
        <f t="shared" si="1"/>
        <v>0.15235587790555291</v>
      </c>
      <c r="Y19" s="91">
        <v>360</v>
      </c>
      <c r="Z19">
        <v>6.5569683565010441</v>
      </c>
      <c r="AA19">
        <v>1.6127734203162112</v>
      </c>
    </row>
    <row r="20" spans="1:27" ht="15" thickBot="1" x14ac:dyDescent="0.35">
      <c r="A20" s="118" t="s">
        <v>73</v>
      </c>
      <c r="B20" s="119"/>
      <c r="C20" s="84" t="s">
        <v>65</v>
      </c>
      <c r="D20" s="82">
        <f>0.5*(T_stat_x_0+T_stat_j_moins)-T_ini</f>
        <v>20.670126082747238</v>
      </c>
      <c r="H20" s="87" t="s">
        <v>66</v>
      </c>
      <c r="I20" s="82">
        <f>0.5*(+T_stat_j_plus+T_stat_x_e1_plus_e2)-T_ini</f>
        <v>8.4111929582040545</v>
      </c>
      <c r="K20" s="69"/>
      <c r="L20" s="57"/>
      <c r="O20" s="26"/>
      <c r="T20" s="12">
        <f t="shared" si="2"/>
        <v>380</v>
      </c>
      <c r="U20" s="13">
        <v>15.758075345362647</v>
      </c>
      <c r="V20" s="13">
        <v>10.725847175505681</v>
      </c>
      <c r="W20" s="14">
        <f t="shared" si="0"/>
        <v>0.2785699188438307</v>
      </c>
      <c r="X20" s="14">
        <f t="shared" si="1"/>
        <v>0.16618817608995168</v>
      </c>
      <c r="Y20" s="91">
        <v>380</v>
      </c>
      <c r="Z20">
        <v>6.6218434216540745</v>
      </c>
      <c r="AA20">
        <v>1.7505831542814856</v>
      </c>
    </row>
    <row r="21" spans="1:27" ht="15" thickBot="1" x14ac:dyDescent="0.35">
      <c r="A21" s="118" t="s">
        <v>75</v>
      </c>
      <c r="B21" s="119"/>
      <c r="C21" s="86" t="s">
        <v>83</v>
      </c>
      <c r="D21" s="106">
        <f>Cth_1*DT_moy_1/1000</f>
        <v>10.554878875329205</v>
      </c>
      <c r="H21" s="89" t="s">
        <v>84</v>
      </c>
      <c r="I21" s="106">
        <f>Cth_2*DT_moy_2/1000</f>
        <v>2.8520668800000002</v>
      </c>
      <c r="L21" s="118" t="s">
        <v>76</v>
      </c>
      <c r="M21" s="120"/>
      <c r="N21" s="51" t="s">
        <v>85</v>
      </c>
      <c r="O21" s="74">
        <f>E_stock_1+E_stock_2</f>
        <v>13.406945755329206</v>
      </c>
      <c r="T21" s="12">
        <f t="shared" si="2"/>
        <v>400</v>
      </c>
      <c r="U21" s="13">
        <v>16.012269972189728</v>
      </c>
      <c r="V21" s="13">
        <v>10.78578849068157</v>
      </c>
      <c r="W21" s="14">
        <f t="shared" si="0"/>
        <v>0.29086760032915315</v>
      </c>
      <c r="X21" s="14">
        <f t="shared" si="1"/>
        <v>0.17991219152691193</v>
      </c>
      <c r="Y21" s="91">
        <v>400</v>
      </c>
      <c r="Z21">
        <v>6.6841807942051501</v>
      </c>
      <c r="AA21">
        <v>1.8870989195170744</v>
      </c>
    </row>
    <row r="22" spans="1:27" ht="15" thickBot="1" x14ac:dyDescent="0.35">
      <c r="B22" s="80" t="s">
        <v>74</v>
      </c>
      <c r="C22" s="85" t="s">
        <v>65</v>
      </c>
      <c r="D22" s="82">
        <f>T_stat_x_0-T_stat_j_moins</f>
        <v>7.6966121011624722</v>
      </c>
      <c r="F22" s="90">
        <f>D22/2</f>
        <v>3.8483060505812361</v>
      </c>
      <c r="H22" s="88" t="s">
        <v>66</v>
      </c>
      <c r="I22" s="83">
        <f>T_stat_j_plus-T_stat_x_e1_plus_e2</f>
        <v>16.821254147923895</v>
      </c>
      <c r="J22" s="123">
        <f>I22/2</f>
        <v>8.4106270739619475</v>
      </c>
      <c r="K22" s="123"/>
      <c r="L22" s="23" t="s">
        <v>80</v>
      </c>
      <c r="M22" s="94">
        <f>E_stock_tot/E_injectee</f>
        <v>3.3517364388323012E-4</v>
      </c>
      <c r="N22" s="51" t="s">
        <v>81</v>
      </c>
      <c r="O22" s="70">
        <f>t_stab_TC_2*P0</f>
        <v>40000</v>
      </c>
      <c r="Q22" s="26"/>
      <c r="R22" s="26"/>
      <c r="S22" s="100"/>
      <c r="T22" s="12">
        <f t="shared" si="2"/>
        <v>420</v>
      </c>
      <c r="U22" s="13">
        <v>16.261965243621205</v>
      </c>
      <c r="V22" s="13">
        <v>10.845145498897837</v>
      </c>
      <c r="W22" s="14">
        <f t="shared" si="0"/>
        <v>0.30294760750626903</v>
      </c>
      <c r="X22" s="14">
        <f t="shared" si="1"/>
        <v>0.19350242548593419</v>
      </c>
      <c r="Y22" s="91">
        <v>420</v>
      </c>
      <c r="Z22">
        <v>6.7443448363668104</v>
      </c>
      <c r="AA22">
        <v>2.0221157888755257</v>
      </c>
    </row>
    <row r="23" spans="1:27" x14ac:dyDescent="0.3">
      <c r="B23" s="80"/>
      <c r="C23" s="59"/>
      <c r="D23" s="26"/>
      <c r="H23" s="59"/>
      <c r="I23" s="26"/>
      <c r="J23" s="81"/>
      <c r="K23" s="81"/>
      <c r="L23" t="s">
        <v>61</v>
      </c>
      <c r="Q23" s="103"/>
      <c r="R23" s="104"/>
      <c r="S23" s="26"/>
      <c r="T23" s="12">
        <f t="shared" si="2"/>
        <v>440</v>
      </c>
      <c r="U23" s="13">
        <v>16.507278034128124</v>
      </c>
      <c r="V23" s="13">
        <v>10.903834631823031</v>
      </c>
      <c r="W23" s="14">
        <f t="shared" si="0"/>
        <v>0.31481559464504488</v>
      </c>
      <c r="X23" s="14">
        <f t="shared" si="1"/>
        <v>0.20693974436830592</v>
      </c>
      <c r="Y23" s="91">
        <v>440</v>
      </c>
      <c r="Z23">
        <v>6.8026201205139456</v>
      </c>
      <c r="AA23">
        <v>2.1554819185031824</v>
      </c>
    </row>
    <row r="24" spans="1:27" x14ac:dyDescent="0.3">
      <c r="A24" s="60" t="s">
        <v>60</v>
      </c>
      <c r="B24" s="62">
        <v>0</v>
      </c>
      <c r="C24" s="77">
        <f>x_1</f>
        <v>0.105</v>
      </c>
      <c r="D24" s="78">
        <f>e_1</f>
        <v>0.21</v>
      </c>
      <c r="E24" s="63"/>
      <c r="F24" s="59"/>
      <c r="G24" s="64">
        <f>e_1</f>
        <v>0.21</v>
      </c>
      <c r="H24" s="79">
        <f>e_1</f>
        <v>0.21</v>
      </c>
      <c r="I24" s="61">
        <f>x_2</f>
        <v>0.354375</v>
      </c>
      <c r="J24" s="121">
        <f>e_1+e_2</f>
        <v>0.40500000000000003</v>
      </c>
      <c r="K24" s="122"/>
      <c r="L24" s="67">
        <f>J24+J24/20</f>
        <v>0.42525000000000002</v>
      </c>
      <c r="M24" s="15"/>
      <c r="O24" s="23"/>
      <c r="Q24" s="103"/>
      <c r="R24" s="58"/>
      <c r="T24" s="12">
        <f t="shared" si="2"/>
        <v>460</v>
      </c>
      <c r="U24" s="13">
        <v>16.748314402010259</v>
      </c>
      <c r="V24" s="13">
        <v>10.961793964387633</v>
      </c>
      <c r="W24" s="14">
        <f t="shared" si="0"/>
        <v>0.32647669273981272</v>
      </c>
      <c r="X24" s="14">
        <f t="shared" si="1"/>
        <v>0.22020996996309677</v>
      </c>
      <c r="Y24" s="91">
        <v>460</v>
      </c>
      <c r="Z24">
        <v>6.8592303485560269</v>
      </c>
      <c r="AA24">
        <v>2.2870866331802504</v>
      </c>
    </row>
    <row r="25" spans="1:27" x14ac:dyDescent="0.3">
      <c r="A25" s="60" t="s">
        <v>58</v>
      </c>
      <c r="B25" s="62">
        <f>T_stat_j_moins+P0*Rth_1</f>
        <v>34.518432133328474</v>
      </c>
      <c r="C25" s="66">
        <f>T_stat_j_moins+P0*(Rth_1 - x_1/(k_1*S))</f>
        <v>30.670126082747238</v>
      </c>
      <c r="D25" s="75">
        <f>T_stat_j_plus+P0*Rc_</f>
        <v>26.821820032166002</v>
      </c>
      <c r="E25" s="63"/>
      <c r="F25" s="59"/>
      <c r="G25" s="65">
        <f>T_stat_j_moins-P0*Rc_</f>
        <v>26.821820032166002</v>
      </c>
      <c r="H25" s="61">
        <f>T_stat_x_e1_plus_e2+P0*Rth_2</f>
        <v>26.821820032166002</v>
      </c>
      <c r="I25" s="61">
        <f>T_stat_x_e1_plus_e2+P0*(Rth_2 - (x_2-e_1)/(k_2*S))</f>
        <v>14.367622249568502</v>
      </c>
      <c r="J25" s="121">
        <f>Teau+P0*R_conv</f>
        <v>10.000565884242105</v>
      </c>
      <c r="K25" s="122"/>
      <c r="L25" s="67">
        <f>Teau</f>
        <v>10</v>
      </c>
      <c r="M25" s="15"/>
      <c r="O25" s="23"/>
      <c r="P25" s="94"/>
      <c r="Q25" s="103"/>
      <c r="R25" s="58"/>
      <c r="T25" s="12">
        <f t="shared" si="2"/>
        <v>480</v>
      </c>
      <c r="U25" s="13">
        <v>16.985171729661161</v>
      </c>
      <c r="V25" s="13">
        <v>11.018978415386533</v>
      </c>
      <c r="W25" s="14">
        <f t="shared" si="0"/>
        <v>0.33793561305324998</v>
      </c>
      <c r="X25" s="14">
        <f t="shared" si="1"/>
        <v>0.23330278058895837</v>
      </c>
      <c r="Y25" s="91">
        <v>480</v>
      </c>
      <c r="Z25">
        <v>6.9143525393534535</v>
      </c>
      <c r="AA25">
        <v>2.4168511889058761</v>
      </c>
    </row>
    <row r="26" spans="1:27" x14ac:dyDescent="0.3">
      <c r="A26" s="60" t="s">
        <v>59</v>
      </c>
      <c r="B26" s="62">
        <f>T_stat_x_0-T_ini</f>
        <v>24.518432133328474</v>
      </c>
      <c r="C26" s="66">
        <f>T_stat_x1-T_ini</f>
        <v>20.670126082747238</v>
      </c>
      <c r="D26" s="76">
        <f>T_stat_j_moins-T_ini</f>
        <v>16.821820032166002</v>
      </c>
      <c r="E26" s="63"/>
      <c r="F26" s="59"/>
      <c r="G26" s="65">
        <f>G25-T_ini</f>
        <v>16.821820032166002</v>
      </c>
      <c r="H26" s="61">
        <f>T_stat_j_plus-T_ini</f>
        <v>16.821820032166002</v>
      </c>
      <c r="I26" s="61">
        <f>T_stat_x2-T_ini</f>
        <v>4.3676222495685018</v>
      </c>
      <c r="J26" s="121">
        <f>T_stat_x_e1_plus_e2-T_ini</f>
        <v>5.6588424210524124E-4</v>
      </c>
      <c r="K26" s="122"/>
      <c r="L26" s="67">
        <f>L25-T_ini</f>
        <v>0</v>
      </c>
      <c r="M26" s="15" t="s">
        <v>62</v>
      </c>
      <c r="T26" s="12">
        <f t="shared" si="2"/>
        <v>500</v>
      </c>
      <c r="U26" s="13">
        <v>17.217940382118556</v>
      </c>
      <c r="V26" s="13">
        <v>11.075356010576852</v>
      </c>
      <c r="W26" s="14">
        <f t="shared" si="0"/>
        <v>0.34919672735538676</v>
      </c>
      <c r="X26" s="14">
        <f t="shared" si="1"/>
        <v>0.24621085550223398</v>
      </c>
      <c r="Y26" s="91">
        <v>500</v>
      </c>
      <c r="Z26">
        <v>6.9681277401893942</v>
      </c>
      <c r="AA26">
        <v>2.5447216113071942</v>
      </c>
    </row>
    <row r="27" spans="1:27" x14ac:dyDescent="0.3">
      <c r="T27" s="12">
        <f t="shared" si="2"/>
        <v>520</v>
      </c>
      <c r="U27" s="13">
        <v>17.446704995073386</v>
      </c>
      <c r="V27" s="13">
        <v>11.130904973583439</v>
      </c>
      <c r="W27" s="14">
        <f t="shared" si="0"/>
        <v>0.36026413023619325</v>
      </c>
      <c r="X27" s="14">
        <f t="shared" si="1"/>
        <v>0.25892920883786741</v>
      </c>
      <c r="Y27" s="91">
        <v>520</v>
      </c>
      <c r="Z27">
        <v>7.0206691591709625</v>
      </c>
      <c r="AA27">
        <v>2.6706631397551153</v>
      </c>
    </row>
    <row r="28" spans="1:27" x14ac:dyDescent="0.3">
      <c r="T28" s="12">
        <f t="shared" si="2"/>
        <v>540</v>
      </c>
      <c r="U28" s="13">
        <v>17.671545478168394</v>
      </c>
      <c r="V28" s="13">
        <v>11.18561146021575</v>
      </c>
      <c r="W28" s="14">
        <f t="shared" si="0"/>
        <v>0.37114168764416067</v>
      </c>
      <c r="X28" s="14">
        <f t="shared" si="1"/>
        <v>0.27145467086419434</v>
      </c>
      <c r="Y28" s="91">
        <v>540</v>
      </c>
      <c r="Z28">
        <v>7.0720683713763721</v>
      </c>
      <c r="AA28">
        <v>2.7946559127729942</v>
      </c>
    </row>
    <row r="29" spans="1:27" x14ac:dyDescent="0.3">
      <c r="T29" s="12">
        <f t="shared" si="2"/>
        <v>560</v>
      </c>
      <c r="U29" s="13">
        <v>17.892537799583319</v>
      </c>
      <c r="V29" s="13">
        <v>11.239467792603993</v>
      </c>
      <c r="W29" s="14">
        <f t="shared" si="0"/>
        <v>0.38183307484374729</v>
      </c>
      <c r="X29" s="14">
        <f t="shared" si="1"/>
        <v>0.2837854836751153</v>
      </c>
      <c r="Y29" s="91">
        <v>560</v>
      </c>
      <c r="Z29">
        <v>7.1224000779587655</v>
      </c>
      <c r="AA29">
        <v>2.9166916133408503</v>
      </c>
    </row>
    <row r="30" spans="1:27" x14ac:dyDescent="0.3">
      <c r="T30" s="12">
        <f t="shared" si="2"/>
        <v>580</v>
      </c>
      <c r="U30" s="13">
        <v>18.109754601039789</v>
      </c>
      <c r="V30" s="13">
        <v>11.292471081270872</v>
      </c>
      <c r="W30" s="14">
        <f t="shared" si="0"/>
        <v>0.39234180616869913</v>
      </c>
      <c r="X30" s="14">
        <f t="shared" si="1"/>
        <v>0.29592098570304726</v>
      </c>
      <c r="Y30" s="91">
        <v>580</v>
      </c>
      <c r="Z30">
        <v>7.1717257708042439</v>
      </c>
      <c r="AA30">
        <v>3.0367708565230145</v>
      </c>
    </row>
    <row r="31" spans="1:27" x14ac:dyDescent="0.3">
      <c r="T31" s="12">
        <f t="shared" si="2"/>
        <v>600</v>
      </c>
      <c r="U31" s="13">
        <v>18.323265682628936</v>
      </c>
      <c r="V31" s="13">
        <v>11.344622148678553</v>
      </c>
      <c r="W31" s="14">
        <f t="shared" si="0"/>
        <v>0.40267125847752455</v>
      </c>
      <c r="X31" s="14">
        <f t="shared" si="1"/>
        <v>0.30786136525689578</v>
      </c>
      <c r="Y31" s="91">
        <v>600</v>
      </c>
      <c r="Z31">
        <v>7.2200965648262772</v>
      </c>
      <c r="AA31">
        <v>3.1549011524869739</v>
      </c>
    </row>
    <row r="32" spans="1:27" x14ac:dyDescent="0.3">
      <c r="J32" s="15"/>
      <c r="T32" s="12">
        <f t="shared" si="2"/>
        <v>620</v>
      </c>
      <c r="U32" s="13">
        <v>18.533138386449494</v>
      </c>
      <c r="V32" s="13">
        <v>11.395924687296631</v>
      </c>
      <c r="W32" s="14">
        <f t="shared" si="0"/>
        <v>0.41282468971352138</v>
      </c>
      <c r="X32" s="14">
        <f t="shared" si="1"/>
        <v>0.3196074677553768</v>
      </c>
      <c r="Y32" s="91">
        <v>620</v>
      </c>
      <c r="Z32">
        <v>7.2675553951714491</v>
      </c>
      <c r="AA32">
        <v>3.2710953157396694</v>
      </c>
    </row>
    <row r="33" spans="2:27" x14ac:dyDescent="0.3">
      <c r="H33" s="15"/>
      <c r="I33" s="16"/>
      <c r="T33" s="12">
        <f t="shared" si="2"/>
        <v>640</v>
      </c>
      <c r="U33" s="13">
        <v>18.739437901622807</v>
      </c>
      <c r="V33" s="13">
        <v>11.446384600067871</v>
      </c>
      <c r="W33" s="14">
        <f t="shared" si="0"/>
        <v>0.42280525366109717</v>
      </c>
      <c r="X33" s="14">
        <f t="shared" si="1"/>
        <v>0.33116064472168266</v>
      </c>
      <c r="Y33" s="91">
        <v>640</v>
      </c>
      <c r="Z33">
        <v>7.3141387281399757</v>
      </c>
      <c r="AA33">
        <v>3.3853702209266574</v>
      </c>
    </row>
    <row r="34" spans="2:27" x14ac:dyDescent="0.3">
      <c r="T34" s="12">
        <f t="shared" si="2"/>
        <v>660</v>
      </c>
      <c r="U34" s="13">
        <v>18.942227508571754</v>
      </c>
      <c r="V34" s="13">
        <v>11.496009483379808</v>
      </c>
      <c r="W34" s="14">
        <f t="shared" ref="W34:W65" si="3">(TC_1_t-T_ini)/(T_stat_x1-T_ini)</f>
        <v>0.43261601176373932</v>
      </c>
      <c r="X34" s="14">
        <f t="shared" ref="X34:X65" si="4">(TC_2_t-T_ini)/(T_stat_x2-T_ini)</f>
        <v>0.34252263540593647</v>
      </c>
      <c r="Y34" s="91">
        <v>660</v>
      </c>
      <c r="Z34">
        <v>7.3598778957545647</v>
      </c>
      <c r="AA34">
        <v>3.4977458290147565</v>
      </c>
    </row>
    <row r="35" spans="2:27" x14ac:dyDescent="0.3">
      <c r="B35" s="15"/>
      <c r="T35" s="12">
        <f t="shared" ref="T35:T66" si="5">T34+dt</f>
        <v>680</v>
      </c>
      <c r="U35" s="13">
        <v>19.141568774689365</v>
      </c>
      <c r="V35" s="13">
        <v>11.544808221122674</v>
      </c>
      <c r="W35" s="14">
        <f t="shared" si="3"/>
        <v>0.44225994259026652</v>
      </c>
      <c r="X35" s="14">
        <f t="shared" si="4"/>
        <v>0.35369547384169786</v>
      </c>
      <c r="Y35" s="91">
        <v>680</v>
      </c>
      <c r="Z35">
        <v>7.4048001414591287</v>
      </c>
      <c r="AA35">
        <v>3.6082444234896682</v>
      </c>
    </row>
    <row r="36" spans="2:27" x14ac:dyDescent="0.3">
      <c r="T36" s="12">
        <f t="shared" si="5"/>
        <v>700</v>
      </c>
      <c r="U36" s="13">
        <v>19.337521713521877</v>
      </c>
      <c r="V36" s="13">
        <v>11.592790665738505</v>
      </c>
      <c r="W36" s="14">
        <f t="shared" si="3"/>
        <v>0.45173994953594593</v>
      </c>
      <c r="X36" s="14">
        <f t="shared" si="4"/>
        <v>0.36468141581975516</v>
      </c>
      <c r="Y36" s="91">
        <v>700</v>
      </c>
      <c r="Z36">
        <v>7.4489294405110194</v>
      </c>
      <c r="AA36">
        <v>3.7168900113991992</v>
      </c>
    </row>
    <row r="37" spans="2:27" x14ac:dyDescent="0.3">
      <c r="T37" s="12">
        <f t="shared" si="5"/>
        <v>720</v>
      </c>
      <c r="U37" s="13">
        <v>19.530144914057807</v>
      </c>
      <c r="V37" s="13">
        <v>11.639967387522525</v>
      </c>
      <c r="W37" s="14">
        <f t="shared" si="3"/>
        <v>0.46105886707736854</v>
      </c>
      <c r="X37" s="14">
        <f t="shared" si="4"/>
        <v>0.37548288148878828</v>
      </c>
      <c r="Y37" s="91">
        <v>720</v>
      </c>
      <c r="Z37">
        <v>7.4922871460293274</v>
      </c>
      <c r="AA37">
        <v>3.8237078529867845</v>
      </c>
    </row>
    <row r="38" spans="2:27" x14ac:dyDescent="0.3">
      <c r="B38" s="15"/>
      <c r="T38" s="12">
        <f t="shared" si="5"/>
        <v>740</v>
      </c>
      <c r="U38" s="13">
        <v>19.719495647396307</v>
      </c>
      <c r="V38" s="13">
        <v>11.686349477385166</v>
      </c>
      <c r="W38" s="14">
        <f t="shared" si="3"/>
        <v>0.47021946593295783</v>
      </c>
      <c r="X38" s="14">
        <f t="shared" si="4"/>
        <v>0.38610241019625002</v>
      </c>
      <c r="Y38" s="91">
        <v>740</v>
      </c>
      <c r="Z38">
        <v>7.5348924980555037</v>
      </c>
      <c r="AA38">
        <v>3.9287240926278542</v>
      </c>
    </row>
    <row r="39" spans="2:27" x14ac:dyDescent="0.3">
      <c r="T39" s="12">
        <f t="shared" si="5"/>
        <v>760</v>
      </c>
      <c r="U39" s="13">
        <v>19.905629954080641</v>
      </c>
      <c r="V39" s="13">
        <v>11.731948391719259</v>
      </c>
      <c r="W39" s="14">
        <f t="shared" si="3"/>
        <v>0.47922445728807561</v>
      </c>
      <c r="X39" s="14">
        <f t="shared" si="4"/>
        <v>0.39654262496953951</v>
      </c>
      <c r="Y39" s="91">
        <v>760</v>
      </c>
      <c r="Z39">
        <v>7.5767630263768755</v>
      </c>
      <c r="AA39">
        <v>4.0319654686129196</v>
      </c>
    </row>
    <row r="40" spans="2:27" ht="45" customHeight="1" x14ac:dyDescent="0.3">
      <c r="B40" s="15"/>
      <c r="D40" s="35"/>
      <c r="E40" s="35"/>
      <c r="T40" s="12">
        <f t="shared" si="5"/>
        <v>780</v>
      </c>
      <c r="U40" s="13">
        <v>20.088602718435975</v>
      </c>
      <c r="V40" s="13">
        <v>11.776775830408265</v>
      </c>
      <c r="W40" s="14">
        <f t="shared" si="3"/>
        <v>0.48807649639141015</v>
      </c>
      <c r="X40" s="14">
        <f t="shared" si="4"/>
        <v>0.4068062045850695</v>
      </c>
      <c r="Y40" s="91">
        <v>780</v>
      </c>
      <c r="Z40">
        <v>7.6179148692334993</v>
      </c>
      <c r="AA40">
        <v>4.1334590858511975</v>
      </c>
    </row>
    <row r="41" spans="2:27" x14ac:dyDescent="0.3">
      <c r="T41" s="12">
        <f t="shared" si="5"/>
        <v>800</v>
      </c>
      <c r="U41" s="13">
        <v>20.268467730008744</v>
      </c>
      <c r="V41" s="13">
        <v>11.820843641011066</v>
      </c>
      <c r="W41" s="14">
        <f t="shared" si="3"/>
        <v>0.49677818552735098</v>
      </c>
      <c r="X41" s="14">
        <f t="shared" si="4"/>
        <v>0.41689586163065184</v>
      </c>
      <c r="Y41" s="91">
        <v>800</v>
      </c>
      <c r="Z41">
        <v>7.6583630269103606</v>
      </c>
      <c r="AA41">
        <v>4.2332322375308156</v>
      </c>
    </row>
    <row r="42" spans="2:27" x14ac:dyDescent="0.3">
      <c r="B42" s="16"/>
      <c r="T42" s="12">
        <f t="shared" si="5"/>
        <v>820</v>
      </c>
      <c r="U42" s="13">
        <v>20.445277736683224</v>
      </c>
      <c r="V42" s="13">
        <v>11.864163743568119</v>
      </c>
      <c r="W42" s="14">
        <f t="shared" si="3"/>
        <v>0.50533207658571555</v>
      </c>
      <c r="X42" s="14">
        <f t="shared" si="4"/>
        <v>0.42681432528930091</v>
      </c>
      <c r="Y42" s="91">
        <v>820</v>
      </c>
      <c r="Z42">
        <v>7.6981215629600639</v>
      </c>
      <c r="AA42">
        <v>4.3313122656307579</v>
      </c>
    </row>
    <row r="43" spans="2:27" x14ac:dyDescent="0.3">
      <c r="B43" s="16"/>
      <c r="C43" s="16"/>
      <c r="T43" s="12">
        <f t="shared" si="5"/>
        <v>840</v>
      </c>
      <c r="U43" s="13">
        <v>20.619084489718222</v>
      </c>
      <c r="V43" s="13">
        <v>11.906748071714592</v>
      </c>
      <c r="W43" s="14">
        <f t="shared" si="3"/>
        <v>0.51374067324057926</v>
      </c>
      <c r="X43" s="14">
        <f t="shared" si="4"/>
        <v>0.43656432785664295</v>
      </c>
      <c r="Y43" s="91">
        <v>840</v>
      </c>
      <c r="Z43">
        <v>7.7372037635549162</v>
      </c>
      <c r="AA43">
        <v>4.4277264521422666</v>
      </c>
    </row>
    <row r="44" spans="2:27" x14ac:dyDescent="0.3">
      <c r="T44" s="12">
        <f t="shared" si="5"/>
        <v>860</v>
      </c>
      <c r="U44" s="13">
        <v>20.789938783051241</v>
      </c>
      <c r="V44" s="13">
        <v>11.948608526796844</v>
      </c>
      <c r="W44" s="14">
        <f t="shared" si="3"/>
        <v>0.52200643285177117</v>
      </c>
      <c r="X44" s="14">
        <f t="shared" si="4"/>
        <v>0.44614859423553782</v>
      </c>
      <c r="Y44" s="91">
        <v>860</v>
      </c>
      <c r="Z44">
        <v>7.7756222666216024</v>
      </c>
      <c r="AA44">
        <v>4.5225019345751294</v>
      </c>
    </row>
    <row r="45" spans="2:27" x14ac:dyDescent="0.3">
      <c r="T45" s="12">
        <f t="shared" si="5"/>
        <v>880</v>
      </c>
      <c r="U45" s="13">
        <v>20.957890488221615</v>
      </c>
      <c r="V45" s="13">
        <v>11.989756942109128</v>
      </c>
      <c r="W45" s="14">
        <f t="shared" si="3"/>
        <v>0.53013176815442131</v>
      </c>
      <c r="X45" s="14">
        <f t="shared" si="4"/>
        <v>0.45556983374780313</v>
      </c>
      <c r="Y45" s="91">
        <v>880</v>
      </c>
      <c r="Z45">
        <v>7.8133891630921868</v>
      </c>
      <c r="AA45">
        <v>4.6156656405661254</v>
      </c>
    </row>
    <row r="46" spans="2:27" x14ac:dyDescent="0.3">
      <c r="T46" s="12">
        <f t="shared" si="5"/>
        <v>900</v>
      </c>
      <c r="U46" s="13">
        <v>21.122988584748381</v>
      </c>
      <c r="V46" s="13">
        <v>12.030205055424322</v>
      </c>
      <c r="W46" s="14">
        <f t="shared" si="3"/>
        <v>0.53811904872861038</v>
      </c>
      <c r="X46" s="14">
        <f t="shared" si="4"/>
        <v>0.46483073384491874</v>
      </c>
      <c r="Y46" s="91">
        <v>900</v>
      </c>
      <c r="Z46">
        <v>7.8505160792539233</v>
      </c>
      <c r="AA46">
        <v>4.7072442379805066</v>
      </c>
    </row>
    <row r="47" spans="2:27" x14ac:dyDescent="0.3">
      <c r="T47" s="12">
        <f t="shared" si="5"/>
        <v>920</v>
      </c>
      <c r="U47" s="13">
        <v>21.285281187307852</v>
      </c>
      <c r="V47" s="13">
        <v>12.069964487741988</v>
      </c>
      <c r="W47" s="14">
        <f t="shared" si="3"/>
        <v>0.54597060231419459</v>
      </c>
      <c r="X47" s="14">
        <f t="shared" si="4"/>
        <v>0.47393395524223497</v>
      </c>
      <c r="Y47" s="91">
        <v>920</v>
      </c>
      <c r="Z47">
        <v>7.8870142417942946</v>
      </c>
      <c r="AA47">
        <v>4.7972640965367068</v>
      </c>
    </row>
    <row r="48" spans="2:27" x14ac:dyDescent="0.3">
      <c r="T48" s="12">
        <f t="shared" si="5"/>
        <v>940</v>
      </c>
      <c r="U48" s="13">
        <v>21.444815570355068</v>
      </c>
      <c r="V48" s="13">
        <v>12.109046727321605</v>
      </c>
      <c r="W48" s="14">
        <f t="shared" si="3"/>
        <v>0.55368871600196612</v>
      </c>
      <c r="X48" s="14">
        <f t="shared" si="4"/>
        <v>0.48288212826325988</v>
      </c>
      <c r="Y48" s="91">
        <v>940</v>
      </c>
      <c r="Z48">
        <v>7.9228945313627817</v>
      </c>
      <c r="AA48">
        <v>4.8857512595913697</v>
      </c>
    </row>
    <row r="49" spans="5:27" x14ac:dyDescent="0.3">
      <c r="T49" s="12">
        <f t="shared" si="5"/>
        <v>960</v>
      </c>
      <c r="U49" s="13">
        <v>21.601638191078386</v>
      </c>
      <c r="V49" s="13">
        <v>12.14746311773289</v>
      </c>
      <c r="W49" s="14">
        <f t="shared" si="3"/>
        <v>0.56127563734417374</v>
      </c>
      <c r="X49" s="14">
        <f t="shared" si="4"/>
        <v>0.49167785010369164</v>
      </c>
      <c r="Y49" s="91">
        <v>960</v>
      </c>
      <c r="Z49">
        <v>7.9581675233155131</v>
      </c>
      <c r="AA49">
        <v>4.972731423055035</v>
      </c>
    </row>
    <row r="50" spans="5:27" x14ac:dyDescent="0.3">
      <c r="T50" s="12">
        <f t="shared" si="5"/>
        <v>980</v>
      </c>
      <c r="U50" s="13">
        <v>21.755794709752074</v>
      </c>
      <c r="V50" s="13">
        <v>12.185224849030543</v>
      </c>
      <c r="W50" s="14">
        <f t="shared" si="3"/>
        <v>0.56873357533916058</v>
      </c>
      <c r="X50" s="14">
        <f t="shared" si="4"/>
        <v>0.50032368281080908</v>
      </c>
      <c r="Y50" s="91">
        <v>980</v>
      </c>
      <c r="Z50">
        <v>7.9928435235774788</v>
      </c>
      <c r="AA50">
        <v>5.0582299205383743</v>
      </c>
    </row>
    <row r="51" spans="5:27" x14ac:dyDescent="0.3">
      <c r="N51" s="15"/>
      <c r="O51" s="15"/>
      <c r="P51" s="15"/>
      <c r="T51" s="12">
        <f t="shared" si="5"/>
        <v>1000</v>
      </c>
      <c r="U51" s="13">
        <v>21.907330008484536</v>
      </c>
      <c r="V51" s="13">
        <v>12.222342951514896</v>
      </c>
      <c r="W51" s="14">
        <f t="shared" si="3"/>
        <v>0.57606470133838428</v>
      </c>
      <c r="X51" s="14">
        <f t="shared" si="4"/>
        <v>0.50882215185492574</v>
      </c>
      <c r="Y51" s="91">
        <v>1000</v>
      </c>
      <c r="Z51">
        <v>8.0269325947851691</v>
      </c>
      <c r="AA51">
        <v>5.1422717128661271</v>
      </c>
    </row>
    <row r="52" spans="5:27" x14ac:dyDescent="0.3">
      <c r="N52" s="16"/>
      <c r="O52" s="26"/>
      <c r="P52" s="17"/>
      <c r="T52" s="12">
        <f t="shared" si="5"/>
        <v>1020</v>
      </c>
      <c r="U52" s="13">
        <v>22.056288209719007</v>
      </c>
      <c r="V52" s="13">
        <v>12.258828291624495</v>
      </c>
      <c r="W52" s="14">
        <f t="shared" si="3"/>
        <v>0.5832711499414629</v>
      </c>
      <c r="X52" s="14">
        <f t="shared" si="4"/>
        <v>0.51717574518896525</v>
      </c>
      <c r="Y52" s="91">
        <v>1020</v>
      </c>
      <c r="Z52">
        <v>8.060444579414364</v>
      </c>
      <c r="AA52">
        <v>5.2248813819149076</v>
      </c>
    </row>
    <row r="53" spans="5:27" x14ac:dyDescent="0.3">
      <c r="N53" s="16"/>
      <c r="O53" s="26"/>
      <c r="P53" s="17"/>
      <c r="T53" s="12">
        <f t="shared" si="5"/>
        <v>1040</v>
      </c>
      <c r="U53" s="13">
        <v>22.202712691997462</v>
      </c>
      <c r="V53" s="13">
        <v>12.294691569125908</v>
      </c>
      <c r="W53" s="14">
        <f t="shared" si="3"/>
        <v>0.59035501975881588</v>
      </c>
      <c r="X53" s="14">
        <f t="shared" si="4"/>
        <v>0.52538691260504755</v>
      </c>
      <c r="Y53" s="91">
        <v>1040</v>
      </c>
      <c r="Z53">
        <v>8.093389117436196</v>
      </c>
      <c r="AA53">
        <v>5.3060831267010995</v>
      </c>
    </row>
    <row r="54" spans="5:27" x14ac:dyDescent="0.3">
      <c r="E54" s="27"/>
      <c r="N54" s="16"/>
      <c r="O54" s="26"/>
      <c r="P54" s="17"/>
      <c r="T54" s="12">
        <f t="shared" si="5"/>
        <v>1060</v>
      </c>
      <c r="U54" s="13">
        <v>22.346646106710878</v>
      </c>
      <c r="V54" s="13">
        <v>12.329943315887942</v>
      </c>
      <c r="W54" s="14">
        <f t="shared" si="3"/>
        <v>0.59731837422202616</v>
      </c>
      <c r="X54" s="14">
        <f t="shared" si="4"/>
        <v>0.53345806545383545</v>
      </c>
      <c r="Y54" s="91">
        <v>1060</v>
      </c>
      <c r="Z54">
        <v>8.1257756611680705</v>
      </c>
      <c r="AA54">
        <v>5.3859007623771866</v>
      </c>
    </row>
    <row r="55" spans="5:27" x14ac:dyDescent="0.3">
      <c r="E55" s="22"/>
      <c r="N55" s="16"/>
      <c r="O55" s="15"/>
      <c r="P55" s="15"/>
      <c r="T55" s="12">
        <f t="shared" si="5"/>
        <v>1080</v>
      </c>
      <c r="U55" s="13">
        <v>22.488130392100175</v>
      </c>
      <c r="V55" s="13">
        <v>12.364593895442308</v>
      </c>
      <c r="W55" s="14">
        <f t="shared" si="3"/>
        <v>0.60416324226119056</v>
      </c>
      <c r="X55" s="14">
        <f t="shared" si="4"/>
        <v>0.54139157654394621</v>
      </c>
      <c r="Y55" s="91">
        <v>1080</v>
      </c>
      <c r="Z55">
        <v>8.1576134876783311</v>
      </c>
      <c r="AA55">
        <v>5.4643577206088629</v>
      </c>
    </row>
    <row r="56" spans="5:27" x14ac:dyDescent="0.3">
      <c r="E56" s="28"/>
      <c r="N56" s="16"/>
      <c r="O56" s="26"/>
      <c r="P56" s="15"/>
      <c r="T56" s="12">
        <f t="shared" si="5"/>
        <v>1100</v>
      </c>
      <c r="U56" s="13">
        <v>22.627206787902267</v>
      </c>
      <c r="V56" s="13">
        <v>12.398653503221189</v>
      </c>
      <c r="W56" s="14">
        <f t="shared" si="3"/>
        <v>0.61089161901348221</v>
      </c>
      <c r="X56" s="14">
        <f t="shared" si="4"/>
        <v>0.54918978019634435</v>
      </c>
      <c r="Y56" s="91">
        <v>1100</v>
      </c>
      <c r="Z56">
        <v>8.1889117079292184</v>
      </c>
      <c r="AA56">
        <v>5.5414770514817322</v>
      </c>
    </row>
    <row r="57" spans="5:27" x14ac:dyDescent="0.3">
      <c r="N57" s="16"/>
      <c r="O57" s="26"/>
      <c r="P57" s="17"/>
      <c r="T57" s="12">
        <f t="shared" si="5"/>
        <v>1120</v>
      </c>
      <c r="U57" s="13">
        <v>22.763915848398156</v>
      </c>
      <c r="V57" s="13">
        <v>12.432132167580651</v>
      </c>
      <c r="W57" s="14">
        <f t="shared" si="3"/>
        <v>0.61750546645440307</v>
      </c>
      <c r="X57" s="14">
        <f t="shared" si="4"/>
        <v>0.55685497247865989</v>
      </c>
      <c r="Y57" s="91">
        <v>1120</v>
      </c>
      <c r="Z57">
        <v>8.2196792751684793</v>
      </c>
      <c r="AA57">
        <v>5.6172814263661328</v>
      </c>
    </row>
    <row r="58" spans="5:27" x14ac:dyDescent="0.3">
      <c r="N58" s="16"/>
      <c r="O58" s="26"/>
      <c r="P58" s="17"/>
      <c r="T58" s="12">
        <f t="shared" si="5"/>
        <v>1140</v>
      </c>
      <c r="U58" s="13">
        <v>22.898297455926706</v>
      </c>
      <c r="V58" s="13">
        <v>12.465039751279086</v>
      </c>
      <c r="W58" s="14">
        <f t="shared" si="3"/>
        <v>0.6240067140515676</v>
      </c>
      <c r="X58" s="14">
        <f t="shared" si="4"/>
        <v>0.56438941154368816</v>
      </c>
      <c r="Y58" s="91">
        <v>1140</v>
      </c>
      <c r="Z58">
        <v>8.2499249922020716</v>
      </c>
      <c r="AA58">
        <v>5.691793142146353</v>
      </c>
    </row>
    <row r="59" spans="5:27" x14ac:dyDescent="0.3">
      <c r="N59" s="15"/>
      <c r="O59" s="15"/>
      <c r="P59" s="17"/>
      <c r="T59" s="12">
        <f t="shared" si="5"/>
        <v>1160</v>
      </c>
      <c r="U59" s="13">
        <v>23.030390833156279</v>
      </c>
      <c r="V59" s="13">
        <v>12.4973859530495</v>
      </c>
      <c r="W59" s="14">
        <f t="shared" si="3"/>
        <v>0.63039725935839219</v>
      </c>
      <c r="X59" s="14">
        <f t="shared" si="4"/>
        <v>0.57179531798937711</v>
      </c>
      <c r="Y59" s="91">
        <v>1160</v>
      </c>
      <c r="Z59">
        <v>8.279657516207175</v>
      </c>
      <c r="AA59">
        <v>5.7650341250337691</v>
      </c>
    </row>
    <row r="60" spans="5:27" x14ac:dyDescent="0.3">
      <c r="T60" s="12">
        <f t="shared" si="5"/>
        <v>1180</v>
      </c>
      <c r="U60" s="13">
        <v>23.160234554541717</v>
      </c>
      <c r="V60" s="13">
        <v>12.529180309698015</v>
      </c>
      <c r="W60" s="14">
        <f t="shared" si="3"/>
        <v>0.63667896856837203</v>
      </c>
      <c r="X60" s="14">
        <f t="shared" si="4"/>
        <v>0.5790748753392958</v>
      </c>
      <c r="Y60" s="91">
        <v>1180</v>
      </c>
      <c r="Z60">
        <v>8.3088853644540599</v>
      </c>
      <c r="AA60">
        <v>5.8370259358842471</v>
      </c>
    </row>
    <row r="61" spans="5:27" x14ac:dyDescent="0.3">
      <c r="T61" s="12">
        <f t="shared" si="5"/>
        <v>1200</v>
      </c>
      <c r="U61" s="13">
        <v>23.287866558499061</v>
      </c>
      <c r="V61" s="13">
        <v>12.560432198245348</v>
      </c>
      <c r="W61" s="14">
        <f t="shared" si="3"/>
        <v>0.64285367710408226</v>
      </c>
      <c r="X61" s="14">
        <f t="shared" si="4"/>
        <v>0.58623023053294154</v>
      </c>
      <c r="Y61" s="91">
        <v>1200</v>
      </c>
      <c r="Z61">
        <v>8.3376169174631833</v>
      </c>
      <c r="AA61">
        <v>5.9077897751473518</v>
      </c>
    </row>
    <row r="62" spans="5:27" x14ac:dyDescent="0.3">
      <c r="T62" s="12">
        <f t="shared" si="5"/>
        <v>1220</v>
      </c>
      <c r="U62" s="13">
        <v>23.413324158440982</v>
      </c>
      <c r="V62" s="13">
        <v>12.591150838311396</v>
      </c>
      <c r="W62" s="14">
        <f t="shared" si="3"/>
        <v>0.64892319015106059</v>
      </c>
      <c r="X62" s="14">
        <f t="shared" si="4"/>
        <v>0.59326349447170901</v>
      </c>
      <c r="Y62" s="91">
        <v>1220</v>
      </c>
      <c r="Z62">
        <v>8.3658604228190097</v>
      </c>
      <c r="AA62">
        <v>5.9773464883684833</v>
      </c>
    </row>
    <row r="63" spans="5:27" x14ac:dyDescent="0.3">
      <c r="T63" s="12">
        <f t="shared" si="5"/>
        <v>1240</v>
      </c>
      <c r="U63" s="13">
        <v>23.536644053611568</v>
      </c>
      <c r="V63" s="13">
        <v>12.621345294418976</v>
      </c>
      <c r="W63" s="14">
        <f t="shared" si="3"/>
        <v>0.65488928318198392</v>
      </c>
      <c r="X63" s="14">
        <f t="shared" si="4"/>
        <v>0.60017674254634801</v>
      </c>
      <c r="Y63" s="91">
        <v>1240</v>
      </c>
      <c r="Z63">
        <v>8.3936239985168921</v>
      </c>
      <c r="AA63">
        <v>6.0457165716231955</v>
      </c>
    </row>
    <row r="64" spans="5:27" x14ac:dyDescent="0.3">
      <c r="T64" s="12">
        <f t="shared" si="5"/>
        <v>1260</v>
      </c>
      <c r="U64" s="13">
        <v>23.657862339735626</v>
      </c>
      <c r="V64" s="13">
        <v>12.651024478562846</v>
      </c>
      <c r="W64" s="14">
        <f t="shared" si="3"/>
        <v>0.66075370247187082</v>
      </c>
      <c r="X64" s="14">
        <f t="shared" si="4"/>
        <v>0.60697201522516131</v>
      </c>
      <c r="Y64" s="91">
        <v>1260</v>
      </c>
      <c r="Z64">
        <v>8.4209156356940174</v>
      </c>
      <c r="AA64">
        <v>6.1129201773628186</v>
      </c>
    </row>
    <row r="65" spans="20:27" x14ac:dyDescent="0.3">
      <c r="T65" s="12">
        <f t="shared" si="5"/>
        <v>1280</v>
      </c>
      <c r="U65" s="13">
        <v>23.777014518612102</v>
      </c>
      <c r="V65" s="13">
        <v>12.680197152623343</v>
      </c>
      <c r="W65" s="14">
        <f t="shared" si="3"/>
        <v>0.66651816556220145</v>
      </c>
      <c r="X65" s="14">
        <f t="shared" si="4"/>
        <v>0.61365131860662459</v>
      </c>
      <c r="Y65" s="91">
        <v>1280</v>
      </c>
      <c r="Z65">
        <v>8.4477431996761041</v>
      </c>
      <c r="AA65">
        <v>6.1789771197123127</v>
      </c>
    </row>
    <row r="66" spans="20:27" x14ac:dyDescent="0.3">
      <c r="T66" s="12">
        <f t="shared" si="5"/>
        <v>1300</v>
      </c>
      <c r="U66" s="13">
        <v>23.894135509409111</v>
      </c>
      <c r="V66" s="13">
        <v>12.708871930989268</v>
      </c>
      <c r="W66" s="14">
        <f t="shared" ref="W66:W97" si="6">(TC_1_t-T_ini)/(T_stat_x1-T_ini)</f>
        <v>0.67218436180735963</v>
      </c>
      <c r="X66" s="14">
        <f t="shared" ref="X66:X97" si="7">(TC_2_t-T_ini)/(T_stat_x2-T_ini)</f>
        <v>0.6202166250199157</v>
      </c>
      <c r="Y66" s="91">
        <v>1300</v>
      </c>
      <c r="Z66">
        <v>8.4741144347927548</v>
      </c>
      <c r="AA66">
        <v>6.24390688067197</v>
      </c>
    </row>
    <row r="67" spans="20:27" x14ac:dyDescent="0.3">
      <c r="T67" s="12">
        <f t="shared" ref="T67:T98" si="8">T66+dt</f>
        <v>1320</v>
      </c>
      <c r="U67" s="13">
        <v>24.009259656823339</v>
      </c>
      <c r="V67" s="13">
        <v>12.737057282873591</v>
      </c>
      <c r="W67" s="14">
        <f t="shared" si="6"/>
        <v>0.677753952769377</v>
      </c>
      <c r="X67" s="14">
        <f t="shared" si="7"/>
        <v>0.62666987355511306</v>
      </c>
      <c r="Y67" s="91">
        <v>1320</v>
      </c>
      <c r="Z67">
        <v>8.5000369631212411</v>
      </c>
      <c r="AA67">
        <v>6.3077286151794656</v>
      </c>
    </row>
    <row r="68" spans="20:27" x14ac:dyDescent="0.3">
      <c r="T68" s="12">
        <f t="shared" si="8"/>
        <v>1340</v>
      </c>
      <c r="U68" s="13">
        <v>24.122420741797221</v>
      </c>
      <c r="V68" s="13">
        <v>12.76476153501628</v>
      </c>
      <c r="W68" s="14">
        <f t="shared" si="6"/>
        <v>0.6832285727364189</v>
      </c>
      <c r="X68" s="14">
        <f t="shared" si="7"/>
        <v>0.63301297068202822</v>
      </c>
      <c r="Y68" s="91">
        <v>1340</v>
      </c>
      <c r="Z68">
        <v>8.5255182893819867</v>
      </c>
      <c r="AA68">
        <v>6.3704611570212544</v>
      </c>
    </row>
    <row r="69" spans="20:27" x14ac:dyDescent="0.3">
      <c r="T69" s="12">
        <f t="shared" si="8"/>
        <v>1360</v>
      </c>
      <c r="U69" s="13">
        <v>24.233651990011694</v>
      </c>
      <c r="V69" s="13">
        <v>12.791992873972042</v>
      </c>
      <c r="W69" s="14">
        <f t="shared" si="6"/>
        <v>0.68860982913365565</v>
      </c>
      <c r="X69" s="14">
        <f t="shared" si="7"/>
        <v>0.63924779077400207</v>
      </c>
      <c r="Y69" s="91">
        <v>1360</v>
      </c>
      <c r="Z69">
        <v>8.5505658005149403</v>
      </c>
      <c r="AA69">
        <v>6.4321230241328875</v>
      </c>
    </row>
    <row r="70" spans="20:27" x14ac:dyDescent="0.3">
      <c r="T70" s="12">
        <f t="shared" si="8"/>
        <v>1380</v>
      </c>
      <c r="U70" s="13">
        <v>24.342986081436763</v>
      </c>
      <c r="V70" s="13">
        <v>12.818759348594204</v>
      </c>
      <c r="W70" s="14">
        <f t="shared" si="6"/>
        <v>0.693899302985309</v>
      </c>
      <c r="X70" s="14">
        <f t="shared" si="7"/>
        <v>0.64537617667660774</v>
      </c>
      <c r="Y70" s="91">
        <v>1380</v>
      </c>
      <c r="Z70">
        <v>8.575186768417602</v>
      </c>
      <c r="AA70">
        <v>6.4927324242631377</v>
      </c>
    </row>
    <row r="71" spans="20:27" x14ac:dyDescent="0.3">
      <c r="T71" s="12">
        <f t="shared" si="8"/>
        <v>1400</v>
      </c>
      <c r="U71" s="13">
        <v>24.450455159149207</v>
      </c>
      <c r="V71" s="13">
        <v>12.845068872491037</v>
      </c>
      <c r="W71" s="14">
        <f t="shared" si="6"/>
        <v>0.69909854934124416</v>
      </c>
      <c r="X71" s="14">
        <f t="shared" si="7"/>
        <v>0.651399940270044</v>
      </c>
      <c r="Y71" s="91">
        <v>1400</v>
      </c>
      <c r="Z71">
        <v>8.5993883512771578</v>
      </c>
      <c r="AA71">
        <v>6.5523072601388037</v>
      </c>
    </row>
    <row r="72" spans="20:27" x14ac:dyDescent="0.3">
      <c r="T72" s="12">
        <f t="shared" si="8"/>
        <v>1420</v>
      </c>
      <c r="U72" s="13">
        <v>24.556090837212395</v>
      </c>
      <c r="V72" s="13">
        <v>12.870929226223701</v>
      </c>
      <c r="W72" s="14">
        <f t="shared" si="6"/>
        <v>0.70420909765818729</v>
      </c>
      <c r="X72" s="14">
        <f t="shared" si="7"/>
        <v>0.65732086297237224</v>
      </c>
      <c r="Y72" s="91">
        <v>1420</v>
      </c>
      <c r="Z72">
        <v>8.6231775950173386</v>
      </c>
      <c r="AA72">
        <v>6.6108651345705924</v>
      </c>
    </row>
    <row r="73" spans="20:27" x14ac:dyDescent="0.3">
      <c r="T73" s="12">
        <f t="shared" si="8"/>
        <v>1440</v>
      </c>
      <c r="U73" s="13">
        <v>24.659924209981291</v>
      </c>
      <c r="V73" s="13">
        <v>12.896348059709929</v>
      </c>
      <c r="W73" s="14">
        <f t="shared" si="6"/>
        <v>0.70923245224989262</v>
      </c>
      <c r="X73" s="14">
        <f t="shared" si="7"/>
        <v>0.66314069628985728</v>
      </c>
      <c r="Y73" s="91">
        <v>1440</v>
      </c>
      <c r="Z73">
        <v>8.6465614343396027</v>
      </c>
      <c r="AA73">
        <v>6.668423355735583</v>
      </c>
    </row>
    <row r="74" spans="20:27" x14ac:dyDescent="0.3">
      <c r="T74" s="12">
        <f t="shared" si="8"/>
        <v>1460</v>
      </c>
      <c r="U74" s="13">
        <v>24.761985860656836</v>
      </c>
      <c r="V74" s="13">
        <v>12.92133289444363</v>
      </c>
      <c r="W74" s="14">
        <f t="shared" si="6"/>
        <v>0.7141700927009943</v>
      </c>
      <c r="X74" s="14">
        <f t="shared" si="7"/>
        <v>0.66886116232516268</v>
      </c>
      <c r="Y74" s="91">
        <v>1460</v>
      </c>
      <c r="Z74">
        <v>8.6695466956277425</v>
      </c>
      <c r="AA74">
        <v>6.7249989423230749</v>
      </c>
    </row>
    <row r="75" spans="20:27" x14ac:dyDescent="0.3">
      <c r="T75" s="12">
        <f t="shared" si="8"/>
        <v>1480</v>
      </c>
      <c r="U75" s="13">
        <v>24.862305868249962</v>
      </c>
      <c r="V75" s="13">
        <v>12.94589112580506</v>
      </c>
      <c r="W75" s="14">
        <f t="shared" si="6"/>
        <v>0.71902347420391899</v>
      </c>
      <c r="X75" s="14">
        <f t="shared" si="7"/>
        <v>0.67448395430628161</v>
      </c>
      <c r="Y75" s="91">
        <v>1480</v>
      </c>
      <c r="Z75">
        <v>8.6921400966666802</v>
      </c>
      <c r="AA75">
        <v>6.7806086282431437</v>
      </c>
    </row>
    <row r="76" spans="20:27" x14ac:dyDescent="0.3">
      <c r="T76" s="12">
        <f t="shared" si="8"/>
        <v>1500</v>
      </c>
      <c r="U76" s="13">
        <v>24.960913816691132</v>
      </c>
      <c r="V76" s="13">
        <v>12.970030024944867</v>
      </c>
      <c r="W76" s="14">
        <f t="shared" si="6"/>
        <v>0.72379402799959591</v>
      </c>
      <c r="X76" s="14">
        <f t="shared" si="7"/>
        <v>0.68001073701790271</v>
      </c>
      <c r="Y76" s="91">
        <v>1500</v>
      </c>
      <c r="Z76">
        <v>8.7143482488385473</v>
      </c>
      <c r="AA76">
        <v>6.8352688674108251</v>
      </c>
    </row>
    <row r="77" spans="20:27" x14ac:dyDescent="0.3">
      <c r="T77" s="12">
        <f t="shared" si="8"/>
        <v>1520</v>
      </c>
      <c r="U77" s="13">
        <v>25.057838801960202</v>
      </c>
      <c r="V77" s="13">
        <v>12.993756741224168</v>
      </c>
      <c r="W77" s="14">
        <f t="shared" si="6"/>
        <v>0.72848316172239258</v>
      </c>
      <c r="X77" s="14">
        <f t="shared" si="7"/>
        <v>0.68544314736008483</v>
      </c>
      <c r="Y77" s="91">
        <v>1520</v>
      </c>
      <c r="Z77">
        <v>8.7361776588667759</v>
      </c>
      <c r="AA77">
        <v>6.8889958387408079</v>
      </c>
    </row>
    <row r="78" spans="20:27" x14ac:dyDescent="0.3">
      <c r="T78" s="12">
        <f t="shared" si="8"/>
        <v>1540</v>
      </c>
      <c r="U78" s="13">
        <v>25.153109440466576</v>
      </c>
      <c r="V78" s="13">
        <v>13.017078304132397</v>
      </c>
      <c r="W78" s="14">
        <f t="shared" si="6"/>
        <v>0.73309225980553849</v>
      </c>
      <c r="X78" s="14">
        <f t="shared" si="7"/>
        <v>0.6907827947873626</v>
      </c>
      <c r="Y78" s="91">
        <v>1540</v>
      </c>
      <c r="Z78">
        <v>8.75763472903094</v>
      </c>
      <c r="AA78">
        <v>6.9418054505173492</v>
      </c>
    </row>
    <row r="79" spans="20:27" x14ac:dyDescent="0.3">
      <c r="T79" s="12">
        <f t="shared" si="8"/>
        <v>1560</v>
      </c>
      <c r="U79" s="13">
        <v>25.246753875586329</v>
      </c>
      <c r="V79" s="13">
        <v>13.040001625260825</v>
      </c>
      <c r="W79" s="14">
        <f t="shared" si="6"/>
        <v>0.73762268379738416</v>
      </c>
      <c r="X79" s="14">
        <f t="shared" si="7"/>
        <v>0.69603126176059771</v>
      </c>
      <c r="Y79" s="91">
        <v>1560</v>
      </c>
      <c r="Z79">
        <v>8.7787257600200448</v>
      </c>
      <c r="AA79">
        <v>6.9937133449213027</v>
      </c>
    </row>
    <row r="80" spans="20:27" x14ac:dyDescent="0.3">
      <c r="T80" s="12">
        <f t="shared" si="8"/>
        <v>1580</v>
      </c>
      <c r="U80" s="13">
        <v>25.338799786177127</v>
      </c>
      <c r="V80" s="13">
        <v>13.062533500443003</v>
      </c>
      <c r="W80" s="14">
        <f t="shared" si="6"/>
        <v>0.7420757727733448</v>
      </c>
      <c r="X80" s="14">
        <f t="shared" si="7"/>
        <v>0.70119010423705141</v>
      </c>
      <c r="Y80" s="91">
        <v>1580</v>
      </c>
      <c r="Z80">
        <v>8.7994569512043306</v>
      </c>
      <c r="AA80">
        <v>7.0447349028502844</v>
      </c>
    </row>
    <row r="81" spans="20:27" x14ac:dyDescent="0.3">
      <c r="T81" s="12">
        <f t="shared" si="8"/>
        <v>1600</v>
      </c>
      <c r="U81" s="13">
        <v>25.429274393153818</v>
      </c>
      <c r="V81" s="13">
        <v>13.084680611535596</v>
      </c>
      <c r="W81" s="14">
        <f t="shared" si="6"/>
        <v>0.74645284365402065</v>
      </c>
      <c r="X81" s="14">
        <f t="shared" si="7"/>
        <v>0.70626085207811784</v>
      </c>
      <c r="Y81" s="91">
        <v>1600</v>
      </c>
      <c r="Z81">
        <v>8.8198344022745854</v>
      </c>
      <c r="AA81">
        <v>7.0948852476240658</v>
      </c>
    </row>
    <row r="82" spans="20:27" x14ac:dyDescent="0.3">
      <c r="T82" s="12">
        <f t="shared" si="8"/>
        <v>1620</v>
      </c>
      <c r="U82" s="13">
        <v>25.518204467465665</v>
      </c>
      <c r="V82" s="13">
        <v>13.10644952843688</v>
      </c>
      <c r="W82" s="14">
        <f t="shared" si="6"/>
        <v>0.75075519159112758</v>
      </c>
      <c r="X82" s="14">
        <f t="shared" si="7"/>
        <v>0.71124500951147518</v>
      </c>
      <c r="Y82" s="91">
        <v>1620</v>
      </c>
      <c r="Z82">
        <v>8.8398641147855397</v>
      </c>
      <c r="AA82">
        <v>7.1441792498464336</v>
      </c>
    </row>
    <row r="83" spans="20:27" x14ac:dyDescent="0.3">
      <c r="T83" s="12">
        <f t="shared" si="8"/>
        <v>1640</v>
      </c>
      <c r="U83" s="13">
        <v>25.605616335251039</v>
      </c>
      <c r="V83" s="13">
        <v>13.12784671093787</v>
      </c>
      <c r="W83" s="14">
        <f t="shared" si="6"/>
        <v>0.75498409021687585</v>
      </c>
      <c r="X83" s="14">
        <f t="shared" si="7"/>
        <v>0.71614405555491556</v>
      </c>
      <c r="Y83" s="91">
        <v>1640</v>
      </c>
      <c r="Z83">
        <v>8.8595519927770336</v>
      </c>
      <c r="AA83">
        <v>7.1926315311724851</v>
      </c>
    </row>
    <row r="84" spans="20:27" x14ac:dyDescent="0.3">
      <c r="T84" s="12">
        <f t="shared" si="8"/>
        <v>1660</v>
      </c>
      <c r="U84" s="13">
        <v>25.691535887651554</v>
      </c>
      <c r="V84" s="13">
        <v>13.148878510431071</v>
      </c>
      <c r="W84" s="14">
        <f t="shared" si="6"/>
        <v>0.75914079211876839</v>
      </c>
      <c r="X84" s="14">
        <f t="shared" si="7"/>
        <v>0.72095944440757531</v>
      </c>
      <c r="Y84" s="91">
        <v>1660</v>
      </c>
      <c r="Z84">
        <v>8.8789038452480309</v>
      </c>
      <c r="AA84">
        <v>7.2402564685140671</v>
      </c>
    </row>
    <row r="85" spans="20:27" x14ac:dyDescent="0.3">
      <c r="T85" s="12">
        <f t="shared" si="8"/>
        <v>1680</v>
      </c>
      <c r="U85" s="13">
        <v>25.775988585097462</v>
      </c>
      <c r="V85" s="13">
        <v>13.169551171899487</v>
      </c>
      <c r="W85" s="14">
        <f t="shared" si="6"/>
        <v>0.76322652904692379</v>
      </c>
      <c r="X85" s="14">
        <f t="shared" si="7"/>
        <v>0.72569260590533491</v>
      </c>
      <c r="Y85" s="91">
        <v>1680</v>
      </c>
      <c r="Z85">
        <v>8.8979253864557997</v>
      </c>
      <c r="AA85">
        <v>7.2870681983014185</v>
      </c>
    </row>
    <row r="86" spans="20:27" x14ac:dyDescent="0.3">
      <c r="T86" s="12">
        <f t="shared" si="8"/>
        <v>1700</v>
      </c>
      <c r="U86" s="13">
        <v>25.858999465309623</v>
      </c>
      <c r="V86" s="13">
        <v>13.189870835478725</v>
      </c>
      <c r="W86" s="14">
        <f t="shared" si="6"/>
        <v>0.76724251230120333</v>
      </c>
      <c r="X86" s="14">
        <f t="shared" si="7"/>
        <v>0.73034494587847376</v>
      </c>
      <c r="Y86" s="91">
        <v>1700</v>
      </c>
      <c r="Z86">
        <v>8.9166222375215174</v>
      </c>
      <c r="AA86">
        <v>7.3330806198204632</v>
      </c>
    </row>
    <row r="87" spans="20:27" x14ac:dyDescent="0.3">
      <c r="T87" s="12">
        <f t="shared" si="8"/>
        <v>1720</v>
      </c>
      <c r="U87" s="13">
        <v>25.940593149585759</v>
      </c>
      <c r="V87" s="13">
        <v>13.20984353832597</v>
      </c>
      <c r="W87" s="14">
        <f t="shared" si="6"/>
        <v>0.77118993303533423</v>
      </c>
      <c r="X87" s="14">
        <f t="shared" si="7"/>
        <v>0.73491784657958581</v>
      </c>
      <c r="Y87" s="91">
        <v>1720</v>
      </c>
      <c r="Z87">
        <v>8.9349999281340384</v>
      </c>
      <c r="AA87">
        <v>7.37830739980053</v>
      </c>
    </row>
    <row r="88" spans="20:27" x14ac:dyDescent="0.3">
      <c r="T88" s="12">
        <f t="shared" si="8"/>
        <v>1740</v>
      </c>
      <c r="U88" s="13">
        <v>26.020793849432209</v>
      </c>
      <c r="V88" s="13">
        <v>13.229475216133743</v>
      </c>
      <c r="W88" s="14">
        <f t="shared" si="6"/>
        <v>0.77506996257774674</v>
      </c>
      <c r="X88" s="14">
        <f t="shared" si="7"/>
        <v>0.73941266703016684</v>
      </c>
      <c r="Y88" s="91">
        <v>1740</v>
      </c>
      <c r="Z88">
        <v>8.9530638971329619</v>
      </c>
      <c r="AA88">
        <v>7.4227619756223735</v>
      </c>
    </row>
    <row r="89" spans="20:27" x14ac:dyDescent="0.3">
      <c r="T89" s="12">
        <f t="shared" si="8"/>
        <v>1760</v>
      </c>
      <c r="U89" s="13">
        <v>26.099625372746527</v>
      </c>
      <c r="V89" s="13">
        <v>13.248771705029744</v>
      </c>
      <c r="W89" s="14">
        <f t="shared" si="6"/>
        <v>0.77888375273068233</v>
      </c>
      <c r="X89" s="14">
        <f t="shared" si="7"/>
        <v>0.74383074345559674</v>
      </c>
      <c r="Y89" s="91">
        <v>1760</v>
      </c>
      <c r="Z89">
        <v>8.9708194947010274</v>
      </c>
      <c r="AA89">
        <v>7.4664575592372788</v>
      </c>
    </row>
    <row r="90" spans="20:27" x14ac:dyDescent="0.3">
      <c r="T90" s="12">
        <f t="shared" si="8"/>
        <v>1780</v>
      </c>
      <c r="U90" s="13">
        <v>26.177111130288242</v>
      </c>
      <c r="V90" s="13">
        <v>13.267738743020054</v>
      </c>
      <c r="W90" s="14">
        <f t="shared" si="6"/>
        <v>0.78263243608324251</v>
      </c>
      <c r="X90" s="14">
        <f t="shared" si="7"/>
        <v>0.74817338961557156</v>
      </c>
      <c r="Y90" s="91">
        <v>1780</v>
      </c>
      <c r="Z90">
        <v>8.9882719821949841</v>
      </c>
      <c r="AA90">
        <v>7.5094071411309393</v>
      </c>
    </row>
    <row r="91" spans="20:27" x14ac:dyDescent="0.3">
      <c r="T91" s="12">
        <f t="shared" si="8"/>
        <v>1800</v>
      </c>
      <c r="U91" s="13">
        <v>26.253274142059698</v>
      </c>
      <c r="V91" s="13">
        <v>13.286381971626238</v>
      </c>
      <c r="W91" s="14">
        <f t="shared" si="6"/>
        <v>0.78631712632008766</v>
      </c>
      <c r="X91" s="14">
        <f t="shared" si="7"/>
        <v>0.75244189717893184</v>
      </c>
      <c r="Y91" s="91">
        <v>1800</v>
      </c>
      <c r="Z91">
        <v>9.0054265350834992</v>
      </c>
      <c r="AA91">
        <v>7.551623493298643</v>
      </c>
    </row>
    <row r="92" spans="20:27" x14ac:dyDescent="0.3">
      <c r="T92" s="12">
        <f t="shared" si="8"/>
        <v>1820</v>
      </c>
      <c r="U92" s="13">
        <v>26.328137042585105</v>
      </c>
      <c r="V92" s="13">
        <v>13.304706937395721</v>
      </c>
      <c r="W92" s="14">
        <f t="shared" si="6"/>
        <v>0.78993891847683184</v>
      </c>
      <c r="X92" s="14">
        <f t="shared" si="7"/>
        <v>0.75663753606947326</v>
      </c>
      <c r="Y92" s="91">
        <v>1820</v>
      </c>
      <c r="Z92">
        <v>9.0222882428168933</v>
      </c>
      <c r="AA92">
        <v>7.5931191730904901</v>
      </c>
    </row>
    <row r="93" spans="20:27" x14ac:dyDescent="0.3">
      <c r="T93" s="12">
        <f t="shared" si="8"/>
        <v>1840</v>
      </c>
      <c r="U93" s="13">
        <v>26.401722088598774</v>
      </c>
      <c r="V93" s="13">
        <v>13.322719093607851</v>
      </c>
      <c r="W93" s="14">
        <f t="shared" si="6"/>
        <v>0.79349888931199219</v>
      </c>
      <c r="X93" s="14">
        <f t="shared" si="7"/>
        <v>0.76076155485656272</v>
      </c>
      <c r="Y93" s="91">
        <v>1840</v>
      </c>
      <c r="Z93">
        <v>9.0388621113717633</v>
      </c>
      <c r="AA93">
        <v>7.6339065269521509</v>
      </c>
    </row>
    <row r="94" spans="20:27" x14ac:dyDescent="0.3">
      <c r="T94" s="12">
        <f t="shared" si="8"/>
        <v>1860</v>
      </c>
      <c r="U94" s="13">
        <v>26.474051163076165</v>
      </c>
      <c r="V94" s="13">
        <v>13.340423801597238</v>
      </c>
      <c r="W94" s="14">
        <f t="shared" si="6"/>
        <v>0.79699809750200723</v>
      </c>
      <c r="X94" s="14">
        <f t="shared" si="7"/>
        <v>0.76481518105812707</v>
      </c>
      <c r="Y94" s="91">
        <v>1860</v>
      </c>
      <c r="Z94">
        <v>9.0551530629937176</v>
      </c>
      <c r="AA94">
        <v>7.6739976931808496</v>
      </c>
    </row>
    <row r="95" spans="20:27" x14ac:dyDescent="0.3">
      <c r="T95" s="12">
        <f t="shared" si="8"/>
        <v>1880</v>
      </c>
      <c r="U95" s="13">
        <v>26.545145782777961</v>
      </c>
      <c r="V95" s="13">
        <v>13.357826332462572</v>
      </c>
      <c r="W95" s="14">
        <f t="shared" si="6"/>
        <v>0.80043758400621079</v>
      </c>
      <c r="X95" s="14">
        <f t="shared" si="7"/>
        <v>0.76879962153190062</v>
      </c>
      <c r="Y95" s="91">
        <v>1880</v>
      </c>
      <c r="Z95">
        <v>9.0711659386705783</v>
      </c>
      <c r="AA95">
        <v>7.7134046060513288</v>
      </c>
    </row>
    <row r="96" spans="20:27" x14ac:dyDescent="0.3">
      <c r="T96" s="12">
        <f t="shared" si="8"/>
        <v>1900</v>
      </c>
      <c r="U96" s="13">
        <v>26.615027102388883</v>
      </c>
      <c r="V96" s="13">
        <v>13.374931868235489</v>
      </c>
      <c r="W96" s="14">
        <f t="shared" si="6"/>
        <v>0.80381837226706465</v>
      </c>
      <c r="X96" s="14">
        <f t="shared" si="7"/>
        <v>0.77271606274304394</v>
      </c>
      <c r="Y96" s="91">
        <v>1900</v>
      </c>
      <c r="Z96">
        <v>9.0869054987043523</v>
      </c>
      <c r="AA96">
        <v>7.7521389983262381</v>
      </c>
    </row>
    <row r="97" spans="12:27" ht="15" thickBot="1" x14ac:dyDescent="0.35">
      <c r="L97" s="42"/>
      <c r="M97" s="43"/>
      <c r="N97" s="19"/>
      <c r="T97" s="12">
        <f t="shared" si="8"/>
        <v>1920</v>
      </c>
      <c r="U97" s="13">
        <v>26.68371592175874</v>
      </c>
      <c r="V97" s="13">
        <v>13.391745503504245</v>
      </c>
      <c r="W97" s="14">
        <f t="shared" si="6"/>
        <v>0.80714146856047286</v>
      </c>
      <c r="X97" s="14">
        <f t="shared" si="7"/>
        <v>0.77656567113589814</v>
      </c>
      <c r="Y97" s="91">
        <v>1920</v>
      </c>
      <c r="Z97">
        <v>9.1023764237128137</v>
      </c>
      <c r="AA97">
        <v>7.7902124050029471</v>
      </c>
    </row>
    <row r="98" spans="12:27" x14ac:dyDescent="0.3">
      <c r="M98" s="24"/>
      <c r="T98" s="12">
        <f t="shared" si="8"/>
        <v>1940</v>
      </c>
      <c r="U98" s="13">
        <v>26.751232690340974</v>
      </c>
      <c r="V98" s="13">
        <v>13.408272246845469</v>
      </c>
      <c r="W98" s="14">
        <f t="shared" ref="W98:W129" si="9">(TC_1_t-T_ini)/(T_stat_x1-T_ini)</f>
        <v>0.81040786221051397</v>
      </c>
      <c r="X98" s="14">
        <f t="shared" ref="X98:X129" si="10">(TC_2_t-T_ini)/(T_stat_x2-T_ini)</f>
        <v>0.78034959346179444</v>
      </c>
      <c r="Y98" s="91">
        <v>1940</v>
      </c>
      <c r="Z98">
        <v>9.117583317113084</v>
      </c>
      <c r="AA98">
        <v>7.8276361664419136</v>
      </c>
    </row>
    <row r="99" spans="12:27" x14ac:dyDescent="0.3">
      <c r="M99" s="24"/>
      <c r="T99" s="12">
        <f t="shared" ref="T99:T130" si="11">T98+dt</f>
        <v>1960</v>
      </c>
      <c r="U99" s="13">
        <v>26.817597513975894</v>
      </c>
      <c r="V99" s="13">
        <v>13.424517022309862</v>
      </c>
      <c r="W99" s="14">
        <f t="shared" si="9"/>
        <v>0.8136185259176073</v>
      </c>
      <c r="X99" s="14">
        <f t="shared" si="10"/>
        <v>0.78406895711921665</v>
      </c>
      <c r="Y99" s="91">
        <v>1960</v>
      </c>
      <c r="Z99">
        <v>9.1325307045284685</v>
      </c>
      <c r="AA99">
        <v>7.8644214314846863</v>
      </c>
    </row>
    <row r="100" spans="12:27" x14ac:dyDescent="0.3">
      <c r="M100" s="24"/>
      <c r="T100" s="12">
        <f t="shared" si="11"/>
        <v>1980</v>
      </c>
      <c r="U100" s="13">
        <v>26.882830158501982</v>
      </c>
      <c r="V100" s="13">
        <v>13.440484670311541</v>
      </c>
      <c r="W100" s="14">
        <f t="shared" si="9"/>
        <v>0.81677441593322431</v>
      </c>
      <c r="X100" s="14">
        <f t="shared" si="10"/>
        <v>0.78772487035742222</v>
      </c>
      <c r="Y100" s="91">
        <v>1980</v>
      </c>
      <c r="Z100">
        <v>9.1472230360794473</v>
      </c>
      <c r="AA100">
        <v>7.9005791601168776</v>
      </c>
    </row>
    <row r="101" spans="12:27" x14ac:dyDescent="0.3">
      <c r="M101" s="24"/>
      <c r="T101" s="12">
        <f t="shared" si="11"/>
        <v>2000</v>
      </c>
      <c r="U101" s="13">
        <v>26.946950056651925</v>
      </c>
      <c r="V101" s="13">
        <v>13.456179949516248</v>
      </c>
      <c r="W101" s="14">
        <f t="shared" si="9"/>
        <v>0.8198764723935118</v>
      </c>
      <c r="X101" s="14">
        <f t="shared" si="10"/>
        <v>0.79131842270876329</v>
      </c>
      <c r="Y101" s="91">
        <v>2000</v>
      </c>
      <c r="Z101">
        <v>9.1616646869569198</v>
      </c>
      <c r="AA101">
        <v>7.9361201271120496</v>
      </c>
    </row>
    <row r="102" spans="12:27" ht="15" thickBot="1" x14ac:dyDescent="0.35">
      <c r="L102" s="19"/>
      <c r="M102" s="19"/>
      <c r="N102" s="19"/>
      <c r="T102" s="12">
        <f t="shared" si="11"/>
        <v>2020</v>
      </c>
      <c r="U102" s="13">
        <v>27.009976313485669</v>
      </c>
      <c r="V102" s="13">
        <v>13.471607538092641</v>
      </c>
      <c r="W102" s="14">
        <f t="shared" si="9"/>
        <v>0.82292561958213739</v>
      </c>
      <c r="X102" s="14">
        <f t="shared" si="10"/>
        <v>0.79485068527517866</v>
      </c>
      <c r="Y102" s="91">
        <v>2020</v>
      </c>
      <c r="Z102">
        <v>9.1758599594800252</v>
      </c>
      <c r="AA102">
        <v>7.9710549250014857</v>
      </c>
    </row>
    <row r="103" spans="12:27" x14ac:dyDescent="0.3">
      <c r="T103" s="12">
        <f t="shared" si="11"/>
        <v>2040</v>
      </c>
      <c r="U103" s="13">
        <v>27.071927709769785</v>
      </c>
      <c r="V103" s="13">
        <v>13.4867720346128</v>
      </c>
      <c r="W103" s="14">
        <f t="shared" si="9"/>
        <v>0.82592276609377979</v>
      </c>
      <c r="X103" s="14">
        <f t="shared" si="10"/>
        <v>0.79832271093437046</v>
      </c>
      <c r="Y103" s="91">
        <v>2040</v>
      </c>
      <c r="Z103">
        <v>9.1898130826861664</v>
      </c>
      <c r="AA103">
        <v>8.0053939663857534</v>
      </c>
    </row>
    <row r="104" spans="12:27" x14ac:dyDescent="0.3">
      <c r="T104" s="12">
        <f t="shared" si="11"/>
        <v>2060</v>
      </c>
      <c r="U104" s="13">
        <v>27.132822709354109</v>
      </c>
      <c r="V104" s="13">
        <v>13.501677959739764</v>
      </c>
      <c r="W104" s="14">
        <f t="shared" si="9"/>
        <v>0.82886880519100392</v>
      </c>
      <c r="X104" s="14">
        <f t="shared" si="10"/>
        <v>0.80173553472617998</v>
      </c>
      <c r="Y104" s="91">
        <v>2060</v>
      </c>
      <c r="Z104">
        <v>9.2035282152039759</v>
      </c>
      <c r="AA104">
        <v>8.0391474873437847</v>
      </c>
    </row>
    <row r="105" spans="12:27" x14ac:dyDescent="0.3">
      <c r="T105" s="12">
        <f t="shared" si="11"/>
        <v>2080</v>
      </c>
      <c r="U105" s="13">
        <v>27.192679463051537</v>
      </c>
      <c r="V105" s="13">
        <v>13.516329757412713</v>
      </c>
      <c r="W105" s="14">
        <f t="shared" si="9"/>
        <v>0.83176461499196053</v>
      </c>
      <c r="X105" s="14">
        <f t="shared" si="10"/>
        <v>0.80509017412394301</v>
      </c>
      <c r="Y105" s="91">
        <v>2080</v>
      </c>
      <c r="Z105">
        <v>9.2170094449165436</v>
      </c>
      <c r="AA105">
        <v>8.0723255504162292</v>
      </c>
    </row>
    <row r="106" spans="12:27" x14ac:dyDescent="0.3">
      <c r="T106" s="12">
        <f t="shared" si="11"/>
        <v>2100</v>
      </c>
      <c r="U106" s="13">
        <v>27.251515813442076</v>
      </c>
      <c r="V106" s="13">
        <v>13.530731795955198</v>
      </c>
      <c r="W106" s="14">
        <f t="shared" si="9"/>
        <v>0.83461105870280206</v>
      </c>
      <c r="X106" s="14">
        <f t="shared" si="10"/>
        <v>0.80838762928822794</v>
      </c>
      <c r="Y106" s="91">
        <v>2100</v>
      </c>
      <c r="Z106">
        <v>9.2302607908817738</v>
      </c>
      <c r="AA106">
        <v>8.1049380469031327</v>
      </c>
    </row>
    <row r="107" spans="12:27" x14ac:dyDescent="0.3">
      <c r="T107" s="12">
        <f t="shared" si="11"/>
        <v>2120</v>
      </c>
      <c r="U107" s="13">
        <v>27.309349300791098</v>
      </c>
      <c r="V107" s="13">
        <v>13.544888369396226</v>
      </c>
      <c r="W107" s="14">
        <f t="shared" si="9"/>
        <v>0.83740898490400195</v>
      </c>
      <c r="X107" s="14">
        <f t="shared" si="10"/>
        <v>0.8116288833693075</v>
      </c>
      <c r="Y107" s="91">
        <v>2120</v>
      </c>
      <c r="Z107">
        <v>9.2432862044887649</v>
      </c>
      <c r="AA107">
        <v>8.1369947000278877</v>
      </c>
    </row>
    <row r="108" spans="12:27" x14ac:dyDescent="0.3">
      <c r="T108" s="12">
        <f t="shared" si="11"/>
        <v>2140</v>
      </c>
      <c r="U108" s="13">
        <v>27.366197166985039</v>
      </c>
      <c r="V108" s="13">
        <v>13.55880369875856</v>
      </c>
      <c r="W108" s="14">
        <f t="shared" si="9"/>
        <v>0.84015922774075891</v>
      </c>
      <c r="X108" s="14">
        <f t="shared" si="10"/>
        <v>0.81481490280212554</v>
      </c>
      <c r="Y108" s="91">
        <v>2140</v>
      </c>
      <c r="Z108">
        <v>9.2560895694995651</v>
      </c>
      <c r="AA108">
        <v>8.168505067654678</v>
      </c>
    </row>
    <row r="109" spans="12:27" x14ac:dyDescent="0.3">
      <c r="T109" s="12">
        <f t="shared" si="11"/>
        <v>2160</v>
      </c>
      <c r="U109" s="13">
        <v>27.42207636032197</v>
      </c>
      <c r="V109" s="13">
        <v>13.572481932967664</v>
      </c>
      <c r="W109" s="14">
        <f t="shared" si="9"/>
        <v>0.84286260715476125</v>
      </c>
      <c r="X109" s="14">
        <f t="shared" si="10"/>
        <v>0.81794663751440644</v>
      </c>
      <c r="Y109" s="91">
        <v>2160</v>
      </c>
      <c r="Z109">
        <v>9.2686747041424038</v>
      </c>
      <c r="AA109">
        <v>8.1994785445758307</v>
      </c>
    </row>
    <row r="110" spans="12:27" x14ac:dyDescent="0.3">
      <c r="T110" s="12">
        <f t="shared" si="11"/>
        <v>2180</v>
      </c>
      <c r="U110" s="13">
        <v>27.477003541559359</v>
      </c>
      <c r="V110" s="13">
        <v>13.585927150460355</v>
      </c>
      <c r="W110" s="14">
        <f t="shared" si="9"/>
        <v>0.84551992917677044</v>
      </c>
      <c r="X110" s="14">
        <f t="shared" si="10"/>
        <v>0.82102502129496802</v>
      </c>
      <c r="Y110" s="91">
        <v>2180</v>
      </c>
      <c r="Z110">
        <v>9.2810453622629385</v>
      </c>
      <c r="AA110">
        <v>8.2299243658464807</v>
      </c>
    </row>
    <row r="111" spans="12:27" x14ac:dyDescent="0.3">
      <c r="T111" s="12">
        <f t="shared" si="11"/>
        <v>2200</v>
      </c>
      <c r="U111" s="13">
        <v>27.530995086678868</v>
      </c>
      <c r="V111" s="13">
        <v>13.599143359875029</v>
      </c>
      <c r="W111" s="14">
        <f t="shared" si="9"/>
        <v>0.84813198606037954</v>
      </c>
      <c r="X111" s="14">
        <f t="shared" si="10"/>
        <v>0.82405097195175381</v>
      </c>
      <c r="Y111" s="91">
        <v>2200</v>
      </c>
      <c r="Z111">
        <v>9.2932052329807444</v>
      </c>
      <c r="AA111">
        <v>8.2598516086028333</v>
      </c>
    </row>
    <row r="112" spans="12:27" x14ac:dyDescent="0.3">
      <c r="T112" s="12">
        <f t="shared" si="11"/>
        <v>2220</v>
      </c>
      <c r="U112" s="13">
        <v>27.58406709242119</v>
      </c>
      <c r="V112" s="13">
        <v>13.612134501394905</v>
      </c>
      <c r="W112" s="14">
        <f t="shared" si="9"/>
        <v>0.85069955654978358</v>
      </c>
      <c r="X112" s="14">
        <f t="shared" si="10"/>
        <v>0.82702539161937949</v>
      </c>
      <c r="Y112" s="91">
        <v>2220</v>
      </c>
      <c r="Z112">
        <v>9.3051579431164093</v>
      </c>
      <c r="AA112">
        <v>8.2892691951081261</v>
      </c>
    </row>
    <row r="113" spans="20:27" x14ac:dyDescent="0.3">
      <c r="T113" s="12">
        <f t="shared" si="11"/>
        <v>2240</v>
      </c>
      <c r="U113" s="13">
        <v>27.63623538123159</v>
      </c>
      <c r="V113" s="13">
        <v>13.624904448049847</v>
      </c>
      <c r="W113" s="14">
        <f t="shared" si="9"/>
        <v>0.85322340611903913</v>
      </c>
      <c r="X113" s="14">
        <f t="shared" si="10"/>
        <v>0.82994916705719424</v>
      </c>
      <c r="Y113" s="91">
        <v>2240</v>
      </c>
      <c r="Z113">
        <v>9.3169070579254214</v>
      </c>
      <c r="AA113">
        <v>8.318185895358166</v>
      </c>
    </row>
    <row r="114" spans="20:27" x14ac:dyDescent="0.3">
      <c r="T114" s="12">
        <f t="shared" si="11"/>
        <v>2260</v>
      </c>
      <c r="U114" s="13">
        <v>27.687515505625203</v>
      </c>
      <c r="V114" s="13">
        <v>13.637457006633152</v>
      </c>
      <c r="W114" s="14">
        <f t="shared" si="9"/>
        <v>0.85570428718325364</v>
      </c>
      <c r="X114" s="14">
        <f t="shared" si="10"/>
        <v>0.83282316985918692</v>
      </c>
      <c r="Y114" s="91">
        <v>2260</v>
      </c>
      <c r="Z114">
        <v>9.3284560819028055</v>
      </c>
      <c r="AA114">
        <v>8.3466103295119769</v>
      </c>
    </row>
    <row r="115" spans="20:27" x14ac:dyDescent="0.3">
      <c r="T115" s="12">
        <f t="shared" si="11"/>
        <v>2280</v>
      </c>
      <c r="U115" s="13">
        <v>27.737922750653237</v>
      </c>
      <c r="V115" s="13">
        <v>13.649795918425127</v>
      </c>
      <c r="W115" s="14">
        <f t="shared" si="9"/>
        <v>0.8581429392178973</v>
      </c>
      <c r="X115" s="14">
        <f t="shared" si="10"/>
        <v>0.83564825661965336</v>
      </c>
      <c r="Y115" s="91">
        <v>2280</v>
      </c>
      <c r="Z115">
        <v>9.3398084585646242</v>
      </c>
      <c r="AA115">
        <v>8.3745509696242593</v>
      </c>
    </row>
    <row r="116" spans="20:27" x14ac:dyDescent="0.3">
      <c r="T116" s="12">
        <f t="shared" si="11"/>
        <v>2300</v>
      </c>
      <c r="U116" s="13">
        <v>27.787472142100924</v>
      </c>
      <c r="V116" s="13">
        <v>13.661924861182339</v>
      </c>
      <c r="W116" s="14">
        <f t="shared" si="9"/>
        <v>0.86054008915541247</v>
      </c>
      <c r="X116" s="14">
        <f t="shared" si="10"/>
        <v>0.83842526938865136</v>
      </c>
      <c r="Y116" s="91">
        <v>2300</v>
      </c>
      <c r="Z116">
        <v>9.3509675745677203</v>
      </c>
      <c r="AA116">
        <v>8.4020161434795373</v>
      </c>
    </row>
    <row r="117" spans="20:27" x14ac:dyDescent="0.3">
      <c r="T117" s="12">
        <f t="shared" si="11"/>
        <v>2320</v>
      </c>
      <c r="U117" s="13">
        <v>27.836178446134237</v>
      </c>
      <c r="V117" s="13">
        <v>13.673847449164981</v>
      </c>
      <c r="W117" s="14">
        <f t="shared" si="9"/>
        <v>0.86289645136812132</v>
      </c>
      <c r="X117" s="14">
        <f t="shared" si="10"/>
        <v>0.84115503567826588</v>
      </c>
      <c r="Y117" s="91">
        <v>2320</v>
      </c>
      <c r="Z117">
        <v>9.3619367566889835</v>
      </c>
      <c r="AA117">
        <v>8.4290140354805008</v>
      </c>
    </row>
    <row r="118" spans="20:27" x14ac:dyDescent="0.3">
      <c r="T118" s="12">
        <f t="shared" si="11"/>
        <v>2340</v>
      </c>
      <c r="U118" s="13">
        <v>27.884056177485949</v>
      </c>
      <c r="V118" s="13">
        <v>13.685567234852016</v>
      </c>
      <c r="W118" s="14">
        <f t="shared" si="9"/>
        <v>0.86521272806425975</v>
      </c>
      <c r="X118" s="14">
        <f t="shared" si="10"/>
        <v>0.8438383688553035</v>
      </c>
      <c r="Y118" s="91">
        <v>2340</v>
      </c>
      <c r="Z118">
        <v>9.3727192759292333</v>
      </c>
      <c r="AA118">
        <v>8.4555526900067761</v>
      </c>
    </row>
    <row r="119" spans="20:27" x14ac:dyDescent="0.3">
      <c r="T119" s="12">
        <f t="shared" si="11"/>
        <v>2360</v>
      </c>
      <c r="U119" s="13">
        <v>27.931119601489911</v>
      </c>
      <c r="V119" s="13">
        <v>13.697087709874584</v>
      </c>
      <c r="W119" s="14">
        <f t="shared" si="9"/>
        <v>0.86748960938639375</v>
      </c>
      <c r="X119" s="14">
        <f t="shared" si="10"/>
        <v>0.84647606835500411</v>
      </c>
      <c r="Y119" s="91">
        <v>2360</v>
      </c>
      <c r="Z119">
        <v>9.3833183471303148</v>
      </c>
      <c r="AA119">
        <v>8.4816400136116101</v>
      </c>
    </row>
    <row r="120" spans="20:27" x14ac:dyDescent="0.3">
      <c r="T120" s="12">
        <f t="shared" si="11"/>
        <v>2380</v>
      </c>
      <c r="U120" s="13">
        <v>27.977382738440916</v>
      </c>
      <c r="V120" s="13">
        <v>13.708412305615388</v>
      </c>
      <c r="W120" s="14">
        <f t="shared" si="9"/>
        <v>0.86972777362234488</v>
      </c>
      <c r="X120" s="14">
        <f t="shared" si="10"/>
        <v>0.84906891981827415</v>
      </c>
      <c r="Y120" s="91">
        <v>2380</v>
      </c>
      <c r="Z120">
        <v>9.3937371293470822</v>
      </c>
      <c r="AA120">
        <v>8.5072837765593601</v>
      </c>
    </row>
    <row r="121" spans="20:27" x14ac:dyDescent="0.3">
      <c r="T121" s="12">
        <f t="shared" si="11"/>
        <v>2400</v>
      </c>
      <c r="U121" s="13">
        <v>28.022859367758038</v>
      </c>
      <c r="V121" s="13">
        <v>13.719544394726263</v>
      </c>
      <c r="W121" s="14">
        <f t="shared" si="9"/>
        <v>0.87192788740660865</v>
      </c>
      <c r="X121" s="14">
        <f t="shared" si="10"/>
        <v>0.85161769543914534</v>
      </c>
      <c r="Y121" s="91">
        <v>2400</v>
      </c>
      <c r="Z121">
        <v>9.4039787281180729</v>
      </c>
      <c r="AA121">
        <v>8.532491616031761</v>
      </c>
    </row>
    <row r="122" spans="20:27" x14ac:dyDescent="0.3">
      <c r="T122" s="12">
        <f t="shared" si="11"/>
        <v>2420</v>
      </c>
      <c r="U122" s="13">
        <v>28.067563032583937</v>
      </c>
      <c r="V122" s="13">
        <v>13.730487291714995</v>
      </c>
      <c r="W122" s="14">
        <f t="shared" si="9"/>
        <v>0.87409060594286425</v>
      </c>
      <c r="X122" s="14">
        <f t="shared" si="10"/>
        <v>0.85412315409913209</v>
      </c>
      <c r="Y122" s="91">
        <v>2420</v>
      </c>
      <c r="Z122">
        <v>9.4140461952825447</v>
      </c>
      <c r="AA122">
        <v>8.5572710375741643</v>
      </c>
    </row>
    <row r="123" spans="20:27" x14ac:dyDescent="0.3">
      <c r="T123" s="12">
        <f t="shared" si="11"/>
        <v>2440</v>
      </c>
      <c r="U123" s="13">
        <v>28.111507042737699</v>
      </c>
      <c r="V123" s="13">
        <v>13.741244254240648</v>
      </c>
      <c r="W123" s="14">
        <f t="shared" si="9"/>
        <v>0.87621657314683021</v>
      </c>
      <c r="X123" s="14">
        <f t="shared" si="10"/>
        <v>0.85658604166380536</v>
      </c>
      <c r="Y123" s="91">
        <v>2440</v>
      </c>
      <c r="Z123">
        <v>9.4239425302838526</v>
      </c>
      <c r="AA123">
        <v>8.5816294181082977</v>
      </c>
    </row>
    <row r="124" spans="20:27" x14ac:dyDescent="0.3">
      <c r="T124" s="12">
        <f t="shared" si="11"/>
        <v>2460</v>
      </c>
      <c r="U124" s="13">
        <v>28.154704479052</v>
      </c>
      <c r="V124" s="13">
        <v>13.751818483619578</v>
      </c>
      <c r="W124" s="14">
        <f t="shared" si="9"/>
        <v>0.87830642185609176</v>
      </c>
      <c r="X124" s="14">
        <f t="shared" si="10"/>
        <v>0.85900709109864948</v>
      </c>
      <c r="Y124" s="91">
        <v>2460</v>
      </c>
      <c r="Z124">
        <v>9.4336706810208728</v>
      </c>
      <c r="AA124">
        <v>8.605574006991084</v>
      </c>
    </row>
    <row r="125" spans="20:27" x14ac:dyDescent="0.3">
      <c r="T125" s="12">
        <f t="shared" si="11"/>
        <v>2480</v>
      </c>
      <c r="U125" s="13">
        <v>28.197168197052651</v>
      </c>
      <c r="V125" s="13">
        <v>13.762213126302374</v>
      </c>
      <c r="W125" s="14">
        <f t="shared" si="9"/>
        <v>0.88036077400811341</v>
      </c>
      <c r="X125" s="14">
        <f t="shared" si="10"/>
        <v>0.86138702280721757</v>
      </c>
      <c r="Y125" s="91">
        <v>2480</v>
      </c>
      <c r="Z125">
        <v>9.4432335445645137</v>
      </c>
      <c r="AA125">
        <v>8.6291119291613576</v>
      </c>
    </row>
    <row r="126" spans="20:27" x14ac:dyDescent="0.3">
      <c r="T126" s="12">
        <f t="shared" si="11"/>
        <v>2500</v>
      </c>
      <c r="U126" s="13">
        <v>28.238910830511145</v>
      </c>
      <c r="V126" s="13">
        <v>13.772431274261473</v>
      </c>
      <c r="W126" s="14">
        <f t="shared" si="9"/>
        <v>0.88238024081210809</v>
      </c>
      <c r="X126" s="14">
        <f t="shared" si="10"/>
        <v>0.86372654471988042</v>
      </c>
      <c r="Y126" s="91">
        <v>2500</v>
      </c>
      <c r="Z126">
        <v>9.452633967996853</v>
      </c>
      <c r="AA126">
        <v>8.6522501861906544</v>
      </c>
    </row>
    <row r="127" spans="20:27" x14ac:dyDescent="0.3">
      <c r="T127" s="12">
        <f t="shared" si="11"/>
        <v>2520</v>
      </c>
      <c r="U127" s="13">
        <v>28.279944796514616</v>
      </c>
      <c r="V127" s="13">
        <v>13.782475966341968</v>
      </c>
      <c r="W127" s="14">
        <f t="shared" si="9"/>
        <v>0.88436542299431653</v>
      </c>
      <c r="X127" s="14">
        <f t="shared" si="10"/>
        <v>0.86602635260310268</v>
      </c>
      <c r="Y127" s="91">
        <v>2520</v>
      </c>
      <c r="Z127">
        <v>9.4618747496836821</v>
      </c>
      <c r="AA127">
        <v>8.6749956596745204</v>
      </c>
    </row>
    <row r="128" spans="20:27" x14ac:dyDescent="0.3">
      <c r="T128" s="12">
        <f t="shared" si="11"/>
        <v>2540</v>
      </c>
      <c r="U128" s="13">
        <v>28.320282295865916</v>
      </c>
      <c r="V128" s="13">
        <v>13.792350188732765</v>
      </c>
      <c r="W128" s="14">
        <f t="shared" si="9"/>
        <v>0.88631691081736219</v>
      </c>
      <c r="X128" s="14">
        <f t="shared" si="10"/>
        <v>0.86828713016731918</v>
      </c>
      <c r="Y128" s="91">
        <v>2540</v>
      </c>
      <c r="Z128">
        <v>9.470958639067776</v>
      </c>
      <c r="AA128">
        <v>8.6973551116811478</v>
      </c>
    </row>
    <row r="129" spans="20:27" x14ac:dyDescent="0.3">
      <c r="T129" s="12">
        <f t="shared" si="11"/>
        <v>2560</v>
      </c>
      <c r="U129" s="13">
        <v>28.359935321044016</v>
      </c>
      <c r="V129" s="13">
        <v>13.802056876353721</v>
      </c>
      <c r="W129" s="14">
        <f t="shared" si="9"/>
        <v>0.88823528446536804</v>
      </c>
      <c r="X129" s="14">
        <f t="shared" si="10"/>
        <v>0.87050954938452929</v>
      </c>
      <c r="Y129" s="91">
        <v>2560</v>
      </c>
      <c r="Z129">
        <v>9.4798883387776449</v>
      </c>
      <c r="AA129">
        <v>8.7193351882644965</v>
      </c>
    </row>
    <row r="130" spans="20:27" x14ac:dyDescent="0.3">
      <c r="T130" s="12">
        <f t="shared" si="11"/>
        <v>2580</v>
      </c>
      <c r="U130" s="13">
        <v>28.398915655773457</v>
      </c>
      <c r="V130" s="13">
        <v>13.811598913118853</v>
      </c>
      <c r="W130" s="14">
        <f t="shared" ref="W130:W161" si="12">(TC_1_t-T_ini)/(T_stat_x1-T_ini)</f>
        <v>0.89012111402312655</v>
      </c>
      <c r="X130" s="14">
        <f t="shared" ref="X130:X161" si="13">(TC_2_t-T_ini)/(T_stat_x2-T_ini)</f>
        <v>0.87269427054856208</v>
      </c>
      <c r="Y130" s="91">
        <v>2580</v>
      </c>
      <c r="Z130">
        <v>9.4886665045524552</v>
      </c>
      <c r="AA130">
        <v>8.740942420042666</v>
      </c>
    </row>
    <row r="131" spans="20:27" x14ac:dyDescent="0.3">
      <c r="T131" s="12">
        <f t="shared" ref="T131:T162" si="14">T130+dt</f>
        <v>2600</v>
      </c>
      <c r="U131" s="13">
        <v>28.437234880496955</v>
      </c>
      <c r="V131" s="13">
        <v>13.820979133412717</v>
      </c>
      <c r="W131" s="14">
        <f t="shared" si="12"/>
        <v>0.89197495974085939</v>
      </c>
      <c r="X131" s="14">
        <f t="shared" si="13"/>
        <v>0.87484194261310244</v>
      </c>
      <c r="Y131" s="91">
        <v>2600</v>
      </c>
      <c r="Z131">
        <v>9.4972957458278557</v>
      </c>
      <c r="AA131">
        <v>8.7621832253208218</v>
      </c>
    </row>
    <row r="132" spans="20:27" x14ac:dyDescent="0.3">
      <c r="T132" s="12">
        <f t="shared" si="14"/>
        <v>2620</v>
      </c>
      <c r="U132" s="13">
        <v>28.474904376046169</v>
      </c>
      <c r="V132" s="13">
        <v>13.830200322235889</v>
      </c>
      <c r="W132" s="14">
        <f t="shared" si="12"/>
        <v>0.89379737221180489</v>
      </c>
      <c r="X132" s="14">
        <f t="shared" si="13"/>
        <v>0.87695320322500259</v>
      </c>
      <c r="Y132" s="91">
        <v>2620</v>
      </c>
      <c r="Z132">
        <v>9.5057786273850322</v>
      </c>
      <c r="AA132">
        <v>8.7830639108387984</v>
      </c>
    </row>
    <row r="133" spans="20:27" x14ac:dyDescent="0.3">
      <c r="T133" s="12">
        <f t="shared" si="14"/>
        <v>2640</v>
      </c>
      <c r="U133" s="13">
        <v>28.511935326269207</v>
      </c>
      <c r="V133" s="13">
        <v>13.839265216861387</v>
      </c>
      <c r="W133" s="14">
        <f t="shared" si="12"/>
        <v>0.89558889249933449</v>
      </c>
      <c r="X133" s="14">
        <f t="shared" si="13"/>
        <v>0.87902867910352966</v>
      </c>
      <c r="Y133" s="91">
        <v>2640</v>
      </c>
      <c r="Z133">
        <v>9.5141176698097674</v>
      </c>
      <c r="AA133">
        <v>8.8035906749866903</v>
      </c>
    </row>
    <row r="134" spans="20:27" x14ac:dyDescent="0.3">
      <c r="T134" s="12">
        <f t="shared" si="14"/>
        <v>2660</v>
      </c>
      <c r="U134" s="13">
        <v>28.548338720644434</v>
      </c>
      <c r="V134" s="13">
        <v>13.848176506775774</v>
      </c>
      <c r="W134" s="14">
        <f t="shared" si="12"/>
        <v>0.89735005226340636</v>
      </c>
      <c r="X134" s="14">
        <f t="shared" si="13"/>
        <v>0.88106898602688311</v>
      </c>
      <c r="Y134" s="91">
        <v>2660</v>
      </c>
      <c r="Z134">
        <v>9.5223153493638595</v>
      </c>
      <c r="AA134">
        <v>8.8237696081533965</v>
      </c>
    </row>
    <row r="135" spans="20:27" x14ac:dyDescent="0.3">
      <c r="T135" s="12">
        <f t="shared" si="14"/>
        <v>2680</v>
      </c>
      <c r="U135" s="13">
        <v>28.584125359195625</v>
      </c>
      <c r="V135" s="13">
        <v>13.856936835220409</v>
      </c>
      <c r="W135" s="14">
        <f t="shared" si="12"/>
        <v>0.89908137399835508</v>
      </c>
      <c r="X135" s="14">
        <f t="shared" si="13"/>
        <v>0.88307472918507424</v>
      </c>
      <c r="Y135" s="91">
        <v>2680</v>
      </c>
      <c r="Z135">
        <v>9.5303741001246127</v>
      </c>
      <c r="AA135">
        <v>8.8436066958469937</v>
      </c>
    </row>
    <row r="136" spans="20:27" x14ac:dyDescent="0.3">
      <c r="T136" s="12">
        <f t="shared" si="14"/>
        <v>2700</v>
      </c>
      <c r="U136" s="13">
        <v>28.619305854453483</v>
      </c>
      <c r="V136" s="13">
        <v>13.865548799350622</v>
      </c>
      <c r="W136" s="14">
        <f t="shared" si="12"/>
        <v>0.90078337112778828</v>
      </c>
      <c r="X136" s="14">
        <f t="shared" si="13"/>
        <v>0.88504650321637079</v>
      </c>
      <c r="Y136" s="91">
        <v>2700</v>
      </c>
      <c r="Z136">
        <v>9.5382963133284697</v>
      </c>
      <c r="AA136">
        <v>8.863107819382078</v>
      </c>
    </row>
    <row r="137" spans="20:27" x14ac:dyDescent="0.3">
      <c r="T137" s="12">
        <f t="shared" si="14"/>
        <v>2720</v>
      </c>
      <c r="U137" s="13">
        <v>28.653890635305206</v>
      </c>
      <c r="V137" s="13">
        <v>13.8740149516405</v>
      </c>
      <c r="W137" s="14">
        <f t="shared" si="12"/>
        <v>0.90245654819082477</v>
      </c>
      <c r="X137" s="14">
        <f t="shared" si="13"/>
        <v>0.88698489252893442</v>
      </c>
      <c r="Y137" s="91">
        <v>2720</v>
      </c>
      <c r="Z137">
        <v>9.5460843393599486</v>
      </c>
      <c r="AA137">
        <v>8.8822787586784973</v>
      </c>
    </row>
    <row r="138" spans="20:27" x14ac:dyDescent="0.3">
      <c r="T138" s="12">
        <f t="shared" si="14"/>
        <v>2740</v>
      </c>
      <c r="U138" s="13">
        <v>28.687889950117594</v>
      </c>
      <c r="V138" s="13">
        <v>13.882337800077391</v>
      </c>
      <c r="W138" s="14">
        <f t="shared" si="12"/>
        <v>0.90410140099318692</v>
      </c>
      <c r="X138" s="14">
        <f t="shared" si="13"/>
        <v>0.88889047134535171</v>
      </c>
      <c r="Y138" s="91">
        <v>2740</v>
      </c>
      <c r="Z138">
        <v>9.5537404876480476</v>
      </c>
      <c r="AA138">
        <v>8.9011251931968935</v>
      </c>
    </row>
    <row r="139" spans="20:27" x14ac:dyDescent="0.3">
      <c r="T139" s="12">
        <f t="shared" si="14"/>
        <v>2760</v>
      </c>
      <c r="U139" s="13">
        <v>28.72131386894219</v>
      </c>
      <c r="V139" s="13">
        <v>13.890519809288621</v>
      </c>
      <c r="W139" s="14">
        <f t="shared" si="12"/>
        <v>0.9057184167138842</v>
      </c>
      <c r="X139" s="14">
        <f t="shared" si="13"/>
        <v>0.89076380396060684</v>
      </c>
      <c r="Y139" s="91">
        <v>2760</v>
      </c>
      <c r="Z139">
        <v>9.5612670272332885</v>
      </c>
      <c r="AA139">
        <v>8.9196527039085236</v>
      </c>
    </row>
    <row r="140" spans="20:27" x14ac:dyDescent="0.3">
      <c r="T140" s="12">
        <f t="shared" si="14"/>
        <v>2780</v>
      </c>
      <c r="U140" s="13">
        <v>28.75417228762042</v>
      </c>
      <c r="V140" s="13">
        <v>13.898563401101807</v>
      </c>
      <c r="W140" s="14">
        <f t="shared" si="12"/>
        <v>0.90730807410381453</v>
      </c>
      <c r="X140" s="14">
        <f t="shared" si="13"/>
        <v>0.8926054448703673</v>
      </c>
      <c r="Y140" s="91">
        <v>2780</v>
      </c>
      <c r="Z140">
        <v>9.5686661882539692</v>
      </c>
      <c r="AA140">
        <v>8.937866775027743</v>
      </c>
    </row>
    <row r="141" spans="20:27" x14ac:dyDescent="0.3">
      <c r="T141" s="12">
        <f t="shared" si="14"/>
        <v>2800</v>
      </c>
      <c r="U141" s="13">
        <v>28.786474929573235</v>
      </c>
      <c r="V141" s="13">
        <v>13.906470955268766</v>
      </c>
      <c r="W141" s="14">
        <f t="shared" si="12"/>
        <v>0.90887084357234604</v>
      </c>
      <c r="X141" s="14">
        <f t="shared" si="13"/>
        <v>0.89441593893673033</v>
      </c>
      <c r="Y141" s="91">
        <v>2800</v>
      </c>
      <c r="Z141">
        <v>9.5759401618968898</v>
      </c>
      <c r="AA141">
        <v>8.9557727956628526</v>
      </c>
    </row>
    <row r="142" spans="20:27" x14ac:dyDescent="0.3">
      <c r="T142" s="12">
        <f t="shared" si="14"/>
        <v>2820</v>
      </c>
      <c r="U142" s="13">
        <v>28.818231350259826</v>
      </c>
      <c r="V142" s="13">
        <v>13.914244810358284</v>
      </c>
      <c r="W142" s="14">
        <f t="shared" si="12"/>
        <v>0.91040718740302529</v>
      </c>
      <c r="X142" s="14">
        <f t="shared" si="13"/>
        <v>0.89619582159262756</v>
      </c>
      <c r="Y142" s="91">
        <v>2820</v>
      </c>
      <c r="Z142">
        <v>9.5830911013354374</v>
      </c>
      <c r="AA142">
        <v>8.9733760611824298</v>
      </c>
    </row>
    <row r="143" spans="20:27" x14ac:dyDescent="0.3">
      <c r="T143" s="12">
        <f t="shared" si="14"/>
        <v>2840</v>
      </c>
      <c r="U143" s="13">
        <v>28.849450939225761</v>
      </c>
      <c r="V143" s="13">
        <v>13.921887264260622</v>
      </c>
      <c r="W143" s="14">
        <f t="shared" si="12"/>
        <v>0.91191755985266376</v>
      </c>
      <c r="X143" s="14">
        <f t="shared" si="13"/>
        <v>0.89794561895733638</v>
      </c>
      <c r="Y143" s="91">
        <v>2840</v>
      </c>
      <c r="Z143">
        <v>9.5901211223007028</v>
      </c>
      <c r="AA143">
        <v>8.9906817753276815</v>
      </c>
    </row>
    <row r="144" spans="20:27" x14ac:dyDescent="0.3">
      <c r="T144" s="12">
        <f t="shared" si="14"/>
        <v>2860</v>
      </c>
      <c r="U144" s="13">
        <v>28.880142921982152</v>
      </c>
      <c r="V144" s="13">
        <v>13.929400574925484</v>
      </c>
      <c r="W144" s="14">
        <f t="shared" si="12"/>
        <v>0.9134024072422503</v>
      </c>
      <c r="X144" s="14">
        <f t="shared" si="13"/>
        <v>0.89966584800544247</v>
      </c>
      <c r="Y144" s="91">
        <v>2860</v>
      </c>
      <c r="Z144">
        <v>9.5970323037442</v>
      </c>
      <c r="AA144">
        <v>9.0076950511482146</v>
      </c>
    </row>
    <row r="145" spans="20:27" x14ac:dyDescent="0.3">
      <c r="T145" s="12">
        <f t="shared" si="14"/>
        <v>2880</v>
      </c>
      <c r="U145" s="13">
        <v>28.91031636446041</v>
      </c>
      <c r="V145" s="13">
        <v>13.936786961122575</v>
      </c>
      <c r="W145" s="14">
        <f t="shared" si="12"/>
        <v>0.91486216817246746</v>
      </c>
      <c r="X145" s="14">
        <f t="shared" si="13"/>
        <v>0.9013570167409759</v>
      </c>
      <c r="Y145" s="91">
        <v>2880</v>
      </c>
      <c r="Z145">
        <v>9.6038266884909209</v>
      </c>
      <c r="AA145">
        <v>9.0244209130625919</v>
      </c>
    </row>
    <row r="146" spans="20:27" x14ac:dyDescent="0.3">
      <c r="T146" s="12">
        <f t="shared" si="14"/>
        <v>2900</v>
      </c>
      <c r="U146" s="13">
        <v>28.939980175452018</v>
      </c>
      <c r="V146" s="13">
        <v>13.944048603038903</v>
      </c>
      <c r="W146" s="14">
        <f t="shared" si="12"/>
        <v>0.91629727364172564</v>
      </c>
      <c r="X146" s="14">
        <f t="shared" si="13"/>
        <v>0.90301962433416816</v>
      </c>
      <c r="Y146" s="91">
        <v>2900</v>
      </c>
      <c r="Z146">
        <v>9.610506284139591</v>
      </c>
      <c r="AA146">
        <v>9.0408642980669871</v>
      </c>
    </row>
    <row r="147" spans="20:27" x14ac:dyDescent="0.3">
      <c r="T147" s="12">
        <f t="shared" si="14"/>
        <v>2920</v>
      </c>
      <c r="U147" s="13">
        <v>28.96914310786206</v>
      </c>
      <c r="V147" s="13">
        <v>13.951187643051835</v>
      </c>
      <c r="W147" s="14">
        <f t="shared" si="12"/>
        <v>0.91770814710680748</v>
      </c>
      <c r="X147" s="14">
        <f t="shared" si="13"/>
        <v>0.90465416129844822</v>
      </c>
      <c r="Y147" s="91">
        <v>2920</v>
      </c>
      <c r="Z147">
        <v>9.6170730628435503</v>
      </c>
      <c r="AA147">
        <v>9.0570300574512785</v>
      </c>
    </row>
    <row r="148" spans="20:27" x14ac:dyDescent="0.3">
      <c r="T148" s="12">
        <f t="shared" si="14"/>
        <v>2940</v>
      </c>
      <c r="U148" s="13">
        <v>28.997813762845151</v>
      </c>
      <c r="V148" s="13">
        <v>13.958206186187796</v>
      </c>
      <c r="W148" s="14">
        <f t="shared" si="12"/>
        <v>0.91909520468295947</v>
      </c>
      <c r="X148" s="14">
        <f t="shared" si="13"/>
        <v>0.90626110959546613</v>
      </c>
      <c r="Y148" s="91">
        <v>2940</v>
      </c>
      <c r="Z148">
        <v>9.6235289627095995</v>
      </c>
      <c r="AA148">
        <v>9.0729229581737059</v>
      </c>
    </row>
    <row r="149" spans="20:27" x14ac:dyDescent="0.3">
      <c r="T149" s="12">
        <f t="shared" si="14"/>
        <v>2960</v>
      </c>
      <c r="U149" s="13">
        <v>29.026000592454618</v>
      </c>
      <c r="V149" s="13">
        <v>13.965106300918713</v>
      </c>
      <c r="W149" s="14">
        <f t="shared" si="12"/>
        <v>0.9204588552720574</v>
      </c>
      <c r="X149" s="14">
        <f t="shared" si="13"/>
        <v>0.90784094281744365</v>
      </c>
      <c r="Y149" s="91">
        <v>2960</v>
      </c>
      <c r="Z149">
        <v>9.629875888027021</v>
      </c>
      <c r="AA149">
        <v>9.0885476840000958</v>
      </c>
    </row>
    <row r="150" spans="20:27" x14ac:dyDescent="0.3">
      <c r="T150" s="12">
        <f t="shared" si="14"/>
        <v>2980</v>
      </c>
      <c r="U150" s="13">
        <v>29.053711900992749</v>
      </c>
      <c r="V150" s="13">
        <v>13.971890019751374</v>
      </c>
      <c r="W150" s="14">
        <f t="shared" si="12"/>
        <v>0.9217995006279297</v>
      </c>
      <c r="X150" s="14">
        <f t="shared" si="13"/>
        <v>0.90939412632211403</v>
      </c>
      <c r="Y150" s="91">
        <v>2980</v>
      </c>
      <c r="Z150">
        <v>9.6361157103226649</v>
      </c>
      <c r="AA150">
        <v>9.1039088378345738</v>
      </c>
    </row>
    <row r="151" spans="20:27" x14ac:dyDescent="0.3">
      <c r="T151" s="12">
        <f t="shared" si="14"/>
        <v>3000</v>
      </c>
      <c r="U151" s="13">
        <v>29.080955848768671</v>
      </c>
      <c r="V151" s="13">
        <v>13.978559339837094</v>
      </c>
      <c r="W151" s="14">
        <f t="shared" si="12"/>
        <v>0.92311753553816001</v>
      </c>
      <c r="X151" s="14">
        <f t="shared" si="13"/>
        <v>0.9109211173723083</v>
      </c>
      <c r="Y151" s="91">
        <v>3000</v>
      </c>
      <c r="Z151">
        <v>9.6422502679932514</v>
      </c>
      <c r="AA151">
        <v>9.1190109419317675</v>
      </c>
    </row>
    <row r="152" spans="20:27" x14ac:dyDescent="0.3">
      <c r="T152" s="12">
        <f t="shared" si="14"/>
        <v>3020</v>
      </c>
      <c r="U152" s="13">
        <v>29.107740453736948</v>
      </c>
      <c r="V152" s="13">
        <v>13.985116223466955</v>
      </c>
      <c r="W152" s="14">
        <f t="shared" si="12"/>
        <v>0.92441334790336049</v>
      </c>
      <c r="X152" s="14">
        <f t="shared" si="13"/>
        <v>0.91242236524934439</v>
      </c>
      <c r="Y152" s="91">
        <v>3020</v>
      </c>
      <c r="Z152">
        <v>9.6482813677614949</v>
      </c>
      <c r="AA152">
        <v>9.1338584400662644</v>
      </c>
    </row>
    <row r="153" spans="20:27" x14ac:dyDescent="0.3">
      <c r="T153" s="12">
        <f t="shared" si="14"/>
        <v>3040</v>
      </c>
      <c r="U153" s="13">
        <v>29.134073595242565</v>
      </c>
      <c r="V153" s="13">
        <v>13.991562599077529</v>
      </c>
      <c r="W153" s="14">
        <f t="shared" si="12"/>
        <v>0.92568731891835088</v>
      </c>
      <c r="X153" s="14">
        <f t="shared" si="13"/>
        <v>0.91389831148329603</v>
      </c>
      <c r="Y153" s="91">
        <v>3040</v>
      </c>
      <c r="Z153">
        <v>9.6542107850690844</v>
      </c>
      <c r="AA153">
        <v>9.1484556990830317</v>
      </c>
    </row>
    <row r="154" spans="20:27" x14ac:dyDescent="0.3">
      <c r="T154" s="12">
        <f t="shared" si="14"/>
        <v>3060</v>
      </c>
      <c r="U154" s="13">
        <v>29.159963014405676</v>
      </c>
      <c r="V154" s="13">
        <v>13.997900361269512</v>
      </c>
      <c r="W154" s="14">
        <f t="shared" si="12"/>
        <v>0.92693982309077194</v>
      </c>
      <c r="X154" s="14">
        <f t="shared" si="13"/>
        <v>0.91534938985725778</v>
      </c>
      <c r="Y154" s="91">
        <v>3060</v>
      </c>
      <c r="Z154">
        <v>9.66004026412344</v>
      </c>
      <c r="AA154">
        <v>9.1628070092571114</v>
      </c>
    </row>
    <row r="155" spans="20:27" x14ac:dyDescent="0.3">
      <c r="T155" s="12">
        <f t="shared" si="14"/>
        <v>3080</v>
      </c>
      <c r="U155" s="13">
        <v>29.185416317502757</v>
      </c>
      <c r="V155" s="13">
        <v>14.004131371754127</v>
      </c>
      <c r="W155" s="14">
        <f t="shared" si="12"/>
        <v>0.92817122840466237</v>
      </c>
      <c r="X155" s="14">
        <f t="shared" si="13"/>
        <v>0.91677602662403201</v>
      </c>
      <c r="Y155" s="91">
        <v>3080</v>
      </c>
      <c r="Z155">
        <v>9.665771518418854</v>
      </c>
      <c r="AA155">
        <v>9.1769165862866888</v>
      </c>
    </row>
    <row r="156" spans="20:27" x14ac:dyDescent="0.3">
      <c r="T156" s="12">
        <f t="shared" si="14"/>
        <v>3100</v>
      </c>
      <c r="U156" s="13">
        <v>29.210440979440154</v>
      </c>
      <c r="V156" s="13">
        <v>14.010257459837671</v>
      </c>
      <c r="W156" s="14">
        <f t="shared" si="12"/>
        <v>0.92938189648850567</v>
      </c>
      <c r="X156" s="14">
        <f t="shared" si="13"/>
        <v>0.91817864061706889</v>
      </c>
      <c r="Y156" s="91">
        <v>3100</v>
      </c>
      <c r="Z156">
        <v>9.6714062322736591</v>
      </c>
      <c r="AA156">
        <v>9.190788572766726</v>
      </c>
    </row>
    <row r="157" spans="20:27" x14ac:dyDescent="0.3">
      <c r="T157" s="12">
        <f t="shared" si="14"/>
        <v>3120</v>
      </c>
      <c r="U157" s="13">
        <v>29.235044344230428</v>
      </c>
      <c r="V157" s="13">
        <v>14.016280423029762</v>
      </c>
      <c r="W157" s="14">
        <f t="shared" si="12"/>
        <v>0.93057218263827468</v>
      </c>
      <c r="X157" s="14">
        <f t="shared" si="13"/>
        <v>0.9195576433897299</v>
      </c>
      <c r="Y157" s="91">
        <v>3120</v>
      </c>
      <c r="Z157">
        <v>9.6769460607689073</v>
      </c>
      <c r="AA157">
        <v>9.2044270389975971</v>
      </c>
    </row>
    <row r="158" spans="20:27" x14ac:dyDescent="0.3">
      <c r="T158" s="12">
        <f t="shared" si="14"/>
        <v>3140</v>
      </c>
      <c r="U158" s="13">
        <v>29.259233628332012</v>
      </c>
      <c r="V158" s="13">
        <v>14.022202027476641</v>
      </c>
      <c r="W158" s="14">
        <f t="shared" si="12"/>
        <v>0.93174243597900175</v>
      </c>
      <c r="X158" s="14">
        <f t="shared" si="13"/>
        <v>0.92091343931449521</v>
      </c>
      <c r="Y158" s="91">
        <v>3140</v>
      </c>
      <c r="Z158">
        <v>9.6823926291893869</v>
      </c>
      <c r="AA158">
        <v>9.2178359844856814</v>
      </c>
    </row>
    <row r="159" spans="20:27" x14ac:dyDescent="0.3">
      <c r="T159" s="12">
        <f t="shared" si="14"/>
        <v>3160</v>
      </c>
      <c r="U159" s="13">
        <v>29.283015922580795</v>
      </c>
      <c r="V159" s="13">
        <v>14.028024008702813</v>
      </c>
      <c r="W159" s="14">
        <f t="shared" si="12"/>
        <v>0.93289299955822602</v>
      </c>
      <c r="X159" s="14">
        <f t="shared" si="13"/>
        <v>0.92224642575276761</v>
      </c>
      <c r="Y159" s="91">
        <v>3160</v>
      </c>
      <c r="Z159">
        <v>9.6877475354929707</v>
      </c>
      <c r="AA159">
        <v>9.2310193393665312</v>
      </c>
    </row>
    <row r="160" spans="20:27" x14ac:dyDescent="0.3">
      <c r="T160" s="12">
        <f t="shared" si="14"/>
        <v>3180</v>
      </c>
      <c r="U160" s="13">
        <v>29.306398193948091</v>
      </c>
      <c r="V160" s="13">
        <v>14.033748071869574</v>
      </c>
      <c r="W160" s="14">
        <f t="shared" si="12"/>
        <v>0.93402421043104267</v>
      </c>
      <c r="X160" s="14">
        <f t="shared" si="13"/>
        <v>0.92355699311406514</v>
      </c>
      <c r="Y160" s="91">
        <v>3180</v>
      </c>
      <c r="Z160">
        <v>9.6930123491042224</v>
      </c>
      <c r="AA160">
        <v>9.2439809646505253</v>
      </c>
    </row>
    <row r="161" spans="20:27" x14ac:dyDescent="0.3">
      <c r="T161" s="12">
        <f t="shared" si="14"/>
        <v>3200</v>
      </c>
      <c r="U161" s="13">
        <v>29.329387288388205</v>
      </c>
      <c r="V161" s="13">
        <v>14.039375892494309</v>
      </c>
      <c r="W161" s="14">
        <f t="shared" si="12"/>
        <v>0.93513639979786534</v>
      </c>
      <c r="X161" s="14">
        <f t="shared" si="13"/>
        <v>0.9248455250207086</v>
      </c>
      <c r="Y161" s="91">
        <v>3200</v>
      </c>
      <c r="Z161">
        <v>9.6981886125936114</v>
      </c>
      <c r="AA161">
        <v>9.2567246547808519</v>
      </c>
    </row>
    <row r="162" spans="20:27" x14ac:dyDescent="0.3">
      <c r="T162" s="12">
        <f t="shared" si="14"/>
        <v>3220</v>
      </c>
      <c r="U162" s="13">
        <v>29.351989932588754</v>
      </c>
      <c r="V162" s="13">
        <v>14.044909116925625</v>
      </c>
      <c r="W162" s="14">
        <f t="shared" ref="W162:W193" si="15">(TC_1_t-T_ini)/(T_stat_x1-T_ini)</f>
        <v>0.93622989308910431</v>
      </c>
      <c r="X162" s="14">
        <f t="shared" ref="X162:X193" si="16">(TC_2_t-T_ini)/(T_stat_x2-T_ini)</f>
        <v>0.92611239841660786</v>
      </c>
      <c r="Y162" s="91">
        <v>3220</v>
      </c>
      <c r="Z162">
        <v>9.7032778415524046</v>
      </c>
      <c r="AA162">
        <v>9.2692541378058735</v>
      </c>
    </row>
    <row r="163" spans="20:27" x14ac:dyDescent="0.3">
      <c r="T163" s="12">
        <f t="shared" ref="T163:T194" si="17">T162+dt</f>
        <v>3240</v>
      </c>
      <c r="U163" s="13">
        <v>29.374212736408452</v>
      </c>
      <c r="V163" s="13">
        <v>14.050349363002951</v>
      </c>
      <c r="W163" s="14">
        <f t="shared" si="15"/>
        <v>0.93730501008310507</v>
      </c>
      <c r="X163" s="14">
        <f t="shared" si="16"/>
        <v>0.9273579837182816</v>
      </c>
      <c r="Y163" s="91">
        <v>3240</v>
      </c>
      <c r="Z163">
        <v>9.708281525100201</v>
      </c>
      <c r="AA163">
        <v>9.2815730771629674</v>
      </c>
    </row>
    <row r="164" spans="20:27" x14ac:dyDescent="0.3">
      <c r="T164" s="12">
        <f t="shared" si="17"/>
        <v>3260</v>
      </c>
      <c r="U164" s="13">
        <v>29.396062193726557</v>
      </c>
      <c r="V164" s="13">
        <v>14.055698219985697</v>
      </c>
      <c r="W164" s="14">
        <f t="shared" si="15"/>
        <v>0.93836206494724261</v>
      </c>
      <c r="X164" s="14">
        <f t="shared" si="16"/>
        <v>0.92858264479863806</v>
      </c>
      <c r="Y164" s="91">
        <v>3260</v>
      </c>
      <c r="Z164">
        <v>9.7132011261931677</v>
      </c>
      <c r="AA164">
        <v>9.2936850718402599</v>
      </c>
    </row>
    <row r="165" spans="20:27" x14ac:dyDescent="0.3">
      <c r="T165" s="12">
        <f t="shared" si="17"/>
        <v>3280</v>
      </c>
      <c r="U165" s="13">
        <v>29.417544686265405</v>
      </c>
      <c r="V165" s="13">
        <v>14.060957249980014</v>
      </c>
      <c r="W165" s="14">
        <f t="shared" si="15"/>
        <v>0.93940136642285277</v>
      </c>
      <c r="X165" s="14">
        <f t="shared" si="16"/>
        <v>0.92978673931364253</v>
      </c>
      <c r="Y165" s="91">
        <v>3280</v>
      </c>
      <c r="Z165">
        <v>9.7180380824910042</v>
      </c>
      <c r="AA165">
        <v>9.3055936591571289</v>
      </c>
    </row>
    <row r="166" spans="20:27" x14ac:dyDescent="0.3">
      <c r="T166" s="12">
        <f t="shared" si="17"/>
        <v>3300</v>
      </c>
      <c r="U166" s="13">
        <v>29.438666484275469</v>
      </c>
      <c r="V166" s="13">
        <v>14.066127987591802</v>
      </c>
      <c r="W166" s="14">
        <f t="shared" si="15"/>
        <v>0.94042321785837424</v>
      </c>
      <c r="X166" s="14">
        <f t="shared" si="16"/>
        <v>0.93097061862287067</v>
      </c>
      <c r="Y166" s="91">
        <v>3300</v>
      </c>
      <c r="Z166">
        <v>9.7227938065882729</v>
      </c>
      <c r="AA166">
        <v>9.3173023141079039</v>
      </c>
    </row>
    <row r="167" spans="20:27" x14ac:dyDescent="0.3">
      <c r="T167" s="12">
        <f t="shared" si="17"/>
        <v>3320</v>
      </c>
      <c r="U167" s="13">
        <v>29.459433748573851</v>
      </c>
      <c r="V167" s="13">
        <v>14.071211940639156</v>
      </c>
      <c r="W167" s="14">
        <f t="shared" si="15"/>
        <v>0.94142791730796849</v>
      </c>
      <c r="X167" s="14">
        <f t="shared" si="16"/>
        <v>0.93213462795262803</v>
      </c>
      <c r="Y167" s="91">
        <v>3320</v>
      </c>
      <c r="Z167">
        <v>9.7274696868191519</v>
      </c>
      <c r="AA167">
        <v>9.3288144511504605</v>
      </c>
    </row>
    <row r="168" spans="20:27" x14ac:dyDescent="0.3">
      <c r="T168" s="12">
        <f t="shared" si="17"/>
        <v>3340</v>
      </c>
      <c r="U168" s="13">
        <v>29.47985253319607</v>
      </c>
      <c r="V168" s="13">
        <v>14.076210590947811</v>
      </c>
      <c r="W168" s="14">
        <f t="shared" si="15"/>
        <v>0.94241575765981145</v>
      </c>
      <c r="X168" s="14">
        <f t="shared" si="16"/>
        <v>0.93327910657807445</v>
      </c>
      <c r="Y168" s="91">
        <v>3340</v>
      </c>
      <c r="Z168">
        <v>9.7320670864252197</v>
      </c>
      <c r="AA168">
        <v>9.340133425847057</v>
      </c>
    </row>
    <row r="169" spans="20:27" x14ac:dyDescent="0.3">
      <c r="T169" s="12">
        <f t="shared" si="17"/>
        <v>3360</v>
      </c>
      <c r="U169" s="13">
        <v>29.499928786419193</v>
      </c>
      <c r="V169" s="13">
        <v>14.081125394403117</v>
      </c>
      <c r="W169" s="14">
        <f t="shared" si="15"/>
        <v>0.94338702668559071</v>
      </c>
      <c r="X169" s="14">
        <f t="shared" si="16"/>
        <v>0.93440438783512247</v>
      </c>
      <c r="Y169" s="91">
        <v>3360</v>
      </c>
      <c r="Z169">
        <v>9.7365873461312891</v>
      </c>
      <c r="AA169">
        <v>9.3512625351193694</v>
      </c>
    </row>
    <row r="170" spans="20:27" x14ac:dyDescent="0.3">
      <c r="T170" s="12">
        <f t="shared" si="17"/>
        <v>3380</v>
      </c>
      <c r="U170" s="13">
        <v>29.519668353047376</v>
      </c>
      <c r="V170" s="13">
        <v>14.085957781539101</v>
      </c>
      <c r="W170" s="14">
        <f t="shared" si="15"/>
        <v>0.94434200715107797</v>
      </c>
      <c r="X170" s="14">
        <f t="shared" si="16"/>
        <v>0.93551079925530922</v>
      </c>
      <c r="Y170" s="91">
        <v>3380</v>
      </c>
      <c r="Z170">
        <v>9.7410317820980143</v>
      </c>
      <c r="AA170">
        <v>9.3622050181591039</v>
      </c>
    </row>
    <row r="171" spans="20:27" x14ac:dyDescent="0.3">
      <c r="T171" s="12">
        <f t="shared" si="17"/>
        <v>3400</v>
      </c>
      <c r="U171" s="13">
        <v>29.539076976589403</v>
      </c>
      <c r="V171" s="13">
        <v>14.090709158129943</v>
      </c>
      <c r="W171" s="14">
        <f t="shared" si="15"/>
        <v>0.94528097692147661</v>
      </c>
      <c r="X171" s="14">
        <f t="shared" si="16"/>
        <v>0.93659866270121783</v>
      </c>
      <c r="Y171" s="91">
        <v>3400</v>
      </c>
      <c r="Z171">
        <v>9.745401688558216</v>
      </c>
      <c r="AA171">
        <v>9.3729640582877156</v>
      </c>
    </row>
    <row r="172" spans="20:27" x14ac:dyDescent="0.3">
      <c r="T172" s="12">
        <f t="shared" si="17"/>
        <v>3420</v>
      </c>
      <c r="U172" s="13">
        <v>29.558160299336347</v>
      </c>
      <c r="V172" s="13">
        <v>14.095380905181941</v>
      </c>
      <c r="W172" s="14">
        <f t="shared" si="15"/>
        <v>0.9462042089651781</v>
      </c>
      <c r="X172" s="14">
        <f t="shared" si="16"/>
        <v>0.93766829436463806</v>
      </c>
      <c r="Y172" s="91">
        <v>3420</v>
      </c>
      <c r="Z172">
        <v>9.749698336612763</v>
      </c>
      <c r="AA172">
        <v>9.3835427829350166</v>
      </c>
    </row>
    <row r="173" spans="20:27" x14ac:dyDescent="0.3">
      <c r="T173" s="12">
        <f t="shared" si="17"/>
        <v>3440</v>
      </c>
      <c r="U173" s="13">
        <v>29.576923866949333</v>
      </c>
      <c r="V173" s="13">
        <v>14.099974379971028</v>
      </c>
      <c r="W173" s="14">
        <f t="shared" si="15"/>
        <v>0.94711197157571425</v>
      </c>
      <c r="X173" s="14">
        <f t="shared" si="16"/>
        <v>0.93872000500411512</v>
      </c>
      <c r="Y173" s="91">
        <v>3440</v>
      </c>
      <c r="Z173">
        <v>9.7539229753173693</v>
      </c>
      <c r="AA173">
        <v>9.3939442655476864</v>
      </c>
    </row>
    <row r="174" spans="20:27" x14ac:dyDescent="0.3">
      <c r="T174" s="12">
        <f t="shared" si="17"/>
        <v>3460</v>
      </c>
      <c r="U174" s="13">
        <v>29.595373127147706</v>
      </c>
      <c r="V174" s="13">
        <v>14.104490915983082</v>
      </c>
      <c r="W174" s="14">
        <f t="shared" si="15"/>
        <v>0.94800452830829141</v>
      </c>
      <c r="X174" s="14">
        <f t="shared" si="16"/>
        <v>0.93975409993128045</v>
      </c>
      <c r="Y174" s="91">
        <v>3460</v>
      </c>
      <c r="Z174">
        <v>9.7580768316928523</v>
      </c>
      <c r="AA174">
        <v>9.4041715256971834</v>
      </c>
    </row>
    <row r="175" spans="20:27" x14ac:dyDescent="0.3">
      <c r="T175" s="12">
        <f t="shared" si="17"/>
        <v>3480</v>
      </c>
      <c r="U175" s="13">
        <v>29.613513434078676</v>
      </c>
      <c r="V175" s="13">
        <v>14.108931823745191</v>
      </c>
      <c r="W175" s="14">
        <f t="shared" si="15"/>
        <v>0.94888213819118949</v>
      </c>
      <c r="X175" s="14">
        <f t="shared" si="16"/>
        <v>0.94077087920117919</v>
      </c>
      <c r="Y175" s="91">
        <v>3480</v>
      </c>
      <c r="Z175">
        <v>9.7621611122220049</v>
      </c>
      <c r="AA175">
        <v>9.4142275310152126</v>
      </c>
    </row>
    <row r="176" spans="20:27" x14ac:dyDescent="0.3">
      <c r="T176" s="12">
        <f t="shared" si="17"/>
        <v>3500</v>
      </c>
      <c r="U176" s="13">
        <v>29.631350048438165</v>
      </c>
      <c r="V176" s="13">
        <v>14.113298390699605</v>
      </c>
      <c r="W176" s="14">
        <f t="shared" si="15"/>
        <v>0.94974505573160917</v>
      </c>
      <c r="X176" s="14">
        <f t="shared" si="16"/>
        <v>0.94177063758340751</v>
      </c>
      <c r="Y176" s="91">
        <v>3500</v>
      </c>
      <c r="Z176">
        <v>9.7661770023297585</v>
      </c>
      <c r="AA176">
        <v>9.4241151970885753</v>
      </c>
    </row>
    <row r="177" spans="20:27" x14ac:dyDescent="0.3">
      <c r="T177" s="12">
        <f t="shared" si="17"/>
        <v>3520</v>
      </c>
      <c r="U177" s="13">
        <v>29.648888138552866</v>
      </c>
      <c r="V177" s="13">
        <v>14.117591881929602</v>
      </c>
      <c r="W177" s="14">
        <f t="shared" si="15"/>
        <v>0.95059353096802013</v>
      </c>
      <c r="X177" s="14">
        <f t="shared" si="16"/>
        <v>0.94275366472830813</v>
      </c>
      <c r="Y177" s="91">
        <v>3520</v>
      </c>
      <c r="Z177">
        <v>9.770125665467317</v>
      </c>
      <c r="AA177">
        <v>9.4338373882892359</v>
      </c>
    </row>
    <row r="178" spans="20:27" x14ac:dyDescent="0.3">
      <c r="T178" s="12">
        <f t="shared" si="17"/>
        <v>3540</v>
      </c>
      <c r="U178" s="13">
        <v>29.666132783972845</v>
      </c>
      <c r="V178" s="13">
        <v>14.121813540802769</v>
      </c>
      <c r="W178" s="14">
        <f t="shared" si="15"/>
        <v>0.95142780964396745</v>
      </c>
      <c r="X178" s="14">
        <f t="shared" si="16"/>
        <v>0.94372024531425147</v>
      </c>
      <c r="Y178" s="91">
        <v>3540</v>
      </c>
      <c r="Z178">
        <v>9.7740082462479556</v>
      </c>
      <c r="AA178">
        <v>9.4433969204275456</v>
      </c>
    </row>
    <row r="179" spans="20:27" x14ac:dyDescent="0.3">
      <c r="T179" s="12">
        <f t="shared" si="17"/>
        <v>3560</v>
      </c>
      <c r="U179" s="13">
        <v>29.683088975290222</v>
      </c>
      <c r="V179" s="13">
        <v>14.125964588771893</v>
      </c>
      <c r="W179" s="14">
        <f t="shared" si="15"/>
        <v>0.95224813319930024</v>
      </c>
      <c r="X179" s="14">
        <f t="shared" si="16"/>
        <v>0.94467065900205016</v>
      </c>
      <c r="Y179" s="91">
        <v>3560</v>
      </c>
      <c r="Z179">
        <v>9.7778258691019229</v>
      </c>
      <c r="AA179">
        <v>9.4527965593731373</v>
      </c>
    </row>
    <row r="180" spans="20:27" x14ac:dyDescent="0.3">
      <c r="T180" s="12">
        <f t="shared" si="17"/>
        <v>3580</v>
      </c>
      <c r="U180" s="13">
        <v>29.699761616774065</v>
      </c>
      <c r="V180" s="13">
        <v>14.13004622614578</v>
      </c>
      <c r="W180" s="14">
        <f t="shared" si="15"/>
        <v>0.95305473889764469</v>
      </c>
      <c r="X180" s="14">
        <f t="shared" si="16"/>
        <v>0.94560518061144283</v>
      </c>
      <c r="Y180" s="91">
        <v>3580</v>
      </c>
      <c r="Z180">
        <v>9.7815796382170248</v>
      </c>
      <c r="AA180">
        <v>9.462039023090405</v>
      </c>
    </row>
    <row r="181" spans="20:27" x14ac:dyDescent="0.3">
      <c r="T181" s="12">
        <f t="shared" si="17"/>
        <v>3600</v>
      </c>
      <c r="U181" s="13">
        <v>29.716155526903357</v>
      </c>
      <c r="V181" s="13">
        <v>14.134059632397211</v>
      </c>
      <c r="W181" s="14">
        <f t="shared" si="15"/>
        <v>0.95384785985218867</v>
      </c>
      <c r="X181" s="14">
        <f t="shared" si="16"/>
        <v>0.94652408019160406</v>
      </c>
      <c r="Y181" s="91">
        <v>3600</v>
      </c>
      <c r="Z181">
        <v>9.7852706394838176</v>
      </c>
      <c r="AA181">
        <v>9.4711269826952122</v>
      </c>
    </row>
    <row r="182" spans="20:27" x14ac:dyDescent="0.3">
      <c r="T182" s="12">
        <f t="shared" si="17"/>
        <v>3620</v>
      </c>
      <c r="U182" s="13">
        <v>29.732275440734021</v>
      </c>
      <c r="V182" s="13">
        <v>14.138005966573049</v>
      </c>
      <c r="W182" s="14">
        <f t="shared" si="15"/>
        <v>0.95462772514019578</v>
      </c>
      <c r="X182" s="14">
        <f t="shared" si="16"/>
        <v>0.94742762311503981</v>
      </c>
      <c r="Y182" s="91">
        <v>3620</v>
      </c>
      <c r="Z182">
        <v>9.7888999391350406</v>
      </c>
      <c r="AA182">
        <v>9.4800630625050459</v>
      </c>
    </row>
    <row r="183" spans="20:27" x14ac:dyDescent="0.3">
      <c r="T183" s="12">
        <f t="shared" si="17"/>
        <v>3640</v>
      </c>
      <c r="U183" s="13">
        <v>29.748126011041556</v>
      </c>
      <c r="V183" s="13">
        <v>14.141886367487199</v>
      </c>
      <c r="W183" s="14">
        <f t="shared" si="15"/>
        <v>0.95539455985828514</v>
      </c>
      <c r="X183" s="14">
        <f t="shared" si="16"/>
        <v>0.94831607012176844</v>
      </c>
      <c r="Y183" s="91">
        <v>3640</v>
      </c>
      <c r="Z183">
        <v>9.7924685854660876</v>
      </c>
      <c r="AA183">
        <v>9.4888498415076956</v>
      </c>
    </row>
    <row r="184" spans="20:27" x14ac:dyDescent="0.3">
      <c r="T184" s="12">
        <f t="shared" si="17"/>
        <v>3660</v>
      </c>
      <c r="U184" s="13">
        <v>29.763711810109161</v>
      </c>
      <c r="V184" s="13">
        <v>14.145701954101995</v>
      </c>
      <c r="W184" s="14">
        <f t="shared" si="15"/>
        <v>0.95614858520893908</v>
      </c>
      <c r="X184" s="14">
        <f t="shared" si="16"/>
        <v>0.94918967740664117</v>
      </c>
      <c r="Y184" s="91">
        <v>3660</v>
      </c>
      <c r="Z184">
        <v>9.7959776084474495</v>
      </c>
      <c r="AA184">
        <v>9.4974898534441561</v>
      </c>
    </row>
    <row r="185" spans="20:27" x14ac:dyDescent="0.3">
      <c r="T185" s="12">
        <f t="shared" si="17"/>
        <v>3680</v>
      </c>
      <c r="U185" s="13">
        <v>29.779037329891356</v>
      </c>
      <c r="V185" s="13">
        <v>14.149453826148681</v>
      </c>
      <c r="W185" s="14">
        <f t="shared" si="15"/>
        <v>0.95689001850841882</v>
      </c>
      <c r="X185" s="14">
        <f t="shared" si="16"/>
        <v>0.95004869676140735</v>
      </c>
      <c r="Y185" s="91">
        <v>3680</v>
      </c>
      <c r="Z185">
        <v>9.799428019737098</v>
      </c>
      <c r="AA185">
        <v>9.5059855887019342</v>
      </c>
    </row>
    <row r="186" spans="20:27" x14ac:dyDescent="0.3">
      <c r="T186" s="12">
        <f t="shared" si="17"/>
        <v>3700</v>
      </c>
      <c r="U186" s="13">
        <v>29.794106985209542</v>
      </c>
      <c r="V186" s="13">
        <v>14.153143064116783</v>
      </c>
      <c r="W186" s="14">
        <f t="shared" si="15"/>
        <v>0.95761907334136276</v>
      </c>
      <c r="X186" s="14">
        <f t="shared" si="16"/>
        <v>0.95089337557227893</v>
      </c>
      <c r="Y186" s="91">
        <v>3700</v>
      </c>
      <c r="Z186">
        <v>9.8028208136472017</v>
      </c>
      <c r="AA186">
        <v>9.5143394939709651</v>
      </c>
    </row>
    <row r="187" spans="20:27" x14ac:dyDescent="0.3">
      <c r="T187" s="12">
        <f t="shared" si="17"/>
        <v>3720</v>
      </c>
      <c r="U187" s="13">
        <v>29.808925114006836</v>
      </c>
      <c r="V187" s="13">
        <v>14.156770729860202</v>
      </c>
      <c r="W187" s="14">
        <f t="shared" si="15"/>
        <v>0.95833595957311446</v>
      </c>
      <c r="X187" s="14">
        <f t="shared" si="16"/>
        <v>0.95172395695870204</v>
      </c>
      <c r="Y187" s="91">
        <v>3720</v>
      </c>
      <c r="Z187">
        <v>9.8061569675937417</v>
      </c>
      <c r="AA187">
        <v>9.5225539736237437</v>
      </c>
    </row>
    <row r="188" spans="20:27" x14ac:dyDescent="0.3">
      <c r="T188" s="12">
        <f t="shared" si="17"/>
        <v>3740</v>
      </c>
      <c r="U188" s="13">
        <v>29.823495979083305</v>
      </c>
      <c r="V188" s="13">
        <v>14.160337866670897</v>
      </c>
      <c r="W188" s="14">
        <f t="shared" si="15"/>
        <v>0.95904088343367233</v>
      </c>
      <c r="X188" s="14">
        <f t="shared" si="16"/>
        <v>0.95254067979022605</v>
      </c>
      <c r="Y188" s="91">
        <v>3740</v>
      </c>
      <c r="Z188">
        <v>9.8094374416535093</v>
      </c>
      <c r="AA188">
        <v>9.5306313904311679</v>
      </c>
    </row>
    <row r="189" spans="20:27" x14ac:dyDescent="0.3">
      <c r="T189" s="12">
        <f t="shared" si="17"/>
        <v>3760</v>
      </c>
      <c r="U189" s="13">
        <v>29.837823768880238</v>
      </c>
      <c r="V189" s="13">
        <v>14.163845499832281</v>
      </c>
      <c r="W189" s="14">
        <f t="shared" si="15"/>
        <v>0.95973404755563152</v>
      </c>
      <c r="X189" s="14">
        <f t="shared" si="16"/>
        <v>0.9533437788132082</v>
      </c>
      <c r="Y189" s="91">
        <v>3760</v>
      </c>
      <c r="Z189">
        <v>9.8126631791049022</v>
      </c>
      <c r="AA189">
        <v>9.5385740658723339</v>
      </c>
    </row>
    <row r="190" spans="20:27" x14ac:dyDescent="0.3">
      <c r="T190" s="12">
        <f t="shared" si="17"/>
        <v>3780</v>
      </c>
      <c r="U190" s="13">
        <v>29.851912598974639</v>
      </c>
      <c r="V190" s="13">
        <v>14.167294636788936</v>
      </c>
      <c r="W190" s="14">
        <f t="shared" si="15"/>
        <v>0.96041565104648596</v>
      </c>
      <c r="X190" s="14">
        <f t="shared" si="16"/>
        <v>0.95413348468967141</v>
      </c>
      <c r="Y190" s="91">
        <v>3780</v>
      </c>
      <c r="Z190">
        <v>9.8158351070608756</v>
      </c>
      <c r="AA190">
        <v>9.54638428123239</v>
      </c>
    </row>
    <row r="191" spans="20:27" x14ac:dyDescent="0.3">
      <c r="T191" s="12">
        <f t="shared" si="17"/>
        <v>3800</v>
      </c>
      <c r="U191" s="13">
        <v>29.86576651477133</v>
      </c>
      <c r="V191" s="13">
        <v>14.170686267677883</v>
      </c>
      <c r="W191" s="14">
        <f t="shared" si="15"/>
        <v>0.96108588961886965</v>
      </c>
      <c r="X191" s="14">
        <f t="shared" si="16"/>
        <v>0.95491002411894144</v>
      </c>
      <c r="Y191" s="91">
        <v>3800</v>
      </c>
      <c r="Z191">
        <v>9.8189541367611604</v>
      </c>
      <c r="AA191">
        <v>9.5540642788912926</v>
      </c>
    </row>
    <row r="192" spans="20:27" x14ac:dyDescent="0.3">
      <c r="T192" s="12">
        <f t="shared" si="17"/>
        <v>3820</v>
      </c>
      <c r="U192" s="13">
        <v>29.879389491203895</v>
      </c>
      <c r="V192" s="13">
        <v>14.174021365324041</v>
      </c>
      <c r="W192" s="14">
        <f t="shared" si="15"/>
        <v>0.96174495557608874</v>
      </c>
      <c r="X192" s="14">
        <f t="shared" si="16"/>
        <v>0.95567361983660848</v>
      </c>
      <c r="Y192" s="91">
        <v>3820</v>
      </c>
      <c r="Z192">
        <v>9.8220211634226899</v>
      </c>
      <c r="AA192">
        <v>9.5616162614617526</v>
      </c>
    </row>
    <row r="193" spans="20:27" x14ac:dyDescent="0.3">
      <c r="T193" s="12">
        <f t="shared" si="17"/>
        <v>3840</v>
      </c>
      <c r="U193" s="13">
        <v>29.892785432149068</v>
      </c>
      <c r="V193" s="13">
        <v>14.17730088555253</v>
      </c>
      <c r="W193" s="14">
        <f t="shared" si="15"/>
        <v>0.96239303778379015</v>
      </c>
      <c r="X193" s="14">
        <f t="shared" si="16"/>
        <v>0.95642449068603064</v>
      </c>
      <c r="Y193" s="91">
        <v>3840</v>
      </c>
      <c r="Z193">
        <v>9.8250370663233237</v>
      </c>
      <c r="AA193">
        <v>9.5690423935201334</v>
      </c>
    </row>
    <row r="194" spans="20:27" x14ac:dyDescent="0.3">
      <c r="T194" s="12">
        <f t="shared" si="17"/>
        <v>3860</v>
      </c>
      <c r="U194" s="13">
        <v>29.905958177560393</v>
      </c>
      <c r="V194" s="13">
        <v>14.180525768013734</v>
      </c>
      <c r="W194" s="14">
        <f t="shared" ref="W194:W201" si="18">(TC_1_t-T_ini)/(T_stat_x1-T_ini)</f>
        <v>0.96303032201508076</v>
      </c>
      <c r="X194" s="14">
        <f t="shared" ref="X194:X201" si="19">(TC_2_t-T_ini)/(T_stat_x2-T_ini)</f>
        <v>0.95716285180723859</v>
      </c>
      <c r="Y194" s="91">
        <v>3860</v>
      </c>
      <c r="Z194">
        <v>9.8280027103653929</v>
      </c>
      <c r="AA194">
        <v>9.5763448027979035</v>
      </c>
    </row>
    <row r="195" spans="20:27" x14ac:dyDescent="0.3">
      <c r="T195" s="12">
        <f t="shared" ref="T195:T201" si="20">T194+dt</f>
        <v>3880</v>
      </c>
      <c r="U195" s="13">
        <v>29.918911497912237</v>
      </c>
      <c r="V195" s="13">
        <v>14.183696935807566</v>
      </c>
      <c r="W195" s="14">
        <f t="shared" si="18"/>
        <v>0.96365699068173472</v>
      </c>
      <c r="X195" s="14">
        <f t="shared" si="19"/>
        <v>0.95788891455090774</v>
      </c>
      <c r="Y195" s="91">
        <v>3880</v>
      </c>
      <c r="Z195">
        <v>9.8309189451258234</v>
      </c>
      <c r="AA195">
        <v>9.5835255797496348</v>
      </c>
    </row>
    <row r="196" spans="20:27" x14ac:dyDescent="0.3">
      <c r="T196" s="12">
        <f t="shared" si="20"/>
        <v>3900</v>
      </c>
      <c r="U196" s="13">
        <v>29.931649099932706</v>
      </c>
      <c r="V196" s="13">
        <v>14.186815296205765</v>
      </c>
      <c r="W196" s="14">
        <f t="shared" si="18"/>
        <v>0.96427322311154562</v>
      </c>
      <c r="X196" s="14">
        <f t="shared" si="19"/>
        <v>0.95860288664373405</v>
      </c>
      <c r="Y196" s="91">
        <v>3900</v>
      </c>
      <c r="Z196">
        <v>9.8337866048068214</v>
      </c>
      <c r="AA196">
        <v>9.5905867786293317</v>
      </c>
    </row>
    <row r="197" spans="20:27" x14ac:dyDescent="0.3">
      <c r="T197" s="12">
        <f t="shared" si="20"/>
        <v>3920</v>
      </c>
      <c r="U197" s="13">
        <v>29.944174625342011</v>
      </c>
      <c r="V197" s="13">
        <v>14.189881740587335</v>
      </c>
      <c r="W197" s="14">
        <f t="shared" si="18"/>
        <v>0.96487919548729029</v>
      </c>
      <c r="X197" s="14">
        <f t="shared" si="19"/>
        <v>0.95930497217365207</v>
      </c>
      <c r="Y197" s="91">
        <v>3920</v>
      </c>
      <c r="Z197">
        <v>9.8366065103855451</v>
      </c>
      <c r="AA197">
        <v>9.5975304180055048</v>
      </c>
    </row>
    <row r="198" spans="20:27" x14ac:dyDescent="0.3">
      <c r="T198" s="12">
        <f t="shared" si="20"/>
        <v>3940</v>
      </c>
      <c r="U198" s="13">
        <v>29.956491652945445</v>
      </c>
      <c r="V198" s="13">
        <v>14.192897144991344</v>
      </c>
      <c r="W198" s="14">
        <f t="shared" si="18"/>
        <v>0.96547508094798495</v>
      </c>
      <c r="X198" s="14">
        <f t="shared" si="19"/>
        <v>0.95999537171640248</v>
      </c>
      <c r="Y198" s="91">
        <v>3940</v>
      </c>
      <c r="Z198">
        <v>9.8393794672496213</v>
      </c>
      <c r="AA198">
        <v>9.6043584816393714</v>
      </c>
    </row>
    <row r="199" spans="20:27" x14ac:dyDescent="0.3">
      <c r="T199" s="12">
        <f t="shared" si="20"/>
        <v>3960</v>
      </c>
      <c r="U199" s="13">
        <v>29.968603700503827</v>
      </c>
      <c r="V199" s="13">
        <v>14.195862370462557</v>
      </c>
      <c r="W199" s="14">
        <f t="shared" si="18"/>
        <v>0.96606104967937512</v>
      </c>
      <c r="X199" s="14">
        <f t="shared" si="19"/>
        <v>0.96067428241466757</v>
      </c>
      <c r="Y199" s="91">
        <v>3960</v>
      </c>
      <c r="Z199">
        <v>9.8421062680399718</v>
      </c>
      <c r="AA199">
        <v>9.6110729192294997</v>
      </c>
    </row>
    <row r="200" spans="20:27" x14ac:dyDescent="0.3">
      <c r="T200" s="12">
        <f t="shared" si="20"/>
        <v>3980</v>
      </c>
      <c r="U200" s="13">
        <v>29.980514224261242</v>
      </c>
      <c r="V200" s="13">
        <v>14.198778263001277</v>
      </c>
      <c r="W200" s="14">
        <f t="shared" si="18"/>
        <v>0.96663726889108836</v>
      </c>
      <c r="X200" s="14">
        <f t="shared" si="19"/>
        <v>0.96134189796658676</v>
      </c>
      <c r="Y200" s="91">
        <v>3980</v>
      </c>
      <c r="Z200">
        <v>9.8447876911570837</v>
      </c>
      <c r="AA200">
        <v>9.6176756467667932</v>
      </c>
    </row>
    <row r="201" spans="20:27" x14ac:dyDescent="0.3">
      <c r="T201" s="12">
        <f t="shared" si="20"/>
        <v>4000</v>
      </c>
      <c r="U201" s="13">
        <v>29.992226620658542</v>
      </c>
      <c r="V201" s="13">
        <v>14.201645653997558</v>
      </c>
      <c r="W201" s="14">
        <f t="shared" si="18"/>
        <v>0.96720390289953195</v>
      </c>
      <c r="X201" s="14">
        <f t="shared" si="19"/>
        <v>0.96199840872517262</v>
      </c>
      <c r="Y201" s="91">
        <v>4000</v>
      </c>
      <c r="Z201">
        <v>9.8474245016489323</v>
      </c>
      <c r="AA201">
        <v>9.6241685465328111</v>
      </c>
    </row>
  </sheetData>
  <sheetProtection algorithmName="SHA-512" hashValue="02JENLNkxwID6+t8PWyGG++emxPDWQPu34fqZ9VBGsj9XPPqhQViJSuJ/UDTBdLo9pqXPwvlrk7+I9Yg2XQJTw==" saltValue="c6/1LARYFJ1i0cK8yvFpvw==" spinCount="100000" sheet="1" objects="1" scenarios="1"/>
  <protectedRanges>
    <protectedRange password="ED48" sqref="D9:D10 D12:D13 A10 M3:M6 I12:I13" name="Plage1"/>
  </protectedRanges>
  <mergeCells count="13">
    <mergeCell ref="J24:K24"/>
    <mergeCell ref="J25:K25"/>
    <mergeCell ref="J26:K26"/>
    <mergeCell ref="J22:K22"/>
    <mergeCell ref="C8:D8"/>
    <mergeCell ref="H8:I8"/>
    <mergeCell ref="K8:M8"/>
    <mergeCell ref="L21:M21"/>
    <mergeCell ref="A21:B21"/>
    <mergeCell ref="A20:B20"/>
    <mergeCell ref="A18:B18"/>
    <mergeCell ref="A15:B15"/>
    <mergeCell ref="A16:B16"/>
  </mergeCells>
  <phoneticPr fontId="3" type="noConversion"/>
  <pageMargins left="0.7" right="0.7" top="0.75" bottom="0.75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01"/>
  <sheetViews>
    <sheetView zoomScale="80" zoomScaleNormal="80" workbookViewId="0">
      <pane ySplit="6165" topLeftCell="A176"/>
      <selection activeCell="A2" sqref="A2"/>
      <selection pane="bottomLeft" activeCell="Z2" sqref="Z2"/>
    </sheetView>
  </sheetViews>
  <sheetFormatPr baseColWidth="10" defaultRowHeight="14.4" x14ac:dyDescent="0.3"/>
  <sheetData>
    <row r="1" spans="1:35" x14ac:dyDescent="0.3">
      <c r="A1" t="s">
        <v>0</v>
      </c>
      <c r="B1" t="s">
        <v>20</v>
      </c>
      <c r="C1" t="s">
        <v>17</v>
      </c>
      <c r="D1">
        <v>1</v>
      </c>
      <c r="E1">
        <f t="shared" ref="E1:M1" si="0">D1+1</f>
        <v>2</v>
      </c>
      <c r="F1">
        <f t="shared" si="0"/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O1" t="s">
        <v>14</v>
      </c>
      <c r="Z1" t="s">
        <v>13</v>
      </c>
    </row>
    <row r="2" spans="1:35" x14ac:dyDescent="0.3">
      <c r="A2">
        <f t="array" ref="A2:A201">t</f>
        <v>20</v>
      </c>
      <c r="B2">
        <v>8.3333333333333329E-2</v>
      </c>
      <c r="C2" t="s">
        <v>16</v>
      </c>
      <c r="D2">
        <f>D$1*LN(2)/$A2</f>
        <v>3.4657359027997263E-2</v>
      </c>
      <c r="E2">
        <f t="shared" ref="E2:M17" si="1">E$1*LN(2)/$A2</f>
        <v>6.9314718055994526E-2</v>
      </c>
      <c r="F2">
        <f t="shared" si="1"/>
        <v>0.10397207708399178</v>
      </c>
      <c r="G2">
        <f t="shared" si="1"/>
        <v>0.13862943611198905</v>
      </c>
      <c r="H2">
        <f t="shared" si="1"/>
        <v>0.17328679513998632</v>
      </c>
      <c r="I2">
        <f t="shared" si="1"/>
        <v>0.20794415416798356</v>
      </c>
      <c r="J2">
        <f t="shared" si="1"/>
        <v>0.24260151319598083</v>
      </c>
      <c r="K2">
        <f t="shared" si="1"/>
        <v>0.2772588722239781</v>
      </c>
      <c r="L2">
        <f t="shared" si="1"/>
        <v>0.31191623125197537</v>
      </c>
      <c r="M2">
        <f t="shared" si="1"/>
        <v>0.34657359027997264</v>
      </c>
      <c r="O2">
        <f t="array" ref="O2:X201">P0/p</f>
        <v>288.53900817779271</v>
      </c>
      <c r="P2">
        <v>144.26950408889635</v>
      </c>
      <c r="Q2">
        <v>96.179669392597575</v>
      </c>
      <c r="R2">
        <v>72.134752044448177</v>
      </c>
      <c r="S2">
        <v>57.707801635558539</v>
      </c>
      <c r="T2">
        <v>48.089834696298787</v>
      </c>
      <c r="U2">
        <v>41.219858311113242</v>
      </c>
      <c r="V2">
        <v>36.067376022224089</v>
      </c>
      <c r="W2">
        <v>32.05988979753252</v>
      </c>
      <c r="X2">
        <v>28.85390081777927</v>
      </c>
      <c r="Z2">
        <f t="array" ref="Z2:AI201">(Teau-T_ini)/p</f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40</v>
      </c>
      <c r="B3">
        <v>-32.083333333333336</v>
      </c>
      <c r="D3">
        <f t="shared" ref="D3:M34" si="2">D$1*LN(2)/$A3</f>
        <v>1.7328679513998631E-2</v>
      </c>
      <c r="E3">
        <f t="shared" si="1"/>
        <v>3.4657359027997263E-2</v>
      </c>
      <c r="F3">
        <f t="shared" si="1"/>
        <v>5.1986038541995891E-2</v>
      </c>
      <c r="G3">
        <f t="shared" si="1"/>
        <v>6.9314718055994526E-2</v>
      </c>
      <c r="H3">
        <f t="shared" si="1"/>
        <v>8.6643397569993161E-2</v>
      </c>
      <c r="I3">
        <f t="shared" si="1"/>
        <v>0.10397207708399178</v>
      </c>
      <c r="J3">
        <f t="shared" si="1"/>
        <v>0.12130075659799042</v>
      </c>
      <c r="K3">
        <f t="shared" si="1"/>
        <v>0.13862943611198905</v>
      </c>
      <c r="L3">
        <f t="shared" si="1"/>
        <v>0.15595811562598769</v>
      </c>
      <c r="M3">
        <f t="shared" si="1"/>
        <v>0.17328679513998632</v>
      </c>
      <c r="O3">
        <v>577.07801635558542</v>
      </c>
      <c r="P3">
        <v>288.53900817779271</v>
      </c>
      <c r="Q3">
        <v>192.35933878519515</v>
      </c>
      <c r="R3">
        <v>144.26950408889635</v>
      </c>
      <c r="S3">
        <v>115.41560327111708</v>
      </c>
      <c r="T3">
        <v>96.179669392597575</v>
      </c>
      <c r="U3">
        <v>82.439716622226484</v>
      </c>
      <c r="V3">
        <v>72.134752044448177</v>
      </c>
      <c r="W3">
        <v>64.11977959506504</v>
      </c>
      <c r="X3">
        <v>57.707801635558539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3">
      <c r="A4">
        <v>60</v>
      </c>
      <c r="B4">
        <v>1279</v>
      </c>
      <c r="D4">
        <f t="shared" si="2"/>
        <v>1.1552453009332421E-2</v>
      </c>
      <c r="E4">
        <f t="shared" si="1"/>
        <v>2.3104906018664842E-2</v>
      </c>
      <c r="F4">
        <f t="shared" si="1"/>
        <v>3.4657359027997263E-2</v>
      </c>
      <c r="G4">
        <f t="shared" si="1"/>
        <v>4.6209812037329684E-2</v>
      </c>
      <c r="H4">
        <f t="shared" si="1"/>
        <v>5.7762265046662112E-2</v>
      </c>
      <c r="I4">
        <f t="shared" si="1"/>
        <v>6.9314718055994526E-2</v>
      </c>
      <c r="J4">
        <f t="shared" si="1"/>
        <v>8.0867171065326954E-2</v>
      </c>
      <c r="K4">
        <f t="shared" si="1"/>
        <v>9.2419624074659368E-2</v>
      </c>
      <c r="L4">
        <f t="shared" si="1"/>
        <v>0.1039720770839918</v>
      </c>
      <c r="M4">
        <f t="shared" si="1"/>
        <v>0.11552453009332422</v>
      </c>
      <c r="O4">
        <v>865.61702453337807</v>
      </c>
      <c r="P4">
        <v>432.80851226668904</v>
      </c>
      <c r="Q4">
        <v>288.53900817779271</v>
      </c>
      <c r="R4">
        <v>216.40425613334452</v>
      </c>
      <c r="S4">
        <v>173.1234049066756</v>
      </c>
      <c r="T4">
        <v>144.26950408889635</v>
      </c>
      <c r="U4">
        <v>123.65957493333971</v>
      </c>
      <c r="V4">
        <v>108.20212806667226</v>
      </c>
      <c r="W4">
        <v>96.17966939259756</v>
      </c>
      <c r="X4">
        <v>86.561702453337801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3">
      <c r="A5">
        <v>80</v>
      </c>
      <c r="B5">
        <v>-15623.666666666666</v>
      </c>
      <c r="D5">
        <f t="shared" si="2"/>
        <v>8.6643397569993157E-3</v>
      </c>
      <c r="E5">
        <f t="shared" si="1"/>
        <v>1.7328679513998631E-2</v>
      </c>
      <c r="F5">
        <f t="shared" si="1"/>
        <v>2.5993019270997945E-2</v>
      </c>
      <c r="G5">
        <f t="shared" si="1"/>
        <v>3.4657359027997263E-2</v>
      </c>
      <c r="H5">
        <f t="shared" si="1"/>
        <v>4.332169878499658E-2</v>
      </c>
      <c r="I5">
        <f t="shared" si="1"/>
        <v>5.1986038541995891E-2</v>
      </c>
      <c r="J5">
        <f t="shared" si="1"/>
        <v>6.0650378298995208E-2</v>
      </c>
      <c r="K5">
        <f t="shared" si="1"/>
        <v>6.9314718055994526E-2</v>
      </c>
      <c r="L5">
        <f t="shared" si="1"/>
        <v>7.7979057812993843E-2</v>
      </c>
      <c r="M5">
        <f t="shared" si="1"/>
        <v>8.6643397569993161E-2</v>
      </c>
      <c r="O5">
        <v>1154.1560327111708</v>
      </c>
      <c r="P5">
        <v>577.07801635558542</v>
      </c>
      <c r="Q5">
        <v>384.7186775703903</v>
      </c>
      <c r="R5">
        <v>288.53900817779271</v>
      </c>
      <c r="S5">
        <v>230.83120654223416</v>
      </c>
      <c r="T5">
        <v>192.35933878519515</v>
      </c>
      <c r="U5">
        <v>164.87943324445297</v>
      </c>
      <c r="V5">
        <v>144.26950408889635</v>
      </c>
      <c r="W5">
        <v>128.23955919013008</v>
      </c>
      <c r="X5">
        <v>115.41560327111708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3">
      <c r="A6">
        <v>100</v>
      </c>
      <c r="B6">
        <v>84244.166666666672</v>
      </c>
      <c r="D6">
        <f t="shared" si="2"/>
        <v>6.9314718055994533E-3</v>
      </c>
      <c r="E6">
        <f t="shared" si="1"/>
        <v>1.3862943611198907E-2</v>
      </c>
      <c r="F6">
        <f t="shared" si="1"/>
        <v>2.0794415416798356E-2</v>
      </c>
      <c r="G6">
        <f t="shared" si="1"/>
        <v>2.7725887222397813E-2</v>
      </c>
      <c r="H6">
        <f t="shared" si="1"/>
        <v>3.4657359027997263E-2</v>
      </c>
      <c r="I6">
        <f t="shared" si="1"/>
        <v>4.1588830833596713E-2</v>
      </c>
      <c r="J6">
        <f t="shared" si="1"/>
        <v>4.8520302639196169E-2</v>
      </c>
      <c r="K6">
        <f t="shared" si="1"/>
        <v>5.5451774444795626E-2</v>
      </c>
      <c r="L6">
        <f t="shared" si="1"/>
        <v>6.2383246250395076E-2</v>
      </c>
      <c r="M6">
        <f t="shared" si="1"/>
        <v>6.9314718055994526E-2</v>
      </c>
      <c r="O6">
        <v>1442.6950408889634</v>
      </c>
      <c r="P6">
        <v>721.34752044448169</v>
      </c>
      <c r="Q6">
        <v>480.89834696298789</v>
      </c>
      <c r="R6">
        <v>360.67376022224084</v>
      </c>
      <c r="S6">
        <v>288.53900817779271</v>
      </c>
      <c r="T6">
        <v>240.44917348149394</v>
      </c>
      <c r="U6">
        <v>206.0992915555662</v>
      </c>
      <c r="V6">
        <v>180.33688011112042</v>
      </c>
      <c r="W6">
        <v>160.2994489876626</v>
      </c>
      <c r="X6">
        <v>144.26950408889635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3">
      <c r="A7">
        <v>120</v>
      </c>
      <c r="B7">
        <v>-236957.5</v>
      </c>
      <c r="D7">
        <f t="shared" si="2"/>
        <v>5.7762265046662105E-3</v>
      </c>
      <c r="E7">
        <f t="shared" si="1"/>
        <v>1.1552453009332421E-2</v>
      </c>
      <c r="F7">
        <f t="shared" si="1"/>
        <v>1.7328679513998631E-2</v>
      </c>
      <c r="G7">
        <f t="shared" si="1"/>
        <v>2.3104906018664842E-2</v>
      </c>
      <c r="H7">
        <f t="shared" si="1"/>
        <v>2.8881132523331056E-2</v>
      </c>
      <c r="I7">
        <f t="shared" si="1"/>
        <v>3.4657359027997263E-2</v>
      </c>
      <c r="J7">
        <f t="shared" si="1"/>
        <v>4.0433585532663477E-2</v>
      </c>
      <c r="K7">
        <f t="shared" si="1"/>
        <v>4.6209812037329684E-2</v>
      </c>
      <c r="L7">
        <f t="shared" si="1"/>
        <v>5.1986038541995898E-2</v>
      </c>
      <c r="M7">
        <f t="shared" si="1"/>
        <v>5.7762265046662112E-2</v>
      </c>
      <c r="O7">
        <v>1731.2340490667561</v>
      </c>
      <c r="P7">
        <v>865.61702453337807</v>
      </c>
      <c r="Q7">
        <v>577.07801635558542</v>
      </c>
      <c r="R7">
        <v>432.80851226668904</v>
      </c>
      <c r="S7">
        <v>346.24680981335121</v>
      </c>
      <c r="T7">
        <v>288.53900817779271</v>
      </c>
      <c r="U7">
        <v>247.31914986667942</v>
      </c>
      <c r="V7">
        <v>216.40425613334452</v>
      </c>
      <c r="W7">
        <v>192.35933878519512</v>
      </c>
      <c r="X7">
        <v>173.1234049066756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3">
      <c r="A8">
        <v>140</v>
      </c>
      <c r="B8">
        <v>375911.66666666669</v>
      </c>
      <c r="D8">
        <f t="shared" si="2"/>
        <v>4.951051289713895E-3</v>
      </c>
      <c r="E8">
        <f t="shared" si="1"/>
        <v>9.9021025794277899E-3</v>
      </c>
      <c r="F8">
        <f t="shared" si="1"/>
        <v>1.4853153869141683E-2</v>
      </c>
      <c r="G8">
        <f t="shared" si="1"/>
        <v>1.980420515885558E-2</v>
      </c>
      <c r="H8">
        <f t="shared" si="1"/>
        <v>2.4755256448569476E-2</v>
      </c>
      <c r="I8">
        <f t="shared" si="1"/>
        <v>2.9706307738283366E-2</v>
      </c>
      <c r="J8">
        <f t="shared" si="1"/>
        <v>3.4657359027997263E-2</v>
      </c>
      <c r="K8">
        <f t="shared" si="1"/>
        <v>3.960841031771116E-2</v>
      </c>
      <c r="L8">
        <f t="shared" si="1"/>
        <v>4.4559461607425056E-2</v>
      </c>
      <c r="M8">
        <f t="shared" si="1"/>
        <v>4.9510512897138953E-2</v>
      </c>
      <c r="O8">
        <v>2019.7730572445489</v>
      </c>
      <c r="P8">
        <v>1009.8865286222745</v>
      </c>
      <c r="Q8">
        <v>673.25768574818301</v>
      </c>
      <c r="R8">
        <v>504.94326431113723</v>
      </c>
      <c r="S8">
        <v>403.95461144890976</v>
      </c>
      <c r="T8">
        <v>336.6288428740915</v>
      </c>
      <c r="U8">
        <v>288.53900817779271</v>
      </c>
      <c r="V8">
        <v>252.47163215556861</v>
      </c>
      <c r="W8">
        <v>224.41922858272764</v>
      </c>
      <c r="X8">
        <v>201.97730572445488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3">
      <c r="A9">
        <v>160</v>
      </c>
      <c r="B9">
        <v>-340071.66666666669</v>
      </c>
      <c r="D9">
        <f t="shared" si="2"/>
        <v>4.3321698784996579E-3</v>
      </c>
      <c r="E9">
        <f t="shared" si="1"/>
        <v>8.6643397569993157E-3</v>
      </c>
      <c r="F9">
        <f t="shared" si="1"/>
        <v>1.2996509635498973E-2</v>
      </c>
      <c r="G9">
        <f t="shared" si="1"/>
        <v>1.7328679513998631E-2</v>
      </c>
      <c r="H9">
        <f t="shared" si="1"/>
        <v>2.166084939249829E-2</v>
      </c>
      <c r="I9">
        <f t="shared" si="1"/>
        <v>2.5993019270997945E-2</v>
      </c>
      <c r="J9">
        <f t="shared" si="1"/>
        <v>3.0325189149497604E-2</v>
      </c>
      <c r="K9">
        <f t="shared" si="1"/>
        <v>3.4657359027997263E-2</v>
      </c>
      <c r="L9">
        <f t="shared" si="1"/>
        <v>3.8989528906496922E-2</v>
      </c>
      <c r="M9">
        <f t="shared" si="1"/>
        <v>4.332169878499658E-2</v>
      </c>
      <c r="O9">
        <v>2308.3120654223417</v>
      </c>
      <c r="P9">
        <v>1154.1560327111708</v>
      </c>
      <c r="Q9">
        <v>769.4373551407806</v>
      </c>
      <c r="R9">
        <v>577.07801635558542</v>
      </c>
      <c r="S9">
        <v>461.66241308446831</v>
      </c>
      <c r="T9">
        <v>384.7186775703903</v>
      </c>
      <c r="U9">
        <v>329.75886648890594</v>
      </c>
      <c r="V9">
        <v>288.53900817779271</v>
      </c>
      <c r="W9">
        <v>256.47911838026016</v>
      </c>
      <c r="X9">
        <v>230.83120654223416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180</v>
      </c>
      <c r="B10">
        <v>164062.5</v>
      </c>
      <c r="D10">
        <f t="shared" si="2"/>
        <v>3.8508176697774738E-3</v>
      </c>
      <c r="E10">
        <f t="shared" si="1"/>
        <v>7.7016353395549476E-3</v>
      </c>
      <c r="F10">
        <f t="shared" si="1"/>
        <v>1.1552453009332421E-2</v>
      </c>
      <c r="G10">
        <f t="shared" si="1"/>
        <v>1.5403270679109895E-2</v>
      </c>
      <c r="H10">
        <f t="shared" si="1"/>
        <v>1.9254088348887369E-2</v>
      </c>
      <c r="I10">
        <f t="shared" si="1"/>
        <v>2.3104906018664842E-2</v>
      </c>
      <c r="J10">
        <f t="shared" si="1"/>
        <v>2.6955723688442314E-2</v>
      </c>
      <c r="K10">
        <f t="shared" si="1"/>
        <v>3.080654135821979E-2</v>
      </c>
      <c r="L10">
        <f t="shared" si="1"/>
        <v>3.4657359027997263E-2</v>
      </c>
      <c r="M10">
        <f t="shared" si="1"/>
        <v>3.8508176697774739E-2</v>
      </c>
      <c r="O10">
        <v>2596.8510736001344</v>
      </c>
      <c r="P10">
        <v>1298.4255368000672</v>
      </c>
      <c r="Q10">
        <v>865.61702453337807</v>
      </c>
      <c r="R10">
        <v>649.21276840003361</v>
      </c>
      <c r="S10">
        <v>519.37021472002687</v>
      </c>
      <c r="T10">
        <v>432.80851226668904</v>
      </c>
      <c r="U10">
        <v>370.97872480001922</v>
      </c>
      <c r="V10">
        <v>324.60638420001681</v>
      </c>
      <c r="W10">
        <v>288.53900817779271</v>
      </c>
      <c r="X10">
        <v>259.68510736001343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3">
      <c r="A11">
        <v>200</v>
      </c>
      <c r="B11">
        <v>-32812.5</v>
      </c>
      <c r="D11">
        <f t="shared" si="2"/>
        <v>3.4657359027997266E-3</v>
      </c>
      <c r="E11">
        <f t="shared" si="1"/>
        <v>6.9314718055994533E-3</v>
      </c>
      <c r="F11">
        <f t="shared" si="1"/>
        <v>1.0397207708399178E-2</v>
      </c>
      <c r="G11">
        <f t="shared" si="1"/>
        <v>1.3862943611198907E-2</v>
      </c>
      <c r="H11">
        <f t="shared" si="1"/>
        <v>1.7328679513998631E-2</v>
      </c>
      <c r="I11">
        <f t="shared" si="1"/>
        <v>2.0794415416798356E-2</v>
      </c>
      <c r="J11">
        <f t="shared" si="1"/>
        <v>2.4260151319598085E-2</v>
      </c>
      <c r="K11">
        <f t="shared" si="1"/>
        <v>2.7725887222397813E-2</v>
      </c>
      <c r="L11">
        <f t="shared" si="1"/>
        <v>3.1191623125197538E-2</v>
      </c>
      <c r="M11">
        <f t="shared" si="1"/>
        <v>3.4657359027997263E-2</v>
      </c>
      <c r="O11">
        <v>2885.3900817779268</v>
      </c>
      <c r="P11">
        <v>1442.6950408889634</v>
      </c>
      <c r="Q11">
        <v>961.79669392597577</v>
      </c>
      <c r="R11">
        <v>721.34752044448169</v>
      </c>
      <c r="S11">
        <v>577.07801635558542</v>
      </c>
      <c r="T11">
        <v>480.89834696298789</v>
      </c>
      <c r="U11">
        <v>412.19858311113239</v>
      </c>
      <c r="V11">
        <v>360.67376022224084</v>
      </c>
      <c r="W11">
        <v>320.5988979753252</v>
      </c>
      <c r="X11">
        <v>288.53900817779271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">
      <c r="A12">
        <v>220</v>
      </c>
      <c r="D12">
        <f t="shared" si="2"/>
        <v>3.1506690025452058E-3</v>
      </c>
      <c r="E12">
        <f t="shared" si="1"/>
        <v>6.3013380050904117E-3</v>
      </c>
      <c r="F12">
        <f t="shared" si="1"/>
        <v>9.4520070076356162E-3</v>
      </c>
      <c r="G12">
        <f t="shared" si="1"/>
        <v>1.2602676010180823E-2</v>
      </c>
      <c r="H12">
        <f t="shared" si="1"/>
        <v>1.575334501272603E-2</v>
      </c>
      <c r="I12">
        <f t="shared" si="1"/>
        <v>1.8904014015271232E-2</v>
      </c>
      <c r="J12">
        <f t="shared" si="1"/>
        <v>2.2054683017816441E-2</v>
      </c>
      <c r="K12">
        <f t="shared" si="1"/>
        <v>2.5205352020361647E-2</v>
      </c>
      <c r="L12">
        <f t="shared" si="1"/>
        <v>2.8356021022906852E-2</v>
      </c>
      <c r="M12">
        <f t="shared" si="1"/>
        <v>3.1506690025452061E-2</v>
      </c>
      <c r="O12">
        <v>3173.9290899557195</v>
      </c>
      <c r="P12">
        <v>1586.9645449778598</v>
      </c>
      <c r="Q12">
        <v>1057.9763633185732</v>
      </c>
      <c r="R12">
        <v>793.48227248892988</v>
      </c>
      <c r="S12">
        <v>634.78581799114386</v>
      </c>
      <c r="T12">
        <v>528.98818165928662</v>
      </c>
      <c r="U12">
        <v>453.41844142224568</v>
      </c>
      <c r="V12">
        <v>396.74113624446494</v>
      </c>
      <c r="W12">
        <v>352.65878777285775</v>
      </c>
      <c r="X12">
        <v>317.39290899557193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">
      <c r="A13">
        <v>240</v>
      </c>
      <c r="D13">
        <f t="shared" si="2"/>
        <v>2.8881132523331052E-3</v>
      </c>
      <c r="E13">
        <f t="shared" si="1"/>
        <v>5.7762265046662105E-3</v>
      </c>
      <c r="F13">
        <f t="shared" si="1"/>
        <v>8.6643397569993157E-3</v>
      </c>
      <c r="G13">
        <f t="shared" si="1"/>
        <v>1.1552453009332421E-2</v>
      </c>
      <c r="H13">
        <f t="shared" si="1"/>
        <v>1.4440566261665528E-2</v>
      </c>
      <c r="I13">
        <f t="shared" si="1"/>
        <v>1.7328679513998631E-2</v>
      </c>
      <c r="J13">
        <f t="shared" si="1"/>
        <v>2.0216792766331738E-2</v>
      </c>
      <c r="K13">
        <f t="shared" si="1"/>
        <v>2.3104906018664842E-2</v>
      </c>
      <c r="L13">
        <f t="shared" si="1"/>
        <v>2.5993019270997949E-2</v>
      </c>
      <c r="M13">
        <f t="shared" si="1"/>
        <v>2.8881132523331056E-2</v>
      </c>
      <c r="O13">
        <v>3462.4680981335123</v>
      </c>
      <c r="P13">
        <v>1731.2340490667561</v>
      </c>
      <c r="Q13">
        <v>1154.1560327111708</v>
      </c>
      <c r="R13">
        <v>865.61702453337807</v>
      </c>
      <c r="S13">
        <v>692.49361962670241</v>
      </c>
      <c r="T13">
        <v>577.07801635558542</v>
      </c>
      <c r="U13">
        <v>494.63829973335885</v>
      </c>
      <c r="V13">
        <v>432.80851226668904</v>
      </c>
      <c r="W13">
        <v>384.71867757039024</v>
      </c>
      <c r="X13">
        <v>346.24680981335121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3">
      <c r="A14">
        <v>260</v>
      </c>
      <c r="D14">
        <f t="shared" si="2"/>
        <v>2.6659506944613281E-3</v>
      </c>
      <c r="E14">
        <f t="shared" si="1"/>
        <v>5.3319013889226562E-3</v>
      </c>
      <c r="F14">
        <f t="shared" si="1"/>
        <v>7.9978520833839835E-3</v>
      </c>
      <c r="G14">
        <f t="shared" si="1"/>
        <v>1.0663802777845312E-2</v>
      </c>
      <c r="H14">
        <f t="shared" si="1"/>
        <v>1.332975347230664E-2</v>
      </c>
      <c r="I14">
        <f t="shared" si="1"/>
        <v>1.5995704166767967E-2</v>
      </c>
      <c r="J14">
        <f t="shared" si="1"/>
        <v>1.8661654861229296E-2</v>
      </c>
      <c r="K14">
        <f t="shared" si="1"/>
        <v>2.1327605555690625E-2</v>
      </c>
      <c r="L14">
        <f t="shared" si="1"/>
        <v>2.3993556250151954E-2</v>
      </c>
      <c r="M14">
        <f t="shared" si="1"/>
        <v>2.6659506944613279E-2</v>
      </c>
      <c r="O14">
        <v>3751.0071063113051</v>
      </c>
      <c r="P14">
        <v>1875.5035531556525</v>
      </c>
      <c r="Q14">
        <v>1250.3357021037684</v>
      </c>
      <c r="R14">
        <v>937.75177657782626</v>
      </c>
      <c r="S14">
        <v>750.20142126226096</v>
      </c>
      <c r="T14">
        <v>625.16785105188421</v>
      </c>
      <c r="U14">
        <v>535.85815804447213</v>
      </c>
      <c r="V14">
        <v>468.87588828891313</v>
      </c>
      <c r="W14">
        <v>416.77856736792273</v>
      </c>
      <c r="X14">
        <v>375.10071063113048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3">
      <c r="A15">
        <v>280</v>
      </c>
      <c r="D15">
        <f t="shared" si="2"/>
        <v>2.4755256448569475E-3</v>
      </c>
      <c r="E15">
        <f t="shared" si="1"/>
        <v>4.951051289713895E-3</v>
      </c>
      <c r="F15">
        <f t="shared" si="1"/>
        <v>7.4265769345708416E-3</v>
      </c>
      <c r="G15">
        <f t="shared" si="1"/>
        <v>9.9021025794277899E-3</v>
      </c>
      <c r="H15">
        <f t="shared" si="1"/>
        <v>1.2377628224284738E-2</v>
      </c>
      <c r="I15">
        <f t="shared" si="1"/>
        <v>1.4853153869141683E-2</v>
      </c>
      <c r="J15">
        <f t="shared" si="1"/>
        <v>1.7328679513998631E-2</v>
      </c>
      <c r="K15">
        <f t="shared" si="1"/>
        <v>1.980420515885558E-2</v>
      </c>
      <c r="L15">
        <f t="shared" si="1"/>
        <v>2.2279730803712528E-2</v>
      </c>
      <c r="M15">
        <f t="shared" si="1"/>
        <v>2.4755256448569476E-2</v>
      </c>
      <c r="O15">
        <v>4039.5461144890978</v>
      </c>
      <c r="P15">
        <v>2019.7730572445489</v>
      </c>
      <c r="Q15">
        <v>1346.515371496366</v>
      </c>
      <c r="R15">
        <v>1009.8865286222745</v>
      </c>
      <c r="S15">
        <v>807.90922289781952</v>
      </c>
      <c r="T15">
        <v>673.25768574818301</v>
      </c>
      <c r="U15">
        <v>577.07801635558542</v>
      </c>
      <c r="V15">
        <v>504.94326431113723</v>
      </c>
      <c r="W15">
        <v>448.83845716545528</v>
      </c>
      <c r="X15">
        <v>403.95461144890976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3">
      <c r="A16">
        <v>300</v>
      </c>
      <c r="D16">
        <f t="shared" si="2"/>
        <v>2.3104906018664843E-3</v>
      </c>
      <c r="E16">
        <f t="shared" si="1"/>
        <v>4.6209812037329686E-3</v>
      </c>
      <c r="F16">
        <f t="shared" si="1"/>
        <v>6.9314718055994524E-3</v>
      </c>
      <c r="G16">
        <f t="shared" si="1"/>
        <v>9.2419624074659371E-3</v>
      </c>
      <c r="H16">
        <f t="shared" si="1"/>
        <v>1.1552453009332421E-2</v>
      </c>
      <c r="I16">
        <f t="shared" si="1"/>
        <v>1.3862943611198905E-2</v>
      </c>
      <c r="J16">
        <f t="shared" si="1"/>
        <v>1.6173434213065389E-2</v>
      </c>
      <c r="K16">
        <f t="shared" si="1"/>
        <v>1.8483924814931874E-2</v>
      </c>
      <c r="L16">
        <f t="shared" si="1"/>
        <v>2.079441541679836E-2</v>
      </c>
      <c r="M16">
        <f t="shared" si="1"/>
        <v>2.3104906018664842E-2</v>
      </c>
      <c r="O16">
        <v>4328.0851226668901</v>
      </c>
      <c r="P16">
        <v>2164.0425613334451</v>
      </c>
      <c r="Q16">
        <v>1442.6950408889636</v>
      </c>
      <c r="R16">
        <v>1082.0212806667225</v>
      </c>
      <c r="S16">
        <v>865.61702453337807</v>
      </c>
      <c r="T16">
        <v>721.3475204444818</v>
      </c>
      <c r="U16">
        <v>618.2978746666987</v>
      </c>
      <c r="V16">
        <v>541.01064033336127</v>
      </c>
      <c r="W16">
        <v>480.89834696298777</v>
      </c>
      <c r="X16">
        <v>432.80851226668904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3">
      <c r="A17">
        <v>320</v>
      </c>
      <c r="D17">
        <f t="shared" si="2"/>
        <v>2.1660849392498289E-3</v>
      </c>
      <c r="E17">
        <f t="shared" si="1"/>
        <v>4.3321698784996579E-3</v>
      </c>
      <c r="F17">
        <f t="shared" si="1"/>
        <v>6.4982548177494864E-3</v>
      </c>
      <c r="G17">
        <f t="shared" si="1"/>
        <v>8.6643397569993157E-3</v>
      </c>
      <c r="H17">
        <f t="shared" si="1"/>
        <v>1.0830424696249145E-2</v>
      </c>
      <c r="I17">
        <f t="shared" si="1"/>
        <v>1.2996509635498973E-2</v>
      </c>
      <c r="J17">
        <f t="shared" si="1"/>
        <v>1.5162594574748802E-2</v>
      </c>
      <c r="K17">
        <f t="shared" si="1"/>
        <v>1.7328679513998631E-2</v>
      </c>
      <c r="L17">
        <f t="shared" si="1"/>
        <v>1.9494764453248461E-2</v>
      </c>
      <c r="M17">
        <f t="shared" si="1"/>
        <v>2.166084939249829E-2</v>
      </c>
      <c r="O17">
        <v>4616.6241308446834</v>
      </c>
      <c r="P17">
        <v>2308.3120654223417</v>
      </c>
      <c r="Q17">
        <v>1538.8747102815612</v>
      </c>
      <c r="R17">
        <v>1154.1560327111708</v>
      </c>
      <c r="S17">
        <v>923.32482616893662</v>
      </c>
      <c r="T17">
        <v>769.4373551407806</v>
      </c>
      <c r="U17">
        <v>659.51773297781187</v>
      </c>
      <c r="V17">
        <v>577.07801635558542</v>
      </c>
      <c r="W17">
        <v>512.95823676052032</v>
      </c>
      <c r="X17">
        <v>461.66241308446831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">
      <c r="A18">
        <v>340</v>
      </c>
      <c r="D18">
        <f t="shared" si="2"/>
        <v>2.038668178117486E-3</v>
      </c>
      <c r="E18">
        <f t="shared" si="2"/>
        <v>4.0773363562349721E-3</v>
      </c>
      <c r="F18">
        <f t="shared" si="2"/>
        <v>6.1160045343524577E-3</v>
      </c>
      <c r="G18">
        <f t="shared" si="2"/>
        <v>8.1546727124699441E-3</v>
      </c>
      <c r="H18">
        <f t="shared" si="2"/>
        <v>1.0193340890587431E-2</v>
      </c>
      <c r="I18">
        <f t="shared" si="2"/>
        <v>1.2232009068704915E-2</v>
      </c>
      <c r="J18">
        <f t="shared" si="2"/>
        <v>1.4270677246822402E-2</v>
      </c>
      <c r="K18">
        <f t="shared" si="2"/>
        <v>1.6309345424939888E-2</v>
      </c>
      <c r="L18">
        <f t="shared" si="2"/>
        <v>1.8348013603057375E-2</v>
      </c>
      <c r="M18">
        <f t="shared" si="2"/>
        <v>2.0386681781174861E-2</v>
      </c>
      <c r="O18">
        <v>4905.1631390224757</v>
      </c>
      <c r="P18">
        <v>2452.5815695112378</v>
      </c>
      <c r="Q18">
        <v>1635.0543796741588</v>
      </c>
      <c r="R18">
        <v>1226.2907847556189</v>
      </c>
      <c r="S18">
        <v>981.03262780449518</v>
      </c>
      <c r="T18">
        <v>817.52718983707939</v>
      </c>
      <c r="U18">
        <v>700.73759128892516</v>
      </c>
      <c r="V18">
        <v>613.14539237780946</v>
      </c>
      <c r="W18">
        <v>545.01812655805293</v>
      </c>
      <c r="X18">
        <v>490.51631390224759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3">
      <c r="A19">
        <v>360</v>
      </c>
      <c r="D19">
        <f t="shared" si="2"/>
        <v>1.9254088348887369E-3</v>
      </c>
      <c r="E19">
        <f t="shared" si="2"/>
        <v>3.8508176697774738E-3</v>
      </c>
      <c r="F19">
        <f t="shared" si="2"/>
        <v>5.7762265046662105E-3</v>
      </c>
      <c r="G19">
        <f t="shared" si="2"/>
        <v>7.7016353395549476E-3</v>
      </c>
      <c r="H19">
        <f t="shared" si="2"/>
        <v>9.6270441744436847E-3</v>
      </c>
      <c r="I19">
        <f t="shared" si="2"/>
        <v>1.1552453009332421E-2</v>
      </c>
      <c r="J19">
        <f t="shared" si="2"/>
        <v>1.3477861844221157E-2</v>
      </c>
      <c r="K19">
        <f t="shared" si="2"/>
        <v>1.5403270679109895E-2</v>
      </c>
      <c r="L19">
        <f t="shared" si="2"/>
        <v>1.7328679513998631E-2</v>
      </c>
      <c r="M19">
        <f t="shared" si="2"/>
        <v>1.9254088348887369E-2</v>
      </c>
      <c r="O19">
        <v>5193.7021472002689</v>
      </c>
      <c r="P19">
        <v>2596.8510736001344</v>
      </c>
      <c r="Q19">
        <v>1731.2340490667561</v>
      </c>
      <c r="R19">
        <v>1298.4255368000672</v>
      </c>
      <c r="S19">
        <v>1038.7404294400537</v>
      </c>
      <c r="T19">
        <v>865.61702453337807</v>
      </c>
      <c r="U19">
        <v>741.95744960003844</v>
      </c>
      <c r="V19">
        <v>649.21276840003361</v>
      </c>
      <c r="W19">
        <v>577.07801635558542</v>
      </c>
      <c r="X19">
        <v>519.37021472002687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380</v>
      </c>
      <c r="D20">
        <f t="shared" si="2"/>
        <v>1.8240715277893296E-3</v>
      </c>
      <c r="E20">
        <f t="shared" si="2"/>
        <v>3.6481430555786593E-3</v>
      </c>
      <c r="F20">
        <f t="shared" si="2"/>
        <v>5.4722145833679889E-3</v>
      </c>
      <c r="G20">
        <f t="shared" si="2"/>
        <v>7.2962861111573185E-3</v>
      </c>
      <c r="H20">
        <f t="shared" si="2"/>
        <v>9.1203576389466481E-3</v>
      </c>
      <c r="I20">
        <f t="shared" si="2"/>
        <v>1.0944429166735978E-2</v>
      </c>
      <c r="J20">
        <f t="shared" si="2"/>
        <v>1.2768500694525307E-2</v>
      </c>
      <c r="K20">
        <f t="shared" si="2"/>
        <v>1.4592572222314637E-2</v>
      </c>
      <c r="L20">
        <f t="shared" si="2"/>
        <v>1.6416643750103967E-2</v>
      </c>
      <c r="M20">
        <f t="shared" si="2"/>
        <v>1.8240715277893296E-2</v>
      </c>
      <c r="O20">
        <v>5482.2411553780612</v>
      </c>
      <c r="P20">
        <v>2741.1205776890306</v>
      </c>
      <c r="Q20">
        <v>1827.4137184593537</v>
      </c>
      <c r="R20">
        <v>1370.5602888445153</v>
      </c>
      <c r="S20">
        <v>1096.4482310756123</v>
      </c>
      <c r="T20">
        <v>913.70685922967687</v>
      </c>
      <c r="U20">
        <v>783.17730791115162</v>
      </c>
      <c r="V20">
        <v>685.28014442225765</v>
      </c>
      <c r="W20">
        <v>609.13790615311791</v>
      </c>
      <c r="X20">
        <v>548.22411553780614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400</v>
      </c>
      <c r="D21">
        <f t="shared" si="2"/>
        <v>1.7328679513998633E-3</v>
      </c>
      <c r="E21">
        <f t="shared" si="2"/>
        <v>3.4657359027997266E-3</v>
      </c>
      <c r="F21">
        <f t="shared" si="2"/>
        <v>5.1986038541995891E-3</v>
      </c>
      <c r="G21">
        <f t="shared" si="2"/>
        <v>6.9314718055994533E-3</v>
      </c>
      <c r="H21">
        <f t="shared" si="2"/>
        <v>8.6643397569993157E-3</v>
      </c>
      <c r="I21">
        <f t="shared" si="2"/>
        <v>1.0397207708399178E-2</v>
      </c>
      <c r="J21">
        <f t="shared" si="2"/>
        <v>1.2130075659799042E-2</v>
      </c>
      <c r="K21">
        <f t="shared" si="2"/>
        <v>1.3862943611198907E-2</v>
      </c>
      <c r="L21">
        <f t="shared" si="2"/>
        <v>1.5595811562598769E-2</v>
      </c>
      <c r="M21">
        <f t="shared" si="2"/>
        <v>1.7328679513998631E-2</v>
      </c>
      <c r="O21">
        <v>5770.7801635558535</v>
      </c>
      <c r="P21">
        <v>2885.3900817779268</v>
      </c>
      <c r="Q21">
        <v>1923.5933878519515</v>
      </c>
      <c r="R21">
        <v>1442.6950408889634</v>
      </c>
      <c r="S21">
        <v>1154.1560327111708</v>
      </c>
      <c r="T21">
        <v>961.79669392597577</v>
      </c>
      <c r="U21">
        <v>824.39716622226479</v>
      </c>
      <c r="V21">
        <v>721.34752044448169</v>
      </c>
      <c r="W21">
        <v>641.1977959506504</v>
      </c>
      <c r="X21">
        <v>577.07801635558542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">
      <c r="A22">
        <v>420</v>
      </c>
      <c r="D22">
        <f t="shared" si="2"/>
        <v>1.6503504299046317E-3</v>
      </c>
      <c r="E22">
        <f t="shared" si="2"/>
        <v>3.3007008598092634E-3</v>
      </c>
      <c r="F22">
        <f t="shared" si="2"/>
        <v>4.951051289713895E-3</v>
      </c>
      <c r="G22">
        <f t="shared" si="2"/>
        <v>6.6014017196185269E-3</v>
      </c>
      <c r="H22">
        <f t="shared" si="2"/>
        <v>8.2517521495231588E-3</v>
      </c>
      <c r="I22">
        <f t="shared" si="2"/>
        <v>9.9021025794277899E-3</v>
      </c>
      <c r="J22">
        <f t="shared" si="2"/>
        <v>1.1552453009332421E-2</v>
      </c>
      <c r="K22">
        <f t="shared" si="2"/>
        <v>1.3202803439237054E-2</v>
      </c>
      <c r="L22">
        <f t="shared" si="2"/>
        <v>1.4853153869141685E-2</v>
      </c>
      <c r="M22">
        <f t="shared" si="2"/>
        <v>1.6503504299046318E-2</v>
      </c>
      <c r="O22">
        <v>6059.3191717336458</v>
      </c>
      <c r="P22">
        <v>3029.6595858668229</v>
      </c>
      <c r="Q22">
        <v>2019.7730572445489</v>
      </c>
      <c r="R22">
        <v>1514.8297929334115</v>
      </c>
      <c r="S22">
        <v>1211.8638343467292</v>
      </c>
      <c r="T22">
        <v>1009.8865286222745</v>
      </c>
      <c r="U22">
        <v>865.61702453337807</v>
      </c>
      <c r="V22">
        <v>757.41489646670573</v>
      </c>
      <c r="W22">
        <v>673.25768574818289</v>
      </c>
      <c r="X22">
        <v>605.93191717336458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">
      <c r="A23">
        <v>440</v>
      </c>
      <c r="D23">
        <f t="shared" si="2"/>
        <v>1.5753345012726029E-3</v>
      </c>
      <c r="E23">
        <f t="shared" si="2"/>
        <v>3.1506690025452058E-3</v>
      </c>
      <c r="F23">
        <f t="shared" si="2"/>
        <v>4.7260035038178081E-3</v>
      </c>
      <c r="G23">
        <f t="shared" si="2"/>
        <v>6.3013380050904117E-3</v>
      </c>
      <c r="H23">
        <f t="shared" si="2"/>
        <v>7.8766725063630152E-3</v>
      </c>
      <c r="I23">
        <f t="shared" si="2"/>
        <v>9.4520070076356162E-3</v>
      </c>
      <c r="J23">
        <f t="shared" si="2"/>
        <v>1.1027341508908221E-2</v>
      </c>
      <c r="K23">
        <f t="shared" si="2"/>
        <v>1.2602676010180823E-2</v>
      </c>
      <c r="L23">
        <f t="shared" si="2"/>
        <v>1.4178010511453426E-2</v>
      </c>
      <c r="M23">
        <f t="shared" si="2"/>
        <v>1.575334501272603E-2</v>
      </c>
      <c r="O23">
        <v>6347.858179911439</v>
      </c>
      <c r="P23">
        <v>3173.9290899557195</v>
      </c>
      <c r="Q23">
        <v>2115.9527266371465</v>
      </c>
      <c r="R23">
        <v>1586.9645449778598</v>
      </c>
      <c r="S23">
        <v>1269.5716359822877</v>
      </c>
      <c r="T23">
        <v>1057.9763633185732</v>
      </c>
      <c r="U23">
        <v>906.83688284449136</v>
      </c>
      <c r="V23">
        <v>793.48227248892988</v>
      </c>
      <c r="W23">
        <v>705.3175755457155</v>
      </c>
      <c r="X23">
        <v>634.78581799114386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">
      <c r="A24">
        <v>460</v>
      </c>
      <c r="D24">
        <f t="shared" si="2"/>
        <v>1.5068416968694463E-3</v>
      </c>
      <c r="E24">
        <f t="shared" si="2"/>
        <v>3.0136833937388927E-3</v>
      </c>
      <c r="F24">
        <f t="shared" si="2"/>
        <v>4.5205250906083386E-3</v>
      </c>
      <c r="G24">
        <f t="shared" si="2"/>
        <v>6.0273667874777854E-3</v>
      </c>
      <c r="H24">
        <f t="shared" si="2"/>
        <v>7.5342084843472313E-3</v>
      </c>
      <c r="I24">
        <f t="shared" si="2"/>
        <v>9.0410501812166772E-3</v>
      </c>
      <c r="J24">
        <f t="shared" si="2"/>
        <v>1.0547891878086123E-2</v>
      </c>
      <c r="K24">
        <f t="shared" si="2"/>
        <v>1.2054733574955571E-2</v>
      </c>
      <c r="L24">
        <f t="shared" si="2"/>
        <v>1.3561575271825017E-2</v>
      </c>
      <c r="M24">
        <f t="shared" si="2"/>
        <v>1.5068416968694463E-2</v>
      </c>
      <c r="O24">
        <v>6636.3971880892313</v>
      </c>
      <c r="P24">
        <v>3318.1985940446157</v>
      </c>
      <c r="Q24">
        <v>2212.1323960297441</v>
      </c>
      <c r="R24">
        <v>1659.0992970223078</v>
      </c>
      <c r="S24">
        <v>1327.2794376178465</v>
      </c>
      <c r="T24">
        <v>1106.066198014872</v>
      </c>
      <c r="U24">
        <v>948.05674115560464</v>
      </c>
      <c r="V24">
        <v>829.54964851115392</v>
      </c>
      <c r="W24">
        <v>737.37746534324799</v>
      </c>
      <c r="X24">
        <v>663.63971880892325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">
      <c r="A25">
        <v>480</v>
      </c>
      <c r="D25">
        <f t="shared" si="2"/>
        <v>1.4440566261665526E-3</v>
      </c>
      <c r="E25">
        <f t="shared" si="2"/>
        <v>2.8881132523331052E-3</v>
      </c>
      <c r="F25">
        <f t="shared" si="2"/>
        <v>4.3321698784996579E-3</v>
      </c>
      <c r="G25">
        <f t="shared" si="2"/>
        <v>5.7762265046662105E-3</v>
      </c>
      <c r="H25">
        <f t="shared" si="2"/>
        <v>7.220283130832764E-3</v>
      </c>
      <c r="I25">
        <f t="shared" si="2"/>
        <v>8.6643397569993157E-3</v>
      </c>
      <c r="J25">
        <f t="shared" si="2"/>
        <v>1.0108396383165869E-2</v>
      </c>
      <c r="K25">
        <f t="shared" si="2"/>
        <v>1.1552453009332421E-2</v>
      </c>
      <c r="L25">
        <f t="shared" si="2"/>
        <v>1.2996509635498974E-2</v>
      </c>
      <c r="M25">
        <f t="shared" si="2"/>
        <v>1.4440566261665528E-2</v>
      </c>
      <c r="O25">
        <v>6924.9361962670246</v>
      </c>
      <c r="P25">
        <v>3462.4680981335123</v>
      </c>
      <c r="Q25">
        <v>2308.3120654223417</v>
      </c>
      <c r="R25">
        <v>1731.2340490667561</v>
      </c>
      <c r="S25">
        <v>1384.9872392534048</v>
      </c>
      <c r="T25">
        <v>1154.1560327111708</v>
      </c>
      <c r="U25">
        <v>989.2765994667177</v>
      </c>
      <c r="V25">
        <v>865.61702453337807</v>
      </c>
      <c r="W25">
        <v>769.43735514078048</v>
      </c>
      <c r="X25">
        <v>692.49361962670241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500</v>
      </c>
      <c r="D26">
        <f t="shared" si="2"/>
        <v>1.3862943611198907E-3</v>
      </c>
      <c r="E26">
        <f t="shared" si="2"/>
        <v>2.7725887222397813E-3</v>
      </c>
      <c r="F26">
        <f t="shared" si="2"/>
        <v>4.1588830833596711E-3</v>
      </c>
      <c r="G26">
        <f t="shared" si="2"/>
        <v>5.5451774444795626E-3</v>
      </c>
      <c r="H26">
        <f t="shared" si="2"/>
        <v>6.9314718055994533E-3</v>
      </c>
      <c r="I26">
        <f t="shared" si="2"/>
        <v>8.3177661667193422E-3</v>
      </c>
      <c r="J26">
        <f t="shared" si="2"/>
        <v>9.7040605278392346E-3</v>
      </c>
      <c r="K26">
        <f t="shared" si="2"/>
        <v>1.1090354888959125E-2</v>
      </c>
      <c r="L26">
        <f t="shared" si="2"/>
        <v>1.2476649250079016E-2</v>
      </c>
      <c r="M26">
        <f t="shared" si="2"/>
        <v>1.3862943611198907E-2</v>
      </c>
      <c r="O26">
        <v>7213.4752044448169</v>
      </c>
      <c r="P26">
        <v>3606.7376022224084</v>
      </c>
      <c r="Q26">
        <v>2404.4917348149393</v>
      </c>
      <c r="R26">
        <v>1803.3688011112042</v>
      </c>
      <c r="S26">
        <v>1442.6950408889634</v>
      </c>
      <c r="T26">
        <v>1202.2458674074696</v>
      </c>
      <c r="U26">
        <v>1030.496457777831</v>
      </c>
      <c r="V26">
        <v>901.68440055560211</v>
      </c>
      <c r="W26">
        <v>801.49724493831297</v>
      </c>
      <c r="X26">
        <v>721.34752044448169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520</v>
      </c>
      <c r="D27">
        <f t="shared" si="2"/>
        <v>1.3329753472306641E-3</v>
      </c>
      <c r="E27">
        <f t="shared" si="2"/>
        <v>2.6659506944613281E-3</v>
      </c>
      <c r="F27">
        <f t="shared" si="2"/>
        <v>3.9989260416919917E-3</v>
      </c>
      <c r="G27">
        <f t="shared" si="2"/>
        <v>5.3319013889226562E-3</v>
      </c>
      <c r="H27">
        <f t="shared" si="2"/>
        <v>6.6648767361533199E-3</v>
      </c>
      <c r="I27">
        <f t="shared" si="2"/>
        <v>7.9978520833839835E-3</v>
      </c>
      <c r="J27">
        <f t="shared" si="2"/>
        <v>9.330827430614648E-3</v>
      </c>
      <c r="K27">
        <f t="shared" si="2"/>
        <v>1.0663802777845312E-2</v>
      </c>
      <c r="L27">
        <f t="shared" si="2"/>
        <v>1.1996778125075977E-2</v>
      </c>
      <c r="M27">
        <f t="shared" si="2"/>
        <v>1.332975347230664E-2</v>
      </c>
      <c r="O27">
        <v>7502.0142126226101</v>
      </c>
      <c r="P27">
        <v>3751.0071063113051</v>
      </c>
      <c r="Q27">
        <v>2500.6714042075369</v>
      </c>
      <c r="R27">
        <v>1875.5035531556525</v>
      </c>
      <c r="S27">
        <v>1500.4028425245219</v>
      </c>
      <c r="T27">
        <v>1250.3357021037684</v>
      </c>
      <c r="U27">
        <v>1071.7163160889443</v>
      </c>
      <c r="V27">
        <v>937.75177657782626</v>
      </c>
      <c r="W27">
        <v>833.55713473584547</v>
      </c>
      <c r="X27">
        <v>750.20142126226096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">
      <c r="A28">
        <v>540</v>
      </c>
      <c r="D28">
        <f t="shared" si="2"/>
        <v>1.2836058899258246E-3</v>
      </c>
      <c r="E28">
        <f t="shared" si="2"/>
        <v>2.5672117798516492E-3</v>
      </c>
      <c r="F28">
        <f t="shared" si="2"/>
        <v>3.8508176697774738E-3</v>
      </c>
      <c r="G28">
        <f t="shared" si="2"/>
        <v>5.1344235597032984E-3</v>
      </c>
      <c r="H28">
        <f t="shared" si="2"/>
        <v>6.4180294496291234E-3</v>
      </c>
      <c r="I28">
        <f t="shared" si="2"/>
        <v>7.7016353395549476E-3</v>
      </c>
      <c r="J28">
        <f t="shared" si="2"/>
        <v>8.9852412294807726E-3</v>
      </c>
      <c r="K28">
        <f t="shared" si="2"/>
        <v>1.0268847119406597E-2</v>
      </c>
      <c r="L28">
        <f t="shared" si="2"/>
        <v>1.1552453009332421E-2</v>
      </c>
      <c r="M28">
        <f t="shared" si="2"/>
        <v>1.2836058899258247E-2</v>
      </c>
      <c r="O28">
        <v>7790.5532208004024</v>
      </c>
      <c r="P28">
        <v>3895.2766104002012</v>
      </c>
      <c r="Q28">
        <v>2596.8510736001344</v>
      </c>
      <c r="R28">
        <v>1947.6383052001006</v>
      </c>
      <c r="S28">
        <v>1558.1106441600805</v>
      </c>
      <c r="T28">
        <v>1298.4255368000672</v>
      </c>
      <c r="U28">
        <v>1112.9361744000576</v>
      </c>
      <c r="V28">
        <v>973.8191526000503</v>
      </c>
      <c r="W28">
        <v>865.61702453337807</v>
      </c>
      <c r="X28">
        <v>779.05532208004024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560</v>
      </c>
      <c r="D29">
        <f t="shared" si="2"/>
        <v>1.2377628224284737E-3</v>
      </c>
      <c r="E29">
        <f t="shared" si="2"/>
        <v>2.4755256448569475E-3</v>
      </c>
      <c r="F29">
        <f t="shared" si="2"/>
        <v>3.7132884672854208E-3</v>
      </c>
      <c r="G29">
        <f t="shared" si="2"/>
        <v>4.951051289713895E-3</v>
      </c>
      <c r="H29">
        <f t="shared" si="2"/>
        <v>6.1888141121423691E-3</v>
      </c>
      <c r="I29">
        <f t="shared" si="2"/>
        <v>7.4265769345708416E-3</v>
      </c>
      <c r="J29">
        <f t="shared" si="2"/>
        <v>8.6643397569993157E-3</v>
      </c>
      <c r="K29">
        <f t="shared" si="2"/>
        <v>9.9021025794277899E-3</v>
      </c>
      <c r="L29">
        <f t="shared" si="2"/>
        <v>1.1139865401856264E-2</v>
      </c>
      <c r="M29">
        <f t="shared" si="2"/>
        <v>1.2377628224284738E-2</v>
      </c>
      <c r="O29">
        <v>8079.0922289781956</v>
      </c>
      <c r="P29">
        <v>4039.5461144890978</v>
      </c>
      <c r="Q29">
        <v>2693.030742992732</v>
      </c>
      <c r="R29">
        <v>2019.7730572445489</v>
      </c>
      <c r="S29">
        <v>1615.818445795639</v>
      </c>
      <c r="T29">
        <v>1346.515371496366</v>
      </c>
      <c r="U29">
        <v>1154.1560327111708</v>
      </c>
      <c r="V29">
        <v>1009.8865286222745</v>
      </c>
      <c r="W29">
        <v>897.67691433091056</v>
      </c>
      <c r="X29">
        <v>807.90922289781952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">
      <c r="A30">
        <v>580</v>
      </c>
      <c r="D30">
        <f t="shared" si="2"/>
        <v>1.1950813457930092E-3</v>
      </c>
      <c r="E30">
        <f t="shared" si="2"/>
        <v>2.3901626915860184E-3</v>
      </c>
      <c r="F30">
        <f t="shared" si="2"/>
        <v>3.585244037379027E-3</v>
      </c>
      <c r="G30">
        <f t="shared" si="2"/>
        <v>4.7803253831720368E-3</v>
      </c>
      <c r="H30">
        <f t="shared" si="2"/>
        <v>5.9754067289650454E-3</v>
      </c>
      <c r="I30">
        <f t="shared" si="2"/>
        <v>7.1704880747580539E-3</v>
      </c>
      <c r="J30">
        <f t="shared" si="2"/>
        <v>8.3655694205510642E-3</v>
      </c>
      <c r="K30">
        <f t="shared" si="2"/>
        <v>9.5606507663440737E-3</v>
      </c>
      <c r="L30">
        <f t="shared" si="2"/>
        <v>1.0755732112137081E-2</v>
      </c>
      <c r="M30">
        <f t="shared" si="2"/>
        <v>1.1950813457930091E-2</v>
      </c>
      <c r="O30">
        <v>8367.631237155987</v>
      </c>
      <c r="P30">
        <v>4183.8156185779935</v>
      </c>
      <c r="Q30">
        <v>2789.2104123853296</v>
      </c>
      <c r="R30">
        <v>2091.9078092889968</v>
      </c>
      <c r="S30">
        <v>1673.5262474311976</v>
      </c>
      <c r="T30">
        <v>1394.6052061926648</v>
      </c>
      <c r="U30">
        <v>1195.3758910222839</v>
      </c>
      <c r="V30">
        <v>1045.9539046444984</v>
      </c>
      <c r="W30">
        <v>929.73680412844317</v>
      </c>
      <c r="X30">
        <v>836.76312371559879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">
      <c r="A31">
        <v>600</v>
      </c>
      <c r="D31">
        <f t="shared" si="2"/>
        <v>1.1552453009332421E-3</v>
      </c>
      <c r="E31">
        <f t="shared" si="2"/>
        <v>2.3104906018664843E-3</v>
      </c>
      <c r="F31">
        <f t="shared" si="2"/>
        <v>3.4657359027997262E-3</v>
      </c>
      <c r="G31">
        <f t="shared" si="2"/>
        <v>4.6209812037329686E-3</v>
      </c>
      <c r="H31">
        <f t="shared" si="2"/>
        <v>5.7762265046662105E-3</v>
      </c>
      <c r="I31">
        <f t="shared" si="2"/>
        <v>6.9314718055994524E-3</v>
      </c>
      <c r="J31">
        <f t="shared" si="2"/>
        <v>8.0867171065326943E-3</v>
      </c>
      <c r="K31">
        <f t="shared" si="2"/>
        <v>9.2419624074659371E-3</v>
      </c>
      <c r="L31">
        <f t="shared" si="2"/>
        <v>1.039720770839918E-2</v>
      </c>
      <c r="M31">
        <f t="shared" si="2"/>
        <v>1.1552453009332421E-2</v>
      </c>
      <c r="O31">
        <v>8656.1702453337803</v>
      </c>
      <c r="P31">
        <v>4328.0851226668901</v>
      </c>
      <c r="Q31">
        <v>2885.3900817779272</v>
      </c>
      <c r="R31">
        <v>2164.0425613334451</v>
      </c>
      <c r="S31">
        <v>1731.2340490667561</v>
      </c>
      <c r="T31">
        <v>1442.6950408889636</v>
      </c>
      <c r="U31">
        <v>1236.5957493333974</v>
      </c>
      <c r="V31">
        <v>1082.0212806667225</v>
      </c>
      <c r="W31">
        <v>961.79669392597555</v>
      </c>
      <c r="X31">
        <v>865.61702453337807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">
      <c r="A32">
        <v>620</v>
      </c>
      <c r="D32">
        <f t="shared" si="2"/>
        <v>1.1179793234837828E-3</v>
      </c>
      <c r="E32">
        <f t="shared" si="2"/>
        <v>2.2359586469675656E-3</v>
      </c>
      <c r="F32">
        <f t="shared" si="2"/>
        <v>3.3539379704513482E-3</v>
      </c>
      <c r="G32">
        <f t="shared" si="2"/>
        <v>4.4719172939351312E-3</v>
      </c>
      <c r="H32">
        <f t="shared" si="2"/>
        <v>5.5898966174189142E-3</v>
      </c>
      <c r="I32">
        <f t="shared" si="2"/>
        <v>6.7078759409026963E-3</v>
      </c>
      <c r="J32">
        <f t="shared" si="2"/>
        <v>7.8258552643864793E-3</v>
      </c>
      <c r="K32">
        <f t="shared" si="2"/>
        <v>8.9438345878702624E-3</v>
      </c>
      <c r="L32">
        <f t="shared" si="2"/>
        <v>1.0061813911354045E-2</v>
      </c>
      <c r="M32">
        <f t="shared" si="2"/>
        <v>1.1179793234837828E-2</v>
      </c>
      <c r="O32">
        <v>8944.7092535115735</v>
      </c>
      <c r="P32">
        <v>4472.3546267557867</v>
      </c>
      <c r="Q32">
        <v>2981.5697511705243</v>
      </c>
      <c r="R32">
        <v>2236.1773133778934</v>
      </c>
      <c r="S32">
        <v>1788.9418507023145</v>
      </c>
      <c r="T32">
        <v>1490.7848755852622</v>
      </c>
      <c r="U32">
        <v>1277.8156076445105</v>
      </c>
      <c r="V32">
        <v>1118.0886566889467</v>
      </c>
      <c r="W32">
        <v>993.85658372350804</v>
      </c>
      <c r="X32">
        <v>894.47092535115723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">
      <c r="A33">
        <v>640</v>
      </c>
      <c r="D33">
        <f t="shared" si="2"/>
        <v>1.0830424696249145E-3</v>
      </c>
      <c r="E33">
        <f t="shared" si="2"/>
        <v>2.1660849392498289E-3</v>
      </c>
      <c r="F33">
        <f t="shared" si="2"/>
        <v>3.2491274088747432E-3</v>
      </c>
      <c r="G33">
        <f t="shared" si="2"/>
        <v>4.3321698784996579E-3</v>
      </c>
      <c r="H33">
        <f t="shared" si="2"/>
        <v>5.4152123481245725E-3</v>
      </c>
      <c r="I33">
        <f t="shared" si="2"/>
        <v>6.4982548177494864E-3</v>
      </c>
      <c r="J33">
        <f t="shared" si="2"/>
        <v>7.581297287374401E-3</v>
      </c>
      <c r="K33">
        <f t="shared" si="2"/>
        <v>8.6643397569993157E-3</v>
      </c>
      <c r="L33">
        <f t="shared" si="2"/>
        <v>9.7473822266242304E-3</v>
      </c>
      <c r="M33">
        <f t="shared" si="2"/>
        <v>1.0830424696249145E-2</v>
      </c>
      <c r="O33">
        <v>9233.2482616893667</v>
      </c>
      <c r="P33">
        <v>4616.6241308446834</v>
      </c>
      <c r="Q33">
        <v>3077.7494205631224</v>
      </c>
      <c r="R33">
        <v>2308.3120654223417</v>
      </c>
      <c r="S33">
        <v>1846.6496523378732</v>
      </c>
      <c r="T33">
        <v>1538.8747102815612</v>
      </c>
      <c r="U33">
        <v>1319.0354659556237</v>
      </c>
      <c r="V33">
        <v>1154.1560327111708</v>
      </c>
      <c r="W33">
        <v>1025.9164735210406</v>
      </c>
      <c r="X33">
        <v>923.32482616893662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660</v>
      </c>
      <c r="D34">
        <f t="shared" si="2"/>
        <v>1.0502230008484019E-3</v>
      </c>
      <c r="E34">
        <f t="shared" si="2"/>
        <v>2.1004460016968039E-3</v>
      </c>
      <c r="F34">
        <f t="shared" si="2"/>
        <v>3.1506690025452058E-3</v>
      </c>
      <c r="G34">
        <f t="shared" si="2"/>
        <v>4.2008920033936078E-3</v>
      </c>
      <c r="H34">
        <f t="shared" si="2"/>
        <v>5.2511150042420102E-3</v>
      </c>
      <c r="I34">
        <f t="shared" si="2"/>
        <v>6.3013380050904117E-3</v>
      </c>
      <c r="J34">
        <f t="shared" si="2"/>
        <v>7.3515610059388132E-3</v>
      </c>
      <c r="K34">
        <f t="shared" si="2"/>
        <v>8.4017840067872156E-3</v>
      </c>
      <c r="L34">
        <f t="shared" si="2"/>
        <v>9.4520070076356179E-3</v>
      </c>
      <c r="M34">
        <f t="shared" si="2"/>
        <v>1.050223000848402E-2</v>
      </c>
      <c r="O34">
        <v>9521.7872698671581</v>
      </c>
      <c r="P34">
        <v>4760.8936349335791</v>
      </c>
      <c r="Q34">
        <v>3173.9290899557195</v>
      </c>
      <c r="R34">
        <v>2380.4468174667895</v>
      </c>
      <c r="S34">
        <v>1904.3574539734316</v>
      </c>
      <c r="T34">
        <v>1586.9645449778598</v>
      </c>
      <c r="U34">
        <v>1360.255324266737</v>
      </c>
      <c r="V34">
        <v>1190.2234087333948</v>
      </c>
      <c r="W34">
        <v>1057.9763633185732</v>
      </c>
      <c r="X34">
        <v>952.17872698671579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">
      <c r="A35">
        <v>680</v>
      </c>
      <c r="D35">
        <f t="shared" ref="D35:M60" si="3">D$1*LN(2)/$A35</f>
        <v>1.019334089058743E-3</v>
      </c>
      <c r="E35">
        <f t="shared" si="3"/>
        <v>2.038668178117486E-3</v>
      </c>
      <c r="F35">
        <f t="shared" si="3"/>
        <v>3.0580022671762288E-3</v>
      </c>
      <c r="G35">
        <f t="shared" si="3"/>
        <v>4.0773363562349721E-3</v>
      </c>
      <c r="H35">
        <f t="shared" si="3"/>
        <v>5.0966704452937153E-3</v>
      </c>
      <c r="I35">
        <f t="shared" si="3"/>
        <v>6.1160045343524577E-3</v>
      </c>
      <c r="J35">
        <f t="shared" si="3"/>
        <v>7.1353386234112009E-3</v>
      </c>
      <c r="K35">
        <f t="shared" si="3"/>
        <v>8.1546727124699441E-3</v>
      </c>
      <c r="L35">
        <f t="shared" si="3"/>
        <v>9.1740068015286873E-3</v>
      </c>
      <c r="M35">
        <f t="shared" si="3"/>
        <v>1.0193340890587431E-2</v>
      </c>
      <c r="O35">
        <v>9810.3262780449513</v>
      </c>
      <c r="P35">
        <v>4905.1631390224757</v>
      </c>
      <c r="Q35">
        <v>3270.1087593483176</v>
      </c>
      <c r="R35">
        <v>2452.5815695112378</v>
      </c>
      <c r="S35">
        <v>1962.0652556089904</v>
      </c>
      <c r="T35">
        <v>1635.0543796741588</v>
      </c>
      <c r="U35">
        <v>1401.4751825778503</v>
      </c>
      <c r="V35">
        <v>1226.2907847556189</v>
      </c>
      <c r="W35">
        <v>1090.0362531161059</v>
      </c>
      <c r="X35">
        <v>981.03262780449518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">
      <c r="A36">
        <v>700</v>
      </c>
      <c r="D36">
        <f t="shared" si="3"/>
        <v>9.9021025794277895E-4</v>
      </c>
      <c r="E36">
        <f t="shared" si="3"/>
        <v>1.9804205158855579E-3</v>
      </c>
      <c r="F36">
        <f t="shared" si="3"/>
        <v>2.9706307738283366E-3</v>
      </c>
      <c r="G36">
        <f t="shared" si="3"/>
        <v>3.9608410317711158E-3</v>
      </c>
      <c r="H36">
        <f t="shared" si="3"/>
        <v>4.951051289713895E-3</v>
      </c>
      <c r="I36">
        <f t="shared" si="3"/>
        <v>5.9412615476566732E-3</v>
      </c>
      <c r="J36">
        <f t="shared" si="3"/>
        <v>6.9314718055994524E-3</v>
      </c>
      <c r="K36">
        <f t="shared" si="3"/>
        <v>7.9216820635422316E-3</v>
      </c>
      <c r="L36">
        <f t="shared" si="3"/>
        <v>8.9118923214850116E-3</v>
      </c>
      <c r="M36">
        <f t="shared" si="3"/>
        <v>9.9021025794277899E-3</v>
      </c>
      <c r="O36">
        <v>10098.865286222745</v>
      </c>
      <c r="P36">
        <v>5049.4326431113723</v>
      </c>
      <c r="Q36">
        <v>3366.2884287409152</v>
      </c>
      <c r="R36">
        <v>2524.7163215556861</v>
      </c>
      <c r="S36">
        <v>2019.7730572445489</v>
      </c>
      <c r="T36">
        <v>1683.1442143704576</v>
      </c>
      <c r="U36">
        <v>1442.6950408889636</v>
      </c>
      <c r="V36">
        <v>1262.3581607778431</v>
      </c>
      <c r="W36">
        <v>1122.0961429136382</v>
      </c>
      <c r="X36">
        <v>1009.8865286222745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720</v>
      </c>
      <c r="D37">
        <f t="shared" si="3"/>
        <v>9.6270441744436845E-4</v>
      </c>
      <c r="E37">
        <f t="shared" si="3"/>
        <v>1.9254088348887369E-3</v>
      </c>
      <c r="F37">
        <f t="shared" si="3"/>
        <v>2.8881132523331052E-3</v>
      </c>
      <c r="G37">
        <f t="shared" si="3"/>
        <v>3.8508176697774738E-3</v>
      </c>
      <c r="H37">
        <f t="shared" si="3"/>
        <v>4.8135220872218424E-3</v>
      </c>
      <c r="I37">
        <f t="shared" si="3"/>
        <v>5.7762265046662105E-3</v>
      </c>
      <c r="J37">
        <f t="shared" si="3"/>
        <v>6.7389309221105786E-3</v>
      </c>
      <c r="K37">
        <f t="shared" si="3"/>
        <v>7.7016353395549476E-3</v>
      </c>
      <c r="L37">
        <f t="shared" si="3"/>
        <v>8.6643397569993157E-3</v>
      </c>
      <c r="M37">
        <f t="shared" si="3"/>
        <v>9.6270441744436847E-3</v>
      </c>
      <c r="O37">
        <v>10387.404294400538</v>
      </c>
      <c r="P37">
        <v>5193.7021472002689</v>
      </c>
      <c r="Q37">
        <v>3462.4680981335123</v>
      </c>
      <c r="R37">
        <v>2596.8510736001344</v>
      </c>
      <c r="S37">
        <v>2077.4808588801075</v>
      </c>
      <c r="T37">
        <v>1731.2340490667561</v>
      </c>
      <c r="U37">
        <v>1483.9148992000769</v>
      </c>
      <c r="V37">
        <v>1298.4255368000672</v>
      </c>
      <c r="W37">
        <v>1154.1560327111708</v>
      </c>
      <c r="X37">
        <v>1038.7404294400537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">
      <c r="A38">
        <v>740</v>
      </c>
      <c r="D38">
        <f t="shared" si="3"/>
        <v>9.3668537913506116E-4</v>
      </c>
      <c r="E38">
        <f t="shared" si="3"/>
        <v>1.8733707582701223E-3</v>
      </c>
      <c r="F38">
        <f t="shared" si="3"/>
        <v>2.8100561374051836E-3</v>
      </c>
      <c r="G38">
        <f t="shared" si="3"/>
        <v>3.7467415165402447E-3</v>
      </c>
      <c r="H38">
        <f t="shared" si="3"/>
        <v>4.6834268956753057E-3</v>
      </c>
      <c r="I38">
        <f t="shared" si="3"/>
        <v>5.6201122748103672E-3</v>
      </c>
      <c r="J38">
        <f t="shared" si="3"/>
        <v>6.5567976539454278E-3</v>
      </c>
      <c r="K38">
        <f t="shared" si="3"/>
        <v>7.4934830330804893E-3</v>
      </c>
      <c r="L38">
        <f t="shared" si="3"/>
        <v>8.4301684122155517E-3</v>
      </c>
      <c r="M38">
        <f t="shared" si="3"/>
        <v>9.3668537913506114E-3</v>
      </c>
      <c r="O38">
        <v>10675.943302578329</v>
      </c>
      <c r="P38">
        <v>5337.9716512891646</v>
      </c>
      <c r="Q38">
        <v>3558.6477675261099</v>
      </c>
      <c r="R38">
        <v>2668.9858256445823</v>
      </c>
      <c r="S38">
        <v>2135.188660515666</v>
      </c>
      <c r="T38">
        <v>1779.3238837630549</v>
      </c>
      <c r="U38">
        <v>1525.1347575111902</v>
      </c>
      <c r="V38">
        <v>1334.4929128222911</v>
      </c>
      <c r="W38">
        <v>1186.2159225087032</v>
      </c>
      <c r="X38">
        <v>1067.594330257833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">
      <c r="A39">
        <v>760</v>
      </c>
      <c r="D39">
        <f t="shared" si="3"/>
        <v>9.1203576389466481E-4</v>
      </c>
      <c r="E39">
        <f t="shared" si="3"/>
        <v>1.8240715277893296E-3</v>
      </c>
      <c r="F39">
        <f t="shared" si="3"/>
        <v>2.7361072916839944E-3</v>
      </c>
      <c r="G39">
        <f t="shared" si="3"/>
        <v>3.6481430555786593E-3</v>
      </c>
      <c r="H39">
        <f t="shared" si="3"/>
        <v>4.5601788194733241E-3</v>
      </c>
      <c r="I39">
        <f t="shared" si="3"/>
        <v>5.4722145833679889E-3</v>
      </c>
      <c r="J39">
        <f t="shared" si="3"/>
        <v>6.3842503472626537E-3</v>
      </c>
      <c r="K39">
        <f t="shared" si="3"/>
        <v>7.2962861111573185E-3</v>
      </c>
      <c r="L39">
        <f t="shared" si="3"/>
        <v>8.2083218750519833E-3</v>
      </c>
      <c r="M39">
        <f t="shared" si="3"/>
        <v>9.1203576389466481E-3</v>
      </c>
      <c r="O39">
        <v>10964.482310756122</v>
      </c>
      <c r="P39">
        <v>5482.2411553780612</v>
      </c>
      <c r="Q39">
        <v>3654.8274369187075</v>
      </c>
      <c r="R39">
        <v>2741.1205776890306</v>
      </c>
      <c r="S39">
        <v>2192.8964621512246</v>
      </c>
      <c r="T39">
        <v>1827.4137184593537</v>
      </c>
      <c r="U39">
        <v>1566.3546158223032</v>
      </c>
      <c r="V39">
        <v>1370.5602888445153</v>
      </c>
      <c r="W39">
        <v>1218.2758123062358</v>
      </c>
      <c r="X39">
        <v>1096.4482310756123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">
      <c r="A40">
        <v>780</v>
      </c>
      <c r="D40">
        <f t="shared" si="3"/>
        <v>8.8865023148710937E-4</v>
      </c>
      <c r="E40">
        <f t="shared" si="3"/>
        <v>1.7773004629742187E-3</v>
      </c>
      <c r="F40">
        <f t="shared" si="3"/>
        <v>2.6659506944613277E-3</v>
      </c>
      <c r="G40">
        <f t="shared" si="3"/>
        <v>3.5546009259484375E-3</v>
      </c>
      <c r="H40">
        <f t="shared" si="3"/>
        <v>4.4432511574355469E-3</v>
      </c>
      <c r="I40">
        <f t="shared" si="3"/>
        <v>5.3319013889226554E-3</v>
      </c>
      <c r="J40">
        <f t="shared" si="3"/>
        <v>6.2205516204097656E-3</v>
      </c>
      <c r="K40">
        <f t="shared" si="3"/>
        <v>7.109201851896875E-3</v>
      </c>
      <c r="L40">
        <f t="shared" si="3"/>
        <v>7.9978520833839835E-3</v>
      </c>
      <c r="M40">
        <f t="shared" si="3"/>
        <v>8.8865023148710937E-3</v>
      </c>
      <c r="O40">
        <v>11253.021318933914</v>
      </c>
      <c r="P40">
        <v>5626.5106594669569</v>
      </c>
      <c r="Q40">
        <v>3751.0071063113055</v>
      </c>
      <c r="R40">
        <v>2813.2553297334784</v>
      </c>
      <c r="S40">
        <v>2250.6042637867831</v>
      </c>
      <c r="T40">
        <v>1875.5035531556528</v>
      </c>
      <c r="U40">
        <v>1607.5744741334163</v>
      </c>
      <c r="V40">
        <v>1406.6276648667392</v>
      </c>
      <c r="W40">
        <v>1250.3357021037684</v>
      </c>
      <c r="X40">
        <v>1125.3021318933916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800</v>
      </c>
      <c r="D41">
        <f t="shared" si="3"/>
        <v>8.6643397569993166E-4</v>
      </c>
      <c r="E41">
        <f t="shared" si="3"/>
        <v>1.7328679513998633E-3</v>
      </c>
      <c r="F41">
        <f t="shared" si="3"/>
        <v>2.5993019270997945E-3</v>
      </c>
      <c r="G41">
        <f t="shared" si="3"/>
        <v>3.4657359027997266E-3</v>
      </c>
      <c r="H41">
        <f t="shared" si="3"/>
        <v>4.3321698784996579E-3</v>
      </c>
      <c r="I41">
        <f t="shared" si="3"/>
        <v>5.1986038541995891E-3</v>
      </c>
      <c r="J41">
        <f t="shared" si="3"/>
        <v>6.0650378298995212E-3</v>
      </c>
      <c r="K41">
        <f t="shared" si="3"/>
        <v>6.9314718055994533E-3</v>
      </c>
      <c r="L41">
        <f t="shared" si="3"/>
        <v>7.7979057812993845E-3</v>
      </c>
      <c r="M41">
        <f t="shared" si="3"/>
        <v>8.6643397569993157E-3</v>
      </c>
      <c r="O41">
        <v>11541.560327111707</v>
      </c>
      <c r="P41">
        <v>5770.7801635558535</v>
      </c>
      <c r="Q41">
        <v>3847.1867757039031</v>
      </c>
      <c r="R41">
        <v>2885.3900817779268</v>
      </c>
      <c r="S41">
        <v>2308.3120654223417</v>
      </c>
      <c r="T41">
        <v>1923.5933878519515</v>
      </c>
      <c r="U41">
        <v>1648.7943324445296</v>
      </c>
      <c r="V41">
        <v>1442.6950408889634</v>
      </c>
      <c r="W41">
        <v>1282.3955919013008</v>
      </c>
      <c r="X41">
        <v>1154.1560327111708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">
      <c r="A42">
        <v>820</v>
      </c>
      <c r="D42">
        <f t="shared" si="3"/>
        <v>8.4530143970725034E-4</v>
      </c>
      <c r="E42">
        <f t="shared" si="3"/>
        <v>1.6906028794145007E-3</v>
      </c>
      <c r="F42">
        <f t="shared" si="3"/>
        <v>2.535904319121751E-3</v>
      </c>
      <c r="G42">
        <f t="shared" si="3"/>
        <v>3.3812057588290013E-3</v>
      </c>
      <c r="H42">
        <f t="shared" si="3"/>
        <v>4.2265071985362517E-3</v>
      </c>
      <c r="I42">
        <f t="shared" si="3"/>
        <v>5.071808638243502E-3</v>
      </c>
      <c r="J42">
        <f t="shared" si="3"/>
        <v>5.9171100779507524E-3</v>
      </c>
      <c r="K42">
        <f t="shared" si="3"/>
        <v>6.7624115176580027E-3</v>
      </c>
      <c r="L42">
        <f t="shared" si="3"/>
        <v>7.607712957365253E-3</v>
      </c>
      <c r="M42">
        <f t="shared" si="3"/>
        <v>8.4530143970725034E-3</v>
      </c>
      <c r="O42">
        <v>11830.0993352895</v>
      </c>
      <c r="P42">
        <v>5915.0496676447501</v>
      </c>
      <c r="Q42">
        <v>3943.3664450965002</v>
      </c>
      <c r="R42">
        <v>2957.5248338223751</v>
      </c>
      <c r="S42">
        <v>2366.0198670579002</v>
      </c>
      <c r="T42">
        <v>1971.6832225482501</v>
      </c>
      <c r="U42">
        <v>1690.0141907556429</v>
      </c>
      <c r="V42">
        <v>1478.7624169111875</v>
      </c>
      <c r="W42">
        <v>1314.4554816988334</v>
      </c>
      <c r="X42">
        <v>1183.0099335289501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840</v>
      </c>
      <c r="D43">
        <f t="shared" si="3"/>
        <v>8.2517521495231586E-4</v>
      </c>
      <c r="E43">
        <f t="shared" si="3"/>
        <v>1.6503504299046317E-3</v>
      </c>
      <c r="F43">
        <f t="shared" si="3"/>
        <v>2.4755256448569475E-3</v>
      </c>
      <c r="G43">
        <f t="shared" si="3"/>
        <v>3.3007008598092634E-3</v>
      </c>
      <c r="H43">
        <f t="shared" si="3"/>
        <v>4.1258760747615794E-3</v>
      </c>
      <c r="I43">
        <f t="shared" si="3"/>
        <v>4.951051289713895E-3</v>
      </c>
      <c r="J43">
        <f t="shared" si="3"/>
        <v>5.7762265046662105E-3</v>
      </c>
      <c r="K43">
        <f t="shared" si="3"/>
        <v>6.6014017196185269E-3</v>
      </c>
      <c r="L43">
        <f t="shared" si="3"/>
        <v>7.4265769345708424E-3</v>
      </c>
      <c r="M43">
        <f t="shared" si="3"/>
        <v>8.2517521495231588E-3</v>
      </c>
      <c r="O43">
        <v>12118.638343467292</v>
      </c>
      <c r="P43">
        <v>6059.3191717336458</v>
      </c>
      <c r="Q43">
        <v>4039.5461144890978</v>
      </c>
      <c r="R43">
        <v>3029.6595858668229</v>
      </c>
      <c r="S43">
        <v>2423.7276686934583</v>
      </c>
      <c r="T43">
        <v>2019.7730572445489</v>
      </c>
      <c r="U43">
        <v>1731.2340490667561</v>
      </c>
      <c r="V43">
        <v>1514.8297929334115</v>
      </c>
      <c r="W43">
        <v>1346.5153714963658</v>
      </c>
      <c r="X43">
        <v>1211.8638343467292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860</v>
      </c>
      <c r="D44">
        <f t="shared" si="3"/>
        <v>8.05985093674355E-4</v>
      </c>
      <c r="E44">
        <f t="shared" si="3"/>
        <v>1.61197018734871E-3</v>
      </c>
      <c r="F44">
        <f t="shared" si="3"/>
        <v>2.4179552810230649E-3</v>
      </c>
      <c r="G44">
        <f t="shared" si="3"/>
        <v>3.22394037469742E-3</v>
      </c>
      <c r="H44">
        <f t="shared" si="3"/>
        <v>4.0299254683717747E-3</v>
      </c>
      <c r="I44">
        <f t="shared" si="3"/>
        <v>4.8359105620461298E-3</v>
      </c>
      <c r="J44">
        <f t="shared" si="3"/>
        <v>5.6418956557204849E-3</v>
      </c>
      <c r="K44">
        <f t="shared" si="3"/>
        <v>6.44788074939484E-3</v>
      </c>
      <c r="L44">
        <f t="shared" si="3"/>
        <v>7.2538658430691952E-3</v>
      </c>
      <c r="M44">
        <f t="shared" si="3"/>
        <v>8.0598509367435494E-3</v>
      </c>
      <c r="O44">
        <v>12407.177351645085</v>
      </c>
      <c r="P44">
        <v>6203.5886758225424</v>
      </c>
      <c r="Q44">
        <v>4135.725783881695</v>
      </c>
      <c r="R44">
        <v>3101.7943379112712</v>
      </c>
      <c r="S44">
        <v>2481.4354703290173</v>
      </c>
      <c r="T44">
        <v>2067.8628919408475</v>
      </c>
      <c r="U44">
        <v>1772.4539073778694</v>
      </c>
      <c r="V44">
        <v>1550.8971689556356</v>
      </c>
      <c r="W44">
        <v>1378.5752612938984</v>
      </c>
      <c r="X44">
        <v>1240.7177351645087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">
      <c r="A45">
        <v>880</v>
      </c>
      <c r="D45">
        <f t="shared" si="3"/>
        <v>7.8766725063630146E-4</v>
      </c>
      <c r="E45">
        <f t="shared" si="3"/>
        <v>1.5753345012726029E-3</v>
      </c>
      <c r="F45">
        <f t="shared" si="3"/>
        <v>2.3630017519089041E-3</v>
      </c>
      <c r="G45">
        <f t="shared" si="3"/>
        <v>3.1506690025452058E-3</v>
      </c>
      <c r="H45">
        <f t="shared" si="3"/>
        <v>3.9383362531815076E-3</v>
      </c>
      <c r="I45">
        <f t="shared" si="3"/>
        <v>4.7260035038178081E-3</v>
      </c>
      <c r="J45">
        <f t="shared" si="3"/>
        <v>5.5136707544541103E-3</v>
      </c>
      <c r="K45">
        <f t="shared" si="3"/>
        <v>6.3013380050904117E-3</v>
      </c>
      <c r="L45">
        <f t="shared" si="3"/>
        <v>7.089005255726713E-3</v>
      </c>
      <c r="M45">
        <f t="shared" si="3"/>
        <v>7.8766725063630152E-3</v>
      </c>
      <c r="O45">
        <v>12695.716359822878</v>
      </c>
      <c r="P45">
        <v>6347.858179911439</v>
      </c>
      <c r="Q45">
        <v>4231.905453274293</v>
      </c>
      <c r="R45">
        <v>3173.9290899557195</v>
      </c>
      <c r="S45">
        <v>2539.1432719645754</v>
      </c>
      <c r="T45">
        <v>2115.9527266371465</v>
      </c>
      <c r="U45">
        <v>1813.6737656889827</v>
      </c>
      <c r="V45">
        <v>1586.9645449778598</v>
      </c>
      <c r="W45">
        <v>1410.635151091431</v>
      </c>
      <c r="X45">
        <v>1269.5716359822877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">
      <c r="A46">
        <v>900</v>
      </c>
      <c r="D46">
        <f t="shared" si="3"/>
        <v>7.7016353395549476E-4</v>
      </c>
      <c r="E46">
        <f t="shared" si="3"/>
        <v>1.5403270679109895E-3</v>
      </c>
      <c r="F46">
        <f t="shared" si="3"/>
        <v>2.3104906018664843E-3</v>
      </c>
      <c r="G46">
        <f t="shared" si="3"/>
        <v>3.080654135821979E-3</v>
      </c>
      <c r="H46">
        <f t="shared" si="3"/>
        <v>3.8508176697774738E-3</v>
      </c>
      <c r="I46">
        <f t="shared" si="3"/>
        <v>4.6209812037329686E-3</v>
      </c>
      <c r="J46">
        <f t="shared" si="3"/>
        <v>5.3911447376884629E-3</v>
      </c>
      <c r="K46">
        <f t="shared" si="3"/>
        <v>6.1613082716439581E-3</v>
      </c>
      <c r="L46">
        <f t="shared" si="3"/>
        <v>6.9314718055994533E-3</v>
      </c>
      <c r="M46">
        <f t="shared" si="3"/>
        <v>7.7016353395549476E-3</v>
      </c>
      <c r="O46">
        <v>12984.255368000671</v>
      </c>
      <c r="P46">
        <v>6492.1276840003356</v>
      </c>
      <c r="Q46">
        <v>4328.0851226668901</v>
      </c>
      <c r="R46">
        <v>3246.0638420001678</v>
      </c>
      <c r="S46">
        <v>2596.8510736001344</v>
      </c>
      <c r="T46">
        <v>2164.0425613334451</v>
      </c>
      <c r="U46">
        <v>1854.893624000096</v>
      </c>
      <c r="V46">
        <v>1623.0319210000839</v>
      </c>
      <c r="W46">
        <v>1442.6950408889634</v>
      </c>
      <c r="X46">
        <v>1298.4255368000672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A47">
        <v>920</v>
      </c>
      <c r="D47">
        <f t="shared" si="3"/>
        <v>7.5342084843472317E-4</v>
      </c>
      <c r="E47">
        <f t="shared" si="3"/>
        <v>1.5068416968694463E-3</v>
      </c>
      <c r="F47">
        <f t="shared" si="3"/>
        <v>2.2602625453041693E-3</v>
      </c>
      <c r="G47">
        <f t="shared" si="3"/>
        <v>3.0136833937388927E-3</v>
      </c>
      <c r="H47">
        <f t="shared" si="3"/>
        <v>3.7671042421736156E-3</v>
      </c>
      <c r="I47">
        <f t="shared" si="3"/>
        <v>4.5205250906083386E-3</v>
      </c>
      <c r="J47">
        <f t="shared" si="3"/>
        <v>5.2739459390430616E-3</v>
      </c>
      <c r="K47">
        <f t="shared" si="3"/>
        <v>6.0273667874777854E-3</v>
      </c>
      <c r="L47">
        <f t="shared" si="3"/>
        <v>6.7807876359125083E-3</v>
      </c>
      <c r="M47">
        <f t="shared" si="3"/>
        <v>7.5342084843472313E-3</v>
      </c>
      <c r="O47">
        <v>13272.794376178463</v>
      </c>
      <c r="P47">
        <v>6636.3971880892313</v>
      </c>
      <c r="Q47">
        <v>4424.2647920594882</v>
      </c>
      <c r="R47">
        <v>3318.1985940446157</v>
      </c>
      <c r="S47">
        <v>2654.558875235693</v>
      </c>
      <c r="T47">
        <v>2212.1323960297441</v>
      </c>
      <c r="U47">
        <v>1896.1134823112093</v>
      </c>
      <c r="V47">
        <v>1659.0992970223078</v>
      </c>
      <c r="W47">
        <v>1474.754930686496</v>
      </c>
      <c r="X47">
        <v>1327.2794376178465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">
      <c r="A48">
        <v>940</v>
      </c>
      <c r="D48">
        <f t="shared" si="3"/>
        <v>7.3739061761696309E-4</v>
      </c>
      <c r="E48">
        <f t="shared" si="3"/>
        <v>1.4747812352339262E-3</v>
      </c>
      <c r="F48">
        <f t="shared" si="3"/>
        <v>2.2121718528508891E-3</v>
      </c>
      <c r="G48">
        <f t="shared" si="3"/>
        <v>2.9495624704678524E-3</v>
      </c>
      <c r="H48">
        <f t="shared" si="3"/>
        <v>3.6869530880848157E-3</v>
      </c>
      <c r="I48">
        <f t="shared" si="3"/>
        <v>4.4243437057017781E-3</v>
      </c>
      <c r="J48">
        <f t="shared" si="3"/>
        <v>5.161734323318741E-3</v>
      </c>
      <c r="K48">
        <f t="shared" si="3"/>
        <v>5.8991249409357047E-3</v>
      </c>
      <c r="L48">
        <f t="shared" si="3"/>
        <v>6.6365155585526676E-3</v>
      </c>
      <c r="M48">
        <f t="shared" si="3"/>
        <v>7.3739061761696314E-3</v>
      </c>
      <c r="O48">
        <v>13561.333384356256</v>
      </c>
      <c r="P48">
        <v>6780.666692178128</v>
      </c>
      <c r="Q48">
        <v>4520.4444614520862</v>
      </c>
      <c r="R48">
        <v>3390.333346089064</v>
      </c>
      <c r="S48">
        <v>2712.2666768712511</v>
      </c>
      <c r="T48">
        <v>2260.2222307260431</v>
      </c>
      <c r="U48">
        <v>1937.3333406223226</v>
      </c>
      <c r="V48">
        <v>1695.166673044532</v>
      </c>
      <c r="W48">
        <v>1506.8148204840286</v>
      </c>
      <c r="X48">
        <v>1356.1333384356255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3">
      <c r="A49">
        <v>960</v>
      </c>
      <c r="D49">
        <f t="shared" si="3"/>
        <v>7.2202831308327631E-4</v>
      </c>
      <c r="E49">
        <f t="shared" si="3"/>
        <v>1.4440566261665526E-3</v>
      </c>
      <c r="F49">
        <f t="shared" si="3"/>
        <v>2.1660849392498289E-3</v>
      </c>
      <c r="G49">
        <f t="shared" si="3"/>
        <v>2.8881132523331052E-3</v>
      </c>
      <c r="H49">
        <f t="shared" si="3"/>
        <v>3.610141565416382E-3</v>
      </c>
      <c r="I49">
        <f t="shared" si="3"/>
        <v>4.3321698784996579E-3</v>
      </c>
      <c r="J49">
        <f t="shared" si="3"/>
        <v>5.0541981915829346E-3</v>
      </c>
      <c r="K49">
        <f t="shared" si="3"/>
        <v>5.7762265046662105E-3</v>
      </c>
      <c r="L49">
        <f t="shared" si="3"/>
        <v>6.4982548177494872E-3</v>
      </c>
      <c r="M49">
        <f t="shared" si="3"/>
        <v>7.220283130832764E-3</v>
      </c>
      <c r="O49">
        <v>13849.872392534049</v>
      </c>
      <c r="P49">
        <v>6924.9361962670246</v>
      </c>
      <c r="Q49">
        <v>4616.6241308446834</v>
      </c>
      <c r="R49">
        <v>3462.4680981335123</v>
      </c>
      <c r="S49">
        <v>2769.9744785068096</v>
      </c>
      <c r="T49">
        <v>2308.3120654223417</v>
      </c>
      <c r="U49">
        <v>1978.5531989334354</v>
      </c>
      <c r="V49">
        <v>1731.2340490667561</v>
      </c>
      <c r="W49">
        <v>1538.874710281561</v>
      </c>
      <c r="X49">
        <v>1384.9872392534048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980</v>
      </c>
      <c r="D50">
        <f t="shared" si="3"/>
        <v>7.0729304138769926E-4</v>
      </c>
      <c r="E50">
        <f t="shared" si="3"/>
        <v>1.4145860827753985E-3</v>
      </c>
      <c r="F50">
        <f t="shared" si="3"/>
        <v>2.1218791241630979E-3</v>
      </c>
      <c r="G50">
        <f t="shared" si="3"/>
        <v>2.8291721655507971E-3</v>
      </c>
      <c r="H50">
        <f t="shared" si="3"/>
        <v>3.5364652069384966E-3</v>
      </c>
      <c r="I50">
        <f t="shared" si="3"/>
        <v>4.2437582483261958E-3</v>
      </c>
      <c r="J50">
        <f t="shared" si="3"/>
        <v>4.951051289713895E-3</v>
      </c>
      <c r="K50">
        <f t="shared" si="3"/>
        <v>5.6583443311015941E-3</v>
      </c>
      <c r="L50">
        <f t="shared" si="3"/>
        <v>6.3656373724892933E-3</v>
      </c>
      <c r="M50">
        <f t="shared" si="3"/>
        <v>7.0729304138769933E-3</v>
      </c>
      <c r="O50">
        <v>14138.411400711842</v>
      </c>
      <c r="P50">
        <v>7069.2057003559212</v>
      </c>
      <c r="Q50">
        <v>4712.8038002372805</v>
      </c>
      <c r="R50">
        <v>3534.6028501779606</v>
      </c>
      <c r="S50">
        <v>2827.6822801423682</v>
      </c>
      <c r="T50">
        <v>2356.4019001186402</v>
      </c>
      <c r="U50">
        <v>2019.7730572445489</v>
      </c>
      <c r="V50">
        <v>1767.3014250889803</v>
      </c>
      <c r="W50">
        <v>1570.9346000790936</v>
      </c>
      <c r="X50">
        <v>1413.8411400711841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A51">
        <v>1000</v>
      </c>
      <c r="D51">
        <f t="shared" si="3"/>
        <v>6.9314718055994533E-4</v>
      </c>
      <c r="E51">
        <f t="shared" si="3"/>
        <v>1.3862943611198907E-3</v>
      </c>
      <c r="F51">
        <f t="shared" si="3"/>
        <v>2.0794415416798355E-3</v>
      </c>
      <c r="G51">
        <f t="shared" si="3"/>
        <v>2.7725887222397813E-3</v>
      </c>
      <c r="H51">
        <f t="shared" si="3"/>
        <v>3.4657359027997266E-3</v>
      </c>
      <c r="I51">
        <f t="shared" si="3"/>
        <v>4.1588830833596711E-3</v>
      </c>
      <c r="J51">
        <f t="shared" si="3"/>
        <v>4.8520302639196173E-3</v>
      </c>
      <c r="K51">
        <f t="shared" si="3"/>
        <v>5.5451774444795626E-3</v>
      </c>
      <c r="L51">
        <f t="shared" si="3"/>
        <v>6.238324625039508E-3</v>
      </c>
      <c r="M51">
        <f t="shared" si="3"/>
        <v>6.9314718055994533E-3</v>
      </c>
      <c r="O51">
        <v>14426.950408889634</v>
      </c>
      <c r="P51">
        <v>7213.4752044448169</v>
      </c>
      <c r="Q51">
        <v>4808.9834696298785</v>
      </c>
      <c r="R51">
        <v>3606.7376022224084</v>
      </c>
      <c r="S51">
        <v>2885.3900817779268</v>
      </c>
      <c r="T51">
        <v>2404.4917348149393</v>
      </c>
      <c r="U51">
        <v>2060.992915555662</v>
      </c>
      <c r="V51">
        <v>1803.3688011112042</v>
      </c>
      <c r="W51">
        <v>1602.9944898766259</v>
      </c>
      <c r="X51">
        <v>1442.6950408889634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">
      <c r="A52">
        <v>1020</v>
      </c>
      <c r="D52">
        <f t="shared" si="3"/>
        <v>6.7955605937249542E-4</v>
      </c>
      <c r="E52">
        <f t="shared" si="3"/>
        <v>1.3591121187449908E-3</v>
      </c>
      <c r="F52">
        <f t="shared" si="3"/>
        <v>2.038668178117486E-3</v>
      </c>
      <c r="G52">
        <f t="shared" si="3"/>
        <v>2.7182242374899817E-3</v>
      </c>
      <c r="H52">
        <f t="shared" si="3"/>
        <v>3.3977802968624769E-3</v>
      </c>
      <c r="I52">
        <f t="shared" si="3"/>
        <v>4.0773363562349721E-3</v>
      </c>
      <c r="J52">
        <f t="shared" si="3"/>
        <v>4.7568924156074673E-3</v>
      </c>
      <c r="K52">
        <f t="shared" si="3"/>
        <v>5.4364484749799633E-3</v>
      </c>
      <c r="L52">
        <f t="shared" si="3"/>
        <v>6.1160045343524585E-3</v>
      </c>
      <c r="M52">
        <f t="shared" si="3"/>
        <v>6.7955605937249537E-3</v>
      </c>
      <c r="O52">
        <v>14715.489417067427</v>
      </c>
      <c r="P52">
        <v>7357.7447085337135</v>
      </c>
      <c r="Q52">
        <v>4905.1631390224757</v>
      </c>
      <c r="R52">
        <v>3678.8723542668567</v>
      </c>
      <c r="S52">
        <v>2943.0978834134853</v>
      </c>
      <c r="T52">
        <v>2452.5815695112378</v>
      </c>
      <c r="U52">
        <v>2102.2127738667755</v>
      </c>
      <c r="V52">
        <v>1839.4361771334284</v>
      </c>
      <c r="W52">
        <v>1635.0543796741586</v>
      </c>
      <c r="X52">
        <v>1471.5489417067427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">
      <c r="A53">
        <v>1040</v>
      </c>
      <c r="D53">
        <f t="shared" si="3"/>
        <v>6.6648767361533203E-4</v>
      </c>
      <c r="E53">
        <f t="shared" si="3"/>
        <v>1.3329753472306641E-3</v>
      </c>
      <c r="F53">
        <f t="shared" si="3"/>
        <v>1.9994630208459959E-3</v>
      </c>
      <c r="G53">
        <f t="shared" si="3"/>
        <v>2.6659506944613281E-3</v>
      </c>
      <c r="H53">
        <f t="shared" si="3"/>
        <v>3.3324383680766599E-3</v>
      </c>
      <c r="I53">
        <f t="shared" si="3"/>
        <v>3.9989260416919917E-3</v>
      </c>
      <c r="J53">
        <f t="shared" si="3"/>
        <v>4.665413715307324E-3</v>
      </c>
      <c r="K53">
        <f t="shared" si="3"/>
        <v>5.3319013889226562E-3</v>
      </c>
      <c r="L53">
        <f t="shared" si="3"/>
        <v>5.9983890625379885E-3</v>
      </c>
      <c r="M53">
        <f t="shared" si="3"/>
        <v>6.6648767361533199E-3</v>
      </c>
      <c r="O53">
        <v>15004.02842524522</v>
      </c>
      <c r="P53">
        <v>7502.0142126226101</v>
      </c>
      <c r="Q53">
        <v>5001.3428084150737</v>
      </c>
      <c r="R53">
        <v>3751.0071063113051</v>
      </c>
      <c r="S53">
        <v>3000.8056850490439</v>
      </c>
      <c r="T53">
        <v>2500.6714042075369</v>
      </c>
      <c r="U53">
        <v>2143.4326321778885</v>
      </c>
      <c r="V53">
        <v>1875.5035531556525</v>
      </c>
      <c r="W53">
        <v>1667.1142694716909</v>
      </c>
      <c r="X53">
        <v>1500.4028425245219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">
      <c r="A54">
        <v>1060</v>
      </c>
      <c r="D54">
        <f t="shared" si="3"/>
        <v>6.5391243449051441E-4</v>
      </c>
      <c r="E54">
        <f t="shared" si="3"/>
        <v>1.3078248689810288E-3</v>
      </c>
      <c r="F54">
        <f t="shared" si="3"/>
        <v>1.9617373034715433E-3</v>
      </c>
      <c r="G54">
        <f t="shared" si="3"/>
        <v>2.6156497379620576E-3</v>
      </c>
      <c r="H54">
        <f t="shared" si="3"/>
        <v>3.2695621724525724E-3</v>
      </c>
      <c r="I54">
        <f t="shared" si="3"/>
        <v>3.9234746069430866E-3</v>
      </c>
      <c r="J54">
        <f t="shared" si="3"/>
        <v>4.5773870414336009E-3</v>
      </c>
      <c r="K54">
        <f t="shared" si="3"/>
        <v>5.2312994759241152E-3</v>
      </c>
      <c r="L54">
        <f t="shared" si="3"/>
        <v>5.8852119104146295E-3</v>
      </c>
      <c r="M54">
        <f t="shared" si="3"/>
        <v>6.5391243449051447E-3</v>
      </c>
      <c r="O54">
        <v>15292.567433423013</v>
      </c>
      <c r="P54">
        <v>7646.2837167115067</v>
      </c>
      <c r="Q54">
        <v>5097.5224778076708</v>
      </c>
      <c r="R54">
        <v>3823.1418583557534</v>
      </c>
      <c r="S54">
        <v>3058.5134866846024</v>
      </c>
      <c r="T54">
        <v>2548.7612389038354</v>
      </c>
      <c r="U54">
        <v>2184.6524904890016</v>
      </c>
      <c r="V54">
        <v>1911.5709291778767</v>
      </c>
      <c r="W54">
        <v>1699.1741592692238</v>
      </c>
      <c r="X54">
        <v>1529.2567433423012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1080</v>
      </c>
      <c r="D55">
        <f t="shared" si="3"/>
        <v>6.418029449629123E-4</v>
      </c>
      <c r="E55">
        <f t="shared" si="3"/>
        <v>1.2836058899258246E-3</v>
      </c>
      <c r="F55">
        <f t="shared" si="3"/>
        <v>1.9254088348887369E-3</v>
      </c>
      <c r="G55">
        <f t="shared" si="3"/>
        <v>2.5672117798516492E-3</v>
      </c>
      <c r="H55">
        <f t="shared" si="3"/>
        <v>3.2090147248145617E-3</v>
      </c>
      <c r="I55">
        <f t="shared" si="3"/>
        <v>3.8508176697774738E-3</v>
      </c>
      <c r="J55">
        <f t="shared" si="3"/>
        <v>4.4926206147403863E-3</v>
      </c>
      <c r="K55">
        <f t="shared" si="3"/>
        <v>5.1344235597032984E-3</v>
      </c>
      <c r="L55">
        <f t="shared" si="3"/>
        <v>5.7762265046662105E-3</v>
      </c>
      <c r="M55">
        <f t="shared" si="3"/>
        <v>6.4180294496291234E-3</v>
      </c>
      <c r="O55">
        <v>15581.106441600805</v>
      </c>
      <c r="P55">
        <v>7790.5532208004024</v>
      </c>
      <c r="Q55">
        <v>5193.7021472002689</v>
      </c>
      <c r="R55">
        <v>3895.2766104002012</v>
      </c>
      <c r="S55">
        <v>3116.221288320161</v>
      </c>
      <c r="T55">
        <v>2596.8510736001344</v>
      </c>
      <c r="U55">
        <v>2225.8723488001151</v>
      </c>
      <c r="V55">
        <v>1947.6383052001006</v>
      </c>
      <c r="W55">
        <v>1731.2340490667561</v>
      </c>
      <c r="X55">
        <v>1558.1106441600805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">
      <c r="A56">
        <v>1100</v>
      </c>
      <c r="D56">
        <f t="shared" si="3"/>
        <v>6.3013380050904117E-4</v>
      </c>
      <c r="E56">
        <f t="shared" si="3"/>
        <v>1.2602676010180823E-3</v>
      </c>
      <c r="F56">
        <f t="shared" si="3"/>
        <v>1.8904014015271235E-3</v>
      </c>
      <c r="G56">
        <f t="shared" si="3"/>
        <v>2.5205352020361647E-3</v>
      </c>
      <c r="H56">
        <f t="shared" si="3"/>
        <v>3.1506690025452058E-3</v>
      </c>
      <c r="I56">
        <f t="shared" si="3"/>
        <v>3.780802803054247E-3</v>
      </c>
      <c r="J56">
        <f t="shared" si="3"/>
        <v>4.4109366035632877E-3</v>
      </c>
      <c r="K56">
        <f t="shared" si="3"/>
        <v>5.0410704040723293E-3</v>
      </c>
      <c r="L56">
        <f t="shared" si="3"/>
        <v>5.6712042045813709E-3</v>
      </c>
      <c r="M56">
        <f t="shared" si="3"/>
        <v>6.3013380050904117E-3</v>
      </c>
      <c r="O56">
        <v>15869.645449778598</v>
      </c>
      <c r="P56">
        <v>7934.822724889299</v>
      </c>
      <c r="Q56">
        <v>5289.881816592866</v>
      </c>
      <c r="R56">
        <v>3967.4113624446495</v>
      </c>
      <c r="S56">
        <v>3173.9290899557195</v>
      </c>
      <c r="T56">
        <v>2644.940908296433</v>
      </c>
      <c r="U56">
        <v>2267.0922071112286</v>
      </c>
      <c r="V56">
        <v>1983.7056812223248</v>
      </c>
      <c r="W56">
        <v>1763.2939388642885</v>
      </c>
      <c r="X56">
        <v>1586.9645449778598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">
      <c r="A57">
        <v>1120</v>
      </c>
      <c r="D57">
        <f t="shared" si="3"/>
        <v>6.1888141121423687E-4</v>
      </c>
      <c r="E57">
        <f t="shared" si="3"/>
        <v>1.2377628224284737E-3</v>
      </c>
      <c r="F57">
        <f t="shared" si="3"/>
        <v>1.8566442336427104E-3</v>
      </c>
      <c r="G57">
        <f t="shared" si="3"/>
        <v>2.4755256448569475E-3</v>
      </c>
      <c r="H57">
        <f t="shared" si="3"/>
        <v>3.0944070560711846E-3</v>
      </c>
      <c r="I57">
        <f t="shared" si="3"/>
        <v>3.7132884672854208E-3</v>
      </c>
      <c r="J57">
        <f t="shared" si="3"/>
        <v>4.3321698784996579E-3</v>
      </c>
      <c r="K57">
        <f t="shared" si="3"/>
        <v>4.951051289713895E-3</v>
      </c>
      <c r="L57">
        <f t="shared" si="3"/>
        <v>5.569932700928132E-3</v>
      </c>
      <c r="M57">
        <f t="shared" si="3"/>
        <v>6.1888141121423691E-3</v>
      </c>
      <c r="O57">
        <v>16158.184457956391</v>
      </c>
      <c r="P57">
        <v>8079.0922289781956</v>
      </c>
      <c r="Q57">
        <v>5386.0614859854641</v>
      </c>
      <c r="R57">
        <v>4039.5461144890978</v>
      </c>
      <c r="S57">
        <v>3231.6368915912781</v>
      </c>
      <c r="T57">
        <v>2693.030742992732</v>
      </c>
      <c r="U57">
        <v>2308.3120654223417</v>
      </c>
      <c r="V57">
        <v>2019.7730572445489</v>
      </c>
      <c r="W57">
        <v>1795.3538286618211</v>
      </c>
      <c r="X57">
        <v>1615.818445795639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">
      <c r="A58">
        <v>1140</v>
      </c>
      <c r="D58">
        <f t="shared" si="3"/>
        <v>6.0802384259644321E-4</v>
      </c>
      <c r="E58">
        <f t="shared" si="3"/>
        <v>1.2160476851928864E-3</v>
      </c>
      <c r="F58">
        <f t="shared" si="3"/>
        <v>1.8240715277893296E-3</v>
      </c>
      <c r="G58">
        <f t="shared" si="3"/>
        <v>2.4320953703857728E-3</v>
      </c>
      <c r="H58">
        <f t="shared" si="3"/>
        <v>3.0401192129822165E-3</v>
      </c>
      <c r="I58">
        <f t="shared" si="3"/>
        <v>3.6481430555786593E-3</v>
      </c>
      <c r="J58">
        <f t="shared" si="3"/>
        <v>4.2561668981751025E-3</v>
      </c>
      <c r="K58">
        <f t="shared" si="3"/>
        <v>4.8641907407715457E-3</v>
      </c>
      <c r="L58">
        <f t="shared" si="3"/>
        <v>5.4722145833679889E-3</v>
      </c>
      <c r="M58">
        <f t="shared" si="3"/>
        <v>6.080238425964433E-3</v>
      </c>
      <c r="O58">
        <v>16446.723466134183</v>
      </c>
      <c r="P58">
        <v>8223.3617330670913</v>
      </c>
      <c r="Q58">
        <v>5482.2411553780612</v>
      </c>
      <c r="R58">
        <v>4111.6808665335457</v>
      </c>
      <c r="S58">
        <v>3289.3446932268362</v>
      </c>
      <c r="T58">
        <v>2741.1205776890306</v>
      </c>
      <c r="U58">
        <v>2349.5319237334547</v>
      </c>
      <c r="V58">
        <v>2055.8404332667728</v>
      </c>
      <c r="W58">
        <v>1827.4137184593537</v>
      </c>
      <c r="X58">
        <v>1644.6723466134181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A59">
        <v>1160</v>
      </c>
      <c r="D59">
        <f t="shared" si="3"/>
        <v>5.975406728965046E-4</v>
      </c>
      <c r="E59">
        <f t="shared" si="3"/>
        <v>1.1950813457930092E-3</v>
      </c>
      <c r="F59">
        <f t="shared" si="3"/>
        <v>1.7926220186895135E-3</v>
      </c>
      <c r="G59">
        <f t="shared" si="3"/>
        <v>2.3901626915860184E-3</v>
      </c>
      <c r="H59">
        <f t="shared" si="3"/>
        <v>2.9877033644825227E-3</v>
      </c>
      <c r="I59">
        <f t="shared" si="3"/>
        <v>3.585244037379027E-3</v>
      </c>
      <c r="J59">
        <f t="shared" si="3"/>
        <v>4.1827847102755321E-3</v>
      </c>
      <c r="K59">
        <f t="shared" si="3"/>
        <v>4.7803253831720368E-3</v>
      </c>
      <c r="L59">
        <f t="shared" si="3"/>
        <v>5.3778660560685407E-3</v>
      </c>
      <c r="M59">
        <f t="shared" si="3"/>
        <v>5.9754067289650454E-3</v>
      </c>
      <c r="O59">
        <v>16735.262474311974</v>
      </c>
      <c r="P59">
        <v>8367.631237155987</v>
      </c>
      <c r="Q59">
        <v>5578.4208247706592</v>
      </c>
      <c r="R59">
        <v>4183.8156185779935</v>
      </c>
      <c r="S59">
        <v>3347.0524948623952</v>
      </c>
      <c r="T59">
        <v>2789.2104123853296</v>
      </c>
      <c r="U59">
        <v>2390.7517820445678</v>
      </c>
      <c r="V59">
        <v>2091.9078092889968</v>
      </c>
      <c r="W59">
        <v>1859.4736082568863</v>
      </c>
      <c r="X59">
        <v>1673.5262474311976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3">
      <c r="A60">
        <v>1180</v>
      </c>
      <c r="D60">
        <f t="shared" si="3"/>
        <v>5.8741286488130952E-4</v>
      </c>
      <c r="E60">
        <f t="shared" si="3"/>
        <v>1.174825729762619E-3</v>
      </c>
      <c r="F60">
        <f t="shared" si="3"/>
        <v>1.7622385946439287E-3</v>
      </c>
      <c r="G60">
        <f t="shared" si="3"/>
        <v>2.3496514595252381E-3</v>
      </c>
      <c r="H60">
        <f t="shared" si="3"/>
        <v>2.9370643244065477E-3</v>
      </c>
      <c r="I60">
        <f t="shared" ref="E60:M88" si="4">I$1*LN(2)/$A60</f>
        <v>3.5244771892878573E-3</v>
      </c>
      <c r="J60">
        <f t="shared" si="4"/>
        <v>4.1118900541691665E-3</v>
      </c>
      <c r="K60">
        <f t="shared" si="4"/>
        <v>4.6993029190504762E-3</v>
      </c>
      <c r="L60">
        <f t="shared" si="4"/>
        <v>5.2867157839317858E-3</v>
      </c>
      <c r="M60">
        <f t="shared" si="4"/>
        <v>5.8741286488130954E-3</v>
      </c>
      <c r="O60">
        <v>17023.801482489769</v>
      </c>
      <c r="P60">
        <v>8511.9007412448846</v>
      </c>
      <c r="Q60">
        <v>5674.6004941632564</v>
      </c>
      <c r="R60">
        <v>4255.9503706224423</v>
      </c>
      <c r="S60">
        <v>3404.7602964979537</v>
      </c>
      <c r="T60">
        <v>2837.3002470816282</v>
      </c>
      <c r="U60">
        <v>2431.9716403556813</v>
      </c>
      <c r="V60">
        <v>2127.9751853112211</v>
      </c>
      <c r="W60">
        <v>1891.5334980544189</v>
      </c>
      <c r="X60">
        <v>1702.3801482489769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A61">
        <v>1200</v>
      </c>
      <c r="D61">
        <f t="shared" ref="D61:D124" si="5">D$1*LN(2)/$A61</f>
        <v>5.7762265046662107E-4</v>
      </c>
      <c r="E61">
        <f t="shared" si="4"/>
        <v>1.1552453009332421E-3</v>
      </c>
      <c r="F61">
        <f t="shared" si="4"/>
        <v>1.7328679513998631E-3</v>
      </c>
      <c r="G61">
        <f t="shared" si="4"/>
        <v>2.3104906018664843E-3</v>
      </c>
      <c r="H61">
        <f t="shared" si="4"/>
        <v>2.8881132523331052E-3</v>
      </c>
      <c r="I61">
        <f t="shared" si="4"/>
        <v>3.4657359027997262E-3</v>
      </c>
      <c r="J61">
        <f t="shared" si="4"/>
        <v>4.0433585532663472E-3</v>
      </c>
      <c r="K61">
        <f t="shared" si="4"/>
        <v>4.6209812037329686E-3</v>
      </c>
      <c r="L61">
        <f t="shared" si="4"/>
        <v>5.19860385419959E-3</v>
      </c>
      <c r="M61">
        <f t="shared" si="4"/>
        <v>5.7762265046662105E-3</v>
      </c>
      <c r="O61">
        <v>17312.340490667561</v>
      </c>
      <c r="P61">
        <v>8656.1702453337803</v>
      </c>
      <c r="Q61">
        <v>5770.7801635558544</v>
      </c>
      <c r="R61">
        <v>4328.0851226668901</v>
      </c>
      <c r="S61">
        <v>3462.4680981335123</v>
      </c>
      <c r="T61">
        <v>2885.3900817779272</v>
      </c>
      <c r="U61">
        <v>2473.1914986667948</v>
      </c>
      <c r="V61">
        <v>2164.0425613334451</v>
      </c>
      <c r="W61">
        <v>1923.5933878519511</v>
      </c>
      <c r="X61">
        <v>1731.2340490667561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">
      <c r="A62">
        <v>1220</v>
      </c>
      <c r="D62">
        <f t="shared" si="5"/>
        <v>5.6815342668847975E-4</v>
      </c>
      <c r="E62">
        <f t="shared" si="4"/>
        <v>1.1363068533769595E-3</v>
      </c>
      <c r="F62">
        <f t="shared" si="4"/>
        <v>1.7044602800654392E-3</v>
      </c>
      <c r="G62">
        <f t="shared" si="4"/>
        <v>2.272613706753919E-3</v>
      </c>
      <c r="H62">
        <f t="shared" si="4"/>
        <v>2.8407671334423987E-3</v>
      </c>
      <c r="I62">
        <f t="shared" si="4"/>
        <v>3.4089205601308785E-3</v>
      </c>
      <c r="J62">
        <f t="shared" si="4"/>
        <v>3.9770739868193582E-3</v>
      </c>
      <c r="K62">
        <f t="shared" si="4"/>
        <v>4.545227413507838E-3</v>
      </c>
      <c r="L62">
        <f t="shared" si="4"/>
        <v>5.1133808401963177E-3</v>
      </c>
      <c r="M62">
        <f t="shared" si="4"/>
        <v>5.6815342668847975E-3</v>
      </c>
      <c r="O62">
        <v>17600.879498845356</v>
      </c>
      <c r="P62">
        <v>8800.4397494226778</v>
      </c>
      <c r="Q62">
        <v>5866.9598329484515</v>
      </c>
      <c r="R62">
        <v>4400.2198747113389</v>
      </c>
      <c r="S62">
        <v>3520.1758997690708</v>
      </c>
      <c r="T62">
        <v>2933.4799164742258</v>
      </c>
      <c r="U62">
        <v>2514.4113569779079</v>
      </c>
      <c r="V62">
        <v>2200.1099373556694</v>
      </c>
      <c r="W62">
        <v>1955.6532776494837</v>
      </c>
      <c r="X62">
        <v>1760.0879498845354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A63">
        <v>1240</v>
      </c>
      <c r="D63">
        <f t="shared" si="5"/>
        <v>5.589896617418914E-4</v>
      </c>
      <c r="E63">
        <f t="shared" si="4"/>
        <v>1.1179793234837828E-3</v>
      </c>
      <c r="F63">
        <f t="shared" si="4"/>
        <v>1.6769689852256741E-3</v>
      </c>
      <c r="G63">
        <f t="shared" si="4"/>
        <v>2.2359586469675656E-3</v>
      </c>
      <c r="H63">
        <f t="shared" si="4"/>
        <v>2.7949483087094571E-3</v>
      </c>
      <c r="I63">
        <f t="shared" si="4"/>
        <v>3.3539379704513482E-3</v>
      </c>
      <c r="J63">
        <f t="shared" si="4"/>
        <v>3.9129276321932397E-3</v>
      </c>
      <c r="K63">
        <f t="shared" si="4"/>
        <v>4.4719172939351312E-3</v>
      </c>
      <c r="L63">
        <f t="shared" si="4"/>
        <v>5.0309069556770227E-3</v>
      </c>
      <c r="M63">
        <f t="shared" si="4"/>
        <v>5.5898966174189142E-3</v>
      </c>
      <c r="O63">
        <v>17889.418507023147</v>
      </c>
      <c r="P63">
        <v>8944.7092535115735</v>
      </c>
      <c r="Q63">
        <v>5963.1395023410487</v>
      </c>
      <c r="R63">
        <v>4472.3546267557867</v>
      </c>
      <c r="S63">
        <v>3577.8837014046289</v>
      </c>
      <c r="T63">
        <v>2981.5697511705243</v>
      </c>
      <c r="U63">
        <v>2555.6312152890209</v>
      </c>
      <c r="V63">
        <v>2236.1773133778934</v>
      </c>
      <c r="W63">
        <v>1987.7131674470161</v>
      </c>
      <c r="X63">
        <v>1788.9418507023145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">
      <c r="A64">
        <v>1260</v>
      </c>
      <c r="D64">
        <f t="shared" si="5"/>
        <v>5.5011680996821057E-4</v>
      </c>
      <c r="E64">
        <f t="shared" si="4"/>
        <v>1.1002336199364211E-3</v>
      </c>
      <c r="F64">
        <f t="shared" si="4"/>
        <v>1.6503504299046315E-3</v>
      </c>
      <c r="G64">
        <f t="shared" si="4"/>
        <v>2.2004672398728423E-3</v>
      </c>
      <c r="H64">
        <f t="shared" si="4"/>
        <v>2.7505840498410527E-3</v>
      </c>
      <c r="I64">
        <f t="shared" si="4"/>
        <v>3.300700859809263E-3</v>
      </c>
      <c r="J64">
        <f t="shared" si="4"/>
        <v>3.8508176697774738E-3</v>
      </c>
      <c r="K64">
        <f t="shared" si="4"/>
        <v>4.4009344797456846E-3</v>
      </c>
      <c r="L64">
        <f t="shared" si="4"/>
        <v>4.951051289713895E-3</v>
      </c>
      <c r="M64">
        <f t="shared" si="4"/>
        <v>5.5011680996821053E-3</v>
      </c>
      <c r="O64">
        <v>18177.957515200938</v>
      </c>
      <c r="P64">
        <v>9088.9787576004692</v>
      </c>
      <c r="Q64">
        <v>6059.3191717336467</v>
      </c>
      <c r="R64">
        <v>4544.4893788002346</v>
      </c>
      <c r="S64">
        <v>3635.5915030401879</v>
      </c>
      <c r="T64">
        <v>3029.6595858668234</v>
      </c>
      <c r="U64">
        <v>2596.8510736001344</v>
      </c>
      <c r="V64">
        <v>2272.2446894001173</v>
      </c>
      <c r="W64">
        <v>2019.7730572445489</v>
      </c>
      <c r="X64">
        <v>1817.795751520094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">
      <c r="A65">
        <v>1280</v>
      </c>
      <c r="D65">
        <f t="shared" si="5"/>
        <v>5.4152123481245723E-4</v>
      </c>
      <c r="E65">
        <f t="shared" si="4"/>
        <v>1.0830424696249145E-3</v>
      </c>
      <c r="F65">
        <f t="shared" si="4"/>
        <v>1.6245637044373716E-3</v>
      </c>
      <c r="G65">
        <f t="shared" si="4"/>
        <v>2.1660849392498289E-3</v>
      </c>
      <c r="H65">
        <f t="shared" si="4"/>
        <v>2.7076061740622863E-3</v>
      </c>
      <c r="I65">
        <f t="shared" si="4"/>
        <v>3.2491274088747432E-3</v>
      </c>
      <c r="J65">
        <f t="shared" si="4"/>
        <v>3.7906486436872005E-3</v>
      </c>
      <c r="K65">
        <f t="shared" si="4"/>
        <v>4.3321698784996579E-3</v>
      </c>
      <c r="L65">
        <f t="shared" si="4"/>
        <v>4.8736911133121152E-3</v>
      </c>
      <c r="M65">
        <f t="shared" si="4"/>
        <v>5.4152123481245725E-3</v>
      </c>
      <c r="O65">
        <v>18466.496523378733</v>
      </c>
      <c r="P65">
        <v>9233.2482616893667</v>
      </c>
      <c r="Q65">
        <v>6155.4988411262448</v>
      </c>
      <c r="R65">
        <v>4616.6241308446834</v>
      </c>
      <c r="S65">
        <v>3693.2993046757465</v>
      </c>
      <c r="T65">
        <v>3077.7494205631224</v>
      </c>
      <c r="U65">
        <v>2638.0709319112475</v>
      </c>
      <c r="V65">
        <v>2308.3120654223417</v>
      </c>
      <c r="W65">
        <v>2051.8329470420813</v>
      </c>
      <c r="X65">
        <v>1846.6496523378732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">
      <c r="A66">
        <v>1300</v>
      </c>
      <c r="D66">
        <f t="shared" si="5"/>
        <v>5.3319013889226565E-4</v>
      </c>
      <c r="E66">
        <f t="shared" si="4"/>
        <v>1.0663802777845313E-3</v>
      </c>
      <c r="F66">
        <f t="shared" si="4"/>
        <v>1.5995704166767968E-3</v>
      </c>
      <c r="G66">
        <f t="shared" si="4"/>
        <v>2.1327605555690626E-3</v>
      </c>
      <c r="H66">
        <f t="shared" si="4"/>
        <v>2.6659506944613281E-3</v>
      </c>
      <c r="I66">
        <f t="shared" si="4"/>
        <v>3.1991408333535937E-3</v>
      </c>
      <c r="J66">
        <f t="shared" si="4"/>
        <v>3.7323309722458592E-3</v>
      </c>
      <c r="K66">
        <f t="shared" si="4"/>
        <v>4.2655211111381252E-3</v>
      </c>
      <c r="L66">
        <f t="shared" si="4"/>
        <v>4.7987112500303903E-3</v>
      </c>
      <c r="M66">
        <f t="shared" si="4"/>
        <v>5.3319013889226562E-3</v>
      </c>
      <c r="O66">
        <v>18755.035531556525</v>
      </c>
      <c r="P66">
        <v>9377.5177657782624</v>
      </c>
      <c r="Q66">
        <v>6251.6785105188419</v>
      </c>
      <c r="R66">
        <v>4688.7588828891312</v>
      </c>
      <c r="S66">
        <v>3751.0071063113051</v>
      </c>
      <c r="T66">
        <v>3125.839255259421</v>
      </c>
      <c r="U66">
        <v>2679.2907902223606</v>
      </c>
      <c r="V66">
        <v>2344.3794414445656</v>
      </c>
      <c r="W66">
        <v>2083.8928368396141</v>
      </c>
      <c r="X66">
        <v>1875.5035531556525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A67">
        <v>1320</v>
      </c>
      <c r="D67">
        <f t="shared" si="5"/>
        <v>5.2511150042420097E-4</v>
      </c>
      <c r="E67">
        <f t="shared" si="4"/>
        <v>1.0502230008484019E-3</v>
      </c>
      <c r="F67">
        <f t="shared" si="4"/>
        <v>1.5753345012726029E-3</v>
      </c>
      <c r="G67">
        <f t="shared" si="4"/>
        <v>2.1004460016968039E-3</v>
      </c>
      <c r="H67">
        <f t="shared" si="4"/>
        <v>2.6255575021210051E-3</v>
      </c>
      <c r="I67">
        <f t="shared" si="4"/>
        <v>3.1506690025452058E-3</v>
      </c>
      <c r="J67">
        <f t="shared" si="4"/>
        <v>3.6757805029694066E-3</v>
      </c>
      <c r="K67">
        <f t="shared" si="4"/>
        <v>4.2008920033936078E-3</v>
      </c>
      <c r="L67">
        <f t="shared" si="4"/>
        <v>4.726003503817809E-3</v>
      </c>
      <c r="M67">
        <f t="shared" si="4"/>
        <v>5.2511150042420102E-3</v>
      </c>
      <c r="O67">
        <v>19043.574539734316</v>
      </c>
      <c r="P67">
        <v>9521.7872698671581</v>
      </c>
      <c r="Q67">
        <v>6347.858179911439</v>
      </c>
      <c r="R67">
        <v>4760.8936349335791</v>
      </c>
      <c r="S67">
        <v>3808.7149079468631</v>
      </c>
      <c r="T67">
        <v>3173.9290899557195</v>
      </c>
      <c r="U67">
        <v>2720.5106485334741</v>
      </c>
      <c r="V67">
        <v>2380.4468174667895</v>
      </c>
      <c r="W67">
        <v>2115.9527266371465</v>
      </c>
      <c r="X67">
        <v>1904.3574539734316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">
      <c r="A68">
        <v>1340</v>
      </c>
      <c r="D68">
        <f t="shared" si="5"/>
        <v>5.172740153432427E-4</v>
      </c>
      <c r="E68">
        <f t="shared" si="4"/>
        <v>1.0345480306864854E-3</v>
      </c>
      <c r="F68">
        <f t="shared" si="4"/>
        <v>1.5518220460297282E-3</v>
      </c>
      <c r="G68">
        <f t="shared" si="4"/>
        <v>2.0690960613729708E-3</v>
      </c>
      <c r="H68">
        <f t="shared" si="4"/>
        <v>2.5863700767162138E-3</v>
      </c>
      <c r="I68">
        <f t="shared" si="4"/>
        <v>3.1036440920594564E-3</v>
      </c>
      <c r="J68">
        <f t="shared" si="4"/>
        <v>3.620918107402699E-3</v>
      </c>
      <c r="K68">
        <f t="shared" si="4"/>
        <v>4.1381921227459416E-3</v>
      </c>
      <c r="L68">
        <f t="shared" si="4"/>
        <v>4.6554661380891846E-3</v>
      </c>
      <c r="M68">
        <f t="shared" si="4"/>
        <v>5.1727401534324277E-3</v>
      </c>
      <c r="O68">
        <v>19332.113547912111</v>
      </c>
      <c r="P68">
        <v>9666.0567739560556</v>
      </c>
      <c r="Q68">
        <v>6444.0378493040371</v>
      </c>
      <c r="R68">
        <v>4833.0283869780278</v>
      </c>
      <c r="S68">
        <v>3866.4227095824222</v>
      </c>
      <c r="T68">
        <v>3222.0189246520185</v>
      </c>
      <c r="U68">
        <v>2761.7305068445876</v>
      </c>
      <c r="V68">
        <v>2416.5141934890139</v>
      </c>
      <c r="W68">
        <v>2148.0126164346789</v>
      </c>
      <c r="X68">
        <v>1933.2113547912111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">
      <c r="A69">
        <v>1360</v>
      </c>
      <c r="D69">
        <f t="shared" si="5"/>
        <v>5.0966704452937151E-4</v>
      </c>
      <c r="E69">
        <f t="shared" si="4"/>
        <v>1.019334089058743E-3</v>
      </c>
      <c r="F69">
        <f t="shared" si="4"/>
        <v>1.5290011335881144E-3</v>
      </c>
      <c r="G69">
        <f t="shared" si="4"/>
        <v>2.038668178117486E-3</v>
      </c>
      <c r="H69">
        <f t="shared" si="4"/>
        <v>2.5483352226468576E-3</v>
      </c>
      <c r="I69">
        <f t="shared" si="4"/>
        <v>3.0580022671762288E-3</v>
      </c>
      <c r="J69">
        <f t="shared" si="4"/>
        <v>3.5676693117056004E-3</v>
      </c>
      <c r="K69">
        <f t="shared" si="4"/>
        <v>4.0773363562349721E-3</v>
      </c>
      <c r="L69">
        <f t="shared" si="4"/>
        <v>4.5870034007643437E-3</v>
      </c>
      <c r="M69">
        <f t="shared" si="4"/>
        <v>5.0966704452937153E-3</v>
      </c>
      <c r="O69">
        <v>19620.652556089903</v>
      </c>
      <c r="P69">
        <v>9810.3262780449513</v>
      </c>
      <c r="Q69">
        <v>6540.2175186966351</v>
      </c>
      <c r="R69">
        <v>4905.1631390224757</v>
      </c>
      <c r="S69">
        <v>3924.1305112179807</v>
      </c>
      <c r="T69">
        <v>3270.1087593483176</v>
      </c>
      <c r="U69">
        <v>2802.9503651557006</v>
      </c>
      <c r="V69">
        <v>2452.5815695112378</v>
      </c>
      <c r="W69">
        <v>2180.0725062322117</v>
      </c>
      <c r="X69">
        <v>1962.0652556089904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1380</v>
      </c>
      <c r="D70">
        <f t="shared" si="5"/>
        <v>5.0228056562314871E-4</v>
      </c>
      <c r="E70">
        <f t="shared" si="4"/>
        <v>1.0045611312462974E-3</v>
      </c>
      <c r="F70">
        <f t="shared" si="4"/>
        <v>1.5068416968694461E-3</v>
      </c>
      <c r="G70">
        <f t="shared" si="4"/>
        <v>2.0091222624925948E-3</v>
      </c>
      <c r="H70">
        <f t="shared" si="4"/>
        <v>2.5114028281157438E-3</v>
      </c>
      <c r="I70">
        <f t="shared" si="4"/>
        <v>3.0136833937388923E-3</v>
      </c>
      <c r="J70">
        <f t="shared" si="4"/>
        <v>3.5159639593620412E-3</v>
      </c>
      <c r="K70">
        <f t="shared" si="4"/>
        <v>4.0182445249851897E-3</v>
      </c>
      <c r="L70">
        <f t="shared" si="4"/>
        <v>4.5205250906083386E-3</v>
      </c>
      <c r="M70">
        <f t="shared" si="4"/>
        <v>5.0228056562314875E-3</v>
      </c>
      <c r="O70">
        <v>19909.191564267698</v>
      </c>
      <c r="P70">
        <v>9954.5957821338488</v>
      </c>
      <c r="Q70">
        <v>6636.3971880892323</v>
      </c>
      <c r="R70">
        <v>4977.2978910669244</v>
      </c>
      <c r="S70">
        <v>3981.8383128535393</v>
      </c>
      <c r="T70">
        <v>3318.1985940446161</v>
      </c>
      <c r="U70">
        <v>2844.1702234668137</v>
      </c>
      <c r="V70">
        <v>2488.6489455334622</v>
      </c>
      <c r="W70">
        <v>2212.1323960297441</v>
      </c>
      <c r="X70">
        <v>1990.9191564267696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A71">
        <v>1400</v>
      </c>
      <c r="D71">
        <f t="shared" si="5"/>
        <v>4.9510512897138947E-4</v>
      </c>
      <c r="E71">
        <f t="shared" si="4"/>
        <v>9.9021025794277895E-4</v>
      </c>
      <c r="F71">
        <f t="shared" si="4"/>
        <v>1.4853153869141683E-3</v>
      </c>
      <c r="G71">
        <f t="shared" si="4"/>
        <v>1.9804205158855579E-3</v>
      </c>
      <c r="H71">
        <f t="shared" si="4"/>
        <v>2.4755256448569475E-3</v>
      </c>
      <c r="I71">
        <f t="shared" si="4"/>
        <v>2.9706307738283366E-3</v>
      </c>
      <c r="J71">
        <f t="shared" si="4"/>
        <v>3.4657359027997262E-3</v>
      </c>
      <c r="K71">
        <f t="shared" si="4"/>
        <v>3.9608410317711158E-3</v>
      </c>
      <c r="L71">
        <f t="shared" si="4"/>
        <v>4.4559461607425058E-3</v>
      </c>
      <c r="M71">
        <f t="shared" si="4"/>
        <v>4.951051289713895E-3</v>
      </c>
      <c r="O71">
        <v>20197.730572445489</v>
      </c>
      <c r="P71">
        <v>10098.865286222745</v>
      </c>
      <c r="Q71">
        <v>6732.5768574818303</v>
      </c>
      <c r="R71">
        <v>5049.4326431113723</v>
      </c>
      <c r="S71">
        <v>4039.5461144890978</v>
      </c>
      <c r="T71">
        <v>3366.2884287409152</v>
      </c>
      <c r="U71">
        <v>2885.3900817779272</v>
      </c>
      <c r="V71">
        <v>2524.7163215556861</v>
      </c>
      <c r="W71">
        <v>2244.1922858272765</v>
      </c>
      <c r="X71">
        <v>2019.7730572445489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">
      <c r="A72">
        <v>1420</v>
      </c>
      <c r="D72">
        <f t="shared" si="5"/>
        <v>4.8813181729573613E-4</v>
      </c>
      <c r="E72">
        <f t="shared" si="4"/>
        <v>9.7626363459147225E-4</v>
      </c>
      <c r="F72">
        <f t="shared" si="4"/>
        <v>1.4643954518872083E-3</v>
      </c>
      <c r="G72">
        <f t="shared" si="4"/>
        <v>1.9525272691829445E-3</v>
      </c>
      <c r="H72">
        <f t="shared" si="4"/>
        <v>2.4406590864786805E-3</v>
      </c>
      <c r="I72">
        <f t="shared" si="4"/>
        <v>2.9287909037744165E-3</v>
      </c>
      <c r="J72">
        <f t="shared" si="4"/>
        <v>3.4169227210701526E-3</v>
      </c>
      <c r="K72">
        <f t="shared" si="4"/>
        <v>3.905054538365889E-3</v>
      </c>
      <c r="L72">
        <f t="shared" si="4"/>
        <v>4.3931863556616255E-3</v>
      </c>
      <c r="M72">
        <f t="shared" si="4"/>
        <v>4.881318172957361E-3</v>
      </c>
      <c r="O72">
        <v>20486.26958062328</v>
      </c>
      <c r="P72">
        <v>10243.13479031164</v>
      </c>
      <c r="Q72">
        <v>6828.7565268744274</v>
      </c>
      <c r="R72">
        <v>5121.5673951558201</v>
      </c>
      <c r="S72">
        <v>4097.2539161246559</v>
      </c>
      <c r="T72">
        <v>3414.3782634372137</v>
      </c>
      <c r="U72">
        <v>2926.6099400890403</v>
      </c>
      <c r="V72">
        <v>2560.7836975779101</v>
      </c>
      <c r="W72">
        <v>2276.2521756248088</v>
      </c>
      <c r="X72">
        <v>2048.626958062328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">
      <c r="A73">
        <v>1440</v>
      </c>
      <c r="D73">
        <f t="shared" si="5"/>
        <v>4.8135220872218423E-4</v>
      </c>
      <c r="E73">
        <f t="shared" si="4"/>
        <v>9.6270441744436845E-4</v>
      </c>
      <c r="F73">
        <f t="shared" si="4"/>
        <v>1.4440566261665526E-3</v>
      </c>
      <c r="G73">
        <f t="shared" si="4"/>
        <v>1.9254088348887369E-3</v>
      </c>
      <c r="H73">
        <f t="shared" si="4"/>
        <v>2.4067610436109212E-3</v>
      </c>
      <c r="I73">
        <f t="shared" si="4"/>
        <v>2.8881132523331052E-3</v>
      </c>
      <c r="J73">
        <f t="shared" si="4"/>
        <v>3.3694654610552893E-3</v>
      </c>
      <c r="K73">
        <f t="shared" si="4"/>
        <v>3.8508176697774738E-3</v>
      </c>
      <c r="L73">
        <f t="shared" si="4"/>
        <v>4.3321698784996579E-3</v>
      </c>
      <c r="M73">
        <f t="shared" si="4"/>
        <v>4.8135220872218424E-3</v>
      </c>
      <c r="O73">
        <v>20774.808588801076</v>
      </c>
      <c r="P73">
        <v>10387.404294400538</v>
      </c>
      <c r="Q73">
        <v>6924.9361962670246</v>
      </c>
      <c r="R73">
        <v>5193.7021472002689</v>
      </c>
      <c r="S73">
        <v>4154.9617177602149</v>
      </c>
      <c r="T73">
        <v>3462.4680981335123</v>
      </c>
      <c r="U73">
        <v>2967.8297984001538</v>
      </c>
      <c r="V73">
        <v>2596.8510736001344</v>
      </c>
      <c r="W73">
        <v>2308.3120654223417</v>
      </c>
      <c r="X73">
        <v>2077.4808588801075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">
      <c r="A74">
        <v>1460</v>
      </c>
      <c r="D74">
        <f t="shared" si="5"/>
        <v>4.747583428492776E-4</v>
      </c>
      <c r="E74">
        <f t="shared" si="4"/>
        <v>9.4951668569855519E-4</v>
      </c>
      <c r="F74">
        <f t="shared" si="4"/>
        <v>1.4242750285478327E-3</v>
      </c>
      <c r="G74">
        <f t="shared" si="4"/>
        <v>1.8990333713971104E-3</v>
      </c>
      <c r="H74">
        <f t="shared" si="4"/>
        <v>2.3737917142463883E-3</v>
      </c>
      <c r="I74">
        <f t="shared" si="4"/>
        <v>2.8485500570956655E-3</v>
      </c>
      <c r="J74">
        <f t="shared" si="4"/>
        <v>3.3233083999449431E-3</v>
      </c>
      <c r="K74">
        <f t="shared" si="4"/>
        <v>3.7980667427942208E-3</v>
      </c>
      <c r="L74">
        <f t="shared" si="4"/>
        <v>4.2728250856434984E-3</v>
      </c>
      <c r="M74">
        <f t="shared" si="4"/>
        <v>4.7475834284927765E-3</v>
      </c>
      <c r="O74">
        <v>21063.347596978867</v>
      </c>
      <c r="P74">
        <v>10531.673798489433</v>
      </c>
      <c r="Q74">
        <v>7021.1158656596226</v>
      </c>
      <c r="R74">
        <v>5265.8368992447167</v>
      </c>
      <c r="S74">
        <v>4212.669519395773</v>
      </c>
      <c r="T74">
        <v>3510.5579328298113</v>
      </c>
      <c r="U74">
        <v>3009.0496567112668</v>
      </c>
      <c r="V74">
        <v>2632.9184496223584</v>
      </c>
      <c r="W74">
        <v>2340.3719552198741</v>
      </c>
      <c r="X74">
        <v>2106.3347596978865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1480</v>
      </c>
      <c r="D75">
        <f t="shared" si="5"/>
        <v>4.6834268956753058E-4</v>
      </c>
      <c r="E75">
        <f t="shared" si="4"/>
        <v>9.3668537913506116E-4</v>
      </c>
      <c r="F75">
        <f t="shared" si="4"/>
        <v>1.4050280687025918E-3</v>
      </c>
      <c r="G75">
        <f t="shared" si="4"/>
        <v>1.8733707582701223E-3</v>
      </c>
      <c r="H75">
        <f t="shared" si="4"/>
        <v>2.3417134478376529E-3</v>
      </c>
      <c r="I75">
        <f t="shared" si="4"/>
        <v>2.8100561374051836E-3</v>
      </c>
      <c r="J75">
        <f t="shared" si="4"/>
        <v>3.2783988269727139E-3</v>
      </c>
      <c r="K75">
        <f t="shared" si="4"/>
        <v>3.7467415165402447E-3</v>
      </c>
      <c r="L75">
        <f t="shared" si="4"/>
        <v>4.2150842061077758E-3</v>
      </c>
      <c r="M75">
        <f t="shared" si="4"/>
        <v>4.6834268956753057E-3</v>
      </c>
      <c r="O75">
        <v>21351.886605156658</v>
      </c>
      <c r="P75">
        <v>10675.943302578329</v>
      </c>
      <c r="Q75">
        <v>7117.2955350522197</v>
      </c>
      <c r="R75">
        <v>5337.9716512891646</v>
      </c>
      <c r="S75">
        <v>4270.377321031332</v>
      </c>
      <c r="T75">
        <v>3558.6477675261099</v>
      </c>
      <c r="U75">
        <v>3050.2695150223803</v>
      </c>
      <c r="V75">
        <v>2668.9858256445823</v>
      </c>
      <c r="W75">
        <v>2372.4318450174064</v>
      </c>
      <c r="X75">
        <v>2135.188660515666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">
      <c r="A76">
        <v>1500</v>
      </c>
      <c r="D76">
        <f t="shared" si="5"/>
        <v>4.6209812037329687E-4</v>
      </c>
      <c r="E76">
        <f t="shared" si="4"/>
        <v>9.2419624074659373E-4</v>
      </c>
      <c r="F76">
        <f t="shared" si="4"/>
        <v>1.3862943611198904E-3</v>
      </c>
      <c r="G76">
        <f t="shared" si="4"/>
        <v>1.8483924814931875E-3</v>
      </c>
      <c r="H76">
        <f t="shared" si="4"/>
        <v>2.3104906018664843E-3</v>
      </c>
      <c r="I76">
        <f t="shared" si="4"/>
        <v>2.7725887222397809E-3</v>
      </c>
      <c r="J76">
        <f t="shared" si="4"/>
        <v>3.2346868426130779E-3</v>
      </c>
      <c r="K76">
        <f t="shared" si="4"/>
        <v>3.6967849629863749E-3</v>
      </c>
      <c r="L76">
        <f t="shared" si="4"/>
        <v>4.158883083359672E-3</v>
      </c>
      <c r="M76">
        <f t="shared" si="4"/>
        <v>4.6209812037329686E-3</v>
      </c>
      <c r="O76">
        <v>21640.42561333445</v>
      </c>
      <c r="P76">
        <v>10820.212806667225</v>
      </c>
      <c r="Q76">
        <v>7213.4752044448178</v>
      </c>
      <c r="R76">
        <v>5410.1064033336124</v>
      </c>
      <c r="S76">
        <v>4328.0851226668901</v>
      </c>
      <c r="T76">
        <v>3606.7376022224089</v>
      </c>
      <c r="U76">
        <v>3091.4893733334934</v>
      </c>
      <c r="V76">
        <v>2705.0532016668062</v>
      </c>
      <c r="W76">
        <v>2404.4917348149388</v>
      </c>
      <c r="X76">
        <v>2164.0425613334451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1520</v>
      </c>
      <c r="D77">
        <f t="shared" si="5"/>
        <v>4.5601788194733241E-4</v>
      </c>
      <c r="E77">
        <f t="shared" si="4"/>
        <v>9.1203576389466481E-4</v>
      </c>
      <c r="F77">
        <f t="shared" si="4"/>
        <v>1.3680536458419972E-3</v>
      </c>
      <c r="G77">
        <f t="shared" si="4"/>
        <v>1.8240715277893296E-3</v>
      </c>
      <c r="H77">
        <f t="shared" si="4"/>
        <v>2.280089409736662E-3</v>
      </c>
      <c r="I77">
        <f t="shared" si="4"/>
        <v>2.7361072916839944E-3</v>
      </c>
      <c r="J77">
        <f t="shared" si="4"/>
        <v>3.1921251736313268E-3</v>
      </c>
      <c r="K77">
        <f t="shared" si="4"/>
        <v>3.6481430555786593E-3</v>
      </c>
      <c r="L77">
        <f t="shared" si="4"/>
        <v>4.1041609375259917E-3</v>
      </c>
      <c r="M77">
        <f t="shared" si="4"/>
        <v>4.5601788194733241E-3</v>
      </c>
      <c r="O77">
        <v>21928.964621512245</v>
      </c>
      <c r="P77">
        <v>10964.482310756122</v>
      </c>
      <c r="Q77">
        <v>7309.6548738374149</v>
      </c>
      <c r="R77">
        <v>5482.2411553780612</v>
      </c>
      <c r="S77">
        <v>4385.7929243024491</v>
      </c>
      <c r="T77">
        <v>3654.8274369187075</v>
      </c>
      <c r="U77">
        <v>3132.7092316446065</v>
      </c>
      <c r="V77">
        <v>2741.1205776890306</v>
      </c>
      <c r="W77">
        <v>2436.5516246124716</v>
      </c>
      <c r="X77">
        <v>2192.8964621512246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">
      <c r="A78">
        <v>1540</v>
      </c>
      <c r="D78">
        <f t="shared" si="5"/>
        <v>4.5009557179217228E-4</v>
      </c>
      <c r="E78">
        <f t="shared" si="4"/>
        <v>9.0019114358434456E-4</v>
      </c>
      <c r="F78">
        <f t="shared" si="4"/>
        <v>1.3502867153765167E-3</v>
      </c>
      <c r="G78">
        <f t="shared" si="4"/>
        <v>1.8003822871686891E-3</v>
      </c>
      <c r="H78">
        <f t="shared" si="4"/>
        <v>2.2504778589608615E-3</v>
      </c>
      <c r="I78">
        <f t="shared" si="4"/>
        <v>2.7005734307530335E-3</v>
      </c>
      <c r="J78">
        <f t="shared" si="4"/>
        <v>3.1506690025452058E-3</v>
      </c>
      <c r="K78">
        <f t="shared" si="4"/>
        <v>3.6007645743373782E-3</v>
      </c>
      <c r="L78">
        <f t="shared" si="4"/>
        <v>4.0508601461295502E-3</v>
      </c>
      <c r="M78">
        <f t="shared" si="4"/>
        <v>4.500955717921723E-3</v>
      </c>
      <c r="O78">
        <v>22217.503629690036</v>
      </c>
      <c r="P78">
        <v>11108.751814845018</v>
      </c>
      <c r="Q78">
        <v>7405.834543230013</v>
      </c>
      <c r="R78">
        <v>5554.375907422509</v>
      </c>
      <c r="S78">
        <v>4443.5007259380072</v>
      </c>
      <c r="T78">
        <v>3702.9172716150065</v>
      </c>
      <c r="U78">
        <v>3173.9290899557195</v>
      </c>
      <c r="V78">
        <v>2777.1879537112545</v>
      </c>
      <c r="W78">
        <v>2468.6115144100045</v>
      </c>
      <c r="X78">
        <v>2221.7503629690036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A79">
        <v>1560</v>
      </c>
      <c r="D79">
        <f t="shared" si="5"/>
        <v>4.4432511574355469E-4</v>
      </c>
      <c r="E79">
        <f t="shared" si="4"/>
        <v>8.8865023148710937E-4</v>
      </c>
      <c r="F79">
        <f t="shared" si="4"/>
        <v>1.3329753472306638E-3</v>
      </c>
      <c r="G79">
        <f t="shared" si="4"/>
        <v>1.7773004629742187E-3</v>
      </c>
      <c r="H79">
        <f t="shared" si="4"/>
        <v>2.2216255787177734E-3</v>
      </c>
      <c r="I79">
        <f t="shared" si="4"/>
        <v>2.6659506944613277E-3</v>
      </c>
      <c r="J79">
        <f t="shared" si="4"/>
        <v>3.1102758102048828E-3</v>
      </c>
      <c r="K79">
        <f t="shared" si="4"/>
        <v>3.5546009259484375E-3</v>
      </c>
      <c r="L79">
        <f t="shared" si="4"/>
        <v>3.9989260416919917E-3</v>
      </c>
      <c r="M79">
        <f t="shared" si="4"/>
        <v>4.4432511574355469E-3</v>
      </c>
      <c r="O79">
        <v>22506.042637867828</v>
      </c>
      <c r="P79">
        <v>11253.021318933914</v>
      </c>
      <c r="Q79">
        <v>7502.014212622611</v>
      </c>
      <c r="R79">
        <v>5626.5106594669569</v>
      </c>
      <c r="S79">
        <v>4501.2085275735662</v>
      </c>
      <c r="T79">
        <v>3751.0071063113055</v>
      </c>
      <c r="U79">
        <v>3215.1489482668326</v>
      </c>
      <c r="V79">
        <v>2813.2553297334784</v>
      </c>
      <c r="W79">
        <v>2500.6714042075369</v>
      </c>
      <c r="X79">
        <v>2250.6042637867831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1580</v>
      </c>
      <c r="D80">
        <f t="shared" si="5"/>
        <v>4.3870074718983879E-4</v>
      </c>
      <c r="E80">
        <f t="shared" si="4"/>
        <v>8.7740149437967759E-4</v>
      </c>
      <c r="F80">
        <f t="shared" si="4"/>
        <v>1.3161022415695163E-3</v>
      </c>
      <c r="G80">
        <f t="shared" si="4"/>
        <v>1.7548029887593552E-3</v>
      </c>
      <c r="H80">
        <f t="shared" si="4"/>
        <v>2.1935037359491938E-3</v>
      </c>
      <c r="I80">
        <f t="shared" si="4"/>
        <v>2.6322044831390327E-3</v>
      </c>
      <c r="J80">
        <f t="shared" si="4"/>
        <v>3.0709052303288715E-3</v>
      </c>
      <c r="K80">
        <f t="shared" si="4"/>
        <v>3.5096059775187104E-3</v>
      </c>
      <c r="L80">
        <f t="shared" si="4"/>
        <v>3.9483067247085488E-3</v>
      </c>
      <c r="M80">
        <f t="shared" si="4"/>
        <v>4.3870074718983876E-3</v>
      </c>
      <c r="O80">
        <v>22794.581646045623</v>
      </c>
      <c r="P80">
        <v>11397.290823022811</v>
      </c>
      <c r="Q80">
        <v>7598.1938820152081</v>
      </c>
      <c r="R80">
        <v>5698.6454115114057</v>
      </c>
      <c r="S80">
        <v>4558.9163292091253</v>
      </c>
      <c r="T80">
        <v>3799.0969410076041</v>
      </c>
      <c r="U80">
        <v>3256.3688065779461</v>
      </c>
      <c r="V80">
        <v>2849.3227057557028</v>
      </c>
      <c r="W80">
        <v>2532.7312940050692</v>
      </c>
      <c r="X80">
        <v>2279.4581646045626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3">
      <c r="A81">
        <v>1600</v>
      </c>
      <c r="D81">
        <f t="shared" si="5"/>
        <v>4.3321698784996583E-4</v>
      </c>
      <c r="E81">
        <f t="shared" si="4"/>
        <v>8.6643397569993166E-4</v>
      </c>
      <c r="F81">
        <f t="shared" si="4"/>
        <v>1.2996509635498973E-3</v>
      </c>
      <c r="G81">
        <f t="shared" si="4"/>
        <v>1.7328679513998633E-3</v>
      </c>
      <c r="H81">
        <f t="shared" si="4"/>
        <v>2.1660849392498289E-3</v>
      </c>
      <c r="I81">
        <f t="shared" si="4"/>
        <v>2.5993019270997945E-3</v>
      </c>
      <c r="J81">
        <f t="shared" si="4"/>
        <v>3.0325189149497606E-3</v>
      </c>
      <c r="K81">
        <f t="shared" si="4"/>
        <v>3.4657359027997266E-3</v>
      </c>
      <c r="L81">
        <f t="shared" si="4"/>
        <v>3.8989528906496923E-3</v>
      </c>
      <c r="M81">
        <f t="shared" si="4"/>
        <v>4.3321698784996579E-3</v>
      </c>
      <c r="O81">
        <v>23083.120654223414</v>
      </c>
      <c r="P81">
        <v>11541.560327111707</v>
      </c>
      <c r="Q81">
        <v>7694.3735514078062</v>
      </c>
      <c r="R81">
        <v>5770.7801635558535</v>
      </c>
      <c r="S81">
        <v>4616.6241308446834</v>
      </c>
      <c r="T81">
        <v>3847.1867757039031</v>
      </c>
      <c r="U81">
        <v>3297.5886648890591</v>
      </c>
      <c r="V81">
        <v>2885.3900817779268</v>
      </c>
      <c r="W81">
        <v>2564.7911838026016</v>
      </c>
      <c r="X81">
        <v>2308.3120654223417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">
      <c r="A82">
        <v>1620</v>
      </c>
      <c r="D82">
        <f t="shared" si="5"/>
        <v>4.2786862997527489E-4</v>
      </c>
      <c r="E82">
        <f t="shared" si="4"/>
        <v>8.5573725995054977E-4</v>
      </c>
      <c r="F82">
        <f t="shared" si="4"/>
        <v>1.2836058899258246E-3</v>
      </c>
      <c r="G82">
        <f t="shared" si="4"/>
        <v>1.7114745199010995E-3</v>
      </c>
      <c r="H82">
        <f t="shared" si="4"/>
        <v>2.1393431498763745E-3</v>
      </c>
      <c r="I82">
        <f t="shared" si="4"/>
        <v>2.5672117798516492E-3</v>
      </c>
      <c r="J82">
        <f t="shared" si="4"/>
        <v>2.9950804098269239E-3</v>
      </c>
      <c r="K82">
        <f t="shared" si="4"/>
        <v>3.4229490398021991E-3</v>
      </c>
      <c r="L82">
        <f t="shared" si="4"/>
        <v>3.8508176697774738E-3</v>
      </c>
      <c r="M82">
        <f t="shared" si="4"/>
        <v>4.278686299752749E-3</v>
      </c>
      <c r="O82">
        <v>23371.659662401205</v>
      </c>
      <c r="P82">
        <v>11685.829831200603</v>
      </c>
      <c r="Q82">
        <v>7790.5532208004024</v>
      </c>
      <c r="R82">
        <v>5842.9149156003014</v>
      </c>
      <c r="S82">
        <v>4674.3319324802414</v>
      </c>
      <c r="T82">
        <v>3895.2766104002012</v>
      </c>
      <c r="U82">
        <v>3338.8085232001727</v>
      </c>
      <c r="V82">
        <v>2921.4574578001507</v>
      </c>
      <c r="W82">
        <v>2596.8510736001344</v>
      </c>
      <c r="X82">
        <v>2337.1659662401207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A83">
        <v>1640</v>
      </c>
      <c r="D83">
        <f t="shared" si="5"/>
        <v>4.2265071985362517E-4</v>
      </c>
      <c r="E83">
        <f t="shared" si="4"/>
        <v>8.4530143970725034E-4</v>
      </c>
      <c r="F83">
        <f t="shared" si="4"/>
        <v>1.2679521595608755E-3</v>
      </c>
      <c r="G83">
        <f t="shared" si="4"/>
        <v>1.6906028794145007E-3</v>
      </c>
      <c r="H83">
        <f t="shared" si="4"/>
        <v>2.1132535992681258E-3</v>
      </c>
      <c r="I83">
        <f t="shared" si="4"/>
        <v>2.535904319121751E-3</v>
      </c>
      <c r="J83">
        <f t="shared" si="4"/>
        <v>2.9585550389753762E-3</v>
      </c>
      <c r="K83">
        <f t="shared" si="4"/>
        <v>3.3812057588290013E-3</v>
      </c>
      <c r="L83">
        <f t="shared" si="4"/>
        <v>3.8038564786826265E-3</v>
      </c>
      <c r="M83">
        <f t="shared" si="4"/>
        <v>4.2265071985362517E-3</v>
      </c>
      <c r="O83">
        <v>23660.198670579</v>
      </c>
      <c r="P83">
        <v>11830.0993352895</v>
      </c>
      <c r="Q83">
        <v>7886.7328901930005</v>
      </c>
      <c r="R83">
        <v>5915.0496676447501</v>
      </c>
      <c r="S83">
        <v>4732.0397341158005</v>
      </c>
      <c r="T83">
        <v>3943.3664450965002</v>
      </c>
      <c r="U83">
        <v>3380.0283815112857</v>
      </c>
      <c r="V83">
        <v>2957.5248338223751</v>
      </c>
      <c r="W83">
        <v>2628.9109633976668</v>
      </c>
      <c r="X83">
        <v>2366.0198670579002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">
      <c r="A84">
        <v>1660</v>
      </c>
      <c r="D84">
        <f t="shared" si="5"/>
        <v>4.1755854250599114E-4</v>
      </c>
      <c r="E84">
        <f t="shared" si="4"/>
        <v>8.3511708501198228E-4</v>
      </c>
      <c r="F84">
        <f t="shared" si="4"/>
        <v>1.2526756275179733E-3</v>
      </c>
      <c r="G84">
        <f t="shared" si="4"/>
        <v>1.6702341700239646E-3</v>
      </c>
      <c r="H84">
        <f t="shared" si="4"/>
        <v>2.0877927125299558E-3</v>
      </c>
      <c r="I84">
        <f t="shared" si="4"/>
        <v>2.5053512550359466E-3</v>
      </c>
      <c r="J84">
        <f t="shared" si="4"/>
        <v>2.9229097975419379E-3</v>
      </c>
      <c r="K84">
        <f t="shared" si="4"/>
        <v>3.3404683400479291E-3</v>
      </c>
      <c r="L84">
        <f t="shared" si="4"/>
        <v>3.7580268825539204E-3</v>
      </c>
      <c r="M84">
        <f t="shared" si="4"/>
        <v>4.1755854250599116E-3</v>
      </c>
      <c r="O84">
        <v>23948.737678756792</v>
      </c>
      <c r="P84">
        <v>11974.368839378396</v>
      </c>
      <c r="Q84">
        <v>7982.9125595855985</v>
      </c>
      <c r="R84">
        <v>5987.184419689198</v>
      </c>
      <c r="S84">
        <v>4789.7475357513586</v>
      </c>
      <c r="T84">
        <v>3991.4562797927993</v>
      </c>
      <c r="U84">
        <v>3421.2482398223992</v>
      </c>
      <c r="V84">
        <v>2993.592209844599</v>
      </c>
      <c r="W84">
        <v>2660.9708531951992</v>
      </c>
      <c r="X84">
        <v>2394.8737678756793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">
      <c r="A85">
        <v>1680</v>
      </c>
      <c r="D85">
        <f t="shared" si="5"/>
        <v>4.1258760747615793E-4</v>
      </c>
      <c r="E85">
        <f t="shared" si="4"/>
        <v>8.2517521495231586E-4</v>
      </c>
      <c r="F85">
        <f t="shared" si="4"/>
        <v>1.2377628224284737E-3</v>
      </c>
      <c r="G85">
        <f t="shared" si="4"/>
        <v>1.6503504299046317E-3</v>
      </c>
      <c r="H85">
        <f t="shared" si="4"/>
        <v>2.0629380373807897E-3</v>
      </c>
      <c r="I85">
        <f t="shared" si="4"/>
        <v>2.4755256448569475E-3</v>
      </c>
      <c r="J85">
        <f t="shared" si="4"/>
        <v>2.8881132523331052E-3</v>
      </c>
      <c r="K85">
        <f t="shared" si="4"/>
        <v>3.3007008598092634E-3</v>
      </c>
      <c r="L85">
        <f t="shared" si="4"/>
        <v>3.7132884672854212E-3</v>
      </c>
      <c r="M85">
        <f t="shared" si="4"/>
        <v>4.1258760747615794E-3</v>
      </c>
      <c r="O85">
        <v>24237.276686934583</v>
      </c>
      <c r="P85">
        <v>12118.638343467292</v>
      </c>
      <c r="Q85">
        <v>8079.0922289781956</v>
      </c>
      <c r="R85">
        <v>6059.3191717336458</v>
      </c>
      <c r="S85">
        <v>4847.4553373869167</v>
      </c>
      <c r="T85">
        <v>4039.5461144890978</v>
      </c>
      <c r="U85">
        <v>3462.4680981335123</v>
      </c>
      <c r="V85">
        <v>3029.6595858668229</v>
      </c>
      <c r="W85">
        <v>2693.0307429927316</v>
      </c>
      <c r="X85">
        <v>2423.7276686934583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">
      <c r="A86">
        <v>1700</v>
      </c>
      <c r="D86">
        <f t="shared" si="5"/>
        <v>4.0773363562349722E-4</v>
      </c>
      <c r="E86">
        <f t="shared" si="4"/>
        <v>8.1546727124699443E-4</v>
      </c>
      <c r="F86">
        <f t="shared" si="4"/>
        <v>1.2232009068704917E-3</v>
      </c>
      <c r="G86">
        <f t="shared" si="4"/>
        <v>1.6309345424939889E-3</v>
      </c>
      <c r="H86">
        <f t="shared" si="4"/>
        <v>2.038668178117486E-3</v>
      </c>
      <c r="I86">
        <f t="shared" si="4"/>
        <v>2.4464018137409834E-3</v>
      </c>
      <c r="J86">
        <f t="shared" si="4"/>
        <v>2.8541354493644804E-3</v>
      </c>
      <c r="K86">
        <f t="shared" si="4"/>
        <v>3.2618690849879777E-3</v>
      </c>
      <c r="L86">
        <f t="shared" si="4"/>
        <v>3.6696027206114751E-3</v>
      </c>
      <c r="M86">
        <f t="shared" si="4"/>
        <v>4.0773363562349721E-3</v>
      </c>
      <c r="O86">
        <v>24525.815695112378</v>
      </c>
      <c r="P86">
        <v>12262.907847556189</v>
      </c>
      <c r="Q86">
        <v>8175.2718983707928</v>
      </c>
      <c r="R86">
        <v>6131.4539237780946</v>
      </c>
      <c r="S86">
        <v>4905.1631390224757</v>
      </c>
      <c r="T86">
        <v>4087.6359491853964</v>
      </c>
      <c r="U86">
        <v>3503.6879564446258</v>
      </c>
      <c r="V86">
        <v>3065.7269618890473</v>
      </c>
      <c r="W86">
        <v>2725.0906327902644</v>
      </c>
      <c r="X86">
        <v>2452.5815695112378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A87">
        <v>1720</v>
      </c>
      <c r="D87">
        <f t="shared" si="5"/>
        <v>4.029925468371775E-4</v>
      </c>
      <c r="E87">
        <f t="shared" si="4"/>
        <v>8.05985093674355E-4</v>
      </c>
      <c r="F87">
        <f t="shared" si="4"/>
        <v>1.2089776405115325E-3</v>
      </c>
      <c r="G87">
        <f t="shared" si="4"/>
        <v>1.61197018734871E-3</v>
      </c>
      <c r="H87">
        <f t="shared" si="4"/>
        <v>2.0149627341858873E-3</v>
      </c>
      <c r="I87">
        <f t="shared" si="4"/>
        <v>2.4179552810230649E-3</v>
      </c>
      <c r="J87">
        <f t="shared" si="4"/>
        <v>2.8209478278602425E-3</v>
      </c>
      <c r="K87">
        <f t="shared" si="4"/>
        <v>3.22394037469742E-3</v>
      </c>
      <c r="L87">
        <f t="shared" si="4"/>
        <v>3.6269329215345976E-3</v>
      </c>
      <c r="M87">
        <f t="shared" si="4"/>
        <v>4.0299254683717747E-3</v>
      </c>
      <c r="O87">
        <v>24814.35470329017</v>
      </c>
      <c r="P87">
        <v>12407.177351645085</v>
      </c>
      <c r="Q87">
        <v>8271.4515677633899</v>
      </c>
      <c r="R87">
        <v>6203.5886758225424</v>
      </c>
      <c r="S87">
        <v>4962.8709406580347</v>
      </c>
      <c r="T87">
        <v>4135.725783881695</v>
      </c>
      <c r="U87">
        <v>3544.9078147557389</v>
      </c>
      <c r="V87">
        <v>3101.7943379112712</v>
      </c>
      <c r="W87">
        <v>2757.1505225877968</v>
      </c>
      <c r="X87">
        <v>2481.4354703290173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">
      <c r="A88">
        <v>1740</v>
      </c>
      <c r="D88">
        <f t="shared" si="5"/>
        <v>3.983604485976697E-4</v>
      </c>
      <c r="E88">
        <f t="shared" si="4"/>
        <v>7.967208971953394E-4</v>
      </c>
      <c r="F88">
        <f t="shared" si="4"/>
        <v>1.195081345793009E-3</v>
      </c>
      <c r="G88">
        <f t="shared" si="4"/>
        <v>1.5934417943906788E-3</v>
      </c>
      <c r="H88">
        <f t="shared" si="4"/>
        <v>1.9918022429883486E-3</v>
      </c>
      <c r="I88">
        <f t="shared" si="4"/>
        <v>2.390162691586018E-3</v>
      </c>
      <c r="J88">
        <f t="shared" si="4"/>
        <v>2.7885231401836878E-3</v>
      </c>
      <c r="K88">
        <f t="shared" si="4"/>
        <v>3.1868835887813576E-3</v>
      </c>
      <c r="L88">
        <f t="shared" ref="E88:M117" si="6">L$1*LN(2)/$A88</f>
        <v>3.5852440373790274E-3</v>
      </c>
      <c r="M88">
        <f t="shared" si="6"/>
        <v>3.9836044859766972E-3</v>
      </c>
      <c r="O88">
        <v>25102.893711467965</v>
      </c>
      <c r="P88">
        <v>12551.446855733982</v>
      </c>
      <c r="Q88">
        <v>8367.6312371559889</v>
      </c>
      <c r="R88">
        <v>6275.7234278669912</v>
      </c>
      <c r="S88">
        <v>5020.5787422935928</v>
      </c>
      <c r="T88">
        <v>4183.8156185779944</v>
      </c>
      <c r="U88">
        <v>3586.1276730668524</v>
      </c>
      <c r="V88">
        <v>3137.8617139334956</v>
      </c>
      <c r="W88">
        <v>2789.2104123853292</v>
      </c>
      <c r="X88">
        <v>2510.2893711467964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1760</v>
      </c>
      <c r="D89">
        <f t="shared" si="5"/>
        <v>3.9383362531815073E-4</v>
      </c>
      <c r="E89">
        <f t="shared" si="6"/>
        <v>7.8766725063630146E-4</v>
      </c>
      <c r="F89">
        <f t="shared" si="6"/>
        <v>1.181500875954452E-3</v>
      </c>
      <c r="G89">
        <f t="shared" si="6"/>
        <v>1.5753345012726029E-3</v>
      </c>
      <c r="H89">
        <f t="shared" si="6"/>
        <v>1.9691681265907538E-3</v>
      </c>
      <c r="I89">
        <f t="shared" si="6"/>
        <v>2.3630017519089041E-3</v>
      </c>
      <c r="J89">
        <f t="shared" si="6"/>
        <v>2.7568353772270552E-3</v>
      </c>
      <c r="K89">
        <f t="shared" si="6"/>
        <v>3.1506690025452058E-3</v>
      </c>
      <c r="L89">
        <f t="shared" si="6"/>
        <v>3.5445026278633565E-3</v>
      </c>
      <c r="M89">
        <f t="shared" si="6"/>
        <v>3.9383362531815076E-3</v>
      </c>
      <c r="O89">
        <v>25391.432719645756</v>
      </c>
      <c r="P89">
        <v>12695.716359822878</v>
      </c>
      <c r="Q89">
        <v>8463.810906548586</v>
      </c>
      <c r="R89">
        <v>6347.858179911439</v>
      </c>
      <c r="S89">
        <v>5078.2865439291509</v>
      </c>
      <c r="T89">
        <v>4231.905453274293</v>
      </c>
      <c r="U89">
        <v>3627.3475313779654</v>
      </c>
      <c r="V89">
        <v>3173.9290899557195</v>
      </c>
      <c r="W89">
        <v>2821.270302182862</v>
      </c>
      <c r="X89">
        <v>2539.1432719645754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">
      <c r="A90">
        <v>1780</v>
      </c>
      <c r="D90">
        <f t="shared" si="5"/>
        <v>3.8940852840446363E-4</v>
      </c>
      <c r="E90">
        <f t="shared" si="6"/>
        <v>7.7881705680892725E-4</v>
      </c>
      <c r="F90">
        <f t="shared" si="6"/>
        <v>1.1682255852133909E-3</v>
      </c>
      <c r="G90">
        <f t="shared" si="6"/>
        <v>1.5576341136178545E-3</v>
      </c>
      <c r="H90">
        <f t="shared" si="6"/>
        <v>1.9470426420223183E-3</v>
      </c>
      <c r="I90">
        <f t="shared" si="6"/>
        <v>2.3364511704267819E-3</v>
      </c>
      <c r="J90">
        <f t="shared" si="6"/>
        <v>2.7258596988312457E-3</v>
      </c>
      <c r="K90">
        <f t="shared" si="6"/>
        <v>3.115268227235709E-3</v>
      </c>
      <c r="L90">
        <f t="shared" si="6"/>
        <v>3.5046767556401728E-3</v>
      </c>
      <c r="M90">
        <f t="shared" si="6"/>
        <v>3.8940852840446366E-3</v>
      </c>
      <c r="O90">
        <v>25679.971727823551</v>
      </c>
      <c r="P90">
        <v>12839.985863911776</v>
      </c>
      <c r="Q90">
        <v>8559.9905759411831</v>
      </c>
      <c r="R90">
        <v>6419.9929319558878</v>
      </c>
      <c r="S90">
        <v>5135.9943455647099</v>
      </c>
      <c r="T90">
        <v>4279.9952879705916</v>
      </c>
      <c r="U90">
        <v>3668.5673896890785</v>
      </c>
      <c r="V90">
        <v>3209.9964659779439</v>
      </c>
      <c r="W90">
        <v>2853.3301919803944</v>
      </c>
      <c r="X90">
        <v>2567.9971727823549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A91">
        <v>1800</v>
      </c>
      <c r="D91">
        <f t="shared" si="5"/>
        <v>3.8508176697774738E-4</v>
      </c>
      <c r="E91">
        <f t="shared" si="6"/>
        <v>7.7016353395549476E-4</v>
      </c>
      <c r="F91">
        <f t="shared" si="6"/>
        <v>1.1552453009332421E-3</v>
      </c>
      <c r="G91">
        <f t="shared" si="6"/>
        <v>1.5403270679109895E-3</v>
      </c>
      <c r="H91">
        <f t="shared" si="6"/>
        <v>1.9254088348887369E-3</v>
      </c>
      <c r="I91">
        <f t="shared" si="6"/>
        <v>2.3104906018664843E-3</v>
      </c>
      <c r="J91">
        <f t="shared" si="6"/>
        <v>2.6955723688442314E-3</v>
      </c>
      <c r="K91">
        <f t="shared" si="6"/>
        <v>3.080654135821979E-3</v>
      </c>
      <c r="L91">
        <f t="shared" si="6"/>
        <v>3.4657359027997266E-3</v>
      </c>
      <c r="M91">
        <f t="shared" si="6"/>
        <v>3.8508176697774738E-3</v>
      </c>
      <c r="O91">
        <v>25968.510736001343</v>
      </c>
      <c r="P91">
        <v>12984.255368000671</v>
      </c>
      <c r="Q91">
        <v>8656.1702453337803</v>
      </c>
      <c r="R91">
        <v>6492.1276840003356</v>
      </c>
      <c r="S91">
        <v>5193.7021472002689</v>
      </c>
      <c r="T91">
        <v>4328.0851226668901</v>
      </c>
      <c r="U91">
        <v>3709.787248000192</v>
      </c>
      <c r="V91">
        <v>3246.0638420001678</v>
      </c>
      <c r="W91">
        <v>2885.3900817779268</v>
      </c>
      <c r="X91">
        <v>2596.8510736001344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">
      <c r="A92">
        <v>1820</v>
      </c>
      <c r="D92">
        <f t="shared" si="5"/>
        <v>3.8085009920876112E-4</v>
      </c>
      <c r="E92">
        <f t="shared" si="6"/>
        <v>7.6170019841752224E-4</v>
      </c>
      <c r="F92">
        <f t="shared" si="6"/>
        <v>1.1425502976262834E-3</v>
      </c>
      <c r="G92">
        <f t="shared" si="6"/>
        <v>1.5234003968350445E-3</v>
      </c>
      <c r="H92">
        <f t="shared" si="6"/>
        <v>1.9042504960438058E-3</v>
      </c>
      <c r="I92">
        <f t="shared" si="6"/>
        <v>2.2851005952525668E-3</v>
      </c>
      <c r="J92">
        <f t="shared" si="6"/>
        <v>2.6659506944613281E-3</v>
      </c>
      <c r="K92">
        <f t="shared" si="6"/>
        <v>3.046800793670089E-3</v>
      </c>
      <c r="L92">
        <f t="shared" si="6"/>
        <v>3.4276508928788503E-3</v>
      </c>
      <c r="M92">
        <f t="shared" si="6"/>
        <v>3.8085009920876115E-3</v>
      </c>
      <c r="O92">
        <v>26257.049744179138</v>
      </c>
      <c r="P92">
        <v>13128.524872089569</v>
      </c>
      <c r="Q92">
        <v>8752.3499147263792</v>
      </c>
      <c r="R92">
        <v>6564.2624360447844</v>
      </c>
      <c r="S92">
        <v>5251.409948835827</v>
      </c>
      <c r="T92">
        <v>4376.1749573631896</v>
      </c>
      <c r="U92">
        <v>3751.0071063113051</v>
      </c>
      <c r="V92">
        <v>3282.1312180223922</v>
      </c>
      <c r="W92">
        <v>2917.4499715754596</v>
      </c>
      <c r="X92">
        <v>2625.7049744179135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">
      <c r="A93">
        <v>1840</v>
      </c>
      <c r="D93">
        <f t="shared" si="5"/>
        <v>3.7671042421736159E-4</v>
      </c>
      <c r="E93">
        <f t="shared" si="6"/>
        <v>7.5342084843472317E-4</v>
      </c>
      <c r="F93">
        <f t="shared" si="6"/>
        <v>1.1301312726520847E-3</v>
      </c>
      <c r="G93">
        <f t="shared" si="6"/>
        <v>1.5068416968694463E-3</v>
      </c>
      <c r="H93">
        <f t="shared" si="6"/>
        <v>1.8835521210868078E-3</v>
      </c>
      <c r="I93">
        <f t="shared" si="6"/>
        <v>2.2602625453041693E-3</v>
      </c>
      <c r="J93">
        <f t="shared" si="6"/>
        <v>2.6369729695215308E-3</v>
      </c>
      <c r="K93">
        <f t="shared" si="6"/>
        <v>3.0136833937388927E-3</v>
      </c>
      <c r="L93">
        <f t="shared" si="6"/>
        <v>3.3903938179562542E-3</v>
      </c>
      <c r="M93">
        <f t="shared" si="6"/>
        <v>3.7671042421736156E-3</v>
      </c>
      <c r="O93">
        <v>26545.588752356925</v>
      </c>
      <c r="P93">
        <v>13272.794376178463</v>
      </c>
      <c r="Q93">
        <v>8848.5295841189763</v>
      </c>
      <c r="R93">
        <v>6636.3971880892313</v>
      </c>
      <c r="S93">
        <v>5309.117750471386</v>
      </c>
      <c r="T93">
        <v>4424.2647920594882</v>
      </c>
      <c r="U93">
        <v>3792.2269646224186</v>
      </c>
      <c r="V93">
        <v>3318.1985940446157</v>
      </c>
      <c r="W93">
        <v>2949.509861372992</v>
      </c>
      <c r="X93">
        <v>2654.558875235693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">
      <c r="A94">
        <v>1860</v>
      </c>
      <c r="D94">
        <f t="shared" si="5"/>
        <v>3.7265977449459423E-4</v>
      </c>
      <c r="E94">
        <f t="shared" si="6"/>
        <v>7.4531954898918846E-4</v>
      </c>
      <c r="F94">
        <f t="shared" si="6"/>
        <v>1.1179793234837826E-3</v>
      </c>
      <c r="G94">
        <f t="shared" si="6"/>
        <v>1.4906390979783769E-3</v>
      </c>
      <c r="H94">
        <f t="shared" si="6"/>
        <v>1.8632988724729713E-3</v>
      </c>
      <c r="I94">
        <f t="shared" si="6"/>
        <v>2.2359586469675652E-3</v>
      </c>
      <c r="J94">
        <f t="shared" si="6"/>
        <v>2.6086184214621595E-3</v>
      </c>
      <c r="K94">
        <f t="shared" si="6"/>
        <v>2.9812781959567538E-3</v>
      </c>
      <c r="L94">
        <f t="shared" si="6"/>
        <v>3.3539379704513482E-3</v>
      </c>
      <c r="M94">
        <f t="shared" si="6"/>
        <v>3.7265977449459425E-3</v>
      </c>
      <c r="O94">
        <v>26834.12776053472</v>
      </c>
      <c r="P94">
        <v>13417.06388026736</v>
      </c>
      <c r="Q94">
        <v>8944.7092535115753</v>
      </c>
      <c r="R94">
        <v>6708.5319401336801</v>
      </c>
      <c r="S94">
        <v>5366.8255521069441</v>
      </c>
      <c r="T94">
        <v>4472.3546267557876</v>
      </c>
      <c r="U94">
        <v>3833.4468229335316</v>
      </c>
      <c r="V94">
        <v>3354.2659700668401</v>
      </c>
      <c r="W94">
        <v>2981.5697511705243</v>
      </c>
      <c r="X94">
        <v>2683.412776053472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A95">
        <v>1880</v>
      </c>
      <c r="D95">
        <f t="shared" si="5"/>
        <v>3.6869530880848155E-4</v>
      </c>
      <c r="E95">
        <f t="shared" si="6"/>
        <v>7.3739061761696309E-4</v>
      </c>
      <c r="F95">
        <f t="shared" si="6"/>
        <v>1.1060859264254445E-3</v>
      </c>
      <c r="G95">
        <f t="shared" si="6"/>
        <v>1.4747812352339262E-3</v>
      </c>
      <c r="H95">
        <f t="shared" si="6"/>
        <v>1.8434765440424078E-3</v>
      </c>
      <c r="I95">
        <f t="shared" si="6"/>
        <v>2.2121718528508891E-3</v>
      </c>
      <c r="J95">
        <f t="shared" si="6"/>
        <v>2.5808671616593705E-3</v>
      </c>
      <c r="K95">
        <f t="shared" si="6"/>
        <v>2.9495624704678524E-3</v>
      </c>
      <c r="L95">
        <f t="shared" si="6"/>
        <v>3.3182577792763338E-3</v>
      </c>
      <c r="M95">
        <f t="shared" si="6"/>
        <v>3.6869530880848157E-3</v>
      </c>
      <c r="O95">
        <v>27122.666768712512</v>
      </c>
      <c r="P95">
        <v>13561.333384356256</v>
      </c>
      <c r="Q95">
        <v>9040.8889229041724</v>
      </c>
      <c r="R95">
        <v>6780.666692178128</v>
      </c>
      <c r="S95">
        <v>5424.5333537425022</v>
      </c>
      <c r="T95">
        <v>4520.4444614520862</v>
      </c>
      <c r="U95">
        <v>3874.6666812446451</v>
      </c>
      <c r="V95">
        <v>3390.333346089064</v>
      </c>
      <c r="W95">
        <v>3013.6296409680572</v>
      </c>
      <c r="X95">
        <v>2712.2666768712511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">
      <c r="A96">
        <v>1900</v>
      </c>
      <c r="D96">
        <f t="shared" si="5"/>
        <v>3.6481430555786594E-4</v>
      </c>
      <c r="E96">
        <f t="shared" si="6"/>
        <v>7.2962861111573187E-4</v>
      </c>
      <c r="F96">
        <f t="shared" si="6"/>
        <v>1.0944429166735979E-3</v>
      </c>
      <c r="G96">
        <f t="shared" si="6"/>
        <v>1.4592572222314637E-3</v>
      </c>
      <c r="H96">
        <f t="shared" si="6"/>
        <v>1.8240715277893298E-3</v>
      </c>
      <c r="I96">
        <f t="shared" si="6"/>
        <v>2.1888858333471957E-3</v>
      </c>
      <c r="J96">
        <f t="shared" si="6"/>
        <v>2.5537001389050614E-3</v>
      </c>
      <c r="K96">
        <f t="shared" si="6"/>
        <v>2.9185144444629275E-3</v>
      </c>
      <c r="L96">
        <f t="shared" si="6"/>
        <v>3.2833287500207936E-3</v>
      </c>
      <c r="M96">
        <f t="shared" si="6"/>
        <v>3.6481430555786597E-3</v>
      </c>
      <c r="O96">
        <v>27411.205776890307</v>
      </c>
      <c r="P96">
        <v>13705.602888445153</v>
      </c>
      <c r="Q96">
        <v>9137.0685922967677</v>
      </c>
      <c r="R96">
        <v>6852.8014442225767</v>
      </c>
      <c r="S96">
        <v>5482.2411553780603</v>
      </c>
      <c r="T96">
        <v>4568.5342961483839</v>
      </c>
      <c r="U96">
        <v>3915.8865395557582</v>
      </c>
      <c r="V96">
        <v>3426.4007221112884</v>
      </c>
      <c r="W96">
        <v>3045.6895307655896</v>
      </c>
      <c r="X96">
        <v>2741.1205776890301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A97">
        <v>1920</v>
      </c>
      <c r="D97">
        <f t="shared" si="5"/>
        <v>3.6101415654163816E-4</v>
      </c>
      <c r="E97">
        <f t="shared" si="6"/>
        <v>7.2202831308327631E-4</v>
      </c>
      <c r="F97">
        <f t="shared" si="6"/>
        <v>1.0830424696249145E-3</v>
      </c>
      <c r="G97">
        <f t="shared" si="6"/>
        <v>1.4440566261665526E-3</v>
      </c>
      <c r="H97">
        <f t="shared" si="6"/>
        <v>1.805070782708191E-3</v>
      </c>
      <c r="I97">
        <f t="shared" si="6"/>
        <v>2.1660849392498289E-3</v>
      </c>
      <c r="J97">
        <f t="shared" si="6"/>
        <v>2.5270990957914673E-3</v>
      </c>
      <c r="K97">
        <f t="shared" si="6"/>
        <v>2.8881132523331052E-3</v>
      </c>
      <c r="L97">
        <f t="shared" si="6"/>
        <v>3.2491274088747436E-3</v>
      </c>
      <c r="M97">
        <f t="shared" si="6"/>
        <v>3.610141565416382E-3</v>
      </c>
      <c r="O97">
        <v>27699.744785068098</v>
      </c>
      <c r="P97">
        <v>13849.872392534049</v>
      </c>
      <c r="Q97">
        <v>9233.2482616893667</v>
      </c>
      <c r="R97">
        <v>6924.9361962670246</v>
      </c>
      <c r="S97">
        <v>5539.9489570136193</v>
      </c>
      <c r="T97">
        <v>4616.6241308446834</v>
      </c>
      <c r="U97">
        <v>3957.1063978668708</v>
      </c>
      <c r="V97">
        <v>3462.4680981335123</v>
      </c>
      <c r="W97">
        <v>3077.7494205631219</v>
      </c>
      <c r="X97">
        <v>2769.9744785068096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">
      <c r="A98">
        <v>1940</v>
      </c>
      <c r="D98">
        <f t="shared" si="5"/>
        <v>3.5729236111337384E-4</v>
      </c>
      <c r="E98">
        <f t="shared" si="6"/>
        <v>7.1458472222674769E-4</v>
      </c>
      <c r="F98">
        <f t="shared" si="6"/>
        <v>1.0718770833401214E-3</v>
      </c>
      <c r="G98">
        <f t="shared" si="6"/>
        <v>1.4291694444534954E-3</v>
      </c>
      <c r="H98">
        <f t="shared" si="6"/>
        <v>1.7864618055668693E-3</v>
      </c>
      <c r="I98">
        <f t="shared" si="6"/>
        <v>2.1437541666802428E-3</v>
      </c>
      <c r="J98">
        <f t="shared" si="6"/>
        <v>2.5010465277936168E-3</v>
      </c>
      <c r="K98">
        <f t="shared" si="6"/>
        <v>2.8583388889069907E-3</v>
      </c>
      <c r="L98">
        <f t="shared" si="6"/>
        <v>3.2156312500203647E-3</v>
      </c>
      <c r="M98">
        <f t="shared" si="6"/>
        <v>3.5729236111337387E-3</v>
      </c>
      <c r="O98">
        <v>27988.283793245893</v>
      </c>
      <c r="P98">
        <v>13994.141896622947</v>
      </c>
      <c r="Q98">
        <v>9329.4279310819657</v>
      </c>
      <c r="R98">
        <v>6997.0709483114733</v>
      </c>
      <c r="S98">
        <v>5597.6567586491783</v>
      </c>
      <c r="T98">
        <v>4664.7139655409828</v>
      </c>
      <c r="U98">
        <v>3998.3262561779848</v>
      </c>
      <c r="V98">
        <v>3498.5354741557367</v>
      </c>
      <c r="W98">
        <v>3109.8093103606548</v>
      </c>
      <c r="X98">
        <v>2798.8283793245892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A99">
        <v>1960</v>
      </c>
      <c r="D99">
        <f t="shared" si="5"/>
        <v>3.5364652069384963E-4</v>
      </c>
      <c r="E99">
        <f t="shared" si="6"/>
        <v>7.0729304138769926E-4</v>
      </c>
      <c r="F99">
        <f t="shared" si="6"/>
        <v>1.0609395620815489E-3</v>
      </c>
      <c r="G99">
        <f t="shared" si="6"/>
        <v>1.4145860827753985E-3</v>
      </c>
      <c r="H99">
        <f t="shared" si="6"/>
        <v>1.7682326034692483E-3</v>
      </c>
      <c r="I99">
        <f t="shared" si="6"/>
        <v>2.1218791241630979E-3</v>
      </c>
      <c r="J99">
        <f t="shared" si="6"/>
        <v>2.4755256448569475E-3</v>
      </c>
      <c r="K99">
        <f t="shared" si="6"/>
        <v>2.8291721655507971E-3</v>
      </c>
      <c r="L99">
        <f t="shared" si="6"/>
        <v>3.1828186862446466E-3</v>
      </c>
      <c r="M99">
        <f t="shared" si="6"/>
        <v>3.5364652069384966E-3</v>
      </c>
      <c r="O99">
        <v>28276.822801423685</v>
      </c>
      <c r="P99">
        <v>14138.411400711842</v>
      </c>
      <c r="Q99">
        <v>9425.607600474561</v>
      </c>
      <c r="R99">
        <v>7069.2057003559212</v>
      </c>
      <c r="S99">
        <v>5655.3645602847364</v>
      </c>
      <c r="T99">
        <v>4712.8038002372805</v>
      </c>
      <c r="U99">
        <v>4039.5461144890978</v>
      </c>
      <c r="V99">
        <v>3534.6028501779606</v>
      </c>
      <c r="W99">
        <v>3141.8692001581871</v>
      </c>
      <c r="X99">
        <v>2827.6822801423682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">
      <c r="A100">
        <v>1980</v>
      </c>
      <c r="D100">
        <f t="shared" si="5"/>
        <v>3.5007433361613398E-4</v>
      </c>
      <c r="E100">
        <f t="shared" si="6"/>
        <v>7.0014866723226796E-4</v>
      </c>
      <c r="F100">
        <f t="shared" si="6"/>
        <v>1.0502230008484019E-3</v>
      </c>
      <c r="G100">
        <f t="shared" si="6"/>
        <v>1.4002973344645359E-3</v>
      </c>
      <c r="H100">
        <f t="shared" si="6"/>
        <v>1.7503716680806699E-3</v>
      </c>
      <c r="I100">
        <f t="shared" si="6"/>
        <v>2.1004460016968039E-3</v>
      </c>
      <c r="J100">
        <f t="shared" si="6"/>
        <v>2.4505203353129379E-3</v>
      </c>
      <c r="K100">
        <f t="shared" si="6"/>
        <v>2.8005946689290719E-3</v>
      </c>
      <c r="L100">
        <f t="shared" si="6"/>
        <v>3.1506690025452058E-3</v>
      </c>
      <c r="M100">
        <f t="shared" si="6"/>
        <v>3.5007433361613398E-3</v>
      </c>
      <c r="O100">
        <v>28565.361809601476</v>
      </c>
      <c r="P100">
        <v>14282.680904800738</v>
      </c>
      <c r="Q100">
        <v>9521.7872698671581</v>
      </c>
      <c r="R100">
        <v>7141.340452400369</v>
      </c>
      <c r="S100">
        <v>5713.0723619202954</v>
      </c>
      <c r="T100">
        <v>4760.8936349335791</v>
      </c>
      <c r="U100">
        <v>4080.7659728002109</v>
      </c>
      <c r="V100">
        <v>3570.6702262001845</v>
      </c>
      <c r="W100">
        <v>3173.9290899557195</v>
      </c>
      <c r="X100">
        <v>2856.5361809601477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A101">
        <v>2000</v>
      </c>
      <c r="D101">
        <f t="shared" si="5"/>
        <v>3.4657359027997266E-4</v>
      </c>
      <c r="E101">
        <f t="shared" si="6"/>
        <v>6.9314718055994533E-4</v>
      </c>
      <c r="F101">
        <f t="shared" si="6"/>
        <v>1.0397207708399178E-3</v>
      </c>
      <c r="G101">
        <f t="shared" si="6"/>
        <v>1.3862943611198907E-3</v>
      </c>
      <c r="H101">
        <f t="shared" si="6"/>
        <v>1.7328679513998633E-3</v>
      </c>
      <c r="I101">
        <f t="shared" si="6"/>
        <v>2.0794415416798355E-3</v>
      </c>
      <c r="J101">
        <f t="shared" si="6"/>
        <v>2.4260151319598086E-3</v>
      </c>
      <c r="K101">
        <f t="shared" si="6"/>
        <v>2.7725887222397813E-3</v>
      </c>
      <c r="L101">
        <f t="shared" si="6"/>
        <v>3.119162312519754E-3</v>
      </c>
      <c r="M101">
        <f t="shared" si="6"/>
        <v>3.4657359027997266E-3</v>
      </c>
      <c r="O101">
        <v>28853.900817779268</v>
      </c>
      <c r="P101">
        <v>14426.950408889634</v>
      </c>
      <c r="Q101">
        <v>9617.9669392597571</v>
      </c>
      <c r="R101">
        <v>7213.4752044448169</v>
      </c>
      <c r="S101">
        <v>5770.7801635558535</v>
      </c>
      <c r="T101">
        <v>4808.9834696298785</v>
      </c>
      <c r="U101">
        <v>4121.9858311113239</v>
      </c>
      <c r="V101">
        <v>3606.7376022224084</v>
      </c>
      <c r="W101">
        <v>3205.9889797532519</v>
      </c>
      <c r="X101">
        <v>2885.3900817779268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">
      <c r="A102">
        <v>2020</v>
      </c>
      <c r="D102">
        <f t="shared" si="5"/>
        <v>3.4314216859403235E-4</v>
      </c>
      <c r="E102">
        <f t="shared" si="6"/>
        <v>6.8628433718806469E-4</v>
      </c>
      <c r="F102">
        <f t="shared" si="6"/>
        <v>1.0294265057820969E-3</v>
      </c>
      <c r="G102">
        <f t="shared" si="6"/>
        <v>1.3725686743761294E-3</v>
      </c>
      <c r="H102">
        <f t="shared" si="6"/>
        <v>1.7157108429701616E-3</v>
      </c>
      <c r="I102">
        <f t="shared" si="6"/>
        <v>2.0588530115641939E-3</v>
      </c>
      <c r="J102">
        <f t="shared" si="6"/>
        <v>2.4019951801582261E-3</v>
      </c>
      <c r="K102">
        <f t="shared" si="6"/>
        <v>2.7451373487522588E-3</v>
      </c>
      <c r="L102">
        <f t="shared" si="6"/>
        <v>3.088279517346291E-3</v>
      </c>
      <c r="M102">
        <f t="shared" si="6"/>
        <v>3.4314216859403232E-3</v>
      </c>
      <c r="O102">
        <v>29142.439825957059</v>
      </c>
      <c r="P102">
        <v>14571.219912978529</v>
      </c>
      <c r="Q102">
        <v>9714.1466086523542</v>
      </c>
      <c r="R102">
        <v>7285.6099564892647</v>
      </c>
      <c r="S102">
        <v>5828.4879651914125</v>
      </c>
      <c r="T102">
        <v>4857.0733043261771</v>
      </c>
      <c r="U102">
        <v>4163.2056894224379</v>
      </c>
      <c r="V102">
        <v>3642.8049782446324</v>
      </c>
      <c r="W102">
        <v>3238.0488695507847</v>
      </c>
      <c r="X102">
        <v>2914.2439825957063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A103">
        <v>2040</v>
      </c>
      <c r="D103">
        <f t="shared" si="5"/>
        <v>3.3977802968624771E-4</v>
      </c>
      <c r="E103">
        <f t="shared" si="6"/>
        <v>6.7955605937249542E-4</v>
      </c>
      <c r="F103">
        <f t="shared" si="6"/>
        <v>1.019334089058743E-3</v>
      </c>
      <c r="G103">
        <f t="shared" si="6"/>
        <v>1.3591121187449908E-3</v>
      </c>
      <c r="H103">
        <f t="shared" si="6"/>
        <v>1.6988901484312384E-3</v>
      </c>
      <c r="I103">
        <f t="shared" si="6"/>
        <v>2.038668178117486E-3</v>
      </c>
      <c r="J103">
        <f t="shared" si="6"/>
        <v>2.3784462078037336E-3</v>
      </c>
      <c r="K103">
        <f t="shared" si="6"/>
        <v>2.7182242374899817E-3</v>
      </c>
      <c r="L103">
        <f t="shared" si="6"/>
        <v>3.0580022671762293E-3</v>
      </c>
      <c r="M103">
        <f t="shared" si="6"/>
        <v>3.3977802968624769E-3</v>
      </c>
      <c r="O103">
        <v>29430.978834134854</v>
      </c>
      <c r="P103">
        <v>14715.489417067427</v>
      </c>
      <c r="Q103">
        <v>9810.3262780449513</v>
      </c>
      <c r="R103">
        <v>7357.7447085337135</v>
      </c>
      <c r="S103">
        <v>5886.1957668269706</v>
      </c>
      <c r="T103">
        <v>4905.1631390224757</v>
      </c>
      <c r="U103">
        <v>4204.425547733551</v>
      </c>
      <c r="V103">
        <v>3678.8723542668567</v>
      </c>
      <c r="W103">
        <v>3270.1087593483171</v>
      </c>
      <c r="X103">
        <v>2943.0978834134853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2060</v>
      </c>
      <c r="D104">
        <f t="shared" si="5"/>
        <v>3.3647921386405113E-4</v>
      </c>
      <c r="E104">
        <f t="shared" si="6"/>
        <v>6.7295842772810226E-4</v>
      </c>
      <c r="F104">
        <f t="shared" si="6"/>
        <v>1.0094376415921533E-3</v>
      </c>
      <c r="G104">
        <f t="shared" si="6"/>
        <v>1.3459168554562045E-3</v>
      </c>
      <c r="H104">
        <f t="shared" si="6"/>
        <v>1.6823960693202555E-3</v>
      </c>
      <c r="I104">
        <f t="shared" si="6"/>
        <v>2.0188752831843066E-3</v>
      </c>
      <c r="J104">
        <f t="shared" si="6"/>
        <v>2.3553544970483578E-3</v>
      </c>
      <c r="K104">
        <f t="shared" si="6"/>
        <v>2.691833710912409E-3</v>
      </c>
      <c r="L104">
        <f t="shared" si="6"/>
        <v>3.0283129247764599E-3</v>
      </c>
      <c r="M104">
        <f t="shared" si="6"/>
        <v>3.3647921386405111E-3</v>
      </c>
      <c r="O104">
        <v>29719.517842312645</v>
      </c>
      <c r="P104">
        <v>14859.758921156323</v>
      </c>
      <c r="Q104">
        <v>9906.5059474375503</v>
      </c>
      <c r="R104">
        <v>7429.8794605781613</v>
      </c>
      <c r="S104">
        <v>5943.9035684625296</v>
      </c>
      <c r="T104">
        <v>4953.2529737187751</v>
      </c>
      <c r="U104">
        <v>4245.645406044664</v>
      </c>
      <c r="V104">
        <v>3714.9397302890807</v>
      </c>
      <c r="W104">
        <v>3302.1686491458499</v>
      </c>
      <c r="X104">
        <v>2971.9517842312648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A105">
        <v>2080</v>
      </c>
      <c r="D105">
        <f t="shared" si="5"/>
        <v>3.3324383680766601E-4</v>
      </c>
      <c r="E105">
        <f t="shared" si="6"/>
        <v>6.6648767361533203E-4</v>
      </c>
      <c r="F105">
        <f t="shared" si="6"/>
        <v>9.9973151042299794E-4</v>
      </c>
      <c r="G105">
        <f t="shared" si="6"/>
        <v>1.3329753472306641E-3</v>
      </c>
      <c r="H105">
        <f t="shared" si="6"/>
        <v>1.66621918403833E-3</v>
      </c>
      <c r="I105">
        <f t="shared" si="6"/>
        <v>1.9994630208459959E-3</v>
      </c>
      <c r="J105">
        <f t="shared" si="6"/>
        <v>2.332706857653662E-3</v>
      </c>
      <c r="K105">
        <f t="shared" si="6"/>
        <v>2.6659506944613281E-3</v>
      </c>
      <c r="L105">
        <f t="shared" si="6"/>
        <v>2.9991945312689942E-3</v>
      </c>
      <c r="M105">
        <f t="shared" si="6"/>
        <v>3.3324383680766599E-3</v>
      </c>
      <c r="O105">
        <v>30008.05685049044</v>
      </c>
      <c r="P105">
        <v>15004.02842524522</v>
      </c>
      <c r="Q105">
        <v>10002.685616830147</v>
      </c>
      <c r="R105">
        <v>7502.0142126226101</v>
      </c>
      <c r="S105">
        <v>6001.6113700980877</v>
      </c>
      <c r="T105">
        <v>5001.3428084150737</v>
      </c>
      <c r="U105">
        <v>4286.8652643557771</v>
      </c>
      <c r="V105">
        <v>3751.0071063113051</v>
      </c>
      <c r="W105">
        <v>3334.2285389433819</v>
      </c>
      <c r="X105">
        <v>3000.8056850490439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">
      <c r="A106">
        <v>2100</v>
      </c>
      <c r="D106">
        <f t="shared" si="5"/>
        <v>3.3007008598092633E-4</v>
      </c>
      <c r="E106">
        <f t="shared" si="6"/>
        <v>6.6014017196185267E-4</v>
      </c>
      <c r="F106">
        <f t="shared" si="6"/>
        <v>9.9021025794277895E-4</v>
      </c>
      <c r="G106">
        <f t="shared" si="6"/>
        <v>1.3202803439237053E-3</v>
      </c>
      <c r="H106">
        <f t="shared" si="6"/>
        <v>1.6503504299046317E-3</v>
      </c>
      <c r="I106">
        <f t="shared" si="6"/>
        <v>1.9804205158855579E-3</v>
      </c>
      <c r="J106">
        <f t="shared" si="6"/>
        <v>2.3104906018664843E-3</v>
      </c>
      <c r="K106">
        <f t="shared" si="6"/>
        <v>2.6405606878474107E-3</v>
      </c>
      <c r="L106">
        <f t="shared" si="6"/>
        <v>2.9706307738283371E-3</v>
      </c>
      <c r="M106">
        <f t="shared" si="6"/>
        <v>3.3007008598092634E-3</v>
      </c>
      <c r="O106">
        <v>30296.595858668232</v>
      </c>
      <c r="P106">
        <v>15148.297929334116</v>
      </c>
      <c r="Q106">
        <v>10098.865286222745</v>
      </c>
      <c r="R106">
        <v>7574.148964667058</v>
      </c>
      <c r="S106">
        <v>6059.3191717336458</v>
      </c>
      <c r="T106">
        <v>5049.4326431113723</v>
      </c>
      <c r="U106">
        <v>4328.0851226668901</v>
      </c>
      <c r="V106">
        <v>3787.074482333529</v>
      </c>
      <c r="W106">
        <v>3366.2884287409147</v>
      </c>
      <c r="X106">
        <v>3029.6595858668229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2120</v>
      </c>
      <c r="D107">
        <f t="shared" si="5"/>
        <v>3.269562172452572E-4</v>
      </c>
      <c r="E107">
        <f t="shared" si="6"/>
        <v>6.5391243449051441E-4</v>
      </c>
      <c r="F107">
        <f t="shared" si="6"/>
        <v>9.8086865173577166E-4</v>
      </c>
      <c r="G107">
        <f t="shared" si="6"/>
        <v>1.3078248689810288E-3</v>
      </c>
      <c r="H107">
        <f t="shared" si="6"/>
        <v>1.6347810862262862E-3</v>
      </c>
      <c r="I107">
        <f t="shared" si="6"/>
        <v>1.9617373034715433E-3</v>
      </c>
      <c r="J107">
        <f t="shared" si="6"/>
        <v>2.2886935207168005E-3</v>
      </c>
      <c r="K107">
        <f t="shared" si="6"/>
        <v>2.6156497379620576E-3</v>
      </c>
      <c r="L107">
        <f t="shared" si="6"/>
        <v>2.9426059552073148E-3</v>
      </c>
      <c r="M107">
        <f t="shared" si="6"/>
        <v>3.2695621724525724E-3</v>
      </c>
      <c r="O107">
        <v>30585.134866846027</v>
      </c>
      <c r="P107">
        <v>15292.567433423013</v>
      </c>
      <c r="Q107">
        <v>10195.044955615342</v>
      </c>
      <c r="R107">
        <v>7646.2837167115067</v>
      </c>
      <c r="S107">
        <v>6117.0269733692048</v>
      </c>
      <c r="T107">
        <v>5097.5224778076708</v>
      </c>
      <c r="U107">
        <v>4369.3049809780032</v>
      </c>
      <c r="V107">
        <v>3823.1418583557534</v>
      </c>
      <c r="W107">
        <v>3398.3483185384475</v>
      </c>
      <c r="X107">
        <v>3058.5134866846024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3">
      <c r="A108">
        <v>2140</v>
      </c>
      <c r="D108">
        <f t="shared" si="5"/>
        <v>3.2390055166352585E-4</v>
      </c>
      <c r="E108">
        <f t="shared" si="6"/>
        <v>6.4780110332705171E-4</v>
      </c>
      <c r="F108">
        <f t="shared" si="6"/>
        <v>9.7170165499057745E-4</v>
      </c>
      <c r="G108">
        <f t="shared" si="6"/>
        <v>1.2956022066541034E-3</v>
      </c>
      <c r="H108">
        <f t="shared" si="6"/>
        <v>1.6195027583176293E-3</v>
      </c>
      <c r="I108">
        <f t="shared" si="6"/>
        <v>1.9434033099811549E-3</v>
      </c>
      <c r="J108">
        <f t="shared" si="6"/>
        <v>2.267303861644681E-3</v>
      </c>
      <c r="K108">
        <f t="shared" si="6"/>
        <v>2.5912044133082068E-3</v>
      </c>
      <c r="L108">
        <f t="shared" si="6"/>
        <v>2.9151049649717327E-3</v>
      </c>
      <c r="M108">
        <f t="shared" si="6"/>
        <v>3.2390055166352585E-3</v>
      </c>
      <c r="O108">
        <v>30873.673875023815</v>
      </c>
      <c r="P108">
        <v>15436.836937511907</v>
      </c>
      <c r="Q108">
        <v>10291.224625007941</v>
      </c>
      <c r="R108">
        <v>7718.4184687559537</v>
      </c>
      <c r="S108">
        <v>6174.7347750047629</v>
      </c>
      <c r="T108">
        <v>5145.6123125039703</v>
      </c>
      <c r="U108">
        <v>4410.5248392891162</v>
      </c>
      <c r="V108">
        <v>3859.2092343779768</v>
      </c>
      <c r="W108">
        <v>3430.4082083359795</v>
      </c>
      <c r="X108">
        <v>3087.3673875023815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A109">
        <v>2160</v>
      </c>
      <c r="D109">
        <f t="shared" si="5"/>
        <v>3.2090147248145615E-4</v>
      </c>
      <c r="E109">
        <f t="shared" si="6"/>
        <v>6.418029449629123E-4</v>
      </c>
      <c r="F109">
        <f t="shared" si="6"/>
        <v>9.6270441744436845E-4</v>
      </c>
      <c r="G109">
        <f t="shared" si="6"/>
        <v>1.2836058899258246E-3</v>
      </c>
      <c r="H109">
        <f t="shared" si="6"/>
        <v>1.6045073624072809E-3</v>
      </c>
      <c r="I109">
        <f t="shared" si="6"/>
        <v>1.9254088348887369E-3</v>
      </c>
      <c r="J109">
        <f t="shared" si="6"/>
        <v>2.2463103073701932E-3</v>
      </c>
      <c r="K109">
        <f t="shared" si="6"/>
        <v>2.5672117798516492E-3</v>
      </c>
      <c r="L109">
        <f t="shared" si="6"/>
        <v>2.8881132523331052E-3</v>
      </c>
      <c r="M109">
        <f t="shared" si="6"/>
        <v>3.2090147248145617E-3</v>
      </c>
      <c r="O109">
        <v>31162.21288320161</v>
      </c>
      <c r="P109">
        <v>15581.106441600805</v>
      </c>
      <c r="Q109">
        <v>10387.404294400538</v>
      </c>
      <c r="R109">
        <v>7790.5532208004024</v>
      </c>
      <c r="S109">
        <v>6232.4425766403219</v>
      </c>
      <c r="T109">
        <v>5193.7021472002689</v>
      </c>
      <c r="U109">
        <v>4451.7446976002302</v>
      </c>
      <c r="V109">
        <v>3895.2766104002012</v>
      </c>
      <c r="W109">
        <v>3462.4680981335123</v>
      </c>
      <c r="X109">
        <v>3116.221288320161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">
      <c r="A110">
        <v>2180</v>
      </c>
      <c r="D110">
        <f t="shared" si="5"/>
        <v>3.1795742227520428E-4</v>
      </c>
      <c r="E110">
        <f t="shared" si="6"/>
        <v>6.3591484455040857E-4</v>
      </c>
      <c r="F110">
        <f t="shared" si="6"/>
        <v>9.5387226682561274E-4</v>
      </c>
      <c r="G110">
        <f t="shared" si="6"/>
        <v>1.2718296891008171E-3</v>
      </c>
      <c r="H110">
        <f t="shared" si="6"/>
        <v>1.5897871113760213E-3</v>
      </c>
      <c r="I110">
        <f t="shared" si="6"/>
        <v>1.9077445336512255E-3</v>
      </c>
      <c r="J110">
        <f t="shared" si="6"/>
        <v>2.2257019559264297E-3</v>
      </c>
      <c r="K110">
        <f t="shared" si="6"/>
        <v>2.5436593782016343E-3</v>
      </c>
      <c r="L110">
        <f t="shared" si="6"/>
        <v>2.8616168004768384E-3</v>
      </c>
      <c r="M110">
        <f t="shared" si="6"/>
        <v>3.1795742227520426E-3</v>
      </c>
      <c r="O110">
        <v>31450.751891379401</v>
      </c>
      <c r="P110">
        <v>15725.375945689701</v>
      </c>
      <c r="Q110">
        <v>10483.583963793135</v>
      </c>
      <c r="R110">
        <v>7862.6879728448503</v>
      </c>
      <c r="S110">
        <v>6290.1503782758809</v>
      </c>
      <c r="T110">
        <v>5241.7919818965674</v>
      </c>
      <c r="U110">
        <v>4492.9645559113433</v>
      </c>
      <c r="V110">
        <v>3931.3439864224251</v>
      </c>
      <c r="W110">
        <v>3494.5279879310447</v>
      </c>
      <c r="X110">
        <v>3145.0751891379405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A111">
        <v>2200</v>
      </c>
      <c r="D111">
        <f t="shared" si="5"/>
        <v>3.1506690025452058E-4</v>
      </c>
      <c r="E111">
        <f t="shared" si="6"/>
        <v>6.3013380050904117E-4</v>
      </c>
      <c r="F111">
        <f t="shared" si="6"/>
        <v>9.4520070076356175E-4</v>
      </c>
      <c r="G111">
        <f t="shared" si="6"/>
        <v>1.2602676010180823E-3</v>
      </c>
      <c r="H111">
        <f t="shared" si="6"/>
        <v>1.5753345012726029E-3</v>
      </c>
      <c r="I111">
        <f t="shared" si="6"/>
        <v>1.8904014015271235E-3</v>
      </c>
      <c r="J111">
        <f t="shared" si="6"/>
        <v>2.2054683017816439E-3</v>
      </c>
      <c r="K111">
        <f t="shared" si="6"/>
        <v>2.5205352020361647E-3</v>
      </c>
      <c r="L111">
        <f t="shared" si="6"/>
        <v>2.8356021022906855E-3</v>
      </c>
      <c r="M111">
        <f t="shared" si="6"/>
        <v>3.1506690025452058E-3</v>
      </c>
      <c r="O111">
        <v>31739.290899557196</v>
      </c>
      <c r="P111">
        <v>15869.645449778598</v>
      </c>
      <c r="Q111">
        <v>10579.763633185732</v>
      </c>
      <c r="R111">
        <v>7934.822724889299</v>
      </c>
      <c r="S111">
        <v>6347.858179911439</v>
      </c>
      <c r="T111">
        <v>5289.881816592866</v>
      </c>
      <c r="U111">
        <v>4534.1844142224572</v>
      </c>
      <c r="V111">
        <v>3967.4113624446495</v>
      </c>
      <c r="W111">
        <v>3526.587877728577</v>
      </c>
      <c r="X111">
        <v>3173.9290899557195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2220</v>
      </c>
      <c r="D112">
        <f t="shared" si="5"/>
        <v>3.1222845971168707E-4</v>
      </c>
      <c r="E112">
        <f t="shared" si="6"/>
        <v>6.2445691942337414E-4</v>
      </c>
      <c r="F112">
        <f t="shared" si="6"/>
        <v>9.3668537913506116E-4</v>
      </c>
      <c r="G112">
        <f t="shared" si="6"/>
        <v>1.2489138388467483E-3</v>
      </c>
      <c r="H112">
        <f t="shared" si="6"/>
        <v>1.5611422985584353E-3</v>
      </c>
      <c r="I112">
        <f t="shared" si="6"/>
        <v>1.8733707582701223E-3</v>
      </c>
      <c r="J112">
        <f t="shared" si="6"/>
        <v>2.1855992179818096E-3</v>
      </c>
      <c r="K112">
        <f t="shared" si="6"/>
        <v>2.4978276776934966E-3</v>
      </c>
      <c r="L112">
        <f t="shared" si="6"/>
        <v>2.8100561374051836E-3</v>
      </c>
      <c r="M112">
        <f t="shared" si="6"/>
        <v>3.1222845971168706E-3</v>
      </c>
      <c r="O112">
        <v>32027.829907734988</v>
      </c>
      <c r="P112">
        <v>16013.914953867494</v>
      </c>
      <c r="Q112">
        <v>10675.943302578329</v>
      </c>
      <c r="R112">
        <v>8006.9574769337469</v>
      </c>
      <c r="S112">
        <v>6405.565981546998</v>
      </c>
      <c r="T112">
        <v>5337.9716512891646</v>
      </c>
      <c r="U112">
        <v>4575.4042725335694</v>
      </c>
      <c r="V112">
        <v>4003.4787384668734</v>
      </c>
      <c r="W112">
        <v>3558.6477675261099</v>
      </c>
      <c r="X112">
        <v>3202.782990773499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A113">
        <v>2240</v>
      </c>
      <c r="D113">
        <f t="shared" si="5"/>
        <v>3.0944070560711843E-4</v>
      </c>
      <c r="E113">
        <f t="shared" si="6"/>
        <v>6.1888141121423687E-4</v>
      </c>
      <c r="F113">
        <f t="shared" si="6"/>
        <v>9.2832211682135519E-4</v>
      </c>
      <c r="G113">
        <f t="shared" si="6"/>
        <v>1.2377628224284737E-3</v>
      </c>
      <c r="H113">
        <f t="shared" si="6"/>
        <v>1.5472035280355923E-3</v>
      </c>
      <c r="I113">
        <f t="shared" si="6"/>
        <v>1.8566442336427104E-3</v>
      </c>
      <c r="J113">
        <f t="shared" si="6"/>
        <v>2.1660849392498289E-3</v>
      </c>
      <c r="K113">
        <f t="shared" si="6"/>
        <v>2.4755256448569475E-3</v>
      </c>
      <c r="L113">
        <f t="shared" si="6"/>
        <v>2.784966350464066E-3</v>
      </c>
      <c r="M113">
        <f t="shared" si="6"/>
        <v>3.0944070560711846E-3</v>
      </c>
      <c r="O113">
        <v>32316.368915912783</v>
      </c>
      <c r="P113">
        <v>16158.184457956391</v>
      </c>
      <c r="Q113">
        <v>10772.122971970928</v>
      </c>
      <c r="R113">
        <v>8079.0922289781956</v>
      </c>
      <c r="S113">
        <v>6463.2737831825561</v>
      </c>
      <c r="T113">
        <v>5386.0614859854641</v>
      </c>
      <c r="U113">
        <v>4616.6241308446834</v>
      </c>
      <c r="V113">
        <v>4039.5461144890978</v>
      </c>
      <c r="W113">
        <v>3590.7076573236423</v>
      </c>
      <c r="X113">
        <v>3231.6368915912781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">
      <c r="A114">
        <v>2260</v>
      </c>
      <c r="D114">
        <f t="shared" si="5"/>
        <v>3.0670229228316165E-4</v>
      </c>
      <c r="E114">
        <f t="shared" si="6"/>
        <v>6.1340458456632331E-4</v>
      </c>
      <c r="F114">
        <f t="shared" si="6"/>
        <v>9.201068768494848E-4</v>
      </c>
      <c r="G114">
        <f t="shared" si="6"/>
        <v>1.2268091691326466E-3</v>
      </c>
      <c r="H114">
        <f t="shared" si="6"/>
        <v>1.5335114614158081E-3</v>
      </c>
      <c r="I114">
        <f t="shared" si="6"/>
        <v>1.8402137536989696E-3</v>
      </c>
      <c r="J114">
        <f t="shared" si="6"/>
        <v>2.1469160459821313E-3</v>
      </c>
      <c r="K114">
        <f t="shared" si="6"/>
        <v>2.4536183382652932E-3</v>
      </c>
      <c r="L114">
        <f t="shared" si="6"/>
        <v>2.7603206305484547E-3</v>
      </c>
      <c r="M114">
        <f t="shared" si="6"/>
        <v>3.0670229228316162E-3</v>
      </c>
      <c r="O114">
        <v>32604.90792409057</v>
      </c>
      <c r="P114">
        <v>16302.453962045285</v>
      </c>
      <c r="Q114">
        <v>10868.302641363525</v>
      </c>
      <c r="R114">
        <v>8151.2269810226426</v>
      </c>
      <c r="S114">
        <v>6520.9815848181152</v>
      </c>
      <c r="T114">
        <v>5434.1513206817626</v>
      </c>
      <c r="U114">
        <v>4657.8439891557964</v>
      </c>
      <c r="V114">
        <v>4075.6134905113213</v>
      </c>
      <c r="W114">
        <v>3622.7675471211746</v>
      </c>
      <c r="X114">
        <v>3260.4907924090576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A115">
        <v>2280</v>
      </c>
      <c r="D115">
        <f t="shared" si="5"/>
        <v>3.040119212982216E-4</v>
      </c>
      <c r="E115">
        <f t="shared" si="6"/>
        <v>6.0802384259644321E-4</v>
      </c>
      <c r="F115">
        <f t="shared" si="6"/>
        <v>9.1203576389466481E-4</v>
      </c>
      <c r="G115">
        <f t="shared" si="6"/>
        <v>1.2160476851928864E-3</v>
      </c>
      <c r="H115">
        <f t="shared" si="6"/>
        <v>1.5200596064911082E-3</v>
      </c>
      <c r="I115">
        <f t="shared" si="6"/>
        <v>1.8240715277893296E-3</v>
      </c>
      <c r="J115">
        <f t="shared" si="6"/>
        <v>2.1280834490875512E-3</v>
      </c>
      <c r="K115">
        <f t="shared" si="6"/>
        <v>2.4320953703857728E-3</v>
      </c>
      <c r="L115">
        <f t="shared" si="6"/>
        <v>2.7361072916839944E-3</v>
      </c>
      <c r="M115">
        <f t="shared" si="6"/>
        <v>3.0401192129822165E-3</v>
      </c>
      <c r="O115">
        <v>32893.446932268365</v>
      </c>
      <c r="P115">
        <v>16446.723466134183</v>
      </c>
      <c r="Q115">
        <v>10964.482310756122</v>
      </c>
      <c r="R115">
        <v>8223.3617330670913</v>
      </c>
      <c r="S115">
        <v>6578.6893864536723</v>
      </c>
      <c r="T115">
        <v>5482.2411553780612</v>
      </c>
      <c r="U115">
        <v>4699.0638474669095</v>
      </c>
      <c r="V115">
        <v>4111.6808665335457</v>
      </c>
      <c r="W115">
        <v>3654.8274369187075</v>
      </c>
      <c r="X115">
        <v>3289.3446932268362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">
      <c r="A116">
        <v>2300</v>
      </c>
      <c r="D116">
        <f t="shared" si="5"/>
        <v>3.0136833937388928E-4</v>
      </c>
      <c r="E116">
        <f t="shared" si="6"/>
        <v>6.0273667874777856E-4</v>
      </c>
      <c r="F116">
        <f t="shared" si="6"/>
        <v>9.0410501812166768E-4</v>
      </c>
      <c r="G116">
        <f t="shared" si="6"/>
        <v>1.2054733574955571E-3</v>
      </c>
      <c r="H116">
        <f t="shared" si="6"/>
        <v>1.5068416968694463E-3</v>
      </c>
      <c r="I116">
        <f t="shared" si="6"/>
        <v>1.8082100362433354E-3</v>
      </c>
      <c r="J116">
        <f t="shared" si="6"/>
        <v>2.1095783756172248E-3</v>
      </c>
      <c r="K116">
        <f t="shared" si="6"/>
        <v>2.4109467149911142E-3</v>
      </c>
      <c r="L116">
        <f t="shared" si="6"/>
        <v>2.7123150543650032E-3</v>
      </c>
      <c r="M116">
        <f t="shared" si="6"/>
        <v>3.0136833937388927E-3</v>
      </c>
      <c r="O116">
        <v>33181.985940446153</v>
      </c>
      <c r="P116">
        <v>16590.992970223077</v>
      </c>
      <c r="Q116">
        <v>11060.661980148721</v>
      </c>
      <c r="R116">
        <v>8295.4964851115383</v>
      </c>
      <c r="S116">
        <v>6636.3971880892313</v>
      </c>
      <c r="T116">
        <v>5530.3309900743607</v>
      </c>
      <c r="U116">
        <v>4740.2837057780225</v>
      </c>
      <c r="V116">
        <v>4147.7482425557691</v>
      </c>
      <c r="W116">
        <v>3686.8873267162398</v>
      </c>
      <c r="X116">
        <v>3318.1985940446157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2320</v>
      </c>
      <c r="D117">
        <f t="shared" si="5"/>
        <v>2.987703364482523E-4</v>
      </c>
      <c r="E117">
        <f t="shared" si="6"/>
        <v>5.975406728965046E-4</v>
      </c>
      <c r="F117">
        <f t="shared" ref="E117:M145" si="7">F$1*LN(2)/$A117</f>
        <v>8.9631100934475674E-4</v>
      </c>
      <c r="G117">
        <f t="shared" si="7"/>
        <v>1.1950813457930092E-3</v>
      </c>
      <c r="H117">
        <f t="shared" si="7"/>
        <v>1.4938516822412613E-3</v>
      </c>
      <c r="I117">
        <f t="shared" si="7"/>
        <v>1.7926220186895135E-3</v>
      </c>
      <c r="J117">
        <f t="shared" si="7"/>
        <v>2.0913923551377661E-3</v>
      </c>
      <c r="K117">
        <f t="shared" si="7"/>
        <v>2.3901626915860184E-3</v>
      </c>
      <c r="L117">
        <f t="shared" si="7"/>
        <v>2.6889330280342703E-3</v>
      </c>
      <c r="M117">
        <f t="shared" si="7"/>
        <v>2.9877033644825227E-3</v>
      </c>
      <c r="O117">
        <v>33470.524948623948</v>
      </c>
      <c r="P117">
        <v>16735.262474311974</v>
      </c>
      <c r="Q117">
        <v>11156.841649541318</v>
      </c>
      <c r="R117">
        <v>8367.631237155987</v>
      </c>
      <c r="S117">
        <v>6694.1049897247904</v>
      </c>
      <c r="T117">
        <v>5578.4208247706592</v>
      </c>
      <c r="U117">
        <v>4781.5035640891356</v>
      </c>
      <c r="V117">
        <v>4183.8156185779935</v>
      </c>
      <c r="W117">
        <v>3718.9472165137727</v>
      </c>
      <c r="X117">
        <v>3347.0524948623952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">
      <c r="A118">
        <v>2340</v>
      </c>
      <c r="D118">
        <f t="shared" si="5"/>
        <v>2.9621674382903642E-4</v>
      </c>
      <c r="E118">
        <f t="shared" si="7"/>
        <v>5.9243348765807284E-4</v>
      </c>
      <c r="F118">
        <f t="shared" si="7"/>
        <v>8.8865023148710926E-4</v>
      </c>
      <c r="G118">
        <f t="shared" si="7"/>
        <v>1.1848669753161457E-3</v>
      </c>
      <c r="H118">
        <f t="shared" si="7"/>
        <v>1.4810837191451822E-3</v>
      </c>
      <c r="I118">
        <f t="shared" si="7"/>
        <v>1.7773004629742185E-3</v>
      </c>
      <c r="J118">
        <f t="shared" si="7"/>
        <v>2.0735172068032551E-3</v>
      </c>
      <c r="K118">
        <f t="shared" si="7"/>
        <v>2.3697339506322914E-3</v>
      </c>
      <c r="L118">
        <f t="shared" si="7"/>
        <v>2.6659506944613281E-3</v>
      </c>
      <c r="M118">
        <f t="shared" si="7"/>
        <v>2.9621674382903644E-3</v>
      </c>
      <c r="O118">
        <v>33759.06395680175</v>
      </c>
      <c r="P118">
        <v>16879.531978400875</v>
      </c>
      <c r="Q118">
        <v>11253.021318933916</v>
      </c>
      <c r="R118">
        <v>8439.7659892004376</v>
      </c>
      <c r="S118">
        <v>6751.8127913603494</v>
      </c>
      <c r="T118">
        <v>5626.5106594669578</v>
      </c>
      <c r="U118">
        <v>4822.7234224002495</v>
      </c>
      <c r="V118">
        <v>4219.8829946002188</v>
      </c>
      <c r="W118">
        <v>3751.0071063113051</v>
      </c>
      <c r="X118">
        <v>3375.9063956801747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A119">
        <v>2360</v>
      </c>
      <c r="D119">
        <f t="shared" si="5"/>
        <v>2.9370643244065476E-4</v>
      </c>
      <c r="E119">
        <f t="shared" si="7"/>
        <v>5.8741286488130952E-4</v>
      </c>
      <c r="F119">
        <f t="shared" si="7"/>
        <v>8.8111929732196434E-4</v>
      </c>
      <c r="G119">
        <f t="shared" si="7"/>
        <v>1.174825729762619E-3</v>
      </c>
      <c r="H119">
        <f t="shared" si="7"/>
        <v>1.4685321622032739E-3</v>
      </c>
      <c r="I119">
        <f t="shared" si="7"/>
        <v>1.7622385946439287E-3</v>
      </c>
      <c r="J119">
        <f t="shared" si="7"/>
        <v>2.0559450270845833E-3</v>
      </c>
      <c r="K119">
        <f t="shared" si="7"/>
        <v>2.3496514595252381E-3</v>
      </c>
      <c r="L119">
        <f t="shared" si="7"/>
        <v>2.6433578919658929E-3</v>
      </c>
      <c r="M119">
        <f t="shared" si="7"/>
        <v>2.9370643244065477E-3</v>
      </c>
      <c r="O119">
        <v>34047.602964979538</v>
      </c>
      <c r="P119">
        <v>17023.801482489769</v>
      </c>
      <c r="Q119">
        <v>11349.200988326513</v>
      </c>
      <c r="R119">
        <v>8511.9007412448846</v>
      </c>
      <c r="S119">
        <v>6809.5205929959075</v>
      </c>
      <c r="T119">
        <v>5674.6004941632564</v>
      </c>
      <c r="U119">
        <v>4863.9432807113626</v>
      </c>
      <c r="V119">
        <v>4255.9503706224423</v>
      </c>
      <c r="W119">
        <v>3783.0669961088379</v>
      </c>
      <c r="X119">
        <v>3404.7602964979537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">
      <c r="A120">
        <v>2380</v>
      </c>
      <c r="D120">
        <f t="shared" si="5"/>
        <v>2.9123831115964089E-4</v>
      </c>
      <c r="E120">
        <f t="shared" si="7"/>
        <v>5.8247662231928178E-4</v>
      </c>
      <c r="F120">
        <f t="shared" si="7"/>
        <v>8.7371493347892257E-4</v>
      </c>
      <c r="G120">
        <f t="shared" si="7"/>
        <v>1.1649532446385636E-3</v>
      </c>
      <c r="H120">
        <f t="shared" si="7"/>
        <v>1.4561915557982045E-3</v>
      </c>
      <c r="I120">
        <f t="shared" si="7"/>
        <v>1.7474298669578451E-3</v>
      </c>
      <c r="J120">
        <f t="shared" si="7"/>
        <v>2.038668178117486E-3</v>
      </c>
      <c r="K120">
        <f t="shared" si="7"/>
        <v>2.3299064892771271E-3</v>
      </c>
      <c r="L120">
        <f t="shared" si="7"/>
        <v>2.6211448004367678E-3</v>
      </c>
      <c r="M120">
        <f t="shared" si="7"/>
        <v>2.9123831115964089E-3</v>
      </c>
      <c r="O120">
        <v>34336.141973157326</v>
      </c>
      <c r="P120">
        <v>17168.070986578663</v>
      </c>
      <c r="Q120">
        <v>11445.380657719112</v>
      </c>
      <c r="R120">
        <v>8584.0354932893315</v>
      </c>
      <c r="S120">
        <v>6867.2283946314656</v>
      </c>
      <c r="T120">
        <v>5722.6903288595558</v>
      </c>
      <c r="U120">
        <v>4905.1631390224757</v>
      </c>
      <c r="V120">
        <v>4292.0177466446657</v>
      </c>
      <c r="W120">
        <v>3815.1268859063703</v>
      </c>
      <c r="X120">
        <v>3433.6141973157328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2400</v>
      </c>
      <c r="D121">
        <f t="shared" si="5"/>
        <v>2.8881132523331054E-4</v>
      </c>
      <c r="E121">
        <f t="shared" si="7"/>
        <v>5.7762265046662107E-4</v>
      </c>
      <c r="F121">
        <f t="shared" si="7"/>
        <v>8.6643397569993155E-4</v>
      </c>
      <c r="G121">
        <f t="shared" si="7"/>
        <v>1.1552453009332421E-3</v>
      </c>
      <c r="H121">
        <f t="shared" si="7"/>
        <v>1.4440566261665526E-3</v>
      </c>
      <c r="I121">
        <f t="shared" si="7"/>
        <v>1.7328679513998631E-3</v>
      </c>
      <c r="J121">
        <f t="shared" si="7"/>
        <v>2.0216792766331736E-3</v>
      </c>
      <c r="K121">
        <f t="shared" si="7"/>
        <v>2.3104906018664843E-3</v>
      </c>
      <c r="L121">
        <f t="shared" si="7"/>
        <v>2.599301927099795E-3</v>
      </c>
      <c r="M121">
        <f t="shared" si="7"/>
        <v>2.8881132523331052E-3</v>
      </c>
      <c r="O121">
        <v>34624.680981335121</v>
      </c>
      <c r="P121">
        <v>17312.340490667561</v>
      </c>
      <c r="Q121">
        <v>11541.560327111709</v>
      </c>
      <c r="R121">
        <v>8656.1702453337803</v>
      </c>
      <c r="S121">
        <v>6924.9361962670246</v>
      </c>
      <c r="T121">
        <v>5770.7801635558544</v>
      </c>
      <c r="U121">
        <v>4946.3829973335896</v>
      </c>
      <c r="V121">
        <v>4328.0851226668901</v>
      </c>
      <c r="W121">
        <v>3847.1867757039022</v>
      </c>
      <c r="X121">
        <v>3462.4680981335123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3">
      <c r="A122">
        <v>2420</v>
      </c>
      <c r="D122">
        <f t="shared" si="5"/>
        <v>2.8642445477683687E-4</v>
      </c>
      <c r="E122">
        <f t="shared" si="7"/>
        <v>5.7284890955367374E-4</v>
      </c>
      <c r="F122">
        <f t="shared" si="7"/>
        <v>8.5927336433051066E-4</v>
      </c>
      <c r="G122">
        <f t="shared" si="7"/>
        <v>1.1456978191073475E-3</v>
      </c>
      <c r="H122">
        <f t="shared" si="7"/>
        <v>1.4321222738841845E-3</v>
      </c>
      <c r="I122">
        <f t="shared" si="7"/>
        <v>1.7185467286610213E-3</v>
      </c>
      <c r="J122">
        <f t="shared" si="7"/>
        <v>2.0049711834378581E-3</v>
      </c>
      <c r="K122">
        <f t="shared" si="7"/>
        <v>2.291395638214695E-3</v>
      </c>
      <c r="L122">
        <f t="shared" si="7"/>
        <v>2.5778200929915322E-3</v>
      </c>
      <c r="M122">
        <f t="shared" si="7"/>
        <v>2.864244547768369E-3</v>
      </c>
      <c r="O122">
        <v>34913.219989512916</v>
      </c>
      <c r="P122">
        <v>17456.609994756458</v>
      </c>
      <c r="Q122">
        <v>11637.739996504306</v>
      </c>
      <c r="R122">
        <v>8728.304997378229</v>
      </c>
      <c r="S122">
        <v>6982.6439979025827</v>
      </c>
      <c r="T122">
        <v>5818.869998252153</v>
      </c>
      <c r="U122">
        <v>4987.6028556447027</v>
      </c>
      <c r="V122">
        <v>4364.1524986891145</v>
      </c>
      <c r="W122">
        <v>3879.246665501435</v>
      </c>
      <c r="X122">
        <v>3491.3219989512913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">
      <c r="A123">
        <v>2440</v>
      </c>
      <c r="D123">
        <f t="shared" si="5"/>
        <v>2.8407671334423987E-4</v>
      </c>
      <c r="E123">
        <f t="shared" si="7"/>
        <v>5.6815342668847975E-4</v>
      </c>
      <c r="F123">
        <f t="shared" si="7"/>
        <v>8.5223014003271962E-4</v>
      </c>
      <c r="G123">
        <f t="shared" si="7"/>
        <v>1.1363068533769595E-3</v>
      </c>
      <c r="H123">
        <f t="shared" si="7"/>
        <v>1.4203835667211994E-3</v>
      </c>
      <c r="I123">
        <f t="shared" si="7"/>
        <v>1.7044602800654392E-3</v>
      </c>
      <c r="J123">
        <f t="shared" si="7"/>
        <v>1.9885369934096791E-3</v>
      </c>
      <c r="K123">
        <f t="shared" si="7"/>
        <v>2.272613706753919E-3</v>
      </c>
      <c r="L123">
        <f t="shared" si="7"/>
        <v>2.5566904200981589E-3</v>
      </c>
      <c r="M123">
        <f t="shared" si="7"/>
        <v>2.8407671334423987E-3</v>
      </c>
      <c r="O123">
        <v>35201.758997690711</v>
      </c>
      <c r="P123">
        <v>17600.879498845356</v>
      </c>
      <c r="Q123">
        <v>11733.919665896903</v>
      </c>
      <c r="R123">
        <v>8800.4397494226778</v>
      </c>
      <c r="S123">
        <v>7040.3517995381417</v>
      </c>
      <c r="T123">
        <v>5866.9598329484515</v>
      </c>
      <c r="U123">
        <v>5028.8227139558157</v>
      </c>
      <c r="V123">
        <v>4400.2198747113389</v>
      </c>
      <c r="W123">
        <v>3911.3065552989674</v>
      </c>
      <c r="X123">
        <v>3520.1758997690708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3">
      <c r="A124">
        <v>2460</v>
      </c>
      <c r="D124">
        <f t="shared" si="5"/>
        <v>2.8176714656908346E-4</v>
      </c>
      <c r="E124">
        <f t="shared" si="7"/>
        <v>5.6353429313816693E-4</v>
      </c>
      <c r="F124">
        <f t="shared" si="7"/>
        <v>8.4530143970725034E-4</v>
      </c>
      <c r="G124">
        <f t="shared" si="7"/>
        <v>1.1270685862763339E-3</v>
      </c>
      <c r="H124">
        <f t="shared" si="7"/>
        <v>1.4088357328454174E-3</v>
      </c>
      <c r="I124">
        <f t="shared" si="7"/>
        <v>1.6906028794145007E-3</v>
      </c>
      <c r="J124">
        <f t="shared" si="7"/>
        <v>1.972370025983584E-3</v>
      </c>
      <c r="K124">
        <f t="shared" si="7"/>
        <v>2.2541371725526677E-3</v>
      </c>
      <c r="L124">
        <f t="shared" si="7"/>
        <v>2.535904319121751E-3</v>
      </c>
      <c r="M124">
        <f t="shared" si="7"/>
        <v>2.8176714656908347E-3</v>
      </c>
      <c r="O124">
        <v>35490.298005868499</v>
      </c>
      <c r="P124">
        <v>17745.149002934249</v>
      </c>
      <c r="Q124">
        <v>11830.0993352895</v>
      </c>
      <c r="R124">
        <v>8872.5745014671247</v>
      </c>
      <c r="S124">
        <v>7098.0596011736998</v>
      </c>
      <c r="T124">
        <v>5915.0496676447501</v>
      </c>
      <c r="U124">
        <v>5070.0425722669288</v>
      </c>
      <c r="V124">
        <v>4436.2872507335624</v>
      </c>
      <c r="W124">
        <v>3943.3664450965002</v>
      </c>
      <c r="X124">
        <v>3549.0298005868499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">
      <c r="A125">
        <v>2480</v>
      </c>
      <c r="D125">
        <f t="shared" ref="D125:D188" si="8">D$1*LN(2)/$A125</f>
        <v>2.794948308709457E-4</v>
      </c>
      <c r="E125">
        <f t="shared" si="7"/>
        <v>5.589896617418914E-4</v>
      </c>
      <c r="F125">
        <f t="shared" si="7"/>
        <v>8.3848449261283704E-4</v>
      </c>
      <c r="G125">
        <f t="shared" si="7"/>
        <v>1.1179793234837828E-3</v>
      </c>
      <c r="H125">
        <f t="shared" si="7"/>
        <v>1.3974741543547285E-3</v>
      </c>
      <c r="I125">
        <f t="shared" si="7"/>
        <v>1.6769689852256741E-3</v>
      </c>
      <c r="J125">
        <f t="shared" si="7"/>
        <v>1.9564638160966198E-3</v>
      </c>
      <c r="K125">
        <f t="shared" si="7"/>
        <v>2.2359586469675656E-3</v>
      </c>
      <c r="L125">
        <f t="shared" si="7"/>
        <v>2.5154534778385113E-3</v>
      </c>
      <c r="M125">
        <f t="shared" si="7"/>
        <v>2.7949483087094571E-3</v>
      </c>
      <c r="O125">
        <v>35778.837014046294</v>
      </c>
      <c r="P125">
        <v>17889.418507023147</v>
      </c>
      <c r="Q125">
        <v>11926.279004682097</v>
      </c>
      <c r="R125">
        <v>8944.7092535115735</v>
      </c>
      <c r="S125">
        <v>7155.7674028092579</v>
      </c>
      <c r="T125">
        <v>5963.1395023410487</v>
      </c>
      <c r="U125">
        <v>5111.2624305780419</v>
      </c>
      <c r="V125">
        <v>4472.3546267557867</v>
      </c>
      <c r="W125">
        <v>3975.4263348940322</v>
      </c>
      <c r="X125">
        <v>3577.8837014046289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">
      <c r="A126">
        <v>2500</v>
      </c>
      <c r="D126">
        <f t="shared" si="8"/>
        <v>2.7725887222397811E-4</v>
      </c>
      <c r="E126">
        <f t="shared" si="7"/>
        <v>5.5451774444795622E-4</v>
      </c>
      <c r="F126">
        <f t="shared" si="7"/>
        <v>8.3177661667193433E-4</v>
      </c>
      <c r="G126">
        <f t="shared" si="7"/>
        <v>1.1090354888959124E-3</v>
      </c>
      <c r="H126">
        <f t="shared" si="7"/>
        <v>1.3862943611198907E-3</v>
      </c>
      <c r="I126">
        <f t="shared" si="7"/>
        <v>1.6635532333438687E-3</v>
      </c>
      <c r="J126">
        <f t="shared" si="7"/>
        <v>1.9408121055678467E-3</v>
      </c>
      <c r="K126">
        <f t="shared" si="7"/>
        <v>2.2180709777918249E-3</v>
      </c>
      <c r="L126">
        <f t="shared" si="7"/>
        <v>2.4953298500158031E-3</v>
      </c>
      <c r="M126">
        <f t="shared" si="7"/>
        <v>2.7725887222397813E-3</v>
      </c>
      <c r="O126">
        <v>36067.376022224089</v>
      </c>
      <c r="P126">
        <v>18033.688011112044</v>
      </c>
      <c r="Q126">
        <v>12022.458674074696</v>
      </c>
      <c r="R126">
        <v>9016.8440055560222</v>
      </c>
      <c r="S126">
        <v>7213.4752044448169</v>
      </c>
      <c r="T126">
        <v>6011.2293370373482</v>
      </c>
      <c r="U126">
        <v>5152.4822888891558</v>
      </c>
      <c r="V126">
        <v>4508.4220027780111</v>
      </c>
      <c r="W126">
        <v>4007.486224691565</v>
      </c>
      <c r="X126">
        <v>3606.7376022224084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A127">
        <v>2520</v>
      </c>
      <c r="D127">
        <f t="shared" si="8"/>
        <v>2.7505840498410529E-4</v>
      </c>
      <c r="E127">
        <f t="shared" si="7"/>
        <v>5.5011680996821057E-4</v>
      </c>
      <c r="F127">
        <f t="shared" si="7"/>
        <v>8.2517521495231575E-4</v>
      </c>
      <c r="G127">
        <f t="shared" si="7"/>
        <v>1.1002336199364211E-3</v>
      </c>
      <c r="H127">
        <f t="shared" si="7"/>
        <v>1.3752920249205263E-3</v>
      </c>
      <c r="I127">
        <f t="shared" si="7"/>
        <v>1.6503504299046315E-3</v>
      </c>
      <c r="J127">
        <f t="shared" si="7"/>
        <v>1.9254088348887369E-3</v>
      </c>
      <c r="K127">
        <f t="shared" si="7"/>
        <v>2.2004672398728423E-3</v>
      </c>
      <c r="L127">
        <f t="shared" si="7"/>
        <v>2.4755256448569475E-3</v>
      </c>
      <c r="M127">
        <f t="shared" si="7"/>
        <v>2.7505840498410527E-3</v>
      </c>
      <c r="O127">
        <v>36355.915030401877</v>
      </c>
      <c r="P127">
        <v>18177.957515200938</v>
      </c>
      <c r="Q127">
        <v>12118.638343467293</v>
      </c>
      <c r="R127">
        <v>9088.9787576004692</v>
      </c>
      <c r="S127">
        <v>7271.1830060803759</v>
      </c>
      <c r="T127">
        <v>6059.3191717336467</v>
      </c>
      <c r="U127">
        <v>5193.7021472002689</v>
      </c>
      <c r="V127">
        <v>4544.4893788002346</v>
      </c>
      <c r="W127">
        <v>4039.5461144890978</v>
      </c>
      <c r="X127">
        <v>3635.5915030401879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2540</v>
      </c>
      <c r="D128">
        <f t="shared" si="8"/>
        <v>2.7289259077163203E-4</v>
      </c>
      <c r="E128">
        <f t="shared" si="7"/>
        <v>5.4578518154326406E-4</v>
      </c>
      <c r="F128">
        <f t="shared" si="7"/>
        <v>8.1867777231489592E-4</v>
      </c>
      <c r="G128">
        <f t="shared" si="7"/>
        <v>1.0915703630865281E-3</v>
      </c>
      <c r="H128">
        <f t="shared" si="7"/>
        <v>1.3644629538581601E-3</v>
      </c>
      <c r="I128">
        <f t="shared" si="7"/>
        <v>1.6373555446297918E-3</v>
      </c>
      <c r="J128">
        <f t="shared" si="7"/>
        <v>1.910248135401424E-3</v>
      </c>
      <c r="K128">
        <f t="shared" si="7"/>
        <v>2.1831407261730562E-3</v>
      </c>
      <c r="L128">
        <f t="shared" si="7"/>
        <v>2.4560333169446882E-3</v>
      </c>
      <c r="M128">
        <f t="shared" si="7"/>
        <v>2.7289259077163202E-3</v>
      </c>
      <c r="O128">
        <v>36644.454038579672</v>
      </c>
      <c r="P128">
        <v>18322.227019289836</v>
      </c>
      <c r="Q128">
        <v>12214.818012859892</v>
      </c>
      <c r="R128">
        <v>9161.1135096449179</v>
      </c>
      <c r="S128">
        <v>7328.890807715934</v>
      </c>
      <c r="T128">
        <v>6107.4090064299462</v>
      </c>
      <c r="U128">
        <v>5234.9220055113819</v>
      </c>
      <c r="V128">
        <v>4580.556754822459</v>
      </c>
      <c r="W128">
        <v>4071.6060042866297</v>
      </c>
      <c r="X128">
        <v>3664.445403857967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A129">
        <v>2560</v>
      </c>
      <c r="D129">
        <f t="shared" si="8"/>
        <v>2.7076061740622862E-4</v>
      </c>
      <c r="E129">
        <f t="shared" si="7"/>
        <v>5.4152123481245723E-4</v>
      </c>
      <c r="F129">
        <f t="shared" si="7"/>
        <v>8.122818522186858E-4</v>
      </c>
      <c r="G129">
        <f t="shared" si="7"/>
        <v>1.0830424696249145E-3</v>
      </c>
      <c r="H129">
        <f t="shared" si="7"/>
        <v>1.3538030870311431E-3</v>
      </c>
      <c r="I129">
        <f t="shared" si="7"/>
        <v>1.6245637044373716E-3</v>
      </c>
      <c r="J129">
        <f t="shared" si="7"/>
        <v>1.8953243218436003E-3</v>
      </c>
      <c r="K129">
        <f t="shared" si="7"/>
        <v>2.1660849392498289E-3</v>
      </c>
      <c r="L129">
        <f t="shared" si="7"/>
        <v>2.4368455566560576E-3</v>
      </c>
      <c r="M129">
        <f t="shared" si="7"/>
        <v>2.7076061740622863E-3</v>
      </c>
      <c r="O129">
        <v>36932.993046757467</v>
      </c>
      <c r="P129">
        <v>18466.496523378733</v>
      </c>
      <c r="Q129">
        <v>12310.99768225249</v>
      </c>
      <c r="R129">
        <v>9233.2482616893667</v>
      </c>
      <c r="S129">
        <v>7386.598609351493</v>
      </c>
      <c r="T129">
        <v>6155.4988411262448</v>
      </c>
      <c r="U129">
        <v>5276.141863822495</v>
      </c>
      <c r="V129">
        <v>4616.6241308446834</v>
      </c>
      <c r="W129">
        <v>4103.6658940841626</v>
      </c>
      <c r="X129">
        <v>3693.2993046757465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2580</v>
      </c>
      <c r="D130">
        <f t="shared" si="8"/>
        <v>2.6866169789145167E-4</v>
      </c>
      <c r="E130">
        <f t="shared" si="7"/>
        <v>5.3732339578290334E-4</v>
      </c>
      <c r="F130">
        <f t="shared" si="7"/>
        <v>8.059850936743549E-4</v>
      </c>
      <c r="G130">
        <f t="shared" si="7"/>
        <v>1.0746467915658067E-3</v>
      </c>
      <c r="H130">
        <f t="shared" si="7"/>
        <v>1.3433084894572584E-3</v>
      </c>
      <c r="I130">
        <f t="shared" si="7"/>
        <v>1.6119701873487098E-3</v>
      </c>
      <c r="J130">
        <f t="shared" si="7"/>
        <v>1.8806318852401616E-3</v>
      </c>
      <c r="K130">
        <f t="shared" si="7"/>
        <v>2.1492935831316133E-3</v>
      </c>
      <c r="L130">
        <f t="shared" si="7"/>
        <v>2.4179552810230649E-3</v>
      </c>
      <c r="M130">
        <f t="shared" si="7"/>
        <v>2.6866169789145169E-3</v>
      </c>
      <c r="O130">
        <v>37221.532054935255</v>
      </c>
      <c r="P130">
        <v>18610.766027467627</v>
      </c>
      <c r="Q130">
        <v>12407.177351645087</v>
      </c>
      <c r="R130">
        <v>9305.3830137338136</v>
      </c>
      <c r="S130">
        <v>7444.3064109870502</v>
      </c>
      <c r="T130">
        <v>6203.5886758225433</v>
      </c>
      <c r="U130">
        <v>5317.3617221336081</v>
      </c>
      <c r="V130">
        <v>4652.6915068669068</v>
      </c>
      <c r="W130">
        <v>4135.725783881695</v>
      </c>
      <c r="X130">
        <v>3722.1532054935251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">
      <c r="A131">
        <v>2600</v>
      </c>
      <c r="D131">
        <f t="shared" si="8"/>
        <v>2.6659506944613282E-4</v>
      </c>
      <c r="E131">
        <f t="shared" si="7"/>
        <v>5.3319013889226565E-4</v>
      </c>
      <c r="F131">
        <f t="shared" si="7"/>
        <v>7.9978520833839841E-4</v>
      </c>
      <c r="G131">
        <f t="shared" si="7"/>
        <v>1.0663802777845313E-3</v>
      </c>
      <c r="H131">
        <f t="shared" si="7"/>
        <v>1.3329753472306641E-3</v>
      </c>
      <c r="I131">
        <f t="shared" si="7"/>
        <v>1.5995704166767968E-3</v>
      </c>
      <c r="J131">
        <f t="shared" si="7"/>
        <v>1.8661654861229296E-3</v>
      </c>
      <c r="K131">
        <f t="shared" si="7"/>
        <v>2.1327605555690626E-3</v>
      </c>
      <c r="L131">
        <f t="shared" si="7"/>
        <v>2.3993556250151951E-3</v>
      </c>
      <c r="M131">
        <f t="shared" si="7"/>
        <v>2.6659506944613281E-3</v>
      </c>
      <c r="O131">
        <v>37510.07106311305</v>
      </c>
      <c r="P131">
        <v>18755.035531556525</v>
      </c>
      <c r="Q131">
        <v>12503.357021037684</v>
      </c>
      <c r="R131">
        <v>9377.5177657782624</v>
      </c>
      <c r="S131">
        <v>7502.0142126226101</v>
      </c>
      <c r="T131">
        <v>6251.6785105188419</v>
      </c>
      <c r="U131">
        <v>5358.5815804447211</v>
      </c>
      <c r="V131">
        <v>4688.7588828891312</v>
      </c>
      <c r="W131">
        <v>4167.7856736792282</v>
      </c>
      <c r="X131">
        <v>3751.0071063113051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">
      <c r="A132">
        <v>2620</v>
      </c>
      <c r="D132">
        <f t="shared" si="8"/>
        <v>2.6455999258013179E-4</v>
      </c>
      <c r="E132">
        <f t="shared" si="7"/>
        <v>5.2911998516026358E-4</v>
      </c>
      <c r="F132">
        <f t="shared" si="7"/>
        <v>7.9367997774039531E-4</v>
      </c>
      <c r="G132">
        <f t="shared" si="7"/>
        <v>1.0582399703205272E-3</v>
      </c>
      <c r="H132">
        <f t="shared" si="7"/>
        <v>1.3227999629006589E-3</v>
      </c>
      <c r="I132">
        <f t="shared" si="7"/>
        <v>1.5873599554807906E-3</v>
      </c>
      <c r="J132">
        <f t="shared" si="7"/>
        <v>1.8519199480609226E-3</v>
      </c>
      <c r="K132">
        <f t="shared" si="7"/>
        <v>2.1164799406410543E-3</v>
      </c>
      <c r="L132">
        <f t="shared" si="7"/>
        <v>2.3810399332211863E-3</v>
      </c>
      <c r="M132">
        <f t="shared" si="7"/>
        <v>2.6455999258013178E-3</v>
      </c>
      <c r="O132">
        <v>37798.610071290845</v>
      </c>
      <c r="P132">
        <v>18899.305035645422</v>
      </c>
      <c r="Q132">
        <v>12599.536690430281</v>
      </c>
      <c r="R132">
        <v>9449.6525178227112</v>
      </c>
      <c r="S132">
        <v>7559.7220142581691</v>
      </c>
      <c r="T132">
        <v>6299.7683452151405</v>
      </c>
      <c r="U132">
        <v>5399.8014387558342</v>
      </c>
      <c r="V132">
        <v>4724.8262589113556</v>
      </c>
      <c r="W132">
        <v>4199.8455634767597</v>
      </c>
      <c r="X132">
        <v>3779.8610071290846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3">
      <c r="A133">
        <v>2640</v>
      </c>
      <c r="D133">
        <f t="shared" si="8"/>
        <v>2.6255575021210049E-4</v>
      </c>
      <c r="E133">
        <f t="shared" si="7"/>
        <v>5.2511150042420097E-4</v>
      </c>
      <c r="F133">
        <f t="shared" si="7"/>
        <v>7.8766725063630146E-4</v>
      </c>
      <c r="G133">
        <f t="shared" si="7"/>
        <v>1.0502230008484019E-3</v>
      </c>
      <c r="H133">
        <f t="shared" si="7"/>
        <v>1.3127787510605025E-3</v>
      </c>
      <c r="I133">
        <f t="shared" si="7"/>
        <v>1.5753345012726029E-3</v>
      </c>
      <c r="J133">
        <f t="shared" si="7"/>
        <v>1.8378902514847033E-3</v>
      </c>
      <c r="K133">
        <f t="shared" si="7"/>
        <v>2.1004460016968039E-3</v>
      </c>
      <c r="L133">
        <f t="shared" si="7"/>
        <v>2.3630017519089045E-3</v>
      </c>
      <c r="M133">
        <f t="shared" si="7"/>
        <v>2.6255575021210051E-3</v>
      </c>
      <c r="O133">
        <v>38087.149079468632</v>
      </c>
      <c r="P133">
        <v>19043.574539734316</v>
      </c>
      <c r="Q133">
        <v>12695.716359822878</v>
      </c>
      <c r="R133">
        <v>9521.7872698671581</v>
      </c>
      <c r="S133">
        <v>7617.4298158937263</v>
      </c>
      <c r="T133">
        <v>6347.858179911439</v>
      </c>
      <c r="U133">
        <v>5441.0212970669481</v>
      </c>
      <c r="V133">
        <v>4760.8936349335791</v>
      </c>
      <c r="W133">
        <v>4231.905453274293</v>
      </c>
      <c r="X133">
        <v>3808.7149079468631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">
      <c r="A134">
        <v>2660</v>
      </c>
      <c r="D134">
        <f t="shared" si="8"/>
        <v>2.6058164682704707E-4</v>
      </c>
      <c r="E134">
        <f t="shared" si="7"/>
        <v>5.2116329365409415E-4</v>
      </c>
      <c r="F134">
        <f t="shared" si="7"/>
        <v>7.8174494048114122E-4</v>
      </c>
      <c r="G134">
        <f t="shared" si="7"/>
        <v>1.0423265873081883E-3</v>
      </c>
      <c r="H134">
        <f t="shared" si="7"/>
        <v>1.3029082341352355E-3</v>
      </c>
      <c r="I134">
        <f t="shared" si="7"/>
        <v>1.5634898809622824E-3</v>
      </c>
      <c r="J134">
        <f t="shared" si="7"/>
        <v>1.8240715277893296E-3</v>
      </c>
      <c r="K134">
        <f t="shared" si="7"/>
        <v>2.0846531746163766E-3</v>
      </c>
      <c r="L134">
        <f t="shared" si="7"/>
        <v>2.345234821443424E-3</v>
      </c>
      <c r="M134">
        <f t="shared" si="7"/>
        <v>2.605816468270471E-3</v>
      </c>
      <c r="O134">
        <v>38375.688087646435</v>
      </c>
      <c r="P134">
        <v>19187.844043823217</v>
      </c>
      <c r="Q134">
        <v>12791.896029215477</v>
      </c>
      <c r="R134">
        <v>9593.9220219116087</v>
      </c>
      <c r="S134">
        <v>7675.1376175292853</v>
      </c>
      <c r="T134">
        <v>6395.9480146077385</v>
      </c>
      <c r="U134">
        <v>5482.2411553780612</v>
      </c>
      <c r="V134">
        <v>4796.9610109558043</v>
      </c>
      <c r="W134">
        <v>4263.9653430718254</v>
      </c>
      <c r="X134">
        <v>3837.5688087646427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A135">
        <v>2680</v>
      </c>
      <c r="D135">
        <f t="shared" si="8"/>
        <v>2.5863700767162135E-4</v>
      </c>
      <c r="E135">
        <f t="shared" si="7"/>
        <v>5.172740153432427E-4</v>
      </c>
      <c r="F135">
        <f t="shared" si="7"/>
        <v>7.7591102301486411E-4</v>
      </c>
      <c r="G135">
        <f t="shared" si="7"/>
        <v>1.0345480306864854E-3</v>
      </c>
      <c r="H135">
        <f t="shared" si="7"/>
        <v>1.2931850383581069E-3</v>
      </c>
      <c r="I135">
        <f t="shared" si="7"/>
        <v>1.5518220460297282E-3</v>
      </c>
      <c r="J135">
        <f t="shared" si="7"/>
        <v>1.8104590537013495E-3</v>
      </c>
      <c r="K135">
        <f t="shared" si="7"/>
        <v>2.0690960613729708E-3</v>
      </c>
      <c r="L135">
        <f t="shared" si="7"/>
        <v>2.3277330690445923E-3</v>
      </c>
      <c r="M135">
        <f t="shared" si="7"/>
        <v>2.5863700767162138E-3</v>
      </c>
      <c r="O135">
        <v>38664.227095824222</v>
      </c>
      <c r="P135">
        <v>19332.113547912111</v>
      </c>
      <c r="Q135">
        <v>12888.075698608074</v>
      </c>
      <c r="R135">
        <v>9666.0567739560556</v>
      </c>
      <c r="S135">
        <v>7732.8454191648443</v>
      </c>
      <c r="T135">
        <v>6444.0378493040371</v>
      </c>
      <c r="U135">
        <v>5523.4610136891752</v>
      </c>
      <c r="V135">
        <v>4833.0283869780278</v>
      </c>
      <c r="W135">
        <v>4296.0252328693578</v>
      </c>
      <c r="X135">
        <v>3866.4227095824222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">
      <c r="A136">
        <v>2700</v>
      </c>
      <c r="D136">
        <f t="shared" si="8"/>
        <v>2.5672117798516492E-4</v>
      </c>
      <c r="E136">
        <f t="shared" si="7"/>
        <v>5.1344235597032984E-4</v>
      </c>
      <c r="F136">
        <f t="shared" si="7"/>
        <v>7.7016353395549476E-4</v>
      </c>
      <c r="G136">
        <f t="shared" si="7"/>
        <v>1.0268847119406597E-3</v>
      </c>
      <c r="H136">
        <f t="shared" si="7"/>
        <v>1.2836058899258246E-3</v>
      </c>
      <c r="I136">
        <f t="shared" si="7"/>
        <v>1.5403270679109895E-3</v>
      </c>
      <c r="J136">
        <f t="shared" si="7"/>
        <v>1.7970482458961544E-3</v>
      </c>
      <c r="K136">
        <f t="shared" si="7"/>
        <v>2.0537694238813194E-3</v>
      </c>
      <c r="L136">
        <f t="shared" si="7"/>
        <v>2.3104906018664843E-3</v>
      </c>
      <c r="M136">
        <f t="shared" si="7"/>
        <v>2.5672117798516492E-3</v>
      </c>
      <c r="O136">
        <v>38952.76610400201</v>
      </c>
      <c r="P136">
        <v>19476.383052001005</v>
      </c>
      <c r="Q136">
        <v>12984.255368000671</v>
      </c>
      <c r="R136">
        <v>9738.1915260005026</v>
      </c>
      <c r="S136">
        <v>7790.5532208004024</v>
      </c>
      <c r="T136">
        <v>6492.1276840003356</v>
      </c>
      <c r="U136">
        <v>5564.6808720002873</v>
      </c>
      <c r="V136">
        <v>4869.0957630002513</v>
      </c>
      <c r="W136">
        <v>4328.0851226668901</v>
      </c>
      <c r="X136">
        <v>3895.2766104002012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>
        <v>2720</v>
      </c>
      <c r="D137">
        <f t="shared" si="8"/>
        <v>2.5483352226468575E-4</v>
      </c>
      <c r="E137">
        <f t="shared" si="7"/>
        <v>5.0966704452937151E-4</v>
      </c>
      <c r="F137">
        <f t="shared" si="7"/>
        <v>7.6450056679405721E-4</v>
      </c>
      <c r="G137">
        <f t="shared" si="7"/>
        <v>1.019334089058743E-3</v>
      </c>
      <c r="H137">
        <f t="shared" si="7"/>
        <v>1.2741676113234288E-3</v>
      </c>
      <c r="I137">
        <f t="shared" si="7"/>
        <v>1.5290011335881144E-3</v>
      </c>
      <c r="J137">
        <f t="shared" si="7"/>
        <v>1.7838346558528002E-3</v>
      </c>
      <c r="K137">
        <f t="shared" si="7"/>
        <v>2.038668178117486E-3</v>
      </c>
      <c r="L137">
        <f t="shared" si="7"/>
        <v>2.2935017003821718E-3</v>
      </c>
      <c r="M137">
        <f t="shared" si="7"/>
        <v>2.5483352226468576E-3</v>
      </c>
      <c r="O137">
        <v>39241.305112179805</v>
      </c>
      <c r="P137">
        <v>19620.652556089903</v>
      </c>
      <c r="Q137">
        <v>13080.43503739327</v>
      </c>
      <c r="R137">
        <v>9810.3262780449513</v>
      </c>
      <c r="S137">
        <v>7848.2610224359614</v>
      </c>
      <c r="T137">
        <v>6540.2175186966351</v>
      </c>
      <c r="U137">
        <v>5605.9007303114013</v>
      </c>
      <c r="V137">
        <v>4905.1631390224757</v>
      </c>
      <c r="W137">
        <v>4360.1450124644234</v>
      </c>
      <c r="X137">
        <v>3924.1305112179807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>
        <v>2740</v>
      </c>
      <c r="D138">
        <f t="shared" si="8"/>
        <v>2.5297342356202381E-4</v>
      </c>
      <c r="E138">
        <f t="shared" si="7"/>
        <v>5.0594684712404762E-4</v>
      </c>
      <c r="F138">
        <f t="shared" si="7"/>
        <v>7.5892027068607149E-4</v>
      </c>
      <c r="G138">
        <f t="shared" si="7"/>
        <v>1.0118936942480952E-3</v>
      </c>
      <c r="H138">
        <f t="shared" si="7"/>
        <v>1.2648671178101191E-3</v>
      </c>
      <c r="I138">
        <f t="shared" si="7"/>
        <v>1.517840541372143E-3</v>
      </c>
      <c r="J138">
        <f t="shared" si="7"/>
        <v>1.7708139649341668E-3</v>
      </c>
      <c r="K138">
        <f t="shared" si="7"/>
        <v>2.0237873884961905E-3</v>
      </c>
      <c r="L138">
        <f t="shared" si="7"/>
        <v>2.2767608120582146E-3</v>
      </c>
      <c r="M138">
        <f t="shared" si="7"/>
        <v>2.5297342356202382E-3</v>
      </c>
      <c r="O138">
        <v>39529.8441203576</v>
      </c>
      <c r="P138">
        <v>19764.9220601788</v>
      </c>
      <c r="Q138">
        <v>13176.614706785866</v>
      </c>
      <c r="R138">
        <v>9882.4610300894001</v>
      </c>
      <c r="S138">
        <v>7905.9688240715195</v>
      </c>
      <c r="T138">
        <v>6588.3073533929328</v>
      </c>
      <c r="U138">
        <v>5647.1205886225143</v>
      </c>
      <c r="V138">
        <v>4941.2305150447</v>
      </c>
      <c r="W138">
        <v>4392.2049022619549</v>
      </c>
      <c r="X138">
        <v>3952.9844120357598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>
        <v>2760</v>
      </c>
      <c r="D139">
        <f t="shared" si="8"/>
        <v>2.5114028281157435E-4</v>
      </c>
      <c r="E139">
        <f t="shared" si="7"/>
        <v>5.0228056562314871E-4</v>
      </c>
      <c r="F139">
        <f t="shared" si="7"/>
        <v>7.5342084843472306E-4</v>
      </c>
      <c r="G139">
        <f t="shared" si="7"/>
        <v>1.0045611312462974E-3</v>
      </c>
      <c r="H139">
        <f t="shared" si="7"/>
        <v>1.2557014140578719E-3</v>
      </c>
      <c r="I139">
        <f t="shared" si="7"/>
        <v>1.5068416968694461E-3</v>
      </c>
      <c r="J139">
        <f t="shared" si="7"/>
        <v>1.7579819796810206E-3</v>
      </c>
      <c r="K139">
        <f t="shared" si="7"/>
        <v>2.0091222624925948E-3</v>
      </c>
      <c r="L139">
        <f t="shared" si="7"/>
        <v>2.2602625453041693E-3</v>
      </c>
      <c r="M139">
        <f t="shared" si="7"/>
        <v>2.5114028281157438E-3</v>
      </c>
      <c r="O139">
        <v>39818.383128535395</v>
      </c>
      <c r="P139">
        <v>19909.191564267698</v>
      </c>
      <c r="Q139">
        <v>13272.794376178465</v>
      </c>
      <c r="R139">
        <v>9954.5957821338488</v>
      </c>
      <c r="S139">
        <v>7963.6766257070785</v>
      </c>
      <c r="T139">
        <v>6636.3971880892323</v>
      </c>
      <c r="U139">
        <v>5688.3404469336274</v>
      </c>
      <c r="V139">
        <v>4977.2978910669244</v>
      </c>
      <c r="W139">
        <v>4424.2647920594882</v>
      </c>
      <c r="X139">
        <v>3981.8383128535393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>
        <v>2780</v>
      </c>
      <c r="D140">
        <f t="shared" si="8"/>
        <v>2.4933351818703069E-4</v>
      </c>
      <c r="E140">
        <f t="shared" si="7"/>
        <v>4.9866703637406137E-4</v>
      </c>
      <c r="F140">
        <f t="shared" si="7"/>
        <v>7.48000554561092E-4</v>
      </c>
      <c r="G140">
        <f t="shared" si="7"/>
        <v>9.9733407274812274E-4</v>
      </c>
      <c r="H140">
        <f t="shared" si="7"/>
        <v>1.2466675909351534E-3</v>
      </c>
      <c r="I140">
        <f t="shared" si="7"/>
        <v>1.496001109122184E-3</v>
      </c>
      <c r="J140">
        <f t="shared" si="7"/>
        <v>1.7453346273092146E-3</v>
      </c>
      <c r="K140">
        <f t="shared" si="7"/>
        <v>1.9946681454962455E-3</v>
      </c>
      <c r="L140">
        <f t="shared" si="7"/>
        <v>2.2440016636832761E-3</v>
      </c>
      <c r="M140">
        <f t="shared" si="7"/>
        <v>2.4933351818703067E-3</v>
      </c>
      <c r="O140">
        <v>40106.922136713183</v>
      </c>
      <c r="P140">
        <v>20053.461068356592</v>
      </c>
      <c r="Q140">
        <v>13368.974045571062</v>
      </c>
      <c r="R140">
        <v>10026.730534178296</v>
      </c>
      <c r="S140">
        <v>8021.3844273426366</v>
      </c>
      <c r="T140">
        <v>6684.4870227855308</v>
      </c>
      <c r="U140">
        <v>5729.5603052447414</v>
      </c>
      <c r="V140">
        <v>5013.3652670891479</v>
      </c>
      <c r="W140">
        <v>4456.3246818570206</v>
      </c>
      <c r="X140">
        <v>4010.6922136713183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>
        <v>2800</v>
      </c>
      <c r="D141">
        <f t="shared" si="8"/>
        <v>2.4755256448569474E-4</v>
      </c>
      <c r="E141">
        <f t="shared" si="7"/>
        <v>4.9510512897138947E-4</v>
      </c>
      <c r="F141">
        <f t="shared" si="7"/>
        <v>7.4265769345708416E-4</v>
      </c>
      <c r="G141">
        <f t="shared" si="7"/>
        <v>9.9021025794277895E-4</v>
      </c>
      <c r="H141">
        <f t="shared" si="7"/>
        <v>1.2377628224284737E-3</v>
      </c>
      <c r="I141">
        <f t="shared" si="7"/>
        <v>1.4853153869141683E-3</v>
      </c>
      <c r="J141">
        <f t="shared" si="7"/>
        <v>1.7328679513998631E-3</v>
      </c>
      <c r="K141">
        <f t="shared" si="7"/>
        <v>1.9804205158855579E-3</v>
      </c>
      <c r="L141">
        <f t="shared" si="7"/>
        <v>2.2279730803712529E-3</v>
      </c>
      <c r="M141">
        <f t="shared" si="7"/>
        <v>2.4755256448569475E-3</v>
      </c>
      <c r="O141">
        <v>40395.461144890978</v>
      </c>
      <c r="P141">
        <v>20197.730572445489</v>
      </c>
      <c r="Q141">
        <v>13465.153714963661</v>
      </c>
      <c r="R141">
        <v>10098.865286222745</v>
      </c>
      <c r="S141">
        <v>8079.0922289781956</v>
      </c>
      <c r="T141">
        <v>6732.5768574818303</v>
      </c>
      <c r="U141">
        <v>5770.7801635558544</v>
      </c>
      <c r="V141">
        <v>5049.4326431113723</v>
      </c>
      <c r="W141">
        <v>4488.3845716545529</v>
      </c>
      <c r="X141">
        <v>4039.5461144890978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>
        <v>2820</v>
      </c>
      <c r="D142">
        <f t="shared" si="8"/>
        <v>2.4579687253898768E-4</v>
      </c>
      <c r="E142">
        <f t="shared" si="7"/>
        <v>4.9159374507797536E-4</v>
      </c>
      <c r="F142">
        <f t="shared" si="7"/>
        <v>7.3739061761696298E-4</v>
      </c>
      <c r="G142">
        <f t="shared" si="7"/>
        <v>9.8318749015595072E-4</v>
      </c>
      <c r="H142">
        <f t="shared" si="7"/>
        <v>1.2289843626949386E-3</v>
      </c>
      <c r="I142">
        <f t="shared" si="7"/>
        <v>1.474781235233926E-3</v>
      </c>
      <c r="J142">
        <f t="shared" si="7"/>
        <v>1.7205781077729138E-3</v>
      </c>
      <c r="K142">
        <f t="shared" si="7"/>
        <v>1.9663749803119014E-3</v>
      </c>
      <c r="L142">
        <f t="shared" si="7"/>
        <v>2.2121718528508891E-3</v>
      </c>
      <c r="M142">
        <f t="shared" si="7"/>
        <v>2.4579687253898771E-3</v>
      </c>
      <c r="O142">
        <v>40684.000153068773</v>
      </c>
      <c r="P142">
        <v>20342.000076534387</v>
      </c>
      <c r="Q142">
        <v>13561.333384356258</v>
      </c>
      <c r="R142">
        <v>10171.000038267193</v>
      </c>
      <c r="S142">
        <v>8136.8000306137528</v>
      </c>
      <c r="T142">
        <v>6780.6666921781289</v>
      </c>
      <c r="U142">
        <v>5812.0000218669675</v>
      </c>
      <c r="V142">
        <v>5085.5000191335967</v>
      </c>
      <c r="W142">
        <v>4520.4444614520862</v>
      </c>
      <c r="X142">
        <v>4068.4000153068764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>
        <v>2840</v>
      </c>
      <c r="D143">
        <f t="shared" si="8"/>
        <v>2.4406590864786806E-4</v>
      </c>
      <c r="E143">
        <f t="shared" si="7"/>
        <v>4.8813181729573613E-4</v>
      </c>
      <c r="F143">
        <f t="shared" si="7"/>
        <v>7.3219772594360414E-4</v>
      </c>
      <c r="G143">
        <f t="shared" si="7"/>
        <v>9.7626363459147225E-4</v>
      </c>
      <c r="H143">
        <f t="shared" si="7"/>
        <v>1.2203295432393403E-3</v>
      </c>
      <c r="I143">
        <f t="shared" si="7"/>
        <v>1.4643954518872083E-3</v>
      </c>
      <c r="J143">
        <f t="shared" si="7"/>
        <v>1.7084613605350763E-3</v>
      </c>
      <c r="K143">
        <f t="shared" si="7"/>
        <v>1.9525272691829445E-3</v>
      </c>
      <c r="L143">
        <f t="shared" si="7"/>
        <v>2.1965931778308127E-3</v>
      </c>
      <c r="M143">
        <f t="shared" si="7"/>
        <v>2.4406590864786805E-3</v>
      </c>
      <c r="O143">
        <v>40972.539161246561</v>
      </c>
      <c r="P143">
        <v>20486.26958062328</v>
      </c>
      <c r="Q143">
        <v>13657.513053748855</v>
      </c>
      <c r="R143">
        <v>10243.13479031164</v>
      </c>
      <c r="S143">
        <v>8194.5078322493118</v>
      </c>
      <c r="T143">
        <v>6828.7565268744274</v>
      </c>
      <c r="U143">
        <v>5853.2198801780805</v>
      </c>
      <c r="V143">
        <v>5121.5673951558201</v>
      </c>
      <c r="W143">
        <v>4552.5043512496177</v>
      </c>
      <c r="X143">
        <v>4097.2539161246559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>
        <v>2860</v>
      </c>
      <c r="D144">
        <f t="shared" si="8"/>
        <v>2.4235915404193891E-4</v>
      </c>
      <c r="E144">
        <f t="shared" si="7"/>
        <v>4.8471830808387783E-4</v>
      </c>
      <c r="F144">
        <f t="shared" si="7"/>
        <v>7.2707746212581669E-4</v>
      </c>
      <c r="G144">
        <f t="shared" si="7"/>
        <v>9.6943661616775566E-4</v>
      </c>
      <c r="H144">
        <f t="shared" si="7"/>
        <v>1.2117957702096945E-3</v>
      </c>
      <c r="I144">
        <f t="shared" si="7"/>
        <v>1.4541549242516334E-3</v>
      </c>
      <c r="J144">
        <f t="shared" si="7"/>
        <v>1.6965140782935722E-3</v>
      </c>
      <c r="K144">
        <f t="shared" si="7"/>
        <v>1.9388732323355113E-3</v>
      </c>
      <c r="L144">
        <f t="shared" si="7"/>
        <v>2.1812323863774504E-3</v>
      </c>
      <c r="M144">
        <f t="shared" si="7"/>
        <v>2.423591540419389E-3</v>
      </c>
      <c r="O144">
        <v>41261.078169424356</v>
      </c>
      <c r="P144">
        <v>20630.539084712178</v>
      </c>
      <c r="Q144">
        <v>13753.692723141452</v>
      </c>
      <c r="R144">
        <v>10315.269542356089</v>
      </c>
      <c r="S144">
        <v>8252.2156338848708</v>
      </c>
      <c r="T144">
        <v>6876.846361570726</v>
      </c>
      <c r="U144">
        <v>5894.4397384891936</v>
      </c>
      <c r="V144">
        <v>5157.6347711780445</v>
      </c>
      <c r="W144">
        <v>4584.5642410471501</v>
      </c>
      <c r="X144">
        <v>4126.1078169424354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A145">
        <v>2880</v>
      </c>
      <c r="D145">
        <f t="shared" si="8"/>
        <v>2.4067610436109211E-4</v>
      </c>
      <c r="E145">
        <f t="shared" si="7"/>
        <v>4.8135220872218423E-4</v>
      </c>
      <c r="F145">
        <f t="shared" si="7"/>
        <v>7.2202831308327631E-4</v>
      </c>
      <c r="G145">
        <f t="shared" si="7"/>
        <v>9.6270441744436845E-4</v>
      </c>
      <c r="H145">
        <f t="shared" si="7"/>
        <v>1.2033805218054606E-3</v>
      </c>
      <c r="I145">
        <f t="shared" ref="E145:M173" si="9">I$1*LN(2)/$A145</f>
        <v>1.4440566261665526E-3</v>
      </c>
      <c r="J145">
        <f t="shared" si="9"/>
        <v>1.6847327305276447E-3</v>
      </c>
      <c r="K145">
        <f t="shared" si="9"/>
        <v>1.9254088348887369E-3</v>
      </c>
      <c r="L145">
        <f t="shared" si="9"/>
        <v>2.1660849392498289E-3</v>
      </c>
      <c r="M145">
        <f t="shared" si="9"/>
        <v>2.4067610436109212E-3</v>
      </c>
      <c r="O145">
        <v>41549.617177602151</v>
      </c>
      <c r="P145">
        <v>20774.808588801076</v>
      </c>
      <c r="Q145">
        <v>13849.872392534049</v>
      </c>
      <c r="R145">
        <v>10387.404294400538</v>
      </c>
      <c r="S145">
        <v>8309.9234355204298</v>
      </c>
      <c r="T145">
        <v>6924.9361962670246</v>
      </c>
      <c r="U145">
        <v>5935.6595968003076</v>
      </c>
      <c r="V145">
        <v>5193.7021472002689</v>
      </c>
      <c r="W145">
        <v>4616.6241308446834</v>
      </c>
      <c r="X145">
        <v>4154.9617177602149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>
        <v>2900</v>
      </c>
      <c r="D146">
        <f t="shared" si="8"/>
        <v>2.3901626915860184E-4</v>
      </c>
      <c r="E146">
        <f t="shared" si="9"/>
        <v>4.7803253831720367E-4</v>
      </c>
      <c r="F146">
        <f t="shared" si="9"/>
        <v>7.1704880747580548E-4</v>
      </c>
      <c r="G146">
        <f t="shared" si="9"/>
        <v>9.5606507663440735E-4</v>
      </c>
      <c r="H146">
        <f t="shared" si="9"/>
        <v>1.1950813457930092E-3</v>
      </c>
      <c r="I146">
        <f t="shared" si="9"/>
        <v>1.434097614951611E-3</v>
      </c>
      <c r="J146">
        <f t="shared" si="9"/>
        <v>1.6731138841102127E-3</v>
      </c>
      <c r="K146">
        <f t="shared" si="9"/>
        <v>1.9121301532688147E-3</v>
      </c>
      <c r="L146">
        <f t="shared" si="9"/>
        <v>2.1511464224274164E-3</v>
      </c>
      <c r="M146">
        <f t="shared" si="9"/>
        <v>2.3901626915860184E-3</v>
      </c>
      <c r="O146">
        <v>41838.156185779939</v>
      </c>
      <c r="P146">
        <v>20919.078092889969</v>
      </c>
      <c r="Q146">
        <v>13946.052061926646</v>
      </c>
      <c r="R146">
        <v>10459.539046444985</v>
      </c>
      <c r="S146">
        <v>8367.631237155987</v>
      </c>
      <c r="T146">
        <v>6973.0260309633231</v>
      </c>
      <c r="U146">
        <v>5976.8794551114206</v>
      </c>
      <c r="V146">
        <v>5229.7695232224924</v>
      </c>
      <c r="W146">
        <v>4648.6840206422157</v>
      </c>
      <c r="X146">
        <v>4183.8156185779935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>
        <v>2920</v>
      </c>
      <c r="D147">
        <f t="shared" si="8"/>
        <v>2.373791714246388E-4</v>
      </c>
      <c r="E147">
        <f t="shared" si="9"/>
        <v>4.747583428492776E-4</v>
      </c>
      <c r="F147">
        <f t="shared" si="9"/>
        <v>7.1213751427391637E-4</v>
      </c>
      <c r="G147">
        <f t="shared" si="9"/>
        <v>9.4951668569855519E-4</v>
      </c>
      <c r="H147">
        <f t="shared" si="9"/>
        <v>1.1868958571231941E-3</v>
      </c>
      <c r="I147">
        <f t="shared" si="9"/>
        <v>1.4242750285478327E-3</v>
      </c>
      <c r="J147">
        <f t="shared" si="9"/>
        <v>1.6616541999724716E-3</v>
      </c>
      <c r="K147">
        <f t="shared" si="9"/>
        <v>1.8990333713971104E-3</v>
      </c>
      <c r="L147">
        <f t="shared" si="9"/>
        <v>2.1364125428217492E-3</v>
      </c>
      <c r="M147">
        <f t="shared" si="9"/>
        <v>2.3737917142463883E-3</v>
      </c>
      <c r="O147">
        <v>42126.695193957734</v>
      </c>
      <c r="P147">
        <v>21063.347596978867</v>
      </c>
      <c r="Q147">
        <v>14042.231731319245</v>
      </c>
      <c r="R147">
        <v>10531.673798489433</v>
      </c>
      <c r="S147">
        <v>8425.339038791546</v>
      </c>
      <c r="T147">
        <v>7021.1158656596226</v>
      </c>
      <c r="U147">
        <v>6018.0993134225337</v>
      </c>
      <c r="V147">
        <v>5265.8368992447167</v>
      </c>
      <c r="W147">
        <v>4680.7439104397481</v>
      </c>
      <c r="X147">
        <v>4212.669519395773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>
        <v>2940</v>
      </c>
      <c r="D148">
        <f t="shared" si="8"/>
        <v>2.3576434712923309E-4</v>
      </c>
      <c r="E148">
        <f t="shared" si="9"/>
        <v>4.7152869425846618E-4</v>
      </c>
      <c r="F148">
        <f t="shared" si="9"/>
        <v>7.0729304138769926E-4</v>
      </c>
      <c r="G148">
        <f t="shared" si="9"/>
        <v>9.4305738851693235E-4</v>
      </c>
      <c r="H148">
        <f t="shared" si="9"/>
        <v>1.1788217356461655E-3</v>
      </c>
      <c r="I148">
        <f t="shared" si="9"/>
        <v>1.4145860827753985E-3</v>
      </c>
      <c r="J148">
        <f t="shared" si="9"/>
        <v>1.6503504299046315E-3</v>
      </c>
      <c r="K148">
        <f t="shared" si="9"/>
        <v>1.8861147770338647E-3</v>
      </c>
      <c r="L148">
        <f t="shared" si="9"/>
        <v>2.1218791241630979E-3</v>
      </c>
      <c r="M148">
        <f t="shared" si="9"/>
        <v>2.3576434712923311E-3</v>
      </c>
      <c r="O148">
        <v>42415.234202135529</v>
      </c>
      <c r="P148">
        <v>21207.617101067764</v>
      </c>
      <c r="Q148">
        <v>14138.411400711842</v>
      </c>
      <c r="R148">
        <v>10603.808550533882</v>
      </c>
      <c r="S148">
        <v>8483.0468404271051</v>
      </c>
      <c r="T148">
        <v>7069.2057003559212</v>
      </c>
      <c r="U148">
        <v>6059.3191717336467</v>
      </c>
      <c r="V148">
        <v>5301.9042752669411</v>
      </c>
      <c r="W148">
        <v>4712.8038002372805</v>
      </c>
      <c r="X148">
        <v>4241.5234202135525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>
        <v>2960</v>
      </c>
      <c r="D149">
        <f t="shared" si="8"/>
        <v>2.3417134478376529E-4</v>
      </c>
      <c r="E149">
        <f t="shared" si="9"/>
        <v>4.6834268956753058E-4</v>
      </c>
      <c r="F149">
        <f t="shared" si="9"/>
        <v>7.025140343512959E-4</v>
      </c>
      <c r="G149">
        <f t="shared" si="9"/>
        <v>9.3668537913506116E-4</v>
      </c>
      <c r="H149">
        <f t="shared" si="9"/>
        <v>1.1708567239188264E-3</v>
      </c>
      <c r="I149">
        <f t="shared" si="9"/>
        <v>1.4050280687025918E-3</v>
      </c>
      <c r="J149">
        <f t="shared" si="9"/>
        <v>1.639199413486357E-3</v>
      </c>
      <c r="K149">
        <f t="shared" si="9"/>
        <v>1.8733707582701223E-3</v>
      </c>
      <c r="L149">
        <f t="shared" si="9"/>
        <v>2.1075421030538879E-3</v>
      </c>
      <c r="M149">
        <f t="shared" si="9"/>
        <v>2.3417134478376529E-3</v>
      </c>
      <c r="O149">
        <v>42703.773210313317</v>
      </c>
      <c r="P149">
        <v>21351.886605156658</v>
      </c>
      <c r="Q149">
        <v>14234.591070104439</v>
      </c>
      <c r="R149">
        <v>10675.943302578329</v>
      </c>
      <c r="S149">
        <v>8540.7546420626641</v>
      </c>
      <c r="T149">
        <v>7117.2955350522197</v>
      </c>
      <c r="U149">
        <v>6100.5390300447607</v>
      </c>
      <c r="V149">
        <v>5337.9716512891646</v>
      </c>
      <c r="W149">
        <v>4744.8636900348129</v>
      </c>
      <c r="X149">
        <v>4270.377321031332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">
      <c r="A150">
        <v>2980</v>
      </c>
      <c r="D150">
        <f t="shared" si="8"/>
        <v>2.3259972502011586E-4</v>
      </c>
      <c r="E150">
        <f t="shared" si="9"/>
        <v>4.6519945004023171E-4</v>
      </c>
      <c r="F150">
        <f t="shared" si="9"/>
        <v>6.9779917506034754E-4</v>
      </c>
      <c r="G150">
        <f t="shared" si="9"/>
        <v>9.3039890008046343E-4</v>
      </c>
      <c r="H150">
        <f t="shared" si="9"/>
        <v>1.1629986251005793E-3</v>
      </c>
      <c r="I150">
        <f t="shared" si="9"/>
        <v>1.3955983501206951E-3</v>
      </c>
      <c r="J150">
        <f t="shared" si="9"/>
        <v>1.6281980751408111E-3</v>
      </c>
      <c r="K150">
        <f t="shared" si="9"/>
        <v>1.8607978001609269E-3</v>
      </c>
      <c r="L150">
        <f t="shared" si="9"/>
        <v>2.0933975251810431E-3</v>
      </c>
      <c r="M150">
        <f t="shared" si="9"/>
        <v>2.3259972502011586E-3</v>
      </c>
      <c r="O150">
        <v>42992.312218491112</v>
      </c>
      <c r="P150">
        <v>21496.156109245556</v>
      </c>
      <c r="Q150">
        <v>14330.770739497038</v>
      </c>
      <c r="R150">
        <v>10748.078054622778</v>
      </c>
      <c r="S150">
        <v>8598.4624436982231</v>
      </c>
      <c r="T150">
        <v>7165.3853697485192</v>
      </c>
      <c r="U150">
        <v>6141.7588883558728</v>
      </c>
      <c r="V150">
        <v>5374.039027311389</v>
      </c>
      <c r="W150">
        <v>4776.9235798323452</v>
      </c>
      <c r="X150">
        <v>4299.2312218491115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>
        <v>3000</v>
      </c>
      <c r="D151">
        <f t="shared" si="8"/>
        <v>2.3104906018664843E-4</v>
      </c>
      <c r="E151">
        <f t="shared" si="9"/>
        <v>4.6209812037329687E-4</v>
      </c>
      <c r="F151">
        <f t="shared" si="9"/>
        <v>6.9314718055994522E-4</v>
      </c>
      <c r="G151">
        <f t="shared" si="9"/>
        <v>9.2419624074659373E-4</v>
      </c>
      <c r="H151">
        <f t="shared" si="9"/>
        <v>1.1552453009332421E-3</v>
      </c>
      <c r="I151">
        <f t="shared" si="9"/>
        <v>1.3862943611198904E-3</v>
      </c>
      <c r="J151">
        <f t="shared" si="9"/>
        <v>1.617343421306539E-3</v>
      </c>
      <c r="K151">
        <f t="shared" si="9"/>
        <v>1.8483924814931875E-3</v>
      </c>
      <c r="L151">
        <f t="shared" si="9"/>
        <v>2.079441541679836E-3</v>
      </c>
      <c r="M151">
        <f t="shared" si="9"/>
        <v>2.3104906018664843E-3</v>
      </c>
      <c r="O151">
        <v>43280.851226668899</v>
      </c>
      <c r="P151">
        <v>21640.42561333445</v>
      </c>
      <c r="Q151">
        <v>14426.950408889636</v>
      </c>
      <c r="R151">
        <v>10820.212806667225</v>
      </c>
      <c r="S151">
        <v>8656.1702453337803</v>
      </c>
      <c r="T151">
        <v>7213.4752044448178</v>
      </c>
      <c r="U151">
        <v>6182.9787466669868</v>
      </c>
      <c r="V151">
        <v>5410.1064033336124</v>
      </c>
      <c r="W151">
        <v>4808.9834696298776</v>
      </c>
      <c r="X151">
        <v>4328.0851226668901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3020</v>
      </c>
      <c r="D152">
        <f t="shared" si="8"/>
        <v>2.2951893396024679E-4</v>
      </c>
      <c r="E152">
        <f t="shared" si="9"/>
        <v>4.5903786792049359E-4</v>
      </c>
      <c r="F152">
        <f t="shared" si="9"/>
        <v>6.885568018807403E-4</v>
      </c>
      <c r="G152">
        <f t="shared" si="9"/>
        <v>9.1807573584098718E-4</v>
      </c>
      <c r="H152">
        <f t="shared" si="9"/>
        <v>1.1475946698012341E-3</v>
      </c>
      <c r="I152">
        <f t="shared" si="9"/>
        <v>1.3771136037614806E-3</v>
      </c>
      <c r="J152">
        <f t="shared" si="9"/>
        <v>1.6066325377217274E-3</v>
      </c>
      <c r="K152">
        <f t="shared" si="9"/>
        <v>1.8361514716819744E-3</v>
      </c>
      <c r="L152">
        <f t="shared" si="9"/>
        <v>2.0656704056422211E-3</v>
      </c>
      <c r="M152">
        <f t="shared" si="9"/>
        <v>2.2951893396024681E-3</v>
      </c>
      <c r="O152">
        <v>43569.390234846695</v>
      </c>
      <c r="P152">
        <v>21784.695117423347</v>
      </c>
      <c r="Q152">
        <v>14523.130078282233</v>
      </c>
      <c r="R152">
        <v>10892.347558711674</v>
      </c>
      <c r="S152">
        <v>8713.8780469693374</v>
      </c>
      <c r="T152">
        <v>7261.5650391411164</v>
      </c>
      <c r="U152">
        <v>6224.1986049780999</v>
      </c>
      <c r="V152">
        <v>5446.1737793558368</v>
      </c>
      <c r="W152">
        <v>4841.0433594274109</v>
      </c>
      <c r="X152">
        <v>4356.9390234846687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>
        <v>3040</v>
      </c>
      <c r="D153">
        <f t="shared" si="8"/>
        <v>2.280089409736662E-4</v>
      </c>
      <c r="E153">
        <f t="shared" si="9"/>
        <v>4.5601788194733241E-4</v>
      </c>
      <c r="F153">
        <f t="shared" si="9"/>
        <v>6.8402682292099861E-4</v>
      </c>
      <c r="G153">
        <f t="shared" si="9"/>
        <v>9.1203576389466481E-4</v>
      </c>
      <c r="H153">
        <f t="shared" si="9"/>
        <v>1.140044704868331E-3</v>
      </c>
      <c r="I153">
        <f t="shared" si="9"/>
        <v>1.3680536458419972E-3</v>
      </c>
      <c r="J153">
        <f t="shared" si="9"/>
        <v>1.5960625868156634E-3</v>
      </c>
      <c r="K153">
        <f t="shared" si="9"/>
        <v>1.8240715277893296E-3</v>
      </c>
      <c r="L153">
        <f t="shared" si="9"/>
        <v>2.0520804687629958E-3</v>
      </c>
      <c r="M153">
        <f t="shared" si="9"/>
        <v>2.280089409736662E-3</v>
      </c>
      <c r="O153">
        <v>43857.92924302449</v>
      </c>
      <c r="P153">
        <v>21928.964621512245</v>
      </c>
      <c r="Q153">
        <v>14619.30974767483</v>
      </c>
      <c r="R153">
        <v>10964.482310756122</v>
      </c>
      <c r="S153">
        <v>8771.5858486048983</v>
      </c>
      <c r="T153">
        <v>7309.6548738374149</v>
      </c>
      <c r="U153">
        <v>6265.4184632892129</v>
      </c>
      <c r="V153">
        <v>5482.2411553780612</v>
      </c>
      <c r="W153">
        <v>4873.1032492249433</v>
      </c>
      <c r="X153">
        <v>4385.7929243024491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">
      <c r="A154">
        <v>3060</v>
      </c>
      <c r="D154">
        <f t="shared" si="8"/>
        <v>2.2651868645749847E-4</v>
      </c>
      <c r="E154">
        <f t="shared" si="9"/>
        <v>4.5303737291499694E-4</v>
      </c>
      <c r="F154">
        <f t="shared" si="9"/>
        <v>6.7955605937249531E-4</v>
      </c>
      <c r="G154">
        <f t="shared" si="9"/>
        <v>9.0607474582999389E-4</v>
      </c>
      <c r="H154">
        <f t="shared" si="9"/>
        <v>1.1325934322874924E-3</v>
      </c>
      <c r="I154">
        <f t="shared" si="9"/>
        <v>1.3591121187449906E-3</v>
      </c>
      <c r="J154">
        <f t="shared" si="9"/>
        <v>1.5856308052024891E-3</v>
      </c>
      <c r="K154">
        <f t="shared" si="9"/>
        <v>1.8121494916599878E-3</v>
      </c>
      <c r="L154">
        <f t="shared" si="9"/>
        <v>2.038668178117486E-3</v>
      </c>
      <c r="M154">
        <f t="shared" si="9"/>
        <v>2.2651868645749847E-3</v>
      </c>
      <c r="O154">
        <v>44146.468251202277</v>
      </c>
      <c r="P154">
        <v>22073.234125601139</v>
      </c>
      <c r="Q154">
        <v>14715.489417067429</v>
      </c>
      <c r="R154">
        <v>11036.617062800569</v>
      </c>
      <c r="S154">
        <v>8829.2936502404555</v>
      </c>
      <c r="T154">
        <v>7357.7447085337144</v>
      </c>
      <c r="U154">
        <v>6306.6383216003269</v>
      </c>
      <c r="V154">
        <v>5518.3085314002847</v>
      </c>
      <c r="W154">
        <v>4905.1631390224757</v>
      </c>
      <c r="X154">
        <v>4414.6468251202277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>
        <v>3080</v>
      </c>
      <c r="D155">
        <f t="shared" si="8"/>
        <v>2.2504778589608614E-4</v>
      </c>
      <c r="E155">
        <f t="shared" si="9"/>
        <v>4.5009557179217228E-4</v>
      </c>
      <c r="F155">
        <f t="shared" si="9"/>
        <v>6.7514335768825836E-4</v>
      </c>
      <c r="G155">
        <f t="shared" si="9"/>
        <v>9.0019114358434456E-4</v>
      </c>
      <c r="H155">
        <f t="shared" si="9"/>
        <v>1.1252389294804307E-3</v>
      </c>
      <c r="I155">
        <f t="shared" si="9"/>
        <v>1.3502867153765167E-3</v>
      </c>
      <c r="J155">
        <f t="shared" si="9"/>
        <v>1.5753345012726029E-3</v>
      </c>
      <c r="K155">
        <f t="shared" si="9"/>
        <v>1.8003822871686891E-3</v>
      </c>
      <c r="L155">
        <f t="shared" si="9"/>
        <v>2.0254300730647751E-3</v>
      </c>
      <c r="M155">
        <f t="shared" si="9"/>
        <v>2.2504778589608615E-3</v>
      </c>
      <c r="O155">
        <v>44435.007259380072</v>
      </c>
      <c r="P155">
        <v>22217.503629690036</v>
      </c>
      <c r="Q155">
        <v>14811.669086460026</v>
      </c>
      <c r="R155">
        <v>11108.751814845018</v>
      </c>
      <c r="S155">
        <v>8887.0014518760145</v>
      </c>
      <c r="T155">
        <v>7405.834543230013</v>
      </c>
      <c r="U155">
        <v>6347.858179911439</v>
      </c>
      <c r="V155">
        <v>5554.375907422509</v>
      </c>
      <c r="W155">
        <v>4937.2230288200089</v>
      </c>
      <c r="X155">
        <v>4443.5007259380072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3100</v>
      </c>
      <c r="D156">
        <f t="shared" si="8"/>
        <v>2.2359586469675654E-4</v>
      </c>
      <c r="E156">
        <f t="shared" si="9"/>
        <v>4.4719172939351309E-4</v>
      </c>
      <c r="F156">
        <f t="shared" si="9"/>
        <v>6.7078759409026955E-4</v>
      </c>
      <c r="G156">
        <f t="shared" si="9"/>
        <v>8.9438345878702617E-4</v>
      </c>
      <c r="H156">
        <f t="shared" si="9"/>
        <v>1.1179793234837828E-3</v>
      </c>
      <c r="I156">
        <f t="shared" si="9"/>
        <v>1.3415751881805391E-3</v>
      </c>
      <c r="J156">
        <f t="shared" si="9"/>
        <v>1.5651710528772958E-3</v>
      </c>
      <c r="K156">
        <f t="shared" si="9"/>
        <v>1.7887669175740523E-3</v>
      </c>
      <c r="L156">
        <f t="shared" si="9"/>
        <v>2.0123627822708091E-3</v>
      </c>
      <c r="M156">
        <f t="shared" si="9"/>
        <v>2.2359586469675656E-3</v>
      </c>
      <c r="O156">
        <v>44723.546267557867</v>
      </c>
      <c r="P156">
        <v>22361.773133778934</v>
      </c>
      <c r="Q156">
        <v>14907.848755852625</v>
      </c>
      <c r="R156">
        <v>11180.886566889467</v>
      </c>
      <c r="S156">
        <v>8944.7092535115735</v>
      </c>
      <c r="T156">
        <v>7453.9243779263124</v>
      </c>
      <c r="U156">
        <v>6389.0780382225521</v>
      </c>
      <c r="V156">
        <v>5590.4432834447334</v>
      </c>
      <c r="W156">
        <v>4969.2829186175404</v>
      </c>
      <c r="X156">
        <v>4472.3546267557867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>
        <v>3120</v>
      </c>
      <c r="D157">
        <f t="shared" si="8"/>
        <v>2.2216255787177734E-4</v>
      </c>
      <c r="E157">
        <f t="shared" si="9"/>
        <v>4.4432511574355469E-4</v>
      </c>
      <c r="F157">
        <f t="shared" si="9"/>
        <v>6.6648767361533192E-4</v>
      </c>
      <c r="G157">
        <f t="shared" si="9"/>
        <v>8.8865023148710937E-4</v>
      </c>
      <c r="H157">
        <f t="shared" si="9"/>
        <v>1.1108127893588867E-3</v>
      </c>
      <c r="I157">
        <f t="shared" si="9"/>
        <v>1.3329753472306638E-3</v>
      </c>
      <c r="J157">
        <f t="shared" si="9"/>
        <v>1.5551379051024414E-3</v>
      </c>
      <c r="K157">
        <f t="shared" si="9"/>
        <v>1.7773004629742187E-3</v>
      </c>
      <c r="L157">
        <f t="shared" si="9"/>
        <v>1.9994630208459959E-3</v>
      </c>
      <c r="M157">
        <f t="shared" si="9"/>
        <v>2.2216255787177734E-3</v>
      </c>
      <c r="O157">
        <v>45012.085275735655</v>
      </c>
      <c r="P157">
        <v>22506.042637867828</v>
      </c>
      <c r="Q157">
        <v>15004.028425245222</v>
      </c>
      <c r="R157">
        <v>11253.021318933914</v>
      </c>
      <c r="S157">
        <v>9002.4170551471325</v>
      </c>
      <c r="T157">
        <v>7502.014212622611</v>
      </c>
      <c r="U157">
        <v>6430.2978965336652</v>
      </c>
      <c r="V157">
        <v>5626.5106594669569</v>
      </c>
      <c r="W157">
        <v>5001.3428084150737</v>
      </c>
      <c r="X157">
        <v>4501.2085275735662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>
        <v>3140</v>
      </c>
      <c r="D158">
        <f t="shared" si="8"/>
        <v>2.2074750973246666E-4</v>
      </c>
      <c r="E158">
        <f t="shared" si="9"/>
        <v>4.4149501946493333E-4</v>
      </c>
      <c r="F158">
        <f t="shared" si="9"/>
        <v>6.6224252919739994E-4</v>
      </c>
      <c r="G158">
        <f t="shared" si="9"/>
        <v>8.8299003892986666E-4</v>
      </c>
      <c r="H158">
        <f t="shared" si="9"/>
        <v>1.1037375486623333E-3</v>
      </c>
      <c r="I158">
        <f t="shared" si="9"/>
        <v>1.3244850583947999E-3</v>
      </c>
      <c r="J158">
        <f t="shared" si="9"/>
        <v>1.5452325681272665E-3</v>
      </c>
      <c r="K158">
        <f t="shared" si="9"/>
        <v>1.7659800778597333E-3</v>
      </c>
      <c r="L158">
        <f t="shared" si="9"/>
        <v>1.9867275875921999E-3</v>
      </c>
      <c r="M158">
        <f t="shared" si="9"/>
        <v>2.2074750973246665E-3</v>
      </c>
      <c r="O158">
        <v>45300.62428391345</v>
      </c>
      <c r="P158">
        <v>22650.312141956725</v>
      </c>
      <c r="Q158">
        <v>15100.208094637817</v>
      </c>
      <c r="R158">
        <v>11325.156070978363</v>
      </c>
      <c r="S158">
        <v>9060.1248567826897</v>
      </c>
      <c r="T158">
        <v>7550.1040473189087</v>
      </c>
      <c r="U158">
        <v>6471.5177548447791</v>
      </c>
      <c r="V158">
        <v>5662.5780354891813</v>
      </c>
      <c r="W158">
        <v>5033.4026982126061</v>
      </c>
      <c r="X158">
        <v>4530.0624283913448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3160</v>
      </c>
      <c r="D159">
        <f t="shared" si="8"/>
        <v>2.193503735949194E-4</v>
      </c>
      <c r="E159">
        <f t="shared" si="9"/>
        <v>4.3870074718983879E-4</v>
      </c>
      <c r="F159">
        <f t="shared" si="9"/>
        <v>6.5805112078475816E-4</v>
      </c>
      <c r="G159">
        <f t="shared" si="9"/>
        <v>8.7740149437967759E-4</v>
      </c>
      <c r="H159">
        <f t="shared" si="9"/>
        <v>1.0967518679745969E-3</v>
      </c>
      <c r="I159">
        <f t="shared" si="9"/>
        <v>1.3161022415695163E-3</v>
      </c>
      <c r="J159">
        <f t="shared" si="9"/>
        <v>1.5354526151644358E-3</v>
      </c>
      <c r="K159">
        <f t="shared" si="9"/>
        <v>1.7548029887593552E-3</v>
      </c>
      <c r="L159">
        <f t="shared" si="9"/>
        <v>1.9741533623542744E-3</v>
      </c>
      <c r="M159">
        <f t="shared" si="9"/>
        <v>2.1935037359491938E-3</v>
      </c>
      <c r="O159">
        <v>45589.163292091245</v>
      </c>
      <c r="P159">
        <v>22794.581646045623</v>
      </c>
      <c r="Q159">
        <v>15196.387764030416</v>
      </c>
      <c r="R159">
        <v>11397.290823022811</v>
      </c>
      <c r="S159">
        <v>9117.8326584182505</v>
      </c>
      <c r="T159">
        <v>7598.1938820152081</v>
      </c>
      <c r="U159">
        <v>6512.7376131558922</v>
      </c>
      <c r="V159">
        <v>5698.6454115114057</v>
      </c>
      <c r="W159">
        <v>5065.4625880101385</v>
      </c>
      <c r="X159">
        <v>4558.9163292091253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3180</v>
      </c>
      <c r="D160">
        <f t="shared" si="8"/>
        <v>2.1797081149683815E-4</v>
      </c>
      <c r="E160">
        <f t="shared" si="9"/>
        <v>4.3594162299367631E-4</v>
      </c>
      <c r="F160">
        <f t="shared" si="9"/>
        <v>6.5391243449051441E-4</v>
      </c>
      <c r="G160">
        <f t="shared" si="9"/>
        <v>8.7188324598735261E-4</v>
      </c>
      <c r="H160">
        <f t="shared" si="9"/>
        <v>1.0898540574841907E-3</v>
      </c>
      <c r="I160">
        <f t="shared" si="9"/>
        <v>1.3078248689810288E-3</v>
      </c>
      <c r="J160">
        <f t="shared" si="9"/>
        <v>1.5257956804778669E-3</v>
      </c>
      <c r="K160">
        <f t="shared" si="9"/>
        <v>1.7437664919747052E-3</v>
      </c>
      <c r="L160">
        <f t="shared" si="9"/>
        <v>1.9617373034715433E-3</v>
      </c>
      <c r="M160">
        <f t="shared" si="9"/>
        <v>2.1797081149683814E-3</v>
      </c>
      <c r="O160">
        <v>45877.702300269033</v>
      </c>
      <c r="P160">
        <v>22938.851150134517</v>
      </c>
      <c r="Q160">
        <v>15292.567433423013</v>
      </c>
      <c r="R160">
        <v>11469.425575067258</v>
      </c>
      <c r="S160">
        <v>9175.5404600538077</v>
      </c>
      <c r="T160">
        <v>7646.2837167115067</v>
      </c>
      <c r="U160">
        <v>6553.9574714670061</v>
      </c>
      <c r="V160">
        <v>5734.7127875336291</v>
      </c>
      <c r="W160">
        <v>5097.5224778076708</v>
      </c>
      <c r="X160">
        <v>4587.7702300269038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>
        <v>3200</v>
      </c>
      <c r="D161">
        <f t="shared" si="8"/>
        <v>2.1660849392498291E-4</v>
      </c>
      <c r="E161">
        <f t="shared" si="9"/>
        <v>4.3321698784996583E-4</v>
      </c>
      <c r="F161">
        <f t="shared" si="9"/>
        <v>6.4982548177494864E-4</v>
      </c>
      <c r="G161">
        <f t="shared" si="9"/>
        <v>8.6643397569993166E-4</v>
      </c>
      <c r="H161">
        <f t="shared" si="9"/>
        <v>1.0830424696249145E-3</v>
      </c>
      <c r="I161">
        <f t="shared" si="9"/>
        <v>1.2996509635498973E-3</v>
      </c>
      <c r="J161">
        <f t="shared" si="9"/>
        <v>1.5162594574748803E-3</v>
      </c>
      <c r="K161">
        <f t="shared" si="9"/>
        <v>1.7328679513998633E-3</v>
      </c>
      <c r="L161">
        <f t="shared" si="9"/>
        <v>1.9494764453248461E-3</v>
      </c>
      <c r="M161">
        <f t="shared" si="9"/>
        <v>2.1660849392498289E-3</v>
      </c>
      <c r="O161">
        <v>46166.241308446828</v>
      </c>
      <c r="P161">
        <v>23083.120654223414</v>
      </c>
      <c r="Q161">
        <v>15388.747102815612</v>
      </c>
      <c r="R161">
        <v>11541.560327111707</v>
      </c>
      <c r="S161">
        <v>9233.2482616893667</v>
      </c>
      <c r="T161">
        <v>7694.3735514078062</v>
      </c>
      <c r="U161">
        <v>6595.1773297781183</v>
      </c>
      <c r="V161">
        <v>5770.7801635558535</v>
      </c>
      <c r="W161">
        <v>5129.5823676052032</v>
      </c>
      <c r="X161">
        <v>4616.6241308446834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>
        <v>3220</v>
      </c>
      <c r="D162">
        <f t="shared" si="8"/>
        <v>2.1526309955277804E-4</v>
      </c>
      <c r="E162">
        <f t="shared" si="9"/>
        <v>4.3052619910555608E-4</v>
      </c>
      <c r="F162">
        <f t="shared" si="9"/>
        <v>6.4578929865833409E-4</v>
      </c>
      <c r="G162">
        <f t="shared" si="9"/>
        <v>8.6105239821111215E-4</v>
      </c>
      <c r="H162">
        <f t="shared" si="9"/>
        <v>1.0763154977638902E-3</v>
      </c>
      <c r="I162">
        <f t="shared" si="9"/>
        <v>1.2915785973166682E-3</v>
      </c>
      <c r="J162">
        <f t="shared" si="9"/>
        <v>1.5068416968694463E-3</v>
      </c>
      <c r="K162">
        <f t="shared" si="9"/>
        <v>1.7221047964222243E-3</v>
      </c>
      <c r="L162">
        <f t="shared" si="9"/>
        <v>1.9373678959750025E-3</v>
      </c>
      <c r="M162">
        <f t="shared" si="9"/>
        <v>2.1526309955277804E-3</v>
      </c>
      <c r="O162">
        <v>46454.780316624623</v>
      </c>
      <c r="P162">
        <v>23227.390158312312</v>
      </c>
      <c r="Q162">
        <v>15484.926772208208</v>
      </c>
      <c r="R162">
        <v>11613.695079156156</v>
      </c>
      <c r="S162">
        <v>9290.9560633249239</v>
      </c>
      <c r="T162">
        <v>7742.4633861041038</v>
      </c>
      <c r="U162">
        <v>6636.3971880892313</v>
      </c>
      <c r="V162">
        <v>5806.8475395780779</v>
      </c>
      <c r="W162">
        <v>5161.6422574027356</v>
      </c>
      <c r="X162">
        <v>4645.4780316624619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>
        <v>3240</v>
      </c>
      <c r="D163">
        <f t="shared" si="8"/>
        <v>2.1393431498763744E-4</v>
      </c>
      <c r="E163">
        <f t="shared" si="9"/>
        <v>4.2786862997527489E-4</v>
      </c>
      <c r="F163">
        <f t="shared" si="9"/>
        <v>6.418029449629123E-4</v>
      </c>
      <c r="G163">
        <f t="shared" si="9"/>
        <v>8.5573725995054977E-4</v>
      </c>
      <c r="H163">
        <f t="shared" si="9"/>
        <v>1.0696715749381872E-3</v>
      </c>
      <c r="I163">
        <f t="shared" si="9"/>
        <v>1.2836058899258246E-3</v>
      </c>
      <c r="J163">
        <f t="shared" si="9"/>
        <v>1.497540204913462E-3</v>
      </c>
      <c r="K163">
        <f t="shared" si="9"/>
        <v>1.7114745199010995E-3</v>
      </c>
      <c r="L163">
        <f t="shared" si="9"/>
        <v>1.9254088348887369E-3</v>
      </c>
      <c r="M163">
        <f t="shared" si="9"/>
        <v>2.1393431498763745E-3</v>
      </c>
      <c r="O163">
        <v>46743.319324802411</v>
      </c>
      <c r="P163">
        <v>23371.659662401205</v>
      </c>
      <c r="Q163">
        <v>15581.106441600805</v>
      </c>
      <c r="R163">
        <v>11685.829831200603</v>
      </c>
      <c r="S163">
        <v>9348.6638649604829</v>
      </c>
      <c r="T163">
        <v>7790.5532208004024</v>
      </c>
      <c r="U163">
        <v>6677.6170464003453</v>
      </c>
      <c r="V163">
        <v>5842.9149156003014</v>
      </c>
      <c r="W163">
        <v>5193.7021472002689</v>
      </c>
      <c r="X163">
        <v>4674.3319324802414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>
        <v>3260</v>
      </c>
      <c r="D164">
        <f t="shared" si="8"/>
        <v>2.1262183452759058E-4</v>
      </c>
      <c r="E164">
        <f t="shared" si="9"/>
        <v>4.2524366905518117E-4</v>
      </c>
      <c r="F164">
        <f t="shared" si="9"/>
        <v>6.3786550358277167E-4</v>
      </c>
      <c r="G164">
        <f t="shared" si="9"/>
        <v>8.5048733811036233E-4</v>
      </c>
      <c r="H164">
        <f t="shared" si="9"/>
        <v>1.063109172637953E-3</v>
      </c>
      <c r="I164">
        <f t="shared" si="9"/>
        <v>1.2757310071655433E-3</v>
      </c>
      <c r="J164">
        <f t="shared" si="9"/>
        <v>1.4883528416931341E-3</v>
      </c>
      <c r="K164">
        <f t="shared" si="9"/>
        <v>1.7009746762207247E-3</v>
      </c>
      <c r="L164">
        <f t="shared" si="9"/>
        <v>1.9135965107483152E-3</v>
      </c>
      <c r="M164">
        <f t="shared" si="9"/>
        <v>2.126218345275906E-3</v>
      </c>
      <c r="O164">
        <v>47031.858332980206</v>
      </c>
      <c r="P164">
        <v>23515.929166490103</v>
      </c>
      <c r="Q164">
        <v>15677.286110993404</v>
      </c>
      <c r="R164">
        <v>11757.964583245051</v>
      </c>
      <c r="S164">
        <v>9406.3716665960401</v>
      </c>
      <c r="T164">
        <v>7838.6430554967019</v>
      </c>
      <c r="U164">
        <v>6718.8369047114584</v>
      </c>
      <c r="V164">
        <v>5878.9822916225257</v>
      </c>
      <c r="W164">
        <v>5225.7620369978013</v>
      </c>
      <c r="X164">
        <v>4703.18583329802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>
        <v>3280</v>
      </c>
      <c r="D165">
        <f t="shared" si="8"/>
        <v>2.1132535992681258E-4</v>
      </c>
      <c r="E165">
        <f t="shared" si="9"/>
        <v>4.2265071985362517E-4</v>
      </c>
      <c r="F165">
        <f t="shared" si="9"/>
        <v>6.3397607978043775E-4</v>
      </c>
      <c r="G165">
        <f t="shared" si="9"/>
        <v>8.4530143970725034E-4</v>
      </c>
      <c r="H165">
        <f t="shared" si="9"/>
        <v>1.0566267996340629E-3</v>
      </c>
      <c r="I165">
        <f t="shared" si="9"/>
        <v>1.2679521595608755E-3</v>
      </c>
      <c r="J165">
        <f t="shared" si="9"/>
        <v>1.4792775194876881E-3</v>
      </c>
      <c r="K165">
        <f t="shared" si="9"/>
        <v>1.6906028794145007E-3</v>
      </c>
      <c r="L165">
        <f t="shared" si="9"/>
        <v>1.9019282393413133E-3</v>
      </c>
      <c r="M165">
        <f t="shared" si="9"/>
        <v>2.1132535992681258E-3</v>
      </c>
      <c r="O165">
        <v>47320.397341158001</v>
      </c>
      <c r="P165">
        <v>23660.198670579</v>
      </c>
      <c r="Q165">
        <v>15773.465780386001</v>
      </c>
      <c r="R165">
        <v>11830.0993352895</v>
      </c>
      <c r="S165">
        <v>9464.0794682316009</v>
      </c>
      <c r="T165">
        <v>7886.7328901930005</v>
      </c>
      <c r="U165">
        <v>6760.0567630225714</v>
      </c>
      <c r="V165">
        <v>5915.0496676447501</v>
      </c>
      <c r="W165">
        <v>5257.8219267953336</v>
      </c>
      <c r="X165">
        <v>4732.0397341158005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>
        <v>3300</v>
      </c>
      <c r="D166">
        <f t="shared" si="8"/>
        <v>2.1004460016968039E-4</v>
      </c>
      <c r="E166">
        <f t="shared" si="9"/>
        <v>4.2008920033936078E-4</v>
      </c>
      <c r="F166">
        <f t="shared" si="9"/>
        <v>6.3013380050904117E-4</v>
      </c>
      <c r="G166">
        <f t="shared" si="9"/>
        <v>8.4017840067872156E-4</v>
      </c>
      <c r="H166">
        <f t="shared" si="9"/>
        <v>1.0502230008484019E-3</v>
      </c>
      <c r="I166">
        <f t="shared" si="9"/>
        <v>1.2602676010180823E-3</v>
      </c>
      <c r="J166">
        <f t="shared" si="9"/>
        <v>1.4703122011877627E-3</v>
      </c>
      <c r="K166">
        <f t="shared" si="9"/>
        <v>1.6803568013574431E-3</v>
      </c>
      <c r="L166">
        <f t="shared" si="9"/>
        <v>1.8904014015271235E-3</v>
      </c>
      <c r="M166">
        <f t="shared" si="9"/>
        <v>2.1004460016968039E-3</v>
      </c>
      <c r="O166">
        <v>47608.936349335796</v>
      </c>
      <c r="P166">
        <v>23804.468174667898</v>
      </c>
      <c r="Q166">
        <v>15869.645449778598</v>
      </c>
      <c r="R166">
        <v>11902.234087333949</v>
      </c>
      <c r="S166">
        <v>9521.7872698671581</v>
      </c>
      <c r="T166">
        <v>7934.822724889299</v>
      </c>
      <c r="U166">
        <v>6801.2766213336845</v>
      </c>
      <c r="V166">
        <v>5951.1170436669745</v>
      </c>
      <c r="W166">
        <v>5289.881816592866</v>
      </c>
      <c r="X166">
        <v>4760.8936349335791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>
        <v>3320</v>
      </c>
      <c r="D167">
        <f t="shared" si="8"/>
        <v>2.0877927125299557E-4</v>
      </c>
      <c r="E167">
        <f t="shared" si="9"/>
        <v>4.1755854250599114E-4</v>
      </c>
      <c r="F167">
        <f t="shared" si="9"/>
        <v>6.2633781375898666E-4</v>
      </c>
      <c r="G167">
        <f t="shared" si="9"/>
        <v>8.3511708501198228E-4</v>
      </c>
      <c r="H167">
        <f t="shared" si="9"/>
        <v>1.0438963562649779E-3</v>
      </c>
      <c r="I167">
        <f t="shared" si="9"/>
        <v>1.2526756275179733E-3</v>
      </c>
      <c r="J167">
        <f t="shared" si="9"/>
        <v>1.4614548987709689E-3</v>
      </c>
      <c r="K167">
        <f t="shared" si="9"/>
        <v>1.6702341700239646E-3</v>
      </c>
      <c r="L167">
        <f t="shared" si="9"/>
        <v>1.8790134412769602E-3</v>
      </c>
      <c r="M167">
        <f t="shared" si="9"/>
        <v>2.0877927125299558E-3</v>
      </c>
      <c r="O167">
        <v>47897.475357513584</v>
      </c>
      <c r="P167">
        <v>23948.737678756792</v>
      </c>
      <c r="Q167">
        <v>15965.825119171197</v>
      </c>
      <c r="R167">
        <v>11974.368839378396</v>
      </c>
      <c r="S167">
        <v>9579.4950715027171</v>
      </c>
      <c r="T167">
        <v>7982.9125595855985</v>
      </c>
      <c r="U167">
        <v>6842.4964796447985</v>
      </c>
      <c r="V167">
        <v>5987.184419689198</v>
      </c>
      <c r="W167">
        <v>5321.9417063903984</v>
      </c>
      <c r="X167">
        <v>4789.7475357513586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3340</v>
      </c>
      <c r="D168">
        <f t="shared" si="8"/>
        <v>2.0752909597603151E-4</v>
      </c>
      <c r="E168">
        <f t="shared" si="9"/>
        <v>4.1505819195206302E-4</v>
      </c>
      <c r="F168">
        <f t="shared" si="9"/>
        <v>6.2258728792809453E-4</v>
      </c>
      <c r="G168">
        <f t="shared" si="9"/>
        <v>8.3011638390412604E-4</v>
      </c>
      <c r="H168">
        <f t="shared" si="9"/>
        <v>1.0376454798801575E-3</v>
      </c>
      <c r="I168">
        <f t="shared" si="9"/>
        <v>1.2451745758561891E-3</v>
      </c>
      <c r="J168">
        <f t="shared" si="9"/>
        <v>1.4527036718322206E-3</v>
      </c>
      <c r="K168">
        <f t="shared" si="9"/>
        <v>1.6602327678082521E-3</v>
      </c>
      <c r="L168">
        <f t="shared" si="9"/>
        <v>1.8677618637842838E-3</v>
      </c>
      <c r="M168">
        <f t="shared" si="9"/>
        <v>2.0752909597603151E-3</v>
      </c>
      <c r="O168">
        <v>48186.014365691386</v>
      </c>
      <c r="P168">
        <v>24093.007182845693</v>
      </c>
      <c r="Q168">
        <v>16062.004788563794</v>
      </c>
      <c r="R168">
        <v>12046.503591422847</v>
      </c>
      <c r="S168">
        <v>9637.2028731382761</v>
      </c>
      <c r="T168">
        <v>8031.0023942818971</v>
      </c>
      <c r="U168">
        <v>6883.7163379559115</v>
      </c>
      <c r="V168">
        <v>6023.2517957114233</v>
      </c>
      <c r="W168">
        <v>5354.0015961879308</v>
      </c>
      <c r="X168">
        <v>4818.6014365691381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>
        <v>3360</v>
      </c>
      <c r="D169">
        <f t="shared" si="8"/>
        <v>2.0629380373807897E-4</v>
      </c>
      <c r="E169">
        <f t="shared" si="9"/>
        <v>4.1258760747615793E-4</v>
      </c>
      <c r="F169">
        <f t="shared" si="9"/>
        <v>6.1888141121423687E-4</v>
      </c>
      <c r="G169">
        <f t="shared" si="9"/>
        <v>8.2517521495231586E-4</v>
      </c>
      <c r="H169">
        <f t="shared" si="9"/>
        <v>1.0314690186903949E-3</v>
      </c>
      <c r="I169">
        <f t="shared" si="9"/>
        <v>1.2377628224284737E-3</v>
      </c>
      <c r="J169">
        <f t="shared" si="9"/>
        <v>1.4440566261665526E-3</v>
      </c>
      <c r="K169">
        <f t="shared" si="9"/>
        <v>1.6503504299046317E-3</v>
      </c>
      <c r="L169">
        <f t="shared" si="9"/>
        <v>1.8566442336427106E-3</v>
      </c>
      <c r="M169">
        <f t="shared" si="9"/>
        <v>2.0629380373807897E-3</v>
      </c>
      <c r="O169">
        <v>48474.553373869167</v>
      </c>
      <c r="P169">
        <v>24237.276686934583</v>
      </c>
      <c r="Q169">
        <v>16158.184457956391</v>
      </c>
      <c r="R169">
        <v>12118.638343467292</v>
      </c>
      <c r="S169">
        <v>9694.9106747738333</v>
      </c>
      <c r="T169">
        <v>8079.0922289781956</v>
      </c>
      <c r="U169">
        <v>6924.9361962670246</v>
      </c>
      <c r="V169">
        <v>6059.3191717336458</v>
      </c>
      <c r="W169">
        <v>5386.0614859854632</v>
      </c>
      <c r="X169">
        <v>4847.4553373869167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>
        <v>3380</v>
      </c>
      <c r="D170">
        <f t="shared" si="8"/>
        <v>2.0507313034317907E-4</v>
      </c>
      <c r="E170">
        <f t="shared" si="9"/>
        <v>4.1014626068635815E-4</v>
      </c>
      <c r="F170">
        <f t="shared" si="9"/>
        <v>6.1521939102953717E-4</v>
      </c>
      <c r="G170">
        <f t="shared" si="9"/>
        <v>8.2029252137271629E-4</v>
      </c>
      <c r="H170">
        <f t="shared" si="9"/>
        <v>1.0253656517158955E-3</v>
      </c>
      <c r="I170">
        <f t="shared" si="9"/>
        <v>1.2304387820590743E-3</v>
      </c>
      <c r="J170">
        <f t="shared" si="9"/>
        <v>1.4355119124022536E-3</v>
      </c>
      <c r="K170">
        <f t="shared" si="9"/>
        <v>1.6405850427454326E-3</v>
      </c>
      <c r="L170">
        <f t="shared" si="9"/>
        <v>1.8456581730886118E-3</v>
      </c>
      <c r="M170">
        <f t="shared" si="9"/>
        <v>2.0507313034317911E-3</v>
      </c>
      <c r="O170">
        <v>48763.092382046969</v>
      </c>
      <c r="P170">
        <v>24381.546191023484</v>
      </c>
      <c r="Q170">
        <v>16254.36412734899</v>
      </c>
      <c r="R170">
        <v>12190.773095511742</v>
      </c>
      <c r="S170">
        <v>9752.6184764093923</v>
      </c>
      <c r="T170">
        <v>8127.1820636744951</v>
      </c>
      <c r="U170">
        <v>6966.1560545781376</v>
      </c>
      <c r="V170">
        <v>6095.3865477558711</v>
      </c>
      <c r="W170">
        <v>5418.1213757829955</v>
      </c>
      <c r="X170">
        <v>4876.3092382046962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>
        <v>3400</v>
      </c>
      <c r="D171">
        <f t="shared" si="8"/>
        <v>2.0386681781174861E-4</v>
      </c>
      <c r="E171">
        <f t="shared" si="9"/>
        <v>4.0773363562349722E-4</v>
      </c>
      <c r="F171">
        <f t="shared" si="9"/>
        <v>6.1160045343524585E-4</v>
      </c>
      <c r="G171">
        <f t="shared" si="9"/>
        <v>8.1546727124699443E-4</v>
      </c>
      <c r="H171">
        <f t="shared" si="9"/>
        <v>1.019334089058743E-3</v>
      </c>
      <c r="I171">
        <f t="shared" si="9"/>
        <v>1.2232009068704917E-3</v>
      </c>
      <c r="J171">
        <f t="shared" si="9"/>
        <v>1.4270677246822402E-3</v>
      </c>
      <c r="K171">
        <f t="shared" si="9"/>
        <v>1.6309345424939889E-3</v>
      </c>
      <c r="L171">
        <f t="shared" si="9"/>
        <v>1.8348013603057376E-3</v>
      </c>
      <c r="M171">
        <f t="shared" si="9"/>
        <v>2.038668178117486E-3</v>
      </c>
      <c r="O171">
        <v>49051.631390224757</v>
      </c>
      <c r="P171">
        <v>24525.815695112378</v>
      </c>
      <c r="Q171">
        <v>16350.543796741586</v>
      </c>
      <c r="R171">
        <v>12262.907847556189</v>
      </c>
      <c r="S171">
        <v>9810.3262780449513</v>
      </c>
      <c r="T171">
        <v>8175.2718983707928</v>
      </c>
      <c r="U171">
        <v>7007.3759128892516</v>
      </c>
      <c r="V171">
        <v>6131.4539237780946</v>
      </c>
      <c r="W171">
        <v>5450.1812655805288</v>
      </c>
      <c r="X171">
        <v>4905.1631390224757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>
        <v>3420</v>
      </c>
      <c r="D172">
        <f t="shared" si="8"/>
        <v>2.0267461419881441E-4</v>
      </c>
      <c r="E172">
        <f t="shared" si="9"/>
        <v>4.0534922839762882E-4</v>
      </c>
      <c r="F172">
        <f t="shared" si="9"/>
        <v>6.0802384259644321E-4</v>
      </c>
      <c r="G172">
        <f t="shared" si="9"/>
        <v>8.1069845679525765E-4</v>
      </c>
      <c r="H172">
        <f t="shared" si="9"/>
        <v>1.0133730709940721E-3</v>
      </c>
      <c r="I172">
        <f t="shared" si="9"/>
        <v>1.2160476851928864E-3</v>
      </c>
      <c r="J172">
        <f t="shared" si="9"/>
        <v>1.4187222993917007E-3</v>
      </c>
      <c r="K172">
        <f t="shared" si="9"/>
        <v>1.6213969135905153E-3</v>
      </c>
      <c r="L172">
        <f t="shared" si="9"/>
        <v>1.8240715277893296E-3</v>
      </c>
      <c r="M172">
        <f t="shared" si="9"/>
        <v>2.0267461419881442E-3</v>
      </c>
      <c r="O172">
        <v>49340.170398402552</v>
      </c>
      <c r="P172">
        <v>24670.085199201276</v>
      </c>
      <c r="Q172">
        <v>16446.723466134183</v>
      </c>
      <c r="R172">
        <v>12335.042599600638</v>
      </c>
      <c r="S172">
        <v>9868.0340796805103</v>
      </c>
      <c r="T172">
        <v>8223.3617330670913</v>
      </c>
      <c r="U172">
        <v>7048.5957712003647</v>
      </c>
      <c r="V172">
        <v>6167.521299800319</v>
      </c>
      <c r="W172">
        <v>5482.2411553780612</v>
      </c>
      <c r="X172">
        <v>4934.0170398402552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3440</v>
      </c>
      <c r="D173">
        <f t="shared" si="8"/>
        <v>2.0149627341858875E-4</v>
      </c>
      <c r="E173">
        <f t="shared" si="9"/>
        <v>4.029925468371775E-4</v>
      </c>
      <c r="F173">
        <f t="shared" si="9"/>
        <v>6.0448882025576623E-4</v>
      </c>
      <c r="G173">
        <f t="shared" si="9"/>
        <v>8.05985093674355E-4</v>
      </c>
      <c r="H173">
        <f t="shared" si="9"/>
        <v>1.0074813670929437E-3</v>
      </c>
      <c r="I173">
        <f t="shared" si="9"/>
        <v>1.2089776405115325E-3</v>
      </c>
      <c r="J173">
        <f t="shared" si="9"/>
        <v>1.4104739139301212E-3</v>
      </c>
      <c r="K173">
        <f t="shared" si="9"/>
        <v>1.61197018734871E-3</v>
      </c>
      <c r="L173">
        <f t="shared" ref="E173:M201" si="10">L$1*LN(2)/$A173</f>
        <v>1.8134664607672988E-3</v>
      </c>
      <c r="M173">
        <f t="shared" si="10"/>
        <v>2.0149627341858873E-3</v>
      </c>
      <c r="O173">
        <v>49628.709406580339</v>
      </c>
      <c r="P173">
        <v>24814.35470329017</v>
      </c>
      <c r="Q173">
        <v>16542.90313552678</v>
      </c>
      <c r="R173">
        <v>12407.177351645085</v>
      </c>
      <c r="S173">
        <v>9925.7418813160693</v>
      </c>
      <c r="T173">
        <v>8271.4515677633899</v>
      </c>
      <c r="U173">
        <v>7089.8156295114777</v>
      </c>
      <c r="V173">
        <v>6203.5886758225424</v>
      </c>
      <c r="W173">
        <v>5514.3010451755936</v>
      </c>
      <c r="X173">
        <v>4962.8709406580347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3460</v>
      </c>
      <c r="D174">
        <f t="shared" si="8"/>
        <v>2.003315550751287E-4</v>
      </c>
      <c r="E174">
        <f t="shared" si="10"/>
        <v>4.006631101502574E-4</v>
      </c>
      <c r="F174">
        <f t="shared" si="10"/>
        <v>6.0099466522538605E-4</v>
      </c>
      <c r="G174">
        <f t="shared" si="10"/>
        <v>8.013262203005148E-4</v>
      </c>
      <c r="H174">
        <f t="shared" si="10"/>
        <v>1.0016577753756434E-3</v>
      </c>
      <c r="I174">
        <f t="shared" si="10"/>
        <v>1.2019893304507721E-3</v>
      </c>
      <c r="J174">
        <f t="shared" si="10"/>
        <v>1.4023208855259007E-3</v>
      </c>
      <c r="K174">
        <f t="shared" si="10"/>
        <v>1.6026524406010296E-3</v>
      </c>
      <c r="L174">
        <f t="shared" si="10"/>
        <v>1.8029839956761582E-3</v>
      </c>
      <c r="M174">
        <f t="shared" si="10"/>
        <v>2.0033155507512869E-3</v>
      </c>
      <c r="O174">
        <v>49917.248414758134</v>
      </c>
      <c r="P174">
        <v>24958.624207379067</v>
      </c>
      <c r="Q174">
        <v>16639.082804919381</v>
      </c>
      <c r="R174">
        <v>12479.312103689534</v>
      </c>
      <c r="S174">
        <v>9983.4496829516265</v>
      </c>
      <c r="T174">
        <v>8319.5414024596903</v>
      </c>
      <c r="U174">
        <v>7131.0354878225917</v>
      </c>
      <c r="V174">
        <v>6239.6560518447668</v>
      </c>
      <c r="W174">
        <v>5546.3609349731259</v>
      </c>
      <c r="X174">
        <v>4991.7248414758133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>
        <v>3480</v>
      </c>
      <c r="D175">
        <f t="shared" si="8"/>
        <v>1.9918022429883485E-4</v>
      </c>
      <c r="E175">
        <f t="shared" si="10"/>
        <v>3.983604485976697E-4</v>
      </c>
      <c r="F175">
        <f t="shared" si="10"/>
        <v>5.975406728965045E-4</v>
      </c>
      <c r="G175">
        <f t="shared" si="10"/>
        <v>7.967208971953394E-4</v>
      </c>
      <c r="H175">
        <f t="shared" si="10"/>
        <v>9.959011214941743E-4</v>
      </c>
      <c r="I175">
        <f t="shared" si="10"/>
        <v>1.195081345793009E-3</v>
      </c>
      <c r="J175">
        <f t="shared" si="10"/>
        <v>1.3942615700918439E-3</v>
      </c>
      <c r="K175">
        <f t="shared" si="10"/>
        <v>1.5934417943906788E-3</v>
      </c>
      <c r="L175">
        <f t="shared" si="10"/>
        <v>1.7926220186895137E-3</v>
      </c>
      <c r="M175">
        <f t="shared" si="10"/>
        <v>1.9918022429883486E-3</v>
      </c>
      <c r="O175">
        <v>50205.787422935929</v>
      </c>
      <c r="P175">
        <v>25102.893711467965</v>
      </c>
      <c r="Q175">
        <v>16735.262474311978</v>
      </c>
      <c r="R175">
        <v>12551.446855733982</v>
      </c>
      <c r="S175">
        <v>10041.157484587186</v>
      </c>
      <c r="T175">
        <v>8367.6312371559889</v>
      </c>
      <c r="U175">
        <v>7172.2553461337047</v>
      </c>
      <c r="V175">
        <v>6275.7234278669912</v>
      </c>
      <c r="W175">
        <v>5578.4208247706583</v>
      </c>
      <c r="X175">
        <v>5020.5787422935928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>
        <v>3500</v>
      </c>
      <c r="D176">
        <f t="shared" si="8"/>
        <v>1.980420515885558E-4</v>
      </c>
      <c r="E176">
        <f t="shared" si="10"/>
        <v>3.960841031771116E-4</v>
      </c>
      <c r="F176">
        <f t="shared" si="10"/>
        <v>5.9412615476566735E-4</v>
      </c>
      <c r="G176">
        <f t="shared" si="10"/>
        <v>7.921682063542232E-4</v>
      </c>
      <c r="H176">
        <f t="shared" si="10"/>
        <v>9.9021025794277895E-4</v>
      </c>
      <c r="I176">
        <f t="shared" si="10"/>
        <v>1.1882523095313347E-3</v>
      </c>
      <c r="J176">
        <f t="shared" si="10"/>
        <v>1.3862943611198904E-3</v>
      </c>
      <c r="K176">
        <f t="shared" si="10"/>
        <v>1.5843364127084464E-3</v>
      </c>
      <c r="L176">
        <f t="shared" si="10"/>
        <v>1.7823784642970021E-3</v>
      </c>
      <c r="M176">
        <f t="shared" si="10"/>
        <v>1.9804205158855579E-3</v>
      </c>
      <c r="O176">
        <v>50494.326431113717</v>
      </c>
      <c r="P176">
        <v>25247.163215556859</v>
      </c>
      <c r="Q176">
        <v>16831.442143704575</v>
      </c>
      <c r="R176">
        <v>12623.581607778429</v>
      </c>
      <c r="S176">
        <v>10098.865286222745</v>
      </c>
      <c r="T176">
        <v>8415.7210718522874</v>
      </c>
      <c r="U176">
        <v>7213.4752044448178</v>
      </c>
      <c r="V176">
        <v>6311.7908038892147</v>
      </c>
      <c r="W176">
        <v>5610.4807145681916</v>
      </c>
      <c r="X176">
        <v>5049.4326431113723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>
        <v>3520</v>
      </c>
      <c r="D177">
        <f t="shared" si="8"/>
        <v>1.9691681265907536E-4</v>
      </c>
      <c r="E177">
        <f t="shared" si="10"/>
        <v>3.9383362531815073E-4</v>
      </c>
      <c r="F177">
        <f t="shared" si="10"/>
        <v>5.9075043797722601E-4</v>
      </c>
      <c r="G177">
        <f t="shared" si="10"/>
        <v>7.8766725063630146E-4</v>
      </c>
      <c r="H177">
        <f t="shared" si="10"/>
        <v>9.8458406329537691E-4</v>
      </c>
      <c r="I177">
        <f t="shared" si="10"/>
        <v>1.181500875954452E-3</v>
      </c>
      <c r="J177">
        <f t="shared" si="10"/>
        <v>1.3784176886135276E-3</v>
      </c>
      <c r="K177">
        <f t="shared" si="10"/>
        <v>1.5753345012726029E-3</v>
      </c>
      <c r="L177">
        <f t="shared" si="10"/>
        <v>1.7722513139316783E-3</v>
      </c>
      <c r="M177">
        <f t="shared" si="10"/>
        <v>1.9691681265907538E-3</v>
      </c>
      <c r="O177">
        <v>50782.865439291512</v>
      </c>
      <c r="P177">
        <v>25391.432719645756</v>
      </c>
      <c r="Q177">
        <v>16927.621813097172</v>
      </c>
      <c r="R177">
        <v>12695.716359822878</v>
      </c>
      <c r="S177">
        <v>10156.573087858302</v>
      </c>
      <c r="T177">
        <v>8463.810906548586</v>
      </c>
      <c r="U177">
        <v>7254.6950627559308</v>
      </c>
      <c r="V177">
        <v>6347.858179911439</v>
      </c>
      <c r="W177">
        <v>5642.540604365724</v>
      </c>
      <c r="X177">
        <v>5078.2865439291509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>
        <v>3540</v>
      </c>
      <c r="D178">
        <f t="shared" si="8"/>
        <v>1.9580428829376985E-4</v>
      </c>
      <c r="E178">
        <f t="shared" si="10"/>
        <v>3.916085765875397E-4</v>
      </c>
      <c r="F178">
        <f t="shared" si="10"/>
        <v>5.8741286488130952E-4</v>
      </c>
      <c r="G178">
        <f t="shared" si="10"/>
        <v>7.832171531750794E-4</v>
      </c>
      <c r="H178">
        <f t="shared" si="10"/>
        <v>9.7902144146884938E-4</v>
      </c>
      <c r="I178">
        <f t="shared" si="10"/>
        <v>1.174825729762619E-3</v>
      </c>
      <c r="J178">
        <f t="shared" si="10"/>
        <v>1.3706300180563889E-3</v>
      </c>
      <c r="K178">
        <f t="shared" si="10"/>
        <v>1.5664343063501588E-3</v>
      </c>
      <c r="L178">
        <f t="shared" si="10"/>
        <v>1.7622385946439287E-3</v>
      </c>
      <c r="M178">
        <f t="shared" si="10"/>
        <v>1.9580428829376988E-3</v>
      </c>
      <c r="O178">
        <v>51071.404447469307</v>
      </c>
      <c r="P178">
        <v>25535.702223734654</v>
      </c>
      <c r="Q178">
        <v>17023.801482489769</v>
      </c>
      <c r="R178">
        <v>12767.851111867327</v>
      </c>
      <c r="S178">
        <v>10214.280889493861</v>
      </c>
      <c r="T178">
        <v>8511.9007412448846</v>
      </c>
      <c r="U178">
        <v>7295.9149210670439</v>
      </c>
      <c r="V178">
        <v>6383.9255559336634</v>
      </c>
      <c r="W178">
        <v>5674.6004941632564</v>
      </c>
      <c r="X178">
        <v>5107.1404447469304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>
        <v>3560</v>
      </c>
      <c r="D179">
        <f t="shared" si="8"/>
        <v>1.9470426420223181E-4</v>
      </c>
      <c r="E179">
        <f t="shared" si="10"/>
        <v>3.8940852840446363E-4</v>
      </c>
      <c r="F179">
        <f t="shared" si="10"/>
        <v>5.8411279260669547E-4</v>
      </c>
      <c r="G179">
        <f t="shared" si="10"/>
        <v>7.7881705680892725E-4</v>
      </c>
      <c r="H179">
        <f t="shared" si="10"/>
        <v>9.7352132101115915E-4</v>
      </c>
      <c r="I179">
        <f t="shared" si="10"/>
        <v>1.1682255852133909E-3</v>
      </c>
      <c r="J179">
        <f t="shared" si="10"/>
        <v>1.3629298494156228E-3</v>
      </c>
      <c r="K179">
        <f t="shared" si="10"/>
        <v>1.5576341136178545E-3</v>
      </c>
      <c r="L179">
        <f t="shared" si="10"/>
        <v>1.7523383778200864E-3</v>
      </c>
      <c r="M179">
        <f t="shared" si="10"/>
        <v>1.9470426420223183E-3</v>
      </c>
      <c r="O179">
        <v>51359.943455647102</v>
      </c>
      <c r="P179">
        <v>25679.971727823551</v>
      </c>
      <c r="Q179">
        <v>17119.981151882366</v>
      </c>
      <c r="R179">
        <v>12839.985863911776</v>
      </c>
      <c r="S179">
        <v>10271.98869112942</v>
      </c>
      <c r="T179">
        <v>8559.9905759411831</v>
      </c>
      <c r="U179">
        <v>7337.134779378157</v>
      </c>
      <c r="V179">
        <v>6419.9929319558878</v>
      </c>
      <c r="W179">
        <v>5706.6603839607887</v>
      </c>
      <c r="X179">
        <v>5135.9943455647099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>
        <v>3580</v>
      </c>
      <c r="D180">
        <f t="shared" si="8"/>
        <v>1.9361653088266628E-4</v>
      </c>
      <c r="E180">
        <f t="shared" si="10"/>
        <v>3.8723306176533255E-4</v>
      </c>
      <c r="F180">
        <f t="shared" si="10"/>
        <v>5.8084959264799885E-4</v>
      </c>
      <c r="G180">
        <f t="shared" si="10"/>
        <v>7.744661235306651E-4</v>
      </c>
      <c r="H180">
        <f t="shared" si="10"/>
        <v>9.6808265441333146E-4</v>
      </c>
      <c r="I180">
        <f t="shared" si="10"/>
        <v>1.1616991852959977E-3</v>
      </c>
      <c r="J180">
        <f t="shared" si="10"/>
        <v>1.3553157161786638E-3</v>
      </c>
      <c r="K180">
        <f t="shared" si="10"/>
        <v>1.5489322470613302E-3</v>
      </c>
      <c r="L180">
        <f t="shared" si="10"/>
        <v>1.7425487779439966E-3</v>
      </c>
      <c r="M180">
        <f t="shared" si="10"/>
        <v>1.9361653088266629E-3</v>
      </c>
      <c r="O180">
        <v>51648.48246382489</v>
      </c>
      <c r="P180">
        <v>25824.241231912445</v>
      </c>
      <c r="Q180">
        <v>17216.160821274963</v>
      </c>
      <c r="R180">
        <v>12912.120615956223</v>
      </c>
      <c r="S180">
        <v>10329.696492764977</v>
      </c>
      <c r="T180">
        <v>8608.0804106374817</v>
      </c>
      <c r="U180">
        <v>7378.3546376892709</v>
      </c>
      <c r="V180">
        <v>6456.0603079781113</v>
      </c>
      <c r="W180">
        <v>5738.7202737583211</v>
      </c>
      <c r="X180">
        <v>5164.8482463824885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>
        <v>3600</v>
      </c>
      <c r="D181">
        <f t="shared" si="8"/>
        <v>1.9254088348887369E-4</v>
      </c>
      <c r="E181">
        <f t="shared" si="10"/>
        <v>3.8508176697774738E-4</v>
      </c>
      <c r="F181">
        <f t="shared" si="10"/>
        <v>5.7762265046662107E-4</v>
      </c>
      <c r="G181">
        <f t="shared" si="10"/>
        <v>7.7016353395549476E-4</v>
      </c>
      <c r="H181">
        <f t="shared" si="10"/>
        <v>9.6270441744436845E-4</v>
      </c>
      <c r="I181">
        <f t="shared" si="10"/>
        <v>1.1552453009332421E-3</v>
      </c>
      <c r="J181">
        <f t="shared" si="10"/>
        <v>1.3477861844221157E-3</v>
      </c>
      <c r="K181">
        <f t="shared" si="10"/>
        <v>1.5403270679109895E-3</v>
      </c>
      <c r="L181">
        <f t="shared" si="10"/>
        <v>1.7328679513998633E-3</v>
      </c>
      <c r="M181">
        <f t="shared" si="10"/>
        <v>1.9254088348887369E-3</v>
      </c>
      <c r="O181">
        <v>51937.021472002685</v>
      </c>
      <c r="P181">
        <v>25968.510736001343</v>
      </c>
      <c r="Q181">
        <v>17312.340490667561</v>
      </c>
      <c r="R181">
        <v>12984.255368000671</v>
      </c>
      <c r="S181">
        <v>10387.404294400538</v>
      </c>
      <c r="T181">
        <v>8656.1702453337803</v>
      </c>
      <c r="U181">
        <v>7419.574496000384</v>
      </c>
      <c r="V181">
        <v>6492.1276840003356</v>
      </c>
      <c r="W181">
        <v>5770.7801635558535</v>
      </c>
      <c r="X181">
        <v>5193.7021472002689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>
        <v>3620</v>
      </c>
      <c r="D182">
        <f t="shared" si="8"/>
        <v>1.9147712170164234E-4</v>
      </c>
      <c r="E182">
        <f t="shared" si="10"/>
        <v>3.8295424340328469E-4</v>
      </c>
      <c r="F182">
        <f t="shared" si="10"/>
        <v>5.7443136510492701E-4</v>
      </c>
      <c r="G182">
        <f t="shared" si="10"/>
        <v>7.6590848680656938E-4</v>
      </c>
      <c r="H182">
        <f t="shared" si="10"/>
        <v>9.5738560850821175E-4</v>
      </c>
      <c r="I182">
        <f t="shared" si="10"/>
        <v>1.148862730209854E-3</v>
      </c>
      <c r="J182">
        <f t="shared" si="10"/>
        <v>1.3403398519114963E-3</v>
      </c>
      <c r="K182">
        <f t="shared" si="10"/>
        <v>1.5318169736131388E-3</v>
      </c>
      <c r="L182">
        <f t="shared" si="10"/>
        <v>1.723294095314781E-3</v>
      </c>
      <c r="M182">
        <f t="shared" si="10"/>
        <v>1.9147712170164235E-3</v>
      </c>
      <c r="O182">
        <v>52225.56048018048</v>
      </c>
      <c r="P182">
        <v>26112.78024009024</v>
      </c>
      <c r="Q182">
        <v>17408.520160060161</v>
      </c>
      <c r="R182">
        <v>13056.39012004512</v>
      </c>
      <c r="S182">
        <v>10445.112096036095</v>
      </c>
      <c r="T182">
        <v>8704.2600800300806</v>
      </c>
      <c r="U182">
        <v>7460.794354311497</v>
      </c>
      <c r="V182">
        <v>6528.19506002256</v>
      </c>
      <c r="W182">
        <v>5802.8400533533868</v>
      </c>
      <c r="X182">
        <v>5222.5560480180475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A183">
        <v>3640</v>
      </c>
      <c r="D183">
        <f t="shared" si="8"/>
        <v>1.9042504960438056E-4</v>
      </c>
      <c r="E183">
        <f t="shared" si="10"/>
        <v>3.8085009920876112E-4</v>
      </c>
      <c r="F183">
        <f t="shared" si="10"/>
        <v>5.7127514881314171E-4</v>
      </c>
      <c r="G183">
        <f t="shared" si="10"/>
        <v>7.6170019841752224E-4</v>
      </c>
      <c r="H183">
        <f t="shared" si="10"/>
        <v>9.5212524802190288E-4</v>
      </c>
      <c r="I183">
        <f t="shared" si="10"/>
        <v>1.1425502976262834E-3</v>
      </c>
      <c r="J183">
        <f t="shared" si="10"/>
        <v>1.3329753472306641E-3</v>
      </c>
      <c r="K183">
        <f t="shared" si="10"/>
        <v>1.5234003968350445E-3</v>
      </c>
      <c r="L183">
        <f t="shared" si="10"/>
        <v>1.7138254464394251E-3</v>
      </c>
      <c r="M183">
        <f t="shared" si="10"/>
        <v>1.9042504960438058E-3</v>
      </c>
      <c r="O183">
        <v>52514.099488358275</v>
      </c>
      <c r="P183">
        <v>26257.049744179138</v>
      </c>
      <c r="Q183">
        <v>17504.699829452758</v>
      </c>
      <c r="R183">
        <v>13128.524872089569</v>
      </c>
      <c r="S183">
        <v>10502.819897671654</v>
      </c>
      <c r="T183">
        <v>8752.3499147263792</v>
      </c>
      <c r="U183">
        <v>7502.0142126226101</v>
      </c>
      <c r="V183">
        <v>6564.2624360447844</v>
      </c>
      <c r="W183">
        <v>5834.8999431509192</v>
      </c>
      <c r="X183">
        <v>5251.409948835827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">
      <c r="A184">
        <v>3660</v>
      </c>
      <c r="D184">
        <f t="shared" si="8"/>
        <v>1.8938447556282657E-4</v>
      </c>
      <c r="E184">
        <f t="shared" si="10"/>
        <v>3.7876895112565315E-4</v>
      </c>
      <c r="F184">
        <f t="shared" si="10"/>
        <v>5.6815342668847975E-4</v>
      </c>
      <c r="G184">
        <f t="shared" si="10"/>
        <v>7.575379022513063E-4</v>
      </c>
      <c r="H184">
        <f t="shared" si="10"/>
        <v>9.4692237781413295E-4</v>
      </c>
      <c r="I184">
        <f t="shared" si="10"/>
        <v>1.1363068533769595E-3</v>
      </c>
      <c r="J184">
        <f t="shared" si="10"/>
        <v>1.3256913289397859E-3</v>
      </c>
      <c r="K184">
        <f t="shared" si="10"/>
        <v>1.5150758045026126E-3</v>
      </c>
      <c r="L184">
        <f t="shared" si="10"/>
        <v>1.7044602800654392E-3</v>
      </c>
      <c r="M184">
        <f t="shared" si="10"/>
        <v>1.8938447556282659E-3</v>
      </c>
      <c r="O184">
        <v>52802.638496536063</v>
      </c>
      <c r="P184">
        <v>26401.319248268032</v>
      </c>
      <c r="Q184">
        <v>17600.879498845356</v>
      </c>
      <c r="R184">
        <v>13200.659624134016</v>
      </c>
      <c r="S184">
        <v>10560.527699307211</v>
      </c>
      <c r="T184">
        <v>8800.4397494226778</v>
      </c>
      <c r="U184">
        <v>7543.2340709337241</v>
      </c>
      <c r="V184">
        <v>6600.3298120670079</v>
      </c>
      <c r="W184">
        <v>5866.9598329484515</v>
      </c>
      <c r="X184">
        <v>5280.2638496536056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A185">
        <v>3680</v>
      </c>
      <c r="D185">
        <f t="shared" si="8"/>
        <v>1.8835521210868079E-4</v>
      </c>
      <c r="E185">
        <f t="shared" si="10"/>
        <v>3.7671042421736159E-4</v>
      </c>
      <c r="F185">
        <f t="shared" si="10"/>
        <v>5.6506563632604233E-4</v>
      </c>
      <c r="G185">
        <f t="shared" si="10"/>
        <v>7.5342084843472317E-4</v>
      </c>
      <c r="H185">
        <f t="shared" si="10"/>
        <v>9.4177606054340391E-4</v>
      </c>
      <c r="I185">
        <f t="shared" si="10"/>
        <v>1.1301312726520847E-3</v>
      </c>
      <c r="J185">
        <f t="shared" si="10"/>
        <v>1.3184864847607654E-3</v>
      </c>
      <c r="K185">
        <f t="shared" si="10"/>
        <v>1.5068416968694463E-3</v>
      </c>
      <c r="L185">
        <f t="shared" si="10"/>
        <v>1.6951969089781271E-3</v>
      </c>
      <c r="M185">
        <f t="shared" si="10"/>
        <v>1.8835521210868078E-3</v>
      </c>
      <c r="O185">
        <v>53091.177504713851</v>
      </c>
      <c r="P185">
        <v>26545.588752356925</v>
      </c>
      <c r="Q185">
        <v>17697.059168237953</v>
      </c>
      <c r="R185">
        <v>13272.794376178463</v>
      </c>
      <c r="S185">
        <v>10618.235500942772</v>
      </c>
      <c r="T185">
        <v>8848.5295841189763</v>
      </c>
      <c r="U185">
        <v>7584.4539292448371</v>
      </c>
      <c r="V185">
        <v>6636.3971880892313</v>
      </c>
      <c r="W185">
        <v>5899.0197227459839</v>
      </c>
      <c r="X185">
        <v>5309.117750471386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">
      <c r="A186">
        <v>3700</v>
      </c>
      <c r="D186">
        <f t="shared" si="8"/>
        <v>1.8733707582701224E-4</v>
      </c>
      <c r="E186">
        <f t="shared" si="10"/>
        <v>3.7467415165402449E-4</v>
      </c>
      <c r="F186">
        <f t="shared" si="10"/>
        <v>5.6201122748103668E-4</v>
      </c>
      <c r="G186">
        <f t="shared" si="10"/>
        <v>7.4934830330804897E-4</v>
      </c>
      <c r="H186">
        <f t="shared" si="10"/>
        <v>9.3668537913506127E-4</v>
      </c>
      <c r="I186">
        <f t="shared" si="10"/>
        <v>1.1240224549620734E-3</v>
      </c>
      <c r="J186">
        <f t="shared" si="10"/>
        <v>1.3113595307890856E-3</v>
      </c>
      <c r="K186">
        <f t="shared" si="10"/>
        <v>1.4986966066160979E-3</v>
      </c>
      <c r="L186">
        <f t="shared" si="10"/>
        <v>1.6860336824431102E-3</v>
      </c>
      <c r="M186">
        <f t="shared" si="10"/>
        <v>1.8733707582701225E-3</v>
      </c>
      <c r="O186">
        <v>53379.716512891646</v>
      </c>
      <c r="P186">
        <v>26689.858256445823</v>
      </c>
      <c r="Q186">
        <v>17793.23883763055</v>
      </c>
      <c r="R186">
        <v>13344.929128222911</v>
      </c>
      <c r="S186">
        <v>10675.943302578329</v>
      </c>
      <c r="T186">
        <v>8896.6194188152749</v>
      </c>
      <c r="U186">
        <v>7625.6737875559502</v>
      </c>
      <c r="V186">
        <v>6672.4645641114557</v>
      </c>
      <c r="W186">
        <v>5931.0796125435163</v>
      </c>
      <c r="X186">
        <v>5337.9716512891646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">
      <c r="A187">
        <v>3720</v>
      </c>
      <c r="D187">
        <f t="shared" si="8"/>
        <v>1.8632988724729711E-4</v>
      </c>
      <c r="E187">
        <f t="shared" si="10"/>
        <v>3.7265977449459423E-4</v>
      </c>
      <c r="F187">
        <f t="shared" si="10"/>
        <v>5.5898966174189129E-4</v>
      </c>
      <c r="G187">
        <f t="shared" si="10"/>
        <v>7.4531954898918846E-4</v>
      </c>
      <c r="H187">
        <f t="shared" si="10"/>
        <v>9.3164943623648563E-4</v>
      </c>
      <c r="I187">
        <f t="shared" si="10"/>
        <v>1.1179793234837826E-3</v>
      </c>
      <c r="J187">
        <f t="shared" si="10"/>
        <v>1.3043092107310797E-3</v>
      </c>
      <c r="K187">
        <f t="shared" si="10"/>
        <v>1.4906390979783769E-3</v>
      </c>
      <c r="L187">
        <f t="shared" si="10"/>
        <v>1.6769689852256741E-3</v>
      </c>
      <c r="M187">
        <f t="shared" si="10"/>
        <v>1.8632988724729713E-3</v>
      </c>
      <c r="O187">
        <v>53668.255521069441</v>
      </c>
      <c r="P187">
        <v>26834.12776053472</v>
      </c>
      <c r="Q187">
        <v>17889.418507023151</v>
      </c>
      <c r="R187">
        <v>13417.06388026736</v>
      </c>
      <c r="S187">
        <v>10733.651104213888</v>
      </c>
      <c r="T187">
        <v>8944.7092535115753</v>
      </c>
      <c r="U187">
        <v>7666.8936458670632</v>
      </c>
      <c r="V187">
        <v>6708.5319401336801</v>
      </c>
      <c r="W187">
        <v>5963.1395023410487</v>
      </c>
      <c r="X187">
        <v>5366.8255521069441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">
      <c r="A188">
        <v>3740</v>
      </c>
      <c r="D188">
        <f t="shared" si="8"/>
        <v>1.8533347073795329E-4</v>
      </c>
      <c r="E188">
        <f t="shared" si="10"/>
        <v>3.7066694147590659E-4</v>
      </c>
      <c r="F188">
        <f t="shared" si="10"/>
        <v>5.560004122138598E-4</v>
      </c>
      <c r="G188">
        <f t="shared" si="10"/>
        <v>7.4133388295181317E-4</v>
      </c>
      <c r="H188">
        <f t="shared" si="10"/>
        <v>9.2666735368976644E-4</v>
      </c>
      <c r="I188">
        <f t="shared" si="10"/>
        <v>1.1120008244277196E-3</v>
      </c>
      <c r="J188">
        <f t="shared" si="10"/>
        <v>1.297334295165673E-3</v>
      </c>
      <c r="K188">
        <f t="shared" si="10"/>
        <v>1.4826677659036263E-3</v>
      </c>
      <c r="L188">
        <f t="shared" si="10"/>
        <v>1.6680012366415795E-3</v>
      </c>
      <c r="M188">
        <f t="shared" si="10"/>
        <v>1.8533347073795329E-3</v>
      </c>
      <c r="O188">
        <v>53956.794529247229</v>
      </c>
      <c r="P188">
        <v>26978.397264623614</v>
      </c>
      <c r="Q188">
        <v>17985.598176415748</v>
      </c>
      <c r="R188">
        <v>13489.198632311807</v>
      </c>
      <c r="S188">
        <v>10791.358905849447</v>
      </c>
      <c r="T188">
        <v>8992.7990882078739</v>
      </c>
      <c r="U188">
        <v>7708.1135041781763</v>
      </c>
      <c r="V188">
        <v>6744.5993161559036</v>
      </c>
      <c r="W188">
        <v>5995.199392138582</v>
      </c>
      <c r="X188">
        <v>5395.6794529247236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">
      <c r="A189">
        <v>3760</v>
      </c>
      <c r="D189">
        <f t="shared" ref="D189:D201" si="11">D$1*LN(2)/$A189</f>
        <v>1.8434765440424077E-4</v>
      </c>
      <c r="E189">
        <f t="shared" si="10"/>
        <v>3.6869530880848155E-4</v>
      </c>
      <c r="F189">
        <f t="shared" si="10"/>
        <v>5.5304296321272226E-4</v>
      </c>
      <c r="G189">
        <f t="shared" si="10"/>
        <v>7.3739061761696309E-4</v>
      </c>
      <c r="H189">
        <f t="shared" si="10"/>
        <v>9.2173827202120392E-4</v>
      </c>
      <c r="I189">
        <f t="shared" si="10"/>
        <v>1.1060859264254445E-3</v>
      </c>
      <c r="J189">
        <f t="shared" si="10"/>
        <v>1.2904335808296852E-3</v>
      </c>
      <c r="K189">
        <f t="shared" si="10"/>
        <v>1.4747812352339262E-3</v>
      </c>
      <c r="L189">
        <f t="shared" si="10"/>
        <v>1.6591288896381669E-3</v>
      </c>
      <c r="M189">
        <f t="shared" si="10"/>
        <v>1.8434765440424078E-3</v>
      </c>
      <c r="O189">
        <v>54245.333537425024</v>
      </c>
      <c r="P189">
        <v>27122.666768712512</v>
      </c>
      <c r="Q189">
        <v>18081.777845808345</v>
      </c>
      <c r="R189">
        <v>13561.333384356256</v>
      </c>
      <c r="S189">
        <v>10849.066707485004</v>
      </c>
      <c r="T189">
        <v>9040.8889229041724</v>
      </c>
      <c r="U189">
        <v>7749.3333624892903</v>
      </c>
      <c r="V189">
        <v>6780.666692178128</v>
      </c>
      <c r="W189">
        <v>6027.2592819361143</v>
      </c>
      <c r="X189">
        <v>5424.5333537425022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">
      <c r="A190">
        <v>3780</v>
      </c>
      <c r="D190">
        <f t="shared" si="11"/>
        <v>1.8337226998940351E-4</v>
      </c>
      <c r="E190">
        <f t="shared" si="10"/>
        <v>3.6674453997880701E-4</v>
      </c>
      <c r="F190">
        <f t="shared" si="10"/>
        <v>5.5011680996821047E-4</v>
      </c>
      <c r="G190">
        <f t="shared" si="10"/>
        <v>7.3348907995761403E-4</v>
      </c>
      <c r="H190">
        <f t="shared" si="10"/>
        <v>9.1686134994701759E-4</v>
      </c>
      <c r="I190">
        <f t="shared" si="10"/>
        <v>1.1002336199364209E-3</v>
      </c>
      <c r="J190">
        <f t="shared" si="10"/>
        <v>1.2836058899258246E-3</v>
      </c>
      <c r="K190">
        <f t="shared" si="10"/>
        <v>1.4669781599152281E-3</v>
      </c>
      <c r="L190">
        <f t="shared" si="10"/>
        <v>1.6503504299046317E-3</v>
      </c>
      <c r="M190">
        <f t="shared" si="10"/>
        <v>1.8337226998940352E-3</v>
      </c>
      <c r="O190">
        <v>54533.872545602819</v>
      </c>
      <c r="P190">
        <v>27266.936272801409</v>
      </c>
      <c r="Q190">
        <v>18177.957515200942</v>
      </c>
      <c r="R190">
        <v>13633.468136400705</v>
      </c>
      <c r="S190">
        <v>10906.774509120563</v>
      </c>
      <c r="T190">
        <v>9088.978757600471</v>
      </c>
      <c r="U190">
        <v>7790.5532208004024</v>
      </c>
      <c r="V190">
        <v>6816.7340682003523</v>
      </c>
      <c r="W190">
        <v>6059.3191717336458</v>
      </c>
      <c r="X190">
        <v>5453.3872545602817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A191">
        <v>3800</v>
      </c>
      <c r="D191">
        <f t="shared" si="11"/>
        <v>1.8240715277893297E-4</v>
      </c>
      <c r="E191">
        <f t="shared" si="10"/>
        <v>3.6481430555786594E-4</v>
      </c>
      <c r="F191">
        <f t="shared" si="10"/>
        <v>5.4722145833679893E-4</v>
      </c>
      <c r="G191">
        <f t="shared" si="10"/>
        <v>7.2962861111573187E-4</v>
      </c>
      <c r="H191">
        <f t="shared" si="10"/>
        <v>9.1203576389466492E-4</v>
      </c>
      <c r="I191">
        <f t="shared" si="10"/>
        <v>1.0944429166735979E-3</v>
      </c>
      <c r="J191">
        <f t="shared" si="10"/>
        <v>1.2768500694525307E-3</v>
      </c>
      <c r="K191">
        <f t="shared" si="10"/>
        <v>1.4592572222314637E-3</v>
      </c>
      <c r="L191">
        <f t="shared" si="10"/>
        <v>1.6416643750103968E-3</v>
      </c>
      <c r="M191">
        <f t="shared" si="10"/>
        <v>1.8240715277893298E-3</v>
      </c>
      <c r="O191">
        <v>54822.411553780614</v>
      </c>
      <c r="P191">
        <v>27411.205776890307</v>
      </c>
      <c r="Q191">
        <v>18274.137184593535</v>
      </c>
      <c r="R191">
        <v>13705.602888445153</v>
      </c>
      <c r="S191">
        <v>10964.482310756121</v>
      </c>
      <c r="T191">
        <v>9137.0685922967677</v>
      </c>
      <c r="U191">
        <v>7831.7730791115164</v>
      </c>
      <c r="V191">
        <v>6852.8014442225767</v>
      </c>
      <c r="W191">
        <v>6091.3790615311791</v>
      </c>
      <c r="X191">
        <v>5482.2411553780603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">
      <c r="A192">
        <v>3820</v>
      </c>
      <c r="D192">
        <f t="shared" si="11"/>
        <v>1.8145214150783908E-4</v>
      </c>
      <c r="E192">
        <f t="shared" si="10"/>
        <v>3.6290428301567816E-4</v>
      </c>
      <c r="F192">
        <f t="shared" si="10"/>
        <v>5.4435642452351721E-4</v>
      </c>
      <c r="G192">
        <f t="shared" si="10"/>
        <v>7.2580856603135632E-4</v>
      </c>
      <c r="H192">
        <f t="shared" si="10"/>
        <v>9.0726070753919543E-4</v>
      </c>
      <c r="I192">
        <f t="shared" si="10"/>
        <v>1.0887128490470344E-3</v>
      </c>
      <c r="J192">
        <f t="shared" si="10"/>
        <v>1.2701649905548734E-3</v>
      </c>
      <c r="K192">
        <f t="shared" si="10"/>
        <v>1.4516171320627126E-3</v>
      </c>
      <c r="L192">
        <f t="shared" si="10"/>
        <v>1.6330692735705516E-3</v>
      </c>
      <c r="M192">
        <f t="shared" si="10"/>
        <v>1.8145214150783909E-3</v>
      </c>
      <c r="O192">
        <v>55110.950561958402</v>
      </c>
      <c r="P192">
        <v>27555.475280979201</v>
      </c>
      <c r="Q192">
        <v>18370.316853986136</v>
      </c>
      <c r="R192">
        <v>13777.7376404896</v>
      </c>
      <c r="S192">
        <v>11022.19011239168</v>
      </c>
      <c r="T192">
        <v>9185.1584269930681</v>
      </c>
      <c r="U192">
        <v>7872.9929374226303</v>
      </c>
      <c r="V192">
        <v>6888.8688202448002</v>
      </c>
      <c r="W192">
        <v>6123.4389513287115</v>
      </c>
      <c r="X192">
        <v>5511.0950561958398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A193">
        <v>3840</v>
      </c>
      <c r="D193">
        <f t="shared" si="11"/>
        <v>1.8050707827081908E-4</v>
      </c>
      <c r="E193">
        <f t="shared" si="10"/>
        <v>3.6101415654163816E-4</v>
      </c>
      <c r="F193">
        <f t="shared" si="10"/>
        <v>5.4152123481245723E-4</v>
      </c>
      <c r="G193">
        <f t="shared" si="10"/>
        <v>7.2202831308327631E-4</v>
      </c>
      <c r="H193">
        <f t="shared" si="10"/>
        <v>9.025353913540955E-4</v>
      </c>
      <c r="I193">
        <f t="shared" si="10"/>
        <v>1.0830424696249145E-3</v>
      </c>
      <c r="J193">
        <f t="shared" si="10"/>
        <v>1.2635495478957337E-3</v>
      </c>
      <c r="K193">
        <f t="shared" si="10"/>
        <v>1.4440566261665526E-3</v>
      </c>
      <c r="L193">
        <f t="shared" si="10"/>
        <v>1.6245637044373718E-3</v>
      </c>
      <c r="M193">
        <f t="shared" si="10"/>
        <v>1.805070782708191E-3</v>
      </c>
      <c r="O193">
        <v>55399.489570136197</v>
      </c>
      <c r="P193">
        <v>27699.744785068098</v>
      </c>
      <c r="Q193">
        <v>18466.496523378733</v>
      </c>
      <c r="R193">
        <v>13849.872392534049</v>
      </c>
      <c r="S193">
        <v>11079.897914027239</v>
      </c>
      <c r="T193">
        <v>9233.2482616893667</v>
      </c>
      <c r="U193">
        <v>7914.2127957337416</v>
      </c>
      <c r="V193">
        <v>6924.9361962670246</v>
      </c>
      <c r="W193">
        <v>6155.4988411262439</v>
      </c>
      <c r="X193">
        <v>5539.9489570136193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">
      <c r="A194">
        <v>3860</v>
      </c>
      <c r="D194">
        <f t="shared" si="11"/>
        <v>1.7957180843521898E-4</v>
      </c>
      <c r="E194">
        <f t="shared" si="10"/>
        <v>3.5914361687043795E-4</v>
      </c>
      <c r="F194">
        <f t="shared" si="10"/>
        <v>5.3871542530565695E-4</v>
      </c>
      <c r="G194">
        <f t="shared" si="10"/>
        <v>7.182872337408759E-4</v>
      </c>
      <c r="H194">
        <f t="shared" si="10"/>
        <v>8.9785904217609496E-4</v>
      </c>
      <c r="I194">
        <f t="shared" si="10"/>
        <v>1.0774308506113139E-3</v>
      </c>
      <c r="J194">
        <f t="shared" si="10"/>
        <v>1.257002659046533E-3</v>
      </c>
      <c r="K194">
        <f t="shared" si="10"/>
        <v>1.4365744674817518E-3</v>
      </c>
      <c r="L194">
        <f t="shared" si="10"/>
        <v>1.6161462759169709E-3</v>
      </c>
      <c r="M194">
        <f t="shared" si="10"/>
        <v>1.7957180843521899E-3</v>
      </c>
      <c r="O194">
        <v>55688.028578313992</v>
      </c>
      <c r="P194">
        <v>27844.014289156996</v>
      </c>
      <c r="Q194">
        <v>18562.676192771331</v>
      </c>
      <c r="R194">
        <v>13922.007144578498</v>
      </c>
      <c r="S194">
        <v>11137.605715662798</v>
      </c>
      <c r="T194">
        <v>9281.3380963856653</v>
      </c>
      <c r="U194">
        <v>7955.4326540448556</v>
      </c>
      <c r="V194">
        <v>6961.003572289249</v>
      </c>
      <c r="W194">
        <v>6187.5587309237762</v>
      </c>
      <c r="X194">
        <v>5568.8028578313988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3880</v>
      </c>
      <c r="D195">
        <f t="shared" si="11"/>
        <v>1.7864618055668692E-4</v>
      </c>
      <c r="E195">
        <f t="shared" si="10"/>
        <v>3.5729236111337384E-4</v>
      </c>
      <c r="F195">
        <f t="shared" si="10"/>
        <v>5.3593854167006071E-4</v>
      </c>
      <c r="G195">
        <f t="shared" si="10"/>
        <v>7.1458472222674769E-4</v>
      </c>
      <c r="H195">
        <f t="shared" si="10"/>
        <v>8.9323090278343466E-4</v>
      </c>
      <c r="I195">
        <f t="shared" si="10"/>
        <v>1.0718770833401214E-3</v>
      </c>
      <c r="J195">
        <f t="shared" si="10"/>
        <v>1.2505232638968084E-3</v>
      </c>
      <c r="K195">
        <f t="shared" si="10"/>
        <v>1.4291694444534954E-3</v>
      </c>
      <c r="L195">
        <f t="shared" si="10"/>
        <v>1.6078156250101823E-3</v>
      </c>
      <c r="M195">
        <f t="shared" si="10"/>
        <v>1.7864618055668693E-3</v>
      </c>
      <c r="O195">
        <v>55976.567586491787</v>
      </c>
      <c r="P195">
        <v>27988.283793245893</v>
      </c>
      <c r="Q195">
        <v>18658.855862163931</v>
      </c>
      <c r="R195">
        <v>13994.141896622947</v>
      </c>
      <c r="S195">
        <v>11195.313517298357</v>
      </c>
      <c r="T195">
        <v>9329.4279310819657</v>
      </c>
      <c r="U195">
        <v>7996.6525123559695</v>
      </c>
      <c r="V195">
        <v>6997.0709483114733</v>
      </c>
      <c r="W195">
        <v>6219.6186207213095</v>
      </c>
      <c r="X195">
        <v>5597.6567586491783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">
      <c r="A196">
        <v>3900</v>
      </c>
      <c r="D196">
        <f t="shared" si="11"/>
        <v>1.7773004629742186E-4</v>
      </c>
      <c r="E196">
        <f t="shared" si="10"/>
        <v>3.5546009259484373E-4</v>
      </c>
      <c r="F196">
        <f t="shared" si="10"/>
        <v>5.3319013889226554E-4</v>
      </c>
      <c r="G196">
        <f t="shared" si="10"/>
        <v>7.1092018518968745E-4</v>
      </c>
      <c r="H196">
        <f t="shared" si="10"/>
        <v>8.8865023148710937E-4</v>
      </c>
      <c r="I196">
        <f t="shared" si="10"/>
        <v>1.0663802777845311E-3</v>
      </c>
      <c r="J196">
        <f t="shared" si="10"/>
        <v>1.244110324081953E-3</v>
      </c>
      <c r="K196">
        <f t="shared" si="10"/>
        <v>1.4218403703793749E-3</v>
      </c>
      <c r="L196">
        <f t="shared" si="10"/>
        <v>1.5995704166767968E-3</v>
      </c>
      <c r="M196">
        <f t="shared" si="10"/>
        <v>1.7773004629742187E-3</v>
      </c>
      <c r="O196">
        <v>56265.106594669574</v>
      </c>
      <c r="P196">
        <v>28132.553297334787</v>
      </c>
      <c r="Q196">
        <v>18755.035531556528</v>
      </c>
      <c r="R196">
        <v>14066.276648667394</v>
      </c>
      <c r="S196">
        <v>11253.021318933914</v>
      </c>
      <c r="T196">
        <v>9377.5177657782642</v>
      </c>
      <c r="U196">
        <v>8037.8723706670826</v>
      </c>
      <c r="V196">
        <v>7033.1383243336968</v>
      </c>
      <c r="W196">
        <v>6251.6785105188419</v>
      </c>
      <c r="X196">
        <v>5626.5106594669569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3">
      <c r="A197">
        <v>3920</v>
      </c>
      <c r="D197">
        <f t="shared" si="11"/>
        <v>1.7682326034692482E-4</v>
      </c>
      <c r="E197">
        <f t="shared" si="10"/>
        <v>3.5364652069384963E-4</v>
      </c>
      <c r="F197">
        <f t="shared" si="10"/>
        <v>5.3046978104077447E-4</v>
      </c>
      <c r="G197">
        <f t="shared" si="10"/>
        <v>7.0729304138769926E-4</v>
      </c>
      <c r="H197">
        <f t="shared" si="10"/>
        <v>8.8411630173462416E-4</v>
      </c>
      <c r="I197">
        <f t="shared" si="10"/>
        <v>1.0609395620815489E-3</v>
      </c>
      <c r="J197">
        <f t="shared" si="10"/>
        <v>1.2377628224284737E-3</v>
      </c>
      <c r="K197">
        <f t="shared" si="10"/>
        <v>1.4145860827753985E-3</v>
      </c>
      <c r="L197">
        <f t="shared" si="10"/>
        <v>1.5914093431223233E-3</v>
      </c>
      <c r="M197">
        <f t="shared" si="10"/>
        <v>1.7682326034692483E-3</v>
      </c>
      <c r="O197">
        <v>56553.645602847369</v>
      </c>
      <c r="P197">
        <v>28276.822801423685</v>
      </c>
      <c r="Q197">
        <v>18851.215200949122</v>
      </c>
      <c r="R197">
        <v>14138.411400711842</v>
      </c>
      <c r="S197">
        <v>11310.729120569473</v>
      </c>
      <c r="T197">
        <v>9425.607600474561</v>
      </c>
      <c r="U197">
        <v>8079.0922289781956</v>
      </c>
      <c r="V197">
        <v>7069.2057003559212</v>
      </c>
      <c r="W197">
        <v>6283.7384003163743</v>
      </c>
      <c r="X197">
        <v>5655.3645602847364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3">
      <c r="A198">
        <v>3940</v>
      </c>
      <c r="D198">
        <f t="shared" si="11"/>
        <v>1.7592568034516379E-4</v>
      </c>
      <c r="E198">
        <f t="shared" si="10"/>
        <v>3.5185136069032757E-4</v>
      </c>
      <c r="F198">
        <f t="shared" si="10"/>
        <v>5.277770410354913E-4</v>
      </c>
      <c r="G198">
        <f t="shared" si="10"/>
        <v>7.0370272138065514E-4</v>
      </c>
      <c r="H198">
        <f t="shared" si="10"/>
        <v>8.7962840172581887E-4</v>
      </c>
      <c r="I198">
        <f t="shared" si="10"/>
        <v>1.0555540820709826E-3</v>
      </c>
      <c r="J198">
        <f t="shared" si="10"/>
        <v>1.2314797624161464E-3</v>
      </c>
      <c r="K198">
        <f t="shared" si="10"/>
        <v>1.4074054427613103E-3</v>
      </c>
      <c r="L198">
        <f t="shared" si="10"/>
        <v>1.5833311231064741E-3</v>
      </c>
      <c r="M198">
        <f t="shared" si="10"/>
        <v>1.7592568034516377E-3</v>
      </c>
      <c r="O198">
        <v>56842.184611025157</v>
      </c>
      <c r="P198">
        <v>28421.092305512579</v>
      </c>
      <c r="Q198">
        <v>18947.394870341723</v>
      </c>
      <c r="R198">
        <v>14210.546152756289</v>
      </c>
      <c r="S198">
        <v>11368.436922205032</v>
      </c>
      <c r="T198">
        <v>9473.6974351708614</v>
      </c>
      <c r="U198">
        <v>8120.3120872893087</v>
      </c>
      <c r="V198">
        <v>7105.2730763781447</v>
      </c>
      <c r="W198">
        <v>6315.7982901139067</v>
      </c>
      <c r="X198">
        <v>5684.2184611025159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A199">
        <v>3960</v>
      </c>
      <c r="D199">
        <f t="shared" si="11"/>
        <v>1.7503716680806699E-4</v>
      </c>
      <c r="E199">
        <f t="shared" si="10"/>
        <v>3.5007433361613398E-4</v>
      </c>
      <c r="F199">
        <f t="shared" si="10"/>
        <v>5.2511150042420097E-4</v>
      </c>
      <c r="G199">
        <f t="shared" si="10"/>
        <v>7.0014866723226796E-4</v>
      </c>
      <c r="H199">
        <f t="shared" si="10"/>
        <v>8.7518583404033496E-4</v>
      </c>
      <c r="I199">
        <f t="shared" si="10"/>
        <v>1.0502230008484019E-3</v>
      </c>
      <c r="J199">
        <f t="shared" si="10"/>
        <v>1.2252601676564689E-3</v>
      </c>
      <c r="K199">
        <f t="shared" si="10"/>
        <v>1.4002973344645359E-3</v>
      </c>
      <c r="L199">
        <f t="shared" si="10"/>
        <v>1.5753345012726029E-3</v>
      </c>
      <c r="M199">
        <f t="shared" si="10"/>
        <v>1.7503716680806699E-3</v>
      </c>
      <c r="O199">
        <v>57130.723619202952</v>
      </c>
      <c r="P199">
        <v>28565.361809601476</v>
      </c>
      <c r="Q199">
        <v>19043.574539734316</v>
      </c>
      <c r="R199">
        <v>14282.680904800738</v>
      </c>
      <c r="S199">
        <v>11426.144723840591</v>
      </c>
      <c r="T199">
        <v>9521.7872698671581</v>
      </c>
      <c r="U199">
        <v>8161.5319456004217</v>
      </c>
      <c r="V199">
        <v>7141.340452400369</v>
      </c>
      <c r="W199">
        <v>6347.858179911439</v>
      </c>
      <c r="X199">
        <v>5713.0723619202954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3">
      <c r="A200">
        <v>3980</v>
      </c>
      <c r="D200">
        <f t="shared" si="11"/>
        <v>1.7415758305526263E-4</v>
      </c>
      <c r="E200">
        <f t="shared" si="10"/>
        <v>3.4831516611052527E-4</v>
      </c>
      <c r="F200">
        <f t="shared" si="10"/>
        <v>5.2247274916578784E-4</v>
      </c>
      <c r="G200">
        <f t="shared" si="10"/>
        <v>6.9663033222105053E-4</v>
      </c>
      <c r="H200">
        <f t="shared" si="10"/>
        <v>8.7078791527631322E-4</v>
      </c>
      <c r="I200">
        <f t="shared" si="10"/>
        <v>1.0449454983315757E-3</v>
      </c>
      <c r="J200">
        <f t="shared" si="10"/>
        <v>1.2191030813868385E-3</v>
      </c>
      <c r="K200">
        <f t="shared" si="10"/>
        <v>1.3932606644421011E-3</v>
      </c>
      <c r="L200">
        <f t="shared" si="10"/>
        <v>1.5674182474973636E-3</v>
      </c>
      <c r="M200">
        <f t="shared" si="10"/>
        <v>1.7415758305526264E-3</v>
      </c>
      <c r="O200">
        <v>57419.262627380747</v>
      </c>
      <c r="P200">
        <v>28709.631313690374</v>
      </c>
      <c r="Q200">
        <v>19139.754209126917</v>
      </c>
      <c r="R200">
        <v>14354.815656845187</v>
      </c>
      <c r="S200">
        <v>11483.852525476148</v>
      </c>
      <c r="T200">
        <v>9569.8771045634585</v>
      </c>
      <c r="U200">
        <v>8202.7518039115348</v>
      </c>
      <c r="V200">
        <v>7177.4078284225934</v>
      </c>
      <c r="W200">
        <v>6379.9180697089723</v>
      </c>
      <c r="X200">
        <v>5741.926262738074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4000</v>
      </c>
      <c r="D201">
        <f t="shared" si="11"/>
        <v>1.7328679513998633E-4</v>
      </c>
      <c r="E201">
        <f t="shared" si="10"/>
        <v>3.4657359027997266E-4</v>
      </c>
      <c r="F201">
        <f t="shared" si="10"/>
        <v>5.1986038541995889E-4</v>
      </c>
      <c r="G201">
        <f t="shared" si="10"/>
        <v>6.9314718055994533E-4</v>
      </c>
      <c r="H201">
        <f t="shared" si="10"/>
        <v>8.6643397569993166E-4</v>
      </c>
      <c r="I201">
        <f t="shared" si="10"/>
        <v>1.0397207708399178E-3</v>
      </c>
      <c r="J201">
        <f t="shared" si="10"/>
        <v>1.2130075659799043E-3</v>
      </c>
      <c r="K201">
        <f t="shared" si="10"/>
        <v>1.3862943611198907E-3</v>
      </c>
      <c r="L201">
        <f t="shared" si="10"/>
        <v>1.559581156259877E-3</v>
      </c>
      <c r="M201">
        <f t="shared" si="10"/>
        <v>1.7328679513998633E-3</v>
      </c>
      <c r="O201">
        <v>57707.801635558535</v>
      </c>
      <c r="P201">
        <v>28853.900817779268</v>
      </c>
      <c r="Q201">
        <v>19235.933878519514</v>
      </c>
      <c r="R201">
        <v>14426.950408889634</v>
      </c>
      <c r="S201">
        <v>11541.560327111707</v>
      </c>
      <c r="T201">
        <v>9617.9669392597571</v>
      </c>
      <c r="U201">
        <v>8243.9716622226479</v>
      </c>
      <c r="V201">
        <v>7213.4752044448169</v>
      </c>
      <c r="W201">
        <v>6411.9779595065038</v>
      </c>
      <c r="X201">
        <v>5770.7801635558535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203"/>
  <sheetViews>
    <sheetView topLeftCell="W1" zoomScale="85" zoomScaleNormal="85" workbookViewId="0">
      <pane ySplit="7125" topLeftCell="A184"/>
      <selection activeCell="AH2" sqref="AH2:AQ201"/>
      <selection pane="bottomLeft" activeCell="AL197" sqref="AL196:AL197"/>
    </sheetView>
  </sheetViews>
  <sheetFormatPr baseColWidth="10" defaultRowHeight="14.4" x14ac:dyDescent="0.3"/>
  <cols>
    <col min="1" max="10" width="12" bestFit="1" customWidth="1"/>
    <col min="12" max="21" width="12" bestFit="1" customWidth="1"/>
    <col min="23" max="23" width="11.5546875" customWidth="1"/>
    <col min="24" max="25" width="11.5546875" bestFit="1" customWidth="1"/>
    <col min="26" max="32" width="12" bestFit="1" customWidth="1"/>
  </cols>
  <sheetData>
    <row r="1" spans="1:43" x14ac:dyDescent="0.3">
      <c r="A1" t="s">
        <v>11</v>
      </c>
      <c r="C1" t="s">
        <v>87</v>
      </c>
      <c r="L1" t="s">
        <v>12</v>
      </c>
      <c r="N1" t="s">
        <v>88</v>
      </c>
      <c r="W1" t="s">
        <v>18</v>
      </c>
      <c r="AH1" t="s">
        <v>89</v>
      </c>
    </row>
    <row r="2" spans="1:43" x14ac:dyDescent="0.3">
      <c r="A2">
        <f t="array" ref="A2:J201">(Q2_A*(Q4_A*Q5_A+Q4_B*Q5_C)+(Q2_A*Q3_B+Q2_B)*(Q4_C*Q5_A+Q4_D*Q5_C))*Q6_B   +   Q2_A*(Q4_A*Q5_B+Q4_B*Q5_D)   +   (Q2_A*Q3_B+Q2_B)*(Q4_C*Q5_B+Q4_D*Q5_D)</f>
        <v>79.797018310657407</v>
      </c>
      <c r="B2">
        <v>760.04233992458217</v>
      </c>
      <c r="C2">
        <v>4579.0869408419921</v>
      </c>
      <c r="D2">
        <v>21395.339353307594</v>
      </c>
      <c r="E2">
        <v>84498.39528208079</v>
      </c>
      <c r="F2">
        <v>295387.08041962492</v>
      </c>
      <c r="G2">
        <v>940098.97429044265</v>
      </c>
      <c r="H2">
        <v>2775336.4374794541</v>
      </c>
      <c r="I2">
        <v>7700903.2056909055</v>
      </c>
      <c r="J2">
        <v>20279997.641216304</v>
      </c>
      <c r="L2">
        <f t="array" ref="L2:U201">(Q2_C*(Q4_A*Q5_A+Q4_B*Q5_C)+(Q2_C*Q3_B+Q2_D)*(Q4_C*Q5_A+Q4_D*Q5_C))*Q6_B   +   Q2_C*(Q4_A*Q5_B+Q4_B*Q5_D)   +   (Q2_C*Q3_B+Q2_D)*(Q4_C*Q5_B+Q4_D*Q5_D)</f>
        <v>377.15593915586066</v>
      </c>
      <c r="M2">
        <v>5138.0234732277704</v>
      </c>
      <c r="N2">
        <v>37994.591495038505</v>
      </c>
      <c r="O2">
        <v>205114.17084884315</v>
      </c>
      <c r="P2">
        <v>905880.63017825177</v>
      </c>
      <c r="Q2">
        <v>3469287.7942455038</v>
      </c>
      <c r="R2">
        <v>11926449.074124701</v>
      </c>
      <c r="S2">
        <v>37640576.906129643</v>
      </c>
      <c r="T2">
        <v>110780165.79400147</v>
      </c>
      <c r="U2">
        <v>307516732.47577399</v>
      </c>
      <c r="W2">
        <f t="array" ref="W2:AF201">(B_II*PHI_IN_I+Q1_D*THETA_OUT_II)/(Q1_C*B_II+Q1_D*D_II)</f>
        <v>9.576103513831498</v>
      </c>
      <c r="X2">
        <v>1.5673609589169086</v>
      </c>
      <c r="Y2">
        <v>0.47406795427478016</v>
      </c>
      <c r="Z2">
        <v>0.1877421957690677</v>
      </c>
      <c r="AA2">
        <v>8.6888670671635013E-2</v>
      </c>
      <c r="AB2">
        <v>4.4579402593935988E-2</v>
      </c>
      <c r="AC2">
        <v>2.4627459782871973E-2</v>
      </c>
      <c r="AD2">
        <v>1.438895343693321E-2</v>
      </c>
      <c r="AE2">
        <v>8.786133496139395E-3</v>
      </c>
      <c r="AF2">
        <v>5.5604392073875034E-3</v>
      </c>
      <c r="AH2">
        <f t="array" ref="AH2:AQ201">(D_II/B_II)*THETA_OUT_1_TC1-THETA_OUT_II/B_II</f>
        <v>45.260893084403534</v>
      </c>
      <c r="AI2">
        <v>10.595643130532654</v>
      </c>
      <c r="AJ2">
        <v>3.9335392614857962</v>
      </c>
      <c r="AK2">
        <v>1.7998585665134732</v>
      </c>
      <c r="AL2">
        <v>0.93150601831681368</v>
      </c>
      <c r="AM2">
        <v>0.52358003293235189</v>
      </c>
      <c r="AN2">
        <v>0.31243321496778148</v>
      </c>
      <c r="AO2">
        <v>0.19515057746782186</v>
      </c>
      <c r="AP2">
        <v>0.12639158023324712</v>
      </c>
      <c r="AQ2">
        <v>8.431599088112289E-2</v>
      </c>
    </row>
    <row r="3" spans="1:43" x14ac:dyDescent="0.3">
      <c r="A3">
        <v>18.111563672541998</v>
      </c>
      <c r="B3">
        <v>79.797018310657407</v>
      </c>
      <c r="C3">
        <v>266.86362869261262</v>
      </c>
      <c r="D3">
        <v>760.04233992458217</v>
      </c>
      <c r="E3">
        <v>1941.6714735895846</v>
      </c>
      <c r="F3">
        <v>4579.0869408419921</v>
      </c>
      <c r="G3">
        <v>10148.84316026556</v>
      </c>
      <c r="H3">
        <v>21395.339353307594</v>
      </c>
      <c r="I3">
        <v>43272.220130406291</v>
      </c>
      <c r="J3">
        <v>84498.39528208079</v>
      </c>
      <c r="L3">
        <v>58.866087383369567</v>
      </c>
      <c r="M3">
        <v>377.15593915586066</v>
      </c>
      <c r="N3">
        <v>1557.4067897745624</v>
      </c>
      <c r="O3">
        <v>5138.0234732277704</v>
      </c>
      <c r="P3">
        <v>14696.516900165167</v>
      </c>
      <c r="Q3">
        <v>37994.591495038505</v>
      </c>
      <c r="R3">
        <v>90991.633433779672</v>
      </c>
      <c r="S3">
        <v>205114.17084884315</v>
      </c>
      <c r="T3">
        <v>440066.60640371381</v>
      </c>
      <c r="U3">
        <v>905880.63017825177</v>
      </c>
      <c r="W3">
        <v>47.209546226709044</v>
      </c>
      <c r="X3">
        <v>9.576103513831498</v>
      </c>
      <c r="Y3">
        <v>3.4286069947522746</v>
      </c>
      <c r="Z3">
        <v>1.5673609589169086</v>
      </c>
      <c r="AA3">
        <v>0.82359338936943871</v>
      </c>
      <c r="AB3">
        <v>0.47406795427478016</v>
      </c>
      <c r="AC3">
        <v>0.29115038360822271</v>
      </c>
      <c r="AD3">
        <v>0.1877421957690677</v>
      </c>
      <c r="AE3">
        <v>0.12576998852492693</v>
      </c>
      <c r="AF3">
        <v>8.6888670671635013E-2</v>
      </c>
      <c r="AH3">
        <v>153.44016252577021</v>
      </c>
      <c r="AI3">
        <v>45.260893084403534</v>
      </c>
      <c r="AJ3">
        <v>20.009230329571569</v>
      </c>
      <c r="AK3">
        <v>10.595643130532654</v>
      </c>
      <c r="AL3">
        <v>6.2337807040835713</v>
      </c>
      <c r="AM3">
        <v>3.9335392614857962</v>
      </c>
      <c r="AN3">
        <v>2.6103713064662752</v>
      </c>
      <c r="AO3">
        <v>1.7998585665134732</v>
      </c>
      <c r="AP3">
        <v>1.2790462765904533</v>
      </c>
      <c r="AQ3">
        <v>0.93150601831681368</v>
      </c>
    </row>
    <row r="4" spans="1:43" x14ac:dyDescent="0.3">
      <c r="A4">
        <v>9.914164850816908</v>
      </c>
      <c r="B4">
        <v>31.013494828467685</v>
      </c>
      <c r="C4">
        <v>79.797018310657407</v>
      </c>
      <c r="D4">
        <v>182.33800224421884</v>
      </c>
      <c r="E4">
        <v>383.82698622083734</v>
      </c>
      <c r="F4">
        <v>760.04233992458217</v>
      </c>
      <c r="G4">
        <v>1434.6445081171425</v>
      </c>
      <c r="H4">
        <v>2604.8563713008411</v>
      </c>
      <c r="I4">
        <v>4579.0869408419921</v>
      </c>
      <c r="J4">
        <v>7831.395932182586</v>
      </c>
      <c r="L4">
        <v>25.656979553881392</v>
      </c>
      <c r="M4">
        <v>118.02932559743948</v>
      </c>
      <c r="N4">
        <v>377.15593915586066</v>
      </c>
      <c r="O4">
        <v>1001.3979114340743</v>
      </c>
      <c r="P4">
        <v>2364.3965729012079</v>
      </c>
      <c r="Q4">
        <v>5138.0234732277704</v>
      </c>
      <c r="R4">
        <v>10486.744428309181</v>
      </c>
      <c r="S4">
        <v>20368.765864950859</v>
      </c>
      <c r="T4">
        <v>37994.591495038505</v>
      </c>
      <c r="U4">
        <v>68514.707932061603</v>
      </c>
      <c r="W4">
        <v>111.82229433540907</v>
      </c>
      <c r="X4">
        <v>24.865929808149637</v>
      </c>
      <c r="Y4">
        <v>9.576103513831498</v>
      </c>
      <c r="Z4">
        <v>4.6600769254199399</v>
      </c>
      <c r="AA4">
        <v>2.588728528722759</v>
      </c>
      <c r="AB4">
        <v>1.5673609589169086</v>
      </c>
      <c r="AC4">
        <v>1.0085679337332012</v>
      </c>
      <c r="AD4">
        <v>0.67927985708596217</v>
      </c>
      <c r="AE4">
        <v>0.4740679542747801</v>
      </c>
      <c r="AF4">
        <v>0.34045318255940332</v>
      </c>
      <c r="AH4">
        <v>289.38618255831159</v>
      </c>
      <c r="AI4">
        <v>94.63328598862644</v>
      </c>
      <c r="AJ4">
        <v>45.260893084403534</v>
      </c>
      <c r="AK4">
        <v>25.59308121620932</v>
      </c>
      <c r="AL4">
        <v>15.946718394526973</v>
      </c>
      <c r="AM4">
        <v>10.595643130532654</v>
      </c>
      <c r="AN4">
        <v>7.3722752220540642</v>
      </c>
      <c r="AO4">
        <v>5.3116526954043257</v>
      </c>
      <c r="AP4">
        <v>3.9335392614857958</v>
      </c>
      <c r="AQ4">
        <v>2.9785303373235874</v>
      </c>
    </row>
    <row r="5" spans="1:43" x14ac:dyDescent="0.3">
      <c r="A5">
        <v>7.0948254783951743</v>
      </c>
      <c r="B5">
        <v>18.111563672541998</v>
      </c>
      <c r="C5">
        <v>39.840642193642438</v>
      </c>
      <c r="D5">
        <v>79.797018310657407</v>
      </c>
      <c r="E5">
        <v>149.60911209636484</v>
      </c>
      <c r="F5">
        <v>266.86362869261262</v>
      </c>
      <c r="G5">
        <v>457.65102296867457</v>
      </c>
      <c r="H5">
        <v>760.04233992458217</v>
      </c>
      <c r="I5">
        <v>1228.7952324544772</v>
      </c>
      <c r="J5">
        <v>1941.6714735895846</v>
      </c>
      <c r="L5">
        <v>15.576520482647211</v>
      </c>
      <c r="M5">
        <v>58.866087383369567</v>
      </c>
      <c r="N5">
        <v>161.58153582182899</v>
      </c>
      <c r="O5">
        <v>377.15593915586066</v>
      </c>
      <c r="P5">
        <v>794.62083944502683</v>
      </c>
      <c r="Q5">
        <v>1557.4067897745624</v>
      </c>
      <c r="R5">
        <v>2890.358543693324</v>
      </c>
      <c r="S5">
        <v>5138.0234732277704</v>
      </c>
      <c r="T5">
        <v>8818.2634688387516</v>
      </c>
      <c r="U5">
        <v>14696.516900165167</v>
      </c>
      <c r="W5">
        <v>201.14777021004241</v>
      </c>
      <c r="X5">
        <v>47.209546226709044</v>
      </c>
      <c r="Y5">
        <v>18.970495039989217</v>
      </c>
      <c r="Z5">
        <v>9.576103513831498</v>
      </c>
      <c r="AA5">
        <v>5.4964781689098396</v>
      </c>
      <c r="AB5">
        <v>3.4286069947522746</v>
      </c>
      <c r="AC5">
        <v>2.267942135003933</v>
      </c>
      <c r="AD5">
        <v>1.5673609589169086</v>
      </c>
      <c r="AE5">
        <v>1.1207372791705454</v>
      </c>
      <c r="AF5">
        <v>0.82359338936943871</v>
      </c>
      <c r="AH5">
        <v>441.61514222676203</v>
      </c>
      <c r="AI5">
        <v>153.44016252577021</v>
      </c>
      <c r="AJ5">
        <v>76.938562108594439</v>
      </c>
      <c r="AK5">
        <v>45.260893084403534</v>
      </c>
      <c r="AL5">
        <v>29.193516593809957</v>
      </c>
      <c r="AM5">
        <v>20.009230329571569</v>
      </c>
      <c r="AN5">
        <v>14.323503275462768</v>
      </c>
      <c r="AO5">
        <v>10.595643130532654</v>
      </c>
      <c r="AP5">
        <v>8.0428018811030739</v>
      </c>
      <c r="AQ5">
        <v>6.2337807040835713</v>
      </c>
    </row>
    <row r="6" spans="1:43" x14ac:dyDescent="0.3">
      <c r="A6">
        <v>5.7237773129972194</v>
      </c>
      <c r="B6">
        <v>12.734836327136161</v>
      </c>
      <c r="C6">
        <v>25.171547459937671</v>
      </c>
      <c r="D6">
        <v>46.070790254739435</v>
      </c>
      <c r="E6">
        <v>79.797018310657407</v>
      </c>
      <c r="F6">
        <v>132.51799640086671</v>
      </c>
      <c r="G6">
        <v>212.82494792053166</v>
      </c>
      <c r="H6">
        <v>332.53513046895694</v>
      </c>
      <c r="I6">
        <v>507.72369282615614</v>
      </c>
      <c r="J6">
        <v>760.04233992458217</v>
      </c>
      <c r="L6">
        <v>11.056091692820406</v>
      </c>
      <c r="M6">
        <v>36.538479091735852</v>
      </c>
      <c r="N6">
        <v>90.453317272646018</v>
      </c>
      <c r="O6">
        <v>193.43024436729036</v>
      </c>
      <c r="P6">
        <v>377.15593915586066</v>
      </c>
      <c r="Q6">
        <v>689.06451237009924</v>
      </c>
      <c r="R6">
        <v>1198.6723947032633</v>
      </c>
      <c r="S6">
        <v>2006.0487258956668</v>
      </c>
      <c r="T6">
        <v>3253.0398502970093</v>
      </c>
      <c r="U6">
        <v>5138.0234732277704</v>
      </c>
      <c r="W6">
        <v>313.28178323210238</v>
      </c>
      <c r="X6">
        <v>76.294216284302877</v>
      </c>
      <c r="Y6">
        <v>31.545446160069396</v>
      </c>
      <c r="Z6">
        <v>16.320390424317072</v>
      </c>
      <c r="AA6">
        <v>9.576103513831498</v>
      </c>
      <c r="AB6">
        <v>6.0948360375660817</v>
      </c>
      <c r="AC6">
        <v>4.1074805244705734</v>
      </c>
      <c r="AD6">
        <v>2.8886382086912579</v>
      </c>
      <c r="AE6">
        <v>2.0997961089026713</v>
      </c>
      <c r="AF6">
        <v>1.5673609589169086</v>
      </c>
      <c r="AH6">
        <v>605.13746983819692</v>
      </c>
      <c r="AI6">
        <v>218.90148839873407</v>
      </c>
      <c r="AJ6">
        <v>113.3577605653886</v>
      </c>
      <c r="AK6">
        <v>68.521878841018619</v>
      </c>
      <c r="AL6">
        <v>45.260893084403534</v>
      </c>
      <c r="AM6">
        <v>31.691810442839689</v>
      </c>
      <c r="AN6">
        <v>23.13414646436371</v>
      </c>
      <c r="AO6">
        <v>17.425975384755912</v>
      </c>
      <c r="AP6">
        <v>13.453617619727305</v>
      </c>
      <c r="AQ6">
        <v>10.595643130532654</v>
      </c>
    </row>
    <row r="7" spans="1:43" x14ac:dyDescent="0.3">
      <c r="A7">
        <v>4.9259408428767255</v>
      </c>
      <c r="B7">
        <v>9.914164850816908</v>
      </c>
      <c r="C7">
        <v>18.111563672541998</v>
      </c>
      <c r="D7">
        <v>31.013494828467685</v>
      </c>
      <c r="E7">
        <v>50.659740084458896</v>
      </c>
      <c r="F7">
        <v>79.797018310657407</v>
      </c>
      <c r="G7">
        <v>122.08259498773396</v>
      </c>
      <c r="H7">
        <v>182.33800224421884</v>
      </c>
      <c r="I7">
        <v>266.86362869261302</v>
      </c>
      <c r="J7">
        <v>383.82698622083734</v>
      </c>
      <c r="L7">
        <v>8.5737807417716603</v>
      </c>
      <c r="M7">
        <v>25.656979553881392</v>
      </c>
      <c r="N7">
        <v>58.866087383369567</v>
      </c>
      <c r="O7">
        <v>118.02932559743948</v>
      </c>
      <c r="P7">
        <v>217.38685845641089</v>
      </c>
      <c r="Q7">
        <v>377.15593915586066</v>
      </c>
      <c r="R7">
        <v>625.5545586344175</v>
      </c>
      <c r="S7">
        <v>1001.3979114340743</v>
      </c>
      <c r="T7">
        <v>1557.4067897745647</v>
      </c>
      <c r="U7">
        <v>2364.3965729012079</v>
      </c>
      <c r="W7">
        <v>446.59352328720644</v>
      </c>
      <c r="X7">
        <v>111.82229433540907</v>
      </c>
      <c r="Y7">
        <v>47.209546226709044</v>
      </c>
      <c r="Z7">
        <v>24.865929808149637</v>
      </c>
      <c r="AA7">
        <v>14.826347237510436</v>
      </c>
      <c r="AB7">
        <v>9.576103513831498</v>
      </c>
      <c r="AC7">
        <v>6.5422155006732821</v>
      </c>
      <c r="AD7">
        <v>4.6600769254199399</v>
      </c>
      <c r="AE7">
        <v>3.4286069947522724</v>
      </c>
      <c r="AF7">
        <v>2.588728528722759</v>
      </c>
      <c r="AH7">
        <v>777.31241025697943</v>
      </c>
      <c r="AI7">
        <v>289.38618255831159</v>
      </c>
      <c r="AJ7">
        <v>153.44016252577021</v>
      </c>
      <c r="AK7">
        <v>94.63328598862644</v>
      </c>
      <c r="AL7">
        <v>63.621586746652689</v>
      </c>
      <c r="AM7">
        <v>45.260893084403534</v>
      </c>
      <c r="AN7">
        <v>33.522491313574292</v>
      </c>
      <c r="AO7">
        <v>25.59308121620932</v>
      </c>
      <c r="AP7">
        <v>20.009230329571555</v>
      </c>
      <c r="AQ7">
        <v>15.946718394526973</v>
      </c>
    </row>
    <row r="8" spans="1:43" x14ac:dyDescent="0.3">
      <c r="A8">
        <v>4.4080095523558054</v>
      </c>
      <c r="B8">
        <v>8.2155367644417865</v>
      </c>
      <c r="C8">
        <v>14.120412713945989</v>
      </c>
      <c r="D8">
        <v>22.960062978338048</v>
      </c>
      <c r="E8">
        <v>35.833213253309282</v>
      </c>
      <c r="F8">
        <v>54.166741219243519</v>
      </c>
      <c r="G8">
        <v>79.797018310657407</v>
      </c>
      <c r="H8">
        <v>115.06846540462891</v>
      </c>
      <c r="I8">
        <v>162.9524985403425</v>
      </c>
      <c r="J8">
        <v>227.19056003888042</v>
      </c>
      <c r="L8">
        <v>7.0315586192116859</v>
      </c>
      <c r="M8">
        <v>19.471305282227444</v>
      </c>
      <c r="N8">
        <v>42.114795317316037</v>
      </c>
      <c r="O8">
        <v>80.329914050668577</v>
      </c>
      <c r="P8">
        <v>141.55899305961591</v>
      </c>
      <c r="Q8">
        <v>235.95149854020065</v>
      </c>
      <c r="R8">
        <v>377.15593915586066</v>
      </c>
      <c r="S8">
        <v>583.305077438176</v>
      </c>
      <c r="T8">
        <v>878.23487468424048</v>
      </c>
      <c r="U8">
        <v>1292.9849902395445</v>
      </c>
      <c r="W8">
        <v>599.64924474676116</v>
      </c>
      <c r="X8">
        <v>153.52253622755416</v>
      </c>
      <c r="Y8">
        <v>65.869233150032684</v>
      </c>
      <c r="Z8">
        <v>35.175556369248504</v>
      </c>
      <c r="AA8">
        <v>21.233836269204023</v>
      </c>
      <c r="AB8">
        <v>13.87049648488984</v>
      </c>
      <c r="AC8">
        <v>9.576103513831498</v>
      </c>
      <c r="AD8">
        <v>6.8886799589365886</v>
      </c>
      <c r="AE8">
        <v>5.1156932991544366</v>
      </c>
      <c r="AF8">
        <v>3.8968789411476386</v>
      </c>
      <c r="AH8">
        <v>956.54711391208923</v>
      </c>
      <c r="AI8">
        <v>363.85743942217505</v>
      </c>
      <c r="AJ8">
        <v>196.45808716925058</v>
      </c>
      <c r="AK8">
        <v>123.06801695152463</v>
      </c>
      <c r="AL8">
        <v>83.88420150357787</v>
      </c>
      <c r="AM8">
        <v>60.420183260787461</v>
      </c>
      <c r="AN8">
        <v>45.260893084403534</v>
      </c>
      <c r="AO8">
        <v>34.920097202692645</v>
      </c>
      <c r="AP8">
        <v>27.571103872295755</v>
      </c>
      <c r="AQ8">
        <v>22.177884410435805</v>
      </c>
    </row>
    <row r="9" spans="1:43" x14ac:dyDescent="0.3">
      <c r="A9">
        <v>4.0461923956721666</v>
      </c>
      <c r="B9">
        <v>7.0948254783951743</v>
      </c>
      <c r="C9">
        <v>11.612228530841067</v>
      </c>
      <c r="D9">
        <v>18.111563672541998</v>
      </c>
      <c r="E9">
        <v>27.246111735638468</v>
      </c>
      <c r="F9">
        <v>39.840642193642438</v>
      </c>
      <c r="G9">
        <v>56.928732887303866</v>
      </c>
      <c r="H9">
        <v>79.797018310657407</v>
      </c>
      <c r="I9">
        <v>110.0374873634405</v>
      </c>
      <c r="J9">
        <v>149.60911209636484</v>
      </c>
      <c r="L9">
        <v>5.9907677392926741</v>
      </c>
      <c r="M9">
        <v>15.576520482647211</v>
      </c>
      <c r="N9">
        <v>32.126525474228444</v>
      </c>
      <c r="O9">
        <v>58.866087383369567</v>
      </c>
      <c r="P9">
        <v>100.11521978220995</v>
      </c>
      <c r="Q9">
        <v>161.58153582182899</v>
      </c>
      <c r="R9">
        <v>250.71775395151224</v>
      </c>
      <c r="S9">
        <v>377.15593915586066</v>
      </c>
      <c r="T9">
        <v>553.23257697118584</v>
      </c>
      <c r="U9">
        <v>794.62083944502683</v>
      </c>
      <c r="W9">
        <v>771.16674350291191</v>
      </c>
      <c r="X9">
        <v>201.14777021004241</v>
      </c>
      <c r="Y9">
        <v>87.434907394459259</v>
      </c>
      <c r="Z9">
        <v>47.209546226709044</v>
      </c>
      <c r="AA9">
        <v>28.780300215786003</v>
      </c>
      <c r="AB9">
        <v>18.970495039989217</v>
      </c>
      <c r="AC9">
        <v>13.207475596273225</v>
      </c>
      <c r="AD9">
        <v>9.576103513831498</v>
      </c>
      <c r="AE9">
        <v>7.1646293098360241</v>
      </c>
      <c r="AF9">
        <v>5.4964781689098396</v>
      </c>
      <c r="AH9">
        <v>1141.784768696142</v>
      </c>
      <c r="AI9">
        <v>441.61514222676203</v>
      </c>
      <c r="AJ9">
        <v>241.89842391445319</v>
      </c>
      <c r="AK9">
        <v>153.44016252577021</v>
      </c>
      <c r="AL9">
        <v>105.75256056564361</v>
      </c>
      <c r="AM9">
        <v>76.938562108594439</v>
      </c>
      <c r="AN9">
        <v>58.166561047866274</v>
      </c>
      <c r="AO9">
        <v>45.260893084403534</v>
      </c>
      <c r="AP9">
        <v>36.021418073935386</v>
      </c>
      <c r="AQ9">
        <v>29.193516593809957</v>
      </c>
    </row>
    <row r="10" spans="1:43" x14ac:dyDescent="0.3">
      <c r="A10">
        <v>3.779814664871088</v>
      </c>
      <c r="B10">
        <v>6.3060958991660359</v>
      </c>
      <c r="C10">
        <v>9.914164850816908</v>
      </c>
      <c r="D10">
        <v>14.940050952209774</v>
      </c>
      <c r="E10">
        <v>21.801356950535688</v>
      </c>
      <c r="F10">
        <v>31.013494828467685</v>
      </c>
      <c r="G10">
        <v>43.20865927855936</v>
      </c>
      <c r="H10">
        <v>59.157939067590405</v>
      </c>
      <c r="I10">
        <v>79.797018310657407</v>
      </c>
      <c r="J10">
        <v>106.25597733060505</v>
      </c>
      <c r="L10">
        <v>5.2456335628648985</v>
      </c>
      <c r="M10">
        <v>12.939838315856131</v>
      </c>
      <c r="N10">
        <v>25.656979553881392</v>
      </c>
      <c r="O10">
        <v>45.475805107069931</v>
      </c>
      <c r="P10">
        <v>75.104236074236852</v>
      </c>
      <c r="Q10">
        <v>118.02932559743948</v>
      </c>
      <c r="R10">
        <v>178.6966711439571</v>
      </c>
      <c r="S10">
        <v>262.72419724624257</v>
      </c>
      <c r="T10">
        <v>377.15593915586066</v>
      </c>
      <c r="U10">
        <v>530.76226291912758</v>
      </c>
      <c r="W10">
        <v>959.98685098520923</v>
      </c>
      <c r="X10">
        <v>254.47095694638423</v>
      </c>
      <c r="Y10">
        <v>111.82229433540907</v>
      </c>
      <c r="Z10">
        <v>60.928463439329263</v>
      </c>
      <c r="AA10">
        <v>37.445681274184174</v>
      </c>
      <c r="AB10">
        <v>24.865929808149637</v>
      </c>
      <c r="AC10">
        <v>17.431709811661165</v>
      </c>
      <c r="AD10">
        <v>12.721018080567394</v>
      </c>
      <c r="AE10">
        <v>9.576103513831498</v>
      </c>
      <c r="AF10">
        <v>7.3894689266384299</v>
      </c>
      <c r="AH10">
        <v>1332.2714714661131</v>
      </c>
      <c r="AI10">
        <v>522.16348936318332</v>
      </c>
      <c r="AJ10">
        <v>289.38618255831159</v>
      </c>
      <c r="AK10">
        <v>185.45926902815216</v>
      </c>
      <c r="AL10">
        <v>128.99790103697447</v>
      </c>
      <c r="AM10">
        <v>94.63328598862644</v>
      </c>
      <c r="AN10">
        <v>72.091765116095587</v>
      </c>
      <c r="AO10">
        <v>56.494856244966478</v>
      </c>
      <c r="AP10">
        <v>45.260893084403534</v>
      </c>
      <c r="AQ10">
        <v>36.911346992462477</v>
      </c>
    </row>
    <row r="11" spans="1:43" x14ac:dyDescent="0.3">
      <c r="A11">
        <v>3.5758348656513901</v>
      </c>
      <c r="B11">
        <v>5.7237773129972194</v>
      </c>
      <c r="C11">
        <v>8.6996079903799401</v>
      </c>
      <c r="D11">
        <v>12.734836327136161</v>
      </c>
      <c r="E11">
        <v>18.111563672541998</v>
      </c>
      <c r="F11">
        <v>25.171547459937671</v>
      </c>
      <c r="G11">
        <v>34.326641039186249</v>
      </c>
      <c r="H11">
        <v>46.070790254739435</v>
      </c>
      <c r="I11">
        <v>60.993788887796455</v>
      </c>
      <c r="J11">
        <v>79.797018310657407</v>
      </c>
      <c r="L11">
        <v>4.6880804612742297</v>
      </c>
      <c r="M11">
        <v>11.056091692820406</v>
      </c>
      <c r="N11">
        <v>21.201706696833664</v>
      </c>
      <c r="O11">
        <v>36.538479091735852</v>
      </c>
      <c r="P11">
        <v>58.866087383369567</v>
      </c>
      <c r="Q11">
        <v>90.453317272646018</v>
      </c>
      <c r="R11">
        <v>134.13573263704205</v>
      </c>
      <c r="S11">
        <v>193.43024436729036</v>
      </c>
      <c r="T11">
        <v>272.66907499379533</v>
      </c>
      <c r="U11">
        <v>377.15593915586066</v>
      </c>
      <c r="W11">
        <v>1165.0540643475229</v>
      </c>
      <c r="X11">
        <v>313.28178323210238</v>
      </c>
      <c r="Y11">
        <v>138.95236825833572</v>
      </c>
      <c r="Z11">
        <v>76.294216284302877</v>
      </c>
      <c r="AA11">
        <v>47.209546226709044</v>
      </c>
      <c r="AB11">
        <v>31.545446160069396</v>
      </c>
      <c r="AC11">
        <v>22.242626839012708</v>
      </c>
      <c r="AD11">
        <v>16.320390424317072</v>
      </c>
      <c r="AE11">
        <v>12.349074875667215</v>
      </c>
      <c r="AF11">
        <v>9.576103513831498</v>
      </c>
      <c r="AH11">
        <v>1527.4383187716899</v>
      </c>
      <c r="AI11">
        <v>605.13746983819692</v>
      </c>
      <c r="AJ11">
        <v>338.63909269261126</v>
      </c>
      <c r="AK11">
        <v>218.90148839873407</v>
      </c>
      <c r="AL11">
        <v>153.44016252577021</v>
      </c>
      <c r="AM11">
        <v>113.3577605653886</v>
      </c>
      <c r="AN11">
        <v>86.915904280217688</v>
      </c>
      <c r="AO11">
        <v>68.521878841018619</v>
      </c>
      <c r="AP11">
        <v>55.205798570270552</v>
      </c>
      <c r="AQ11">
        <v>45.260893084403534</v>
      </c>
    </row>
    <row r="12" spans="1:43" x14ac:dyDescent="0.3">
      <c r="A12">
        <v>3.4147945053585866</v>
      </c>
      <c r="B12">
        <v>5.2777221036516826</v>
      </c>
      <c r="C12">
        <v>7.7935440589598937</v>
      </c>
      <c r="D12">
        <v>11.128287616472935</v>
      </c>
      <c r="E12">
        <v>15.480971645274858</v>
      </c>
      <c r="F12">
        <v>21.088981110589106</v>
      </c>
      <c r="G12">
        <v>28.234183178488724</v>
      </c>
      <c r="H12">
        <v>37.249873708106406</v>
      </c>
      <c r="I12">
        <v>48.528652262966148</v>
      </c>
      <c r="J12">
        <v>62.531334036267339</v>
      </c>
      <c r="L12">
        <v>4.2563754749539582</v>
      </c>
      <c r="M12">
        <v>9.6532907411896449</v>
      </c>
      <c r="N12">
        <v>17.98575905467435</v>
      </c>
      <c r="O12">
        <v>30.256450262104707</v>
      </c>
      <c r="P12">
        <v>47.717625689214984</v>
      </c>
      <c r="Q12">
        <v>71.919980802631102</v>
      </c>
      <c r="R12">
        <v>104.76935673724802</v>
      </c>
      <c r="S12">
        <v>148.59239753366154</v>
      </c>
      <c r="T12">
        <v>206.21235797361055</v>
      </c>
      <c r="U12">
        <v>281.0364084026757</v>
      </c>
      <c r="W12">
        <v>1385.4023870103497</v>
      </c>
      <c r="X12">
        <v>377.3840214742097</v>
      </c>
      <c r="Y12">
        <v>168.7508717343002</v>
      </c>
      <c r="Z12">
        <v>93.27039210482917</v>
      </c>
      <c r="AA12">
        <v>58.051737498838925</v>
      </c>
      <c r="AB12">
        <v>38.997258473675963</v>
      </c>
      <c r="AC12">
        <v>27.633252618159332</v>
      </c>
      <c r="AD12">
        <v>20.370212397494036</v>
      </c>
      <c r="AE12">
        <v>15.481450196531656</v>
      </c>
      <c r="AF12">
        <v>12.055563947788606</v>
      </c>
      <c r="AH12">
        <v>1726.8367785411742</v>
      </c>
      <c r="AI12">
        <v>690.2594734666485</v>
      </c>
      <c r="AJ12">
        <v>389.43932263910733</v>
      </c>
      <c r="AK12">
        <v>253.59076588471558</v>
      </c>
      <c r="AL12">
        <v>178.93522086668608</v>
      </c>
      <c r="AM12">
        <v>132.9927731489002</v>
      </c>
      <c r="AN12">
        <v>102.53946725004542</v>
      </c>
      <c r="AO12">
        <v>81.258227132051786</v>
      </c>
      <c r="AP12">
        <v>65.785184648824213</v>
      </c>
      <c r="AQ12">
        <v>54.181674601572823</v>
      </c>
    </row>
    <row r="13" spans="1:43" x14ac:dyDescent="0.3">
      <c r="A13">
        <v>3.2845194385805119</v>
      </c>
      <c r="B13">
        <v>4.9259408428767255</v>
      </c>
      <c r="C13">
        <v>7.0948254783951743</v>
      </c>
      <c r="D13">
        <v>9.914164850816908</v>
      </c>
      <c r="E13">
        <v>13.529359065967711</v>
      </c>
      <c r="F13">
        <v>18.111563672541998</v>
      </c>
      <c r="G13">
        <v>23.861459911887941</v>
      </c>
      <c r="H13">
        <v>31.013494828467685</v>
      </c>
      <c r="I13">
        <v>39.840642193642438</v>
      </c>
      <c r="J13">
        <v>50.659740084458896</v>
      </c>
      <c r="L13">
        <v>3.9128944480872558</v>
      </c>
      <c r="M13">
        <v>8.5737807417716603</v>
      </c>
      <c r="N13">
        <v>15.576520482647211</v>
      </c>
      <c r="O13">
        <v>25.656979553881392</v>
      </c>
      <c r="P13">
        <v>39.71929202906469</v>
      </c>
      <c r="Q13">
        <v>58.866087383369567</v>
      </c>
      <c r="R13">
        <v>84.433186234419992</v>
      </c>
      <c r="S13">
        <v>118.02932559743948</v>
      </c>
      <c r="T13">
        <v>161.58153582182899</v>
      </c>
      <c r="U13">
        <v>217.38685845641089</v>
      </c>
      <c r="W13">
        <v>1620.1443713557396</v>
      </c>
      <c r="X13">
        <v>446.59352328720644</v>
      </c>
      <c r="Y13">
        <v>201.14777021004241</v>
      </c>
      <c r="Z13">
        <v>111.82229433540907</v>
      </c>
      <c r="AA13">
        <v>69.95266413802527</v>
      </c>
      <c r="AB13">
        <v>47.209546226709044</v>
      </c>
      <c r="AC13">
        <v>33.596248265044125</v>
      </c>
      <c r="AD13">
        <v>24.865929808149637</v>
      </c>
      <c r="AE13">
        <v>18.970495039989217</v>
      </c>
      <c r="AF13">
        <v>14.826347237510436</v>
      </c>
      <c r="AH13">
        <v>1930.1008973530224</v>
      </c>
      <c r="AI13">
        <v>777.31241025697943</v>
      </c>
      <c r="AJ13">
        <v>441.61514222676203</v>
      </c>
      <c r="AK13">
        <v>289.38618255831159</v>
      </c>
      <c r="AL13">
        <v>205.36599565151477</v>
      </c>
      <c r="AM13">
        <v>153.44016252577021</v>
      </c>
      <c r="AN13">
        <v>118.8794942562189</v>
      </c>
      <c r="AO13">
        <v>94.63328598862644</v>
      </c>
      <c r="AP13">
        <v>76.938562108594439</v>
      </c>
      <c r="AQ13">
        <v>63.621586746652689</v>
      </c>
    </row>
    <row r="14" spans="1:43" x14ac:dyDescent="0.3">
      <c r="A14">
        <v>3.177016977458524</v>
      </c>
      <c r="B14">
        <v>4.6418856189917221</v>
      </c>
      <c r="C14">
        <v>6.5413978928410623</v>
      </c>
      <c r="D14">
        <v>8.9691346054972634</v>
      </c>
      <c r="E14">
        <v>12.034418726983482</v>
      </c>
      <c r="F14">
        <v>15.864486075278887</v>
      </c>
      <c r="G14">
        <v>20.606909521318638</v>
      </c>
      <c r="H14">
        <v>26.432302392268852</v>
      </c>
      <c r="I14">
        <v>33.537329046547583</v>
      </c>
      <c r="J14">
        <v>42.148053073544659</v>
      </c>
      <c r="L14">
        <v>3.6334925420234714</v>
      </c>
      <c r="M14">
        <v>7.7206794584150789</v>
      </c>
      <c r="N14">
        <v>13.716637531954731</v>
      </c>
      <c r="O14">
        <v>22.176780986752576</v>
      </c>
      <c r="P14">
        <v>33.773978891357558</v>
      </c>
      <c r="Q14">
        <v>49.318055664980662</v>
      </c>
      <c r="R14">
        <v>69.777954995445413</v>
      </c>
      <c r="S14">
        <v>96.306876023934592</v>
      </c>
      <c r="T14">
        <v>130.2707217614369</v>
      </c>
      <c r="U14">
        <v>173.28023358086386</v>
      </c>
      <c r="W14">
        <v>1868.4622769269467</v>
      </c>
      <c r="X14">
        <v>520.73668366582058</v>
      </c>
      <c r="Y14">
        <v>236.07674992492372</v>
      </c>
      <c r="Z14">
        <v>131.91686012163029</v>
      </c>
      <c r="AA14">
        <v>82.893416735208191</v>
      </c>
      <c r="AB14">
        <v>56.170661363861498</v>
      </c>
      <c r="AC14">
        <v>40.124156914289571</v>
      </c>
      <c r="AD14">
        <v>29.802701163831973</v>
      </c>
      <c r="AE14">
        <v>22.81308988438964</v>
      </c>
      <c r="AF14">
        <v>17.886511435972356</v>
      </c>
      <c r="AH14">
        <v>2136.9239750481897</v>
      </c>
      <c r="AI14">
        <v>866.12237931342736</v>
      </c>
      <c r="AJ14">
        <v>495.02862560707075</v>
      </c>
      <c r="AK14">
        <v>326.17319775582473</v>
      </c>
      <c r="AL14">
        <v>232.63612232222684</v>
      </c>
      <c r="AM14">
        <v>174.61818748723641</v>
      </c>
      <c r="AN14">
        <v>135.86615753803383</v>
      </c>
      <c r="AO14">
        <v>108.5870236942749</v>
      </c>
      <c r="AP14">
        <v>88.614024113941952</v>
      </c>
      <c r="AQ14">
        <v>73.53551714865543</v>
      </c>
    </row>
    <row r="15" spans="1:43" x14ac:dyDescent="0.3">
      <c r="A15">
        <v>3.0868295153010008</v>
      </c>
      <c r="B15">
        <v>4.4080095523558054</v>
      </c>
      <c r="C15">
        <v>6.0933060845000231</v>
      </c>
      <c r="D15">
        <v>8.2155367644417865</v>
      </c>
      <c r="E15">
        <v>10.858896163768748</v>
      </c>
      <c r="F15">
        <v>14.120412713945989</v>
      </c>
      <c r="G15">
        <v>18.111563672541998</v>
      </c>
      <c r="H15">
        <v>22.960062978338048</v>
      </c>
      <c r="I15">
        <v>28.811838093065525</v>
      </c>
      <c r="J15">
        <v>35.833213253309282</v>
      </c>
      <c r="L15">
        <v>3.4020100814465177</v>
      </c>
      <c r="M15">
        <v>7.0315586192116859</v>
      </c>
      <c r="N15">
        <v>12.244934880805726</v>
      </c>
      <c r="O15">
        <v>19.471305282227444</v>
      </c>
      <c r="P15">
        <v>29.224250814226441</v>
      </c>
      <c r="Q15">
        <v>42.114795317316037</v>
      </c>
      <c r="R15">
        <v>58.866087383369567</v>
      </c>
      <c r="S15">
        <v>80.329914050668577</v>
      </c>
      <c r="T15">
        <v>107.50524113121483</v>
      </c>
      <c r="U15">
        <v>141.55899305961591</v>
      </c>
      <c r="W15">
        <v>2129.6007183067618</v>
      </c>
      <c r="X15">
        <v>599.64924474676116</v>
      </c>
      <c r="Y15">
        <v>273.47478644111874</v>
      </c>
      <c r="Z15">
        <v>153.52253622755416</v>
      </c>
      <c r="AA15">
        <v>96.855795248025075</v>
      </c>
      <c r="AB15">
        <v>65.869233150032684</v>
      </c>
      <c r="AC15">
        <v>47.209546226709044</v>
      </c>
      <c r="AD15">
        <v>35.175556369248504</v>
      </c>
      <c r="AE15">
        <v>27.005893100228988</v>
      </c>
      <c r="AF15">
        <v>21.233836269204023</v>
      </c>
      <c r="AH15">
        <v>2347.0434882209188</v>
      </c>
      <c r="AI15">
        <v>956.54711391208923</v>
      </c>
      <c r="AJ15">
        <v>549.56716519329802</v>
      </c>
      <c r="AK15">
        <v>363.85743942217505</v>
      </c>
      <c r="AL15">
        <v>260.66535773533576</v>
      </c>
      <c r="AM15">
        <v>196.45808716925058</v>
      </c>
      <c r="AN15">
        <v>153.44016252577021</v>
      </c>
      <c r="AO15">
        <v>123.06801695152463</v>
      </c>
      <c r="AP15">
        <v>100.76674179294005</v>
      </c>
      <c r="AQ15">
        <v>83.88420150357787</v>
      </c>
    </row>
    <row r="16" spans="1:43" x14ac:dyDescent="0.3">
      <c r="A16">
        <v>3.0101069012066226</v>
      </c>
      <c r="B16">
        <v>4.212281220179106</v>
      </c>
      <c r="C16">
        <v>5.7237773129972194</v>
      </c>
      <c r="D16">
        <v>7.6023468785089054</v>
      </c>
      <c r="E16">
        <v>9.914164850816908</v>
      </c>
      <c r="F16">
        <v>12.734836327136161</v>
      </c>
      <c r="G16">
        <v>16.150505441329599</v>
      </c>
      <c r="H16">
        <v>20.259075133535767</v>
      </c>
      <c r="I16">
        <v>25.171547459937685</v>
      </c>
      <c r="J16">
        <v>31.013494828467685</v>
      </c>
      <c r="L16">
        <v>3.2072478180791064</v>
      </c>
      <c r="M16">
        <v>6.4645809141615516</v>
      </c>
      <c r="N16">
        <v>11.056091692820404</v>
      </c>
      <c r="O16">
        <v>17.320064674094791</v>
      </c>
      <c r="P16">
        <v>25.656979553881392</v>
      </c>
      <c r="Q16">
        <v>36.538479091735852</v>
      </c>
      <c r="R16">
        <v>50.517400118926695</v>
      </c>
      <c r="S16">
        <v>68.238974630728848</v>
      </c>
      <c r="T16">
        <v>90.453317272646075</v>
      </c>
      <c r="U16">
        <v>118.02932559743948</v>
      </c>
      <c r="W16">
        <v>2402.8604192241532</v>
      </c>
      <c r="X16">
        <v>683.17534444288776</v>
      </c>
      <c r="Y16">
        <v>313.2817832321025</v>
      </c>
      <c r="Z16">
        <v>176.60914721371165</v>
      </c>
      <c r="AA16">
        <v>111.82229433540907</v>
      </c>
      <c r="AB16">
        <v>76.294216284302891</v>
      </c>
      <c r="AC16">
        <v>54.845089833686636</v>
      </c>
      <c r="AD16">
        <v>40.979494860484991</v>
      </c>
      <c r="AE16">
        <v>31.545446160069375</v>
      </c>
      <c r="AF16">
        <v>24.865929808149637</v>
      </c>
      <c r="AH16">
        <v>2560.230945158818</v>
      </c>
      <c r="AI16">
        <v>1048.4680537363195</v>
      </c>
      <c r="AJ16">
        <v>605.13746983819692</v>
      </c>
      <c r="AK16">
        <v>402.36020542884921</v>
      </c>
      <c r="AL16">
        <v>289.38618255831159</v>
      </c>
      <c r="AM16">
        <v>218.90148839873413</v>
      </c>
      <c r="AN16">
        <v>171.55075163138255</v>
      </c>
      <c r="AO16">
        <v>138.03190381261348</v>
      </c>
      <c r="AP16">
        <v>113.35776056538853</v>
      </c>
      <c r="AQ16">
        <v>94.63328598862644</v>
      </c>
    </row>
    <row r="17" spans="1:43" x14ac:dyDescent="0.3">
      <c r="A17">
        <v>2.9440571984547148</v>
      </c>
      <c r="B17">
        <v>4.0461923956721666</v>
      </c>
      <c r="C17">
        <v>5.4142617835345712</v>
      </c>
      <c r="D17">
        <v>7.0948254783951743</v>
      </c>
      <c r="E17">
        <v>9.1408113055569515</v>
      </c>
      <c r="F17">
        <v>11.612228530841067</v>
      </c>
      <c r="G17">
        <v>14.576949344218136</v>
      </c>
      <c r="H17">
        <v>18.111563672541998</v>
      </c>
      <c r="I17">
        <v>22.302313303646642</v>
      </c>
      <c r="J17">
        <v>27.246111735638468</v>
      </c>
      <c r="L17">
        <v>3.0412126471620953</v>
      </c>
      <c r="M17">
        <v>5.9907677392926741</v>
      </c>
      <c r="N17">
        <v>10.07878789237903</v>
      </c>
      <c r="O17">
        <v>15.576520482647211</v>
      </c>
      <c r="P17">
        <v>22.802028678972746</v>
      </c>
      <c r="Q17">
        <v>32.126525474228444</v>
      </c>
      <c r="R17">
        <v>43.98141211219081</v>
      </c>
      <c r="S17">
        <v>58.866087383369567</v>
      </c>
      <c r="T17">
        <v>77.356599710062085</v>
      </c>
      <c r="U17">
        <v>100.11521978220995</v>
      </c>
      <c r="W17">
        <v>2687.5928237690437</v>
      </c>
      <c r="X17">
        <v>771.16674350291191</v>
      </c>
      <c r="Y17">
        <v>355.44027125979756</v>
      </c>
      <c r="Z17">
        <v>201.14777021004241</v>
      </c>
      <c r="AA17">
        <v>127.77606910278315</v>
      </c>
      <c r="AB17">
        <v>87.434907394459259</v>
      </c>
      <c r="AC17">
        <v>63.023612356247597</v>
      </c>
      <c r="AD17">
        <v>47.209546226709044</v>
      </c>
      <c r="AE17">
        <v>36.428242155373091</v>
      </c>
      <c r="AF17">
        <v>28.780300215786003</v>
      </c>
      <c r="AH17">
        <v>2776.2848121152861</v>
      </c>
      <c r="AI17">
        <v>1141.784768696142</v>
      </c>
      <c r="AJ17">
        <v>661.6612283749746</v>
      </c>
      <c r="AK17">
        <v>441.61514222676203</v>
      </c>
      <c r="AL17">
        <v>318.74124678592102</v>
      </c>
      <c r="AM17">
        <v>241.89842391445319</v>
      </c>
      <c r="AN17">
        <v>190.15415382084262</v>
      </c>
      <c r="AO17">
        <v>153.44016252577021</v>
      </c>
      <c r="AP17">
        <v>126.35303379464413</v>
      </c>
      <c r="AQ17">
        <v>105.75256056564361</v>
      </c>
    </row>
    <row r="18" spans="1:43" x14ac:dyDescent="0.3">
      <c r="A18">
        <v>2.8866076339720261</v>
      </c>
      <c r="B18">
        <v>3.903566016200795</v>
      </c>
      <c r="C18">
        <v>5.1515362227663015</v>
      </c>
      <c r="D18">
        <v>6.668594366782898</v>
      </c>
      <c r="E18">
        <v>8.4977185353218445</v>
      </c>
      <c r="F18">
        <v>10.687305979978023</v>
      </c>
      <c r="G18">
        <v>13.291736519137695</v>
      </c>
      <c r="H18">
        <v>16.371985732395402</v>
      </c>
      <c r="I18">
        <v>19.996291772430901</v>
      </c>
      <c r="J18">
        <v>24.240879879506988</v>
      </c>
      <c r="L18">
        <v>2.8980546382953385</v>
      </c>
      <c r="M18">
        <v>5.5894746325574065</v>
      </c>
      <c r="N18">
        <v>9.2632404882169475</v>
      </c>
      <c r="O18">
        <v>14.140098925786589</v>
      </c>
      <c r="P18">
        <v>20.47669854952602</v>
      </c>
      <c r="Q18">
        <v>28.570165167559679</v>
      </c>
      <c r="R18">
        <v>38.763156265366057</v>
      </c>
      <c r="S18">
        <v>51.449437208216203</v>
      </c>
      <c r="T18">
        <v>67.080025032714047</v>
      </c>
      <c r="U18">
        <v>86.169949196029179</v>
      </c>
      <c r="W18">
        <v>2983.1953939837781</v>
      </c>
      <c r="X18">
        <v>863.48218461439023</v>
      </c>
      <c r="Y18">
        <v>399.89515899789342</v>
      </c>
      <c r="Z18">
        <v>227.11062161359106</v>
      </c>
      <c r="AA18">
        <v>144.70089312965297</v>
      </c>
      <c r="AB18">
        <v>99.280944043312459</v>
      </c>
      <c r="AC18">
        <v>71.7381124350145</v>
      </c>
      <c r="AD18">
        <v>53.860807182709237</v>
      </c>
      <c r="AE18">
        <v>41.650770540424254</v>
      </c>
      <c r="AF18">
        <v>32.974404419566113</v>
      </c>
      <c r="AH18">
        <v>2995.0254224817031</v>
      </c>
      <c r="AI18">
        <v>1236.4109500227601</v>
      </c>
      <c r="AJ18">
        <v>719.07191713039538</v>
      </c>
      <c r="AK18">
        <v>481.56575135373089</v>
      </c>
      <c r="AL18">
        <v>348.6814203302938</v>
      </c>
      <c r="AM18">
        <v>265.40579774010735</v>
      </c>
      <c r="AN18">
        <v>209.21236728526966</v>
      </c>
      <c r="AO18">
        <v>169.25913950971881</v>
      </c>
      <c r="AP18">
        <v>139.72264269195728</v>
      </c>
      <c r="AQ18">
        <v>117.21533078530814</v>
      </c>
    </row>
    <row r="19" spans="1:43" x14ac:dyDescent="0.3">
      <c r="A19">
        <v>2.8361877256810182</v>
      </c>
      <c r="B19">
        <v>3.779814664871088</v>
      </c>
      <c r="C19">
        <v>4.9259408428767255</v>
      </c>
      <c r="D19">
        <v>6.3060958991660359</v>
      </c>
      <c r="E19">
        <v>7.9556437791928918</v>
      </c>
      <c r="F19">
        <v>9.914164850816908</v>
      </c>
      <c r="G19">
        <v>12.225870269494841</v>
      </c>
      <c r="H19">
        <v>14.940050952209774</v>
      </c>
      <c r="I19">
        <v>18.111563672541998</v>
      </c>
      <c r="J19">
        <v>21.801356950535688</v>
      </c>
      <c r="L19">
        <v>2.7733984753858891</v>
      </c>
      <c r="M19">
        <v>5.2456335628648985</v>
      </c>
      <c r="N19">
        <v>8.5737807417716603</v>
      </c>
      <c r="O19">
        <v>12.939838315856131</v>
      </c>
      <c r="P19">
        <v>18.553790760447875</v>
      </c>
      <c r="Q19">
        <v>25.656979553881392</v>
      </c>
      <c r="R19">
        <v>34.52580758021638</v>
      </c>
      <c r="S19">
        <v>45.475805107069931</v>
      </c>
      <c r="T19">
        <v>58.866087383369567</v>
      </c>
      <c r="U19">
        <v>75.104236074236852</v>
      </c>
      <c r="W19">
        <v>3289.1074711820493</v>
      </c>
      <c r="X19">
        <v>959.98685098520923</v>
      </c>
      <c r="Y19">
        <v>446.59352328720644</v>
      </c>
      <c r="Z19">
        <v>254.47095694638423</v>
      </c>
      <c r="AA19">
        <v>162.58111489544521</v>
      </c>
      <c r="AB19">
        <v>111.82229433540907</v>
      </c>
      <c r="AC19">
        <v>80.981772426543529</v>
      </c>
      <c r="AD19">
        <v>60.928463439329263</v>
      </c>
      <c r="AE19">
        <v>47.209546226709044</v>
      </c>
      <c r="AF19">
        <v>37.445681274184174</v>
      </c>
      <c r="AH19">
        <v>3216.2912078629352</v>
      </c>
      <c r="AI19">
        <v>1332.2714714661131</v>
      </c>
      <c r="AJ19">
        <v>777.31241025697943</v>
      </c>
      <c r="AK19">
        <v>522.16348936318332</v>
      </c>
      <c r="AL19">
        <v>379.16428526623298</v>
      </c>
      <c r="AM19">
        <v>289.38618255831159</v>
      </c>
      <c r="AN19">
        <v>228.69219373936971</v>
      </c>
      <c r="AO19">
        <v>185.45926902815216</v>
      </c>
      <c r="AP19">
        <v>153.44016252577021</v>
      </c>
      <c r="AQ19">
        <v>128.99790103697447</v>
      </c>
    </row>
    <row r="20" spans="1:43" x14ac:dyDescent="0.3">
      <c r="A20">
        <v>2.7915862395664721</v>
      </c>
      <c r="B20">
        <v>3.6714635966364977</v>
      </c>
      <c r="C20">
        <v>4.7302673307243843</v>
      </c>
      <c r="D20">
        <v>5.994396191020952</v>
      </c>
      <c r="E20">
        <v>7.4932907788139573</v>
      </c>
      <c r="F20">
        <v>9.2597207678483286</v>
      </c>
      <c r="G20">
        <v>11.330095090854384</v>
      </c>
      <c r="H20">
        <v>13.744796684557928</v>
      </c>
      <c r="I20">
        <v>16.548543482930672</v>
      </c>
      <c r="J20">
        <v>19.790777451220734</v>
      </c>
      <c r="L20">
        <v>2.6639092151948671</v>
      </c>
      <c r="M20">
        <v>4.9480121013371328</v>
      </c>
      <c r="N20">
        <v>7.9842658641638966</v>
      </c>
      <c r="O20">
        <v>11.924453500791625</v>
      </c>
      <c r="P20">
        <v>16.942491652069528</v>
      </c>
      <c r="Q20">
        <v>23.236957863493814</v>
      </c>
      <c r="R20">
        <v>31.033854886595584</v>
      </c>
      <c r="S20">
        <v>40.589630879894806</v>
      </c>
      <c r="T20">
        <v>52.194475671022822</v>
      </c>
      <c r="U20">
        <v>66.175914623589392</v>
      </c>
      <c r="W20">
        <v>3604.8066092730223</v>
      </c>
      <c r="X20">
        <v>1060.5519012892059</v>
      </c>
      <c r="Y20">
        <v>495.48443297546152</v>
      </c>
      <c r="Z20">
        <v>283.20298331737933</v>
      </c>
      <c r="AA20">
        <v>181.40161565953642</v>
      </c>
      <c r="AB20">
        <v>125.04924180007798</v>
      </c>
      <c r="AC20">
        <v>90.747960049889556</v>
      </c>
      <c r="AD20">
        <v>68.407801851055808</v>
      </c>
      <c r="AE20">
        <v>53.1011282462879</v>
      </c>
      <c r="AF20">
        <v>42.191574149850865</v>
      </c>
      <c r="AH20">
        <v>3439.9358362394978</v>
      </c>
      <c r="AI20">
        <v>1429.3001969248855</v>
      </c>
      <c r="AJ20">
        <v>836.33316424523412</v>
      </c>
      <c r="AK20">
        <v>563.36630049779649</v>
      </c>
      <c r="AL20">
        <v>410.15295545091334</v>
      </c>
      <c r="AM20">
        <v>313.8068669046346</v>
      </c>
      <c r="AN20">
        <v>248.56446489280756</v>
      </c>
      <c r="AO20">
        <v>202.01444154927816</v>
      </c>
      <c r="AP20">
        <v>167.48214422698553</v>
      </c>
      <c r="AQ20">
        <v>141.07914737847511</v>
      </c>
    </row>
    <row r="21" spans="1:43" x14ac:dyDescent="0.3">
      <c r="A21">
        <v>2.7518542859652149</v>
      </c>
      <c r="B21">
        <v>3.5758348656513901</v>
      </c>
      <c r="C21">
        <v>4.5590354536946638</v>
      </c>
      <c r="D21">
        <v>5.7237773129972194</v>
      </c>
      <c r="E21">
        <v>7.0948254783951743</v>
      </c>
      <c r="F21">
        <v>8.6996079903799401</v>
      </c>
      <c r="G21">
        <v>10.568451783590916</v>
      </c>
      <c r="H21">
        <v>12.734836327136161</v>
      </c>
      <c r="I21">
        <v>15.235666177580551</v>
      </c>
      <c r="J21">
        <v>18.111563672541998</v>
      </c>
      <c r="L21">
        <v>2.5670022217823836</v>
      </c>
      <c r="M21">
        <v>4.6880804612742297</v>
      </c>
      <c r="N21">
        <v>7.4751496693187178</v>
      </c>
      <c r="O21">
        <v>11.056091692820406</v>
      </c>
      <c r="P21">
        <v>15.576520482647211</v>
      </c>
      <c r="Q21">
        <v>21.201706696833664</v>
      </c>
      <c r="R21">
        <v>28.118673865932422</v>
      </c>
      <c r="S21">
        <v>36.538479091735852</v>
      </c>
      <c r="T21">
        <v>46.698692101867671</v>
      </c>
      <c r="U21">
        <v>58.866087383369567</v>
      </c>
      <c r="W21">
        <v>3929.8053091649927</v>
      </c>
      <c r="X21">
        <v>1165.0540643475229</v>
      </c>
      <c r="Y21">
        <v>546.51879885354413</v>
      </c>
      <c r="Z21">
        <v>313.28178323210238</v>
      </c>
      <c r="AA21">
        <v>201.14777021004241</v>
      </c>
      <c r="AB21">
        <v>138.95236825833572</v>
      </c>
      <c r="AC21">
        <v>101.03022525243664</v>
      </c>
      <c r="AD21">
        <v>76.294216284302877</v>
      </c>
      <c r="AE21">
        <v>59.32213139863228</v>
      </c>
      <c r="AF21">
        <v>47.209546226709044</v>
      </c>
      <c r="AH21">
        <v>3665.8259891331541</v>
      </c>
      <c r="AI21">
        <v>1527.4383187716899</v>
      </c>
      <c r="AJ21">
        <v>896.09082009129349</v>
      </c>
      <c r="AK21">
        <v>605.13746983819692</v>
      </c>
      <c r="AL21">
        <v>441.61514222676203</v>
      </c>
      <c r="AM21">
        <v>338.63909269261126</v>
      </c>
      <c r="AN21">
        <v>268.80341725036527</v>
      </c>
      <c r="AO21">
        <v>218.90148839873407</v>
      </c>
      <c r="AP21">
        <v>181.8276875275557</v>
      </c>
      <c r="AQ21">
        <v>153.44016252577021</v>
      </c>
    </row>
    <row r="22" spans="1:43" x14ac:dyDescent="0.3">
      <c r="A22">
        <v>2.7162381105388285</v>
      </c>
      <c r="B22">
        <v>3.4908327264367536</v>
      </c>
      <c r="C22">
        <v>4.4080095523558054</v>
      </c>
      <c r="D22">
        <v>5.4868091682485556</v>
      </c>
      <c r="E22">
        <v>6.7482577559881749</v>
      </c>
      <c r="F22">
        <v>8.2155367644417865</v>
      </c>
      <c r="G22">
        <v>9.914164850816908</v>
      </c>
      <c r="H22">
        <v>11.872192868461536</v>
      </c>
      <c r="I22">
        <v>14.120412713945992</v>
      </c>
      <c r="J22">
        <v>16.692580891016057</v>
      </c>
      <c r="L22">
        <v>2.4806445735285902</v>
      </c>
      <c r="M22">
        <v>4.4592541355118733</v>
      </c>
      <c r="N22">
        <v>7.0315586192116859</v>
      </c>
      <c r="O22">
        <v>10.306290274371577</v>
      </c>
      <c r="P22">
        <v>14.40655232081442</v>
      </c>
      <c r="Q22">
        <v>19.471305282227444</v>
      </c>
      <c r="R22">
        <v>25.656979553881392</v>
      </c>
      <c r="S22">
        <v>33.139223296549858</v>
      </c>
      <c r="T22">
        <v>42.114795317316059</v>
      </c>
      <c r="U22">
        <v>52.803613197764221</v>
      </c>
      <c r="W22">
        <v>4263.648097888863</v>
      </c>
      <c r="X22">
        <v>1273.3752814061102</v>
      </c>
      <c r="Y22">
        <v>599.64924474676116</v>
      </c>
      <c r="Z22">
        <v>344.68324830527212</v>
      </c>
      <c r="AA22">
        <v>221.80541101726789</v>
      </c>
      <c r="AB22">
        <v>153.52253622755416</v>
      </c>
      <c r="AC22">
        <v>111.82229433540907</v>
      </c>
      <c r="AD22">
        <v>84.583209441208666</v>
      </c>
      <c r="AE22">
        <v>65.869233150032656</v>
      </c>
      <c r="AF22">
        <v>52.497090711987184</v>
      </c>
      <c r="AH22">
        <v>3893.839599859451</v>
      </c>
      <c r="AI22">
        <v>1626.6330800286976</v>
      </c>
      <c r="AJ22">
        <v>956.54711391208923</v>
      </c>
      <c r="AK22">
        <v>647.44471710529581</v>
      </c>
      <c r="AL22">
        <v>473.52240747242979</v>
      </c>
      <c r="AM22">
        <v>363.85743942217505</v>
      </c>
      <c r="AN22">
        <v>289.38618255831159</v>
      </c>
      <c r="AO22">
        <v>236.0997581379664</v>
      </c>
      <c r="AP22">
        <v>196.45808716925052</v>
      </c>
      <c r="AQ22">
        <v>166.06395919612532</v>
      </c>
    </row>
    <row r="23" spans="1:43" x14ac:dyDescent="0.3">
      <c r="A23">
        <v>2.6841314985752973</v>
      </c>
      <c r="B23">
        <v>3.4147945053585866</v>
      </c>
      <c r="C23">
        <v>4.2738675427504953</v>
      </c>
      <c r="D23">
        <v>5.2777221036516826</v>
      </c>
      <c r="E23">
        <v>6.4443595491707217</v>
      </c>
      <c r="F23">
        <v>7.7935440589598937</v>
      </c>
      <c r="G23">
        <v>9.3469447646675423</v>
      </c>
      <c r="H23">
        <v>11.128287616472935</v>
      </c>
      <c r="I23">
        <v>13.16351756174036</v>
      </c>
      <c r="J23">
        <v>15.480971645274858</v>
      </c>
      <c r="L23">
        <v>2.4032160951974078</v>
      </c>
      <c r="M23">
        <v>4.2563754749539582</v>
      </c>
      <c r="N23">
        <v>6.6419961547840085</v>
      </c>
      <c r="O23">
        <v>9.6532907411896449</v>
      </c>
      <c r="P23">
        <v>13.395240745229536</v>
      </c>
      <c r="Q23">
        <v>17.98575905467435</v>
      </c>
      <c r="R23">
        <v>23.556946680641744</v>
      </c>
      <c r="S23">
        <v>30.256450262104707</v>
      </c>
      <c r="T23">
        <v>38.248927198646612</v>
      </c>
      <c r="U23">
        <v>47.717625689214984</v>
      </c>
      <c r="W23">
        <v>4605.9089066627539</v>
      </c>
      <c r="X23">
        <v>1385.4023870103497</v>
      </c>
      <c r="Y23">
        <v>654.82999571523635</v>
      </c>
      <c r="Z23">
        <v>377.3840214742097</v>
      </c>
      <c r="AA23">
        <v>243.36079586542738</v>
      </c>
      <c r="AB23">
        <v>168.7508717343002</v>
      </c>
      <c r="AC23">
        <v>123.11806261766864</v>
      </c>
      <c r="AD23">
        <v>93.27039210482917</v>
      </c>
      <c r="AE23">
        <v>72.739177313374796</v>
      </c>
      <c r="AF23">
        <v>58.051737498838925</v>
      </c>
      <c r="AH23">
        <v>4123.8644318954957</v>
      </c>
      <c r="AI23">
        <v>1726.8367785411742</v>
      </c>
      <c r="AJ23">
        <v>1017.6680185036192</v>
      </c>
      <c r="AK23">
        <v>690.2594734666485</v>
      </c>
      <c r="AL23">
        <v>505.84956095249998</v>
      </c>
      <c r="AM23">
        <v>389.43932263910733</v>
      </c>
      <c r="AN23">
        <v>310.29236927468787</v>
      </c>
      <c r="AO23">
        <v>253.59076588471558</v>
      </c>
      <c r="AP23">
        <v>211.35653783264928</v>
      </c>
      <c r="AQ23">
        <v>178.93522086668608</v>
      </c>
    </row>
    <row r="24" spans="1:43" x14ac:dyDescent="0.3">
      <c r="A24">
        <v>2.6550414359903804</v>
      </c>
      <c r="B24">
        <v>3.3463848602419279</v>
      </c>
      <c r="C24">
        <v>4.1539694451587987</v>
      </c>
      <c r="D24">
        <v>5.0919732659925394</v>
      </c>
      <c r="E24">
        <v>6.1759246921793673</v>
      </c>
      <c r="F24">
        <v>7.422807752660562</v>
      </c>
      <c r="G24">
        <v>8.8511744629974416</v>
      </c>
      <c r="H24">
        <v>10.48126451310687</v>
      </c>
      <c r="I24">
        <v>12.335132734609122</v>
      </c>
      <c r="J24">
        <v>14.436784787858052</v>
      </c>
      <c r="L24">
        <v>2.3334102004625188</v>
      </c>
      <c r="M24">
        <v>4.0753512540737429</v>
      </c>
      <c r="N24">
        <v>6.297450473586121</v>
      </c>
      <c r="O24">
        <v>9.0802118099314626</v>
      </c>
      <c r="P24">
        <v>12.513868592870779</v>
      </c>
      <c r="Q24">
        <v>16.699303195220462</v>
      </c>
      <c r="R24">
        <v>21.749038061031538</v>
      </c>
      <c r="S24">
        <v>27.788302793295333</v>
      </c>
      <c r="T24">
        <v>34.956182264882791</v>
      </c>
      <c r="U24">
        <v>43.406850998080138</v>
      </c>
      <c r="W24">
        <v>4956.1887100549357</v>
      </c>
      <c r="X24">
        <v>1501.0268217016494</v>
      </c>
      <c r="Y24">
        <v>712.01678018436394</v>
      </c>
      <c r="Z24">
        <v>411.36144644737851</v>
      </c>
      <c r="AA24">
        <v>265.80057880319384</v>
      </c>
      <c r="AB24">
        <v>184.62874799854782</v>
      </c>
      <c r="AC24">
        <v>134.91158643765792</v>
      </c>
      <c r="AD24">
        <v>102.35148077460964</v>
      </c>
      <c r="AE24">
        <v>79.928775548129963</v>
      </c>
      <c r="AF24">
        <v>63.871057320472538</v>
      </c>
      <c r="AH24">
        <v>4355.7969132581402</v>
      </c>
      <c r="AI24">
        <v>1828.0059812898796</v>
      </c>
      <c r="AJ24">
        <v>1079.4230599839852</v>
      </c>
      <c r="AK24">
        <v>733.55629911263725</v>
      </c>
      <c r="AL24">
        <v>538.57416999662462</v>
      </c>
      <c r="AM24">
        <v>415.36458226021011</v>
      </c>
      <c r="AN24">
        <v>331.50371632298675</v>
      </c>
      <c r="AO24">
        <v>271.3579010958407</v>
      </c>
      <c r="AP24">
        <v>226.5078865694002</v>
      </c>
      <c r="AQ24">
        <v>192.0400912626562</v>
      </c>
    </row>
    <row r="25" spans="1:43" x14ac:dyDescent="0.3">
      <c r="A25">
        <v>2.6285629172929497</v>
      </c>
      <c r="B25">
        <v>3.2845194385805119</v>
      </c>
      <c r="C25">
        <v>4.0461923956721666</v>
      </c>
      <c r="D25">
        <v>4.9259408428767255</v>
      </c>
      <c r="E25">
        <v>5.937251971412306</v>
      </c>
      <c r="F25">
        <v>7.0948254783951743</v>
      </c>
      <c r="G25">
        <v>8.4146632783858344</v>
      </c>
      <c r="H25">
        <v>9.914164850816908</v>
      </c>
      <c r="I25">
        <v>11.612228530841076</v>
      </c>
      <c r="J25">
        <v>13.529359065967711</v>
      </c>
      <c r="L25">
        <v>2.2701618922810178</v>
      </c>
      <c r="M25">
        <v>3.9128944480872558</v>
      </c>
      <c r="N25">
        <v>5.9907677392926741</v>
      </c>
      <c r="O25">
        <v>8.5737807417716603</v>
      </c>
      <c r="P25">
        <v>11.740045128285043</v>
      </c>
      <c r="Q25">
        <v>15.576520482647211</v>
      </c>
      <c r="R25">
        <v>20.179804204476582</v>
      </c>
      <c r="S25">
        <v>25.656979553881392</v>
      </c>
      <c r="T25">
        <v>32.126525474228472</v>
      </c>
      <c r="U25">
        <v>39.71929202906469</v>
      </c>
      <c r="W25">
        <v>5314.1133945200045</v>
      </c>
      <c r="X25">
        <v>1620.1443713557396</v>
      </c>
      <c r="Y25">
        <v>771.16674350291191</v>
      </c>
      <c r="Z25">
        <v>446.59352328720644</v>
      </c>
      <c r="AA25">
        <v>289.11178414686913</v>
      </c>
      <c r="AB25">
        <v>201.14777021004241</v>
      </c>
      <c r="AC25">
        <v>147.19707498937987</v>
      </c>
      <c r="AD25">
        <v>111.82229433540907</v>
      </c>
      <c r="AE25">
        <v>87.434907394459188</v>
      </c>
      <c r="AF25">
        <v>69.95266413802527</v>
      </c>
      <c r="AH25">
        <v>4589.5411672030878</v>
      </c>
      <c r="AI25">
        <v>1930.1008973530224</v>
      </c>
      <c r="AJ25">
        <v>1141.784768696142</v>
      </c>
      <c r="AK25">
        <v>777.31241025697943</v>
      </c>
      <c r="AL25">
        <v>571.67615747927675</v>
      </c>
      <c r="AM25">
        <v>441.61514222676203</v>
      </c>
      <c r="AN25">
        <v>353.00380472587955</v>
      </c>
      <c r="AO25">
        <v>289.38618255831159</v>
      </c>
      <c r="AP25">
        <v>241.89842391445302</v>
      </c>
      <c r="AQ25">
        <v>205.36599565151477</v>
      </c>
    </row>
    <row r="26" spans="1:43" x14ac:dyDescent="0.3">
      <c r="A26">
        <v>2.6043601830989696</v>
      </c>
      <c r="B26">
        <v>3.2283088563051994</v>
      </c>
      <c r="C26">
        <v>3.9488110075562366</v>
      </c>
      <c r="D26">
        <v>4.7767045745770318</v>
      </c>
      <c r="E26">
        <v>5.7237773129972194</v>
      </c>
      <c r="F26">
        <v>6.8028349934048489</v>
      </c>
      <c r="G26">
        <v>8.0277737443858381</v>
      </c>
      <c r="H26">
        <v>9.4136567600822101</v>
      </c>
      <c r="I26">
        <v>10.976795600968604</v>
      </c>
      <c r="J26">
        <v>12.734836327136161</v>
      </c>
      <c r="L26">
        <v>2.21259465134376</v>
      </c>
      <c r="M26">
        <v>3.7663370920187678</v>
      </c>
      <c r="N26">
        <v>5.7162037682559212</v>
      </c>
      <c r="O26">
        <v>8.123435651692823</v>
      </c>
      <c r="P26">
        <v>11.056091692820406</v>
      </c>
      <c r="Q26">
        <v>14.589642224287605</v>
      </c>
      <c r="R26">
        <v>18.807604752196895</v>
      </c>
      <c r="S26">
        <v>23.802224702417782</v>
      </c>
      <c r="T26">
        <v>29.675203823850246</v>
      </c>
      <c r="U26">
        <v>36.538479091735852</v>
      </c>
      <c r="W26">
        <v>5679.3318294096989</v>
      </c>
      <c r="X26">
        <v>1742.6549291409042</v>
      </c>
      <c r="Y26">
        <v>832.23837095164868</v>
      </c>
      <c r="Z26">
        <v>483.058869189039</v>
      </c>
      <c r="AA26">
        <v>313.28178323210238</v>
      </c>
      <c r="AB26">
        <v>218.29976147453667</v>
      </c>
      <c r="AC26">
        <v>159.96888229392405</v>
      </c>
      <c r="AD26">
        <v>121.67875018761508</v>
      </c>
      <c r="AE26">
        <v>95.254519334782103</v>
      </c>
      <c r="AF26">
        <v>76.294216284302877</v>
      </c>
      <c r="AH26">
        <v>4825.0081960651532</v>
      </c>
      <c r="AI26">
        <v>2033.084872097575</v>
      </c>
      <c r="AJ26">
        <v>1204.7282341489051</v>
      </c>
      <c r="AK26">
        <v>821.50729201923286</v>
      </c>
      <c r="AL26">
        <v>605.13746983819692</v>
      </c>
      <c r="AM26">
        <v>468.17472724952114</v>
      </c>
      <c r="AN26">
        <v>374.77781594665578</v>
      </c>
      <c r="AO26">
        <v>307.66205177101455</v>
      </c>
      <c r="AP26">
        <v>257.5157066924989</v>
      </c>
      <c r="AQ26">
        <v>218.90148839873407</v>
      </c>
    </row>
    <row r="27" spans="1:43" x14ac:dyDescent="0.3">
      <c r="A27">
        <v>2.5821525536310777</v>
      </c>
      <c r="B27">
        <v>3.177016977458524</v>
      </c>
      <c r="C27">
        <v>3.8604092574112796</v>
      </c>
      <c r="D27">
        <v>4.6418856189917221</v>
      </c>
      <c r="E27">
        <v>5.5318076474862057</v>
      </c>
      <c r="F27">
        <v>6.5413978928410623</v>
      </c>
      <c r="G27">
        <v>7.6827987251484604</v>
      </c>
      <c r="H27">
        <v>8.9691346054972634</v>
      </c>
      <c r="I27">
        <v>10.414577944313898</v>
      </c>
      <c r="J27">
        <v>12.034418726983482</v>
      </c>
      <c r="L27">
        <v>2.159980692727796</v>
      </c>
      <c r="M27">
        <v>3.6334925420234714</v>
      </c>
      <c r="N27">
        <v>5.4690981086033066</v>
      </c>
      <c r="O27">
        <v>7.7206794584150789</v>
      </c>
      <c r="P27">
        <v>10.447889975826593</v>
      </c>
      <c r="Q27">
        <v>13.716637531954731</v>
      </c>
      <c r="R27">
        <v>17.599600847972908</v>
      </c>
      <c r="S27">
        <v>22.176780986752576</v>
      </c>
      <c r="T27">
        <v>27.536090003904498</v>
      </c>
      <c r="U27">
        <v>33.773978891357558</v>
      </c>
      <c r="W27">
        <v>6051.5141174425253</v>
      </c>
      <c r="X27">
        <v>1868.4622769269467</v>
      </c>
      <c r="Y27">
        <v>895.19141863259381</v>
      </c>
      <c r="Z27">
        <v>520.73668366582058</v>
      </c>
      <c r="AA27">
        <v>338.2982736088515</v>
      </c>
      <c r="AB27">
        <v>236.07674992492372</v>
      </c>
      <c r="AC27">
        <v>173.2214994832828</v>
      </c>
      <c r="AD27">
        <v>131.91686012163029</v>
      </c>
      <c r="AE27">
        <v>103.38462322526028</v>
      </c>
      <c r="AF27">
        <v>82.893416735208191</v>
      </c>
      <c r="AH27">
        <v>5062.1151864418734</v>
      </c>
      <c r="AI27">
        <v>2136.9239750481897</v>
      </c>
      <c r="AJ27">
        <v>1268.2307413604442</v>
      </c>
      <c r="AK27">
        <v>866.12237931342736</v>
      </c>
      <c r="AL27">
        <v>638.94180110972036</v>
      </c>
      <c r="AM27">
        <v>495.02862560707075</v>
      </c>
      <c r="AN27">
        <v>396.8123281967421</v>
      </c>
      <c r="AO27">
        <v>326.17319775582473</v>
      </c>
      <c r="AP27">
        <v>273.34840695150871</v>
      </c>
      <c r="AQ27">
        <v>232.63612232222684</v>
      </c>
    </row>
    <row r="28" spans="1:43" x14ac:dyDescent="0.3">
      <c r="A28">
        <v>2.5617035980865674</v>
      </c>
      <c r="B28">
        <v>3.1300294242238307</v>
      </c>
      <c r="C28">
        <v>3.779814664871088</v>
      </c>
      <c r="D28">
        <v>4.5195279846667233</v>
      </c>
      <c r="E28">
        <v>5.3583253837303069</v>
      </c>
      <c r="F28">
        <v>6.3060958991660359</v>
      </c>
      <c r="G28">
        <v>7.3735098794123584</v>
      </c>
      <c r="H28">
        <v>8.5720699570157919</v>
      </c>
      <c r="I28">
        <v>9.914164850816908</v>
      </c>
      <c r="J28">
        <v>11.413126134154298</v>
      </c>
      <c r="L28">
        <v>2.1117108355549621</v>
      </c>
      <c r="M28">
        <v>3.5125526612082818</v>
      </c>
      <c r="N28">
        <v>5.2456335628648985</v>
      </c>
      <c r="O28">
        <v>7.3586077131617484</v>
      </c>
      <c r="P28">
        <v>9.9040471365164677</v>
      </c>
      <c r="Q28">
        <v>12.939838315856131</v>
      </c>
      <c r="R28">
        <v>16.529605044571159</v>
      </c>
      <c r="S28">
        <v>20.743158995933793</v>
      </c>
      <c r="T28">
        <v>25.656979553881392</v>
      </c>
      <c r="U28">
        <v>31.354724523804634</v>
      </c>
      <c r="W28">
        <v>6430.3500047901371</v>
      </c>
      <c r="X28">
        <v>1997.4738836110953</v>
      </c>
      <c r="Y28">
        <v>959.98685098520923</v>
      </c>
      <c r="Z28">
        <v>559.60671747666515</v>
      </c>
      <c r="AA28">
        <v>364.14926039152982</v>
      </c>
      <c r="AB28">
        <v>254.47095694638423</v>
      </c>
      <c r="AC28">
        <v>186.94954749312276</v>
      </c>
      <c r="AD28">
        <v>142.53272612285633</v>
      </c>
      <c r="AE28">
        <v>111.82229433540907</v>
      </c>
      <c r="AF28">
        <v>89.748012775161342</v>
      </c>
      <c r="AH28">
        <v>5300.7849119113271</v>
      </c>
      <c r="AI28">
        <v>2241.5866609024119</v>
      </c>
      <c r="AJ28">
        <v>1332.2714714661131</v>
      </c>
      <c r="AK28">
        <v>911.14079203219649</v>
      </c>
      <c r="AL28">
        <v>673.07436211246784</v>
      </c>
      <c r="AM28">
        <v>522.16348936318332</v>
      </c>
      <c r="AN28">
        <v>419.09514381350442</v>
      </c>
      <c r="AO28">
        <v>344.90840776100868</v>
      </c>
      <c r="AP28">
        <v>289.38618255831159</v>
      </c>
      <c r="AQ28">
        <v>246.56033623452103</v>
      </c>
    </row>
    <row r="29" spans="1:43" x14ac:dyDescent="0.3">
      <c r="A29">
        <v>2.5428127592519378</v>
      </c>
      <c r="B29">
        <v>3.0868295153010008</v>
      </c>
      <c r="C29">
        <v>3.7060484861131338</v>
      </c>
      <c r="D29">
        <v>4.4080095523558054</v>
      </c>
      <c r="E29">
        <v>5.2008427447261987</v>
      </c>
      <c r="F29">
        <v>6.0933060845000231</v>
      </c>
      <c r="G29">
        <v>7.0948254783951743</v>
      </c>
      <c r="H29">
        <v>8.2155367644417865</v>
      </c>
      <c r="I29">
        <v>9.4663300095670255</v>
      </c>
      <c r="J29">
        <v>10.858896163768748</v>
      </c>
      <c r="L29">
        <v>2.0672713863123819</v>
      </c>
      <c r="M29">
        <v>3.4020100814465177</v>
      </c>
      <c r="N29">
        <v>5.0426563378835949</v>
      </c>
      <c r="O29">
        <v>7.0315586192116859</v>
      </c>
      <c r="P29">
        <v>9.4152817436769496</v>
      </c>
      <c r="Q29">
        <v>12.244934880805726</v>
      </c>
      <c r="R29">
        <v>15.576520482647211</v>
      </c>
      <c r="S29">
        <v>19.471305282227444</v>
      </c>
      <c r="T29">
        <v>23.996214544972275</v>
      </c>
      <c r="U29">
        <v>29.224250814226441</v>
      </c>
      <c r="W29">
        <v>6815.5474335678437</v>
      </c>
      <c r="X29">
        <v>2129.6007183067618</v>
      </c>
      <c r="Y29">
        <v>1026.5867839220796</v>
      </c>
      <c r="Z29">
        <v>599.64924474676116</v>
      </c>
      <c r="AA29">
        <v>390.82303950181773</v>
      </c>
      <c r="AB29">
        <v>273.47478644111874</v>
      </c>
      <c r="AC29">
        <v>201.14777021004241</v>
      </c>
      <c r="AD29">
        <v>153.52253622755416</v>
      </c>
      <c r="AE29">
        <v>120.56466916146103</v>
      </c>
      <c r="AF29">
        <v>96.855795248025075</v>
      </c>
      <c r="AH29">
        <v>5540.9452151776068</v>
      </c>
      <c r="AI29">
        <v>2347.0434882209188</v>
      </c>
      <c r="AJ29">
        <v>1396.8312534846266</v>
      </c>
      <c r="AK29">
        <v>956.54711391208923</v>
      </c>
      <c r="AL29">
        <v>707.5216862807722</v>
      </c>
      <c r="AM29">
        <v>549.56716519329802</v>
      </c>
      <c r="AN29">
        <v>441.61514222676203</v>
      </c>
      <c r="AO29">
        <v>363.85743942217505</v>
      </c>
      <c r="AP29">
        <v>305.61956585267484</v>
      </c>
      <c r="AQ29">
        <v>260.66535773533576</v>
      </c>
    </row>
    <row r="30" spans="1:43" x14ac:dyDescent="0.3">
      <c r="A30">
        <v>2.5253088084631936</v>
      </c>
      <c r="B30">
        <v>3.0469796721989733</v>
      </c>
      <c r="C30">
        <v>3.6382875760701605</v>
      </c>
      <c r="D30">
        <v>4.3059744728803979</v>
      </c>
      <c r="E30">
        <v>5.0572918574323591</v>
      </c>
      <c r="F30">
        <v>5.9000323137420221</v>
      </c>
      <c r="G30">
        <v>6.8425627159272508</v>
      </c>
      <c r="H30">
        <v>7.8938591579237869</v>
      </c>
      <c r="I30">
        <v>9.063543690196104</v>
      </c>
      <c r="J30">
        <v>10.361922944732994</v>
      </c>
      <c r="L30">
        <v>2.0262262078265096</v>
      </c>
      <c r="M30">
        <v>3.3005987277594935</v>
      </c>
      <c r="N30">
        <v>4.8575398585627418</v>
      </c>
      <c r="O30">
        <v>6.7348502543072932</v>
      </c>
      <c r="P30">
        <v>8.9739660724602501</v>
      </c>
      <c r="Q30">
        <v>11.620232116726697</v>
      </c>
      <c r="R30">
        <v>14.723191815896744</v>
      </c>
      <c r="S30">
        <v>18.336894918280183</v>
      </c>
      <c r="T30">
        <v>22.520223821181734</v>
      </c>
      <c r="U30">
        <v>27.337239496336228</v>
      </c>
      <c r="W30">
        <v>7206.8312217189668</v>
      </c>
      <c r="X30">
        <v>2264.7570767077332</v>
      </c>
      <c r="Y30">
        <v>1094.9544327692304</v>
      </c>
      <c r="Z30">
        <v>640.84503781762589</v>
      </c>
      <c r="AA30">
        <v>418.30818256982889</v>
      </c>
      <c r="AB30">
        <v>293.08081504820831</v>
      </c>
      <c r="AC30">
        <v>215.81102808655186</v>
      </c>
      <c r="AD30">
        <v>164.88256050532991</v>
      </c>
      <c r="AE30">
        <v>129.6089431282258</v>
      </c>
      <c r="AF30">
        <v>104.21459753161307</v>
      </c>
      <c r="AH30">
        <v>5782.528555672342</v>
      </c>
      <c r="AI30">
        <v>2453.266884012779</v>
      </c>
      <c r="AJ30">
        <v>1461.8923571268374</v>
      </c>
      <c r="AK30">
        <v>1002.3272067914753</v>
      </c>
      <c r="AL30">
        <v>742.27146544792038</v>
      </c>
      <c r="AM30">
        <v>577.22855040765455</v>
      </c>
      <c r="AN30">
        <v>464.36215412511604</v>
      </c>
      <c r="AO30">
        <v>383.01091080505432</v>
      </c>
      <c r="AP30">
        <v>322.03986743415874</v>
      </c>
      <c r="AQ30">
        <v>274.94311885267626</v>
      </c>
    </row>
    <row r="31" spans="1:43" x14ac:dyDescent="0.3">
      <c r="A31">
        <v>2.509044681202524</v>
      </c>
      <c r="B31">
        <v>3.0101069012066226</v>
      </c>
      <c r="C31">
        <v>3.5758348656513901</v>
      </c>
      <c r="D31">
        <v>4.212281220179106</v>
      </c>
      <c r="E31">
        <v>4.9259408428767255</v>
      </c>
      <c r="F31">
        <v>5.7237773129972194</v>
      </c>
      <c r="G31">
        <v>6.6132507209532481</v>
      </c>
      <c r="H31">
        <v>7.6023468785089054</v>
      </c>
      <c r="I31">
        <v>8.6996079903799437</v>
      </c>
      <c r="J31">
        <v>9.914164850816908</v>
      </c>
      <c r="L31">
        <v>1.9882026694914745</v>
      </c>
      <c r="M31">
        <v>3.2072478180791064</v>
      </c>
      <c r="N31">
        <v>4.6880804612742297</v>
      </c>
      <c r="O31">
        <v>6.4645809141615516</v>
      </c>
      <c r="P31">
        <v>8.5737807417716603</v>
      </c>
      <c r="Q31">
        <v>11.056091692820404</v>
      </c>
      <c r="R31">
        <v>13.95554827687717</v>
      </c>
      <c r="S31">
        <v>17.320064674094791</v>
      </c>
      <c r="T31">
        <v>21.201706696833678</v>
      </c>
      <c r="U31">
        <v>25.656979553881392</v>
      </c>
      <c r="W31">
        <v>7603.941857144795</v>
      </c>
      <c r="X31">
        <v>2402.8604192241532</v>
      </c>
      <c r="Y31">
        <v>1165.0540643475229</v>
      </c>
      <c r="Z31">
        <v>683.17534444288776</v>
      </c>
      <c r="AA31">
        <v>446.59352328720644</v>
      </c>
      <c r="AB31">
        <v>313.2817832321025</v>
      </c>
      <c r="AC31">
        <v>230.93429221705361</v>
      </c>
      <c r="AD31">
        <v>176.60914721371165</v>
      </c>
      <c r="AE31">
        <v>138.95236825833564</v>
      </c>
      <c r="AF31">
        <v>111.82229433540907</v>
      </c>
      <c r="AH31">
        <v>6025.4716116842792</v>
      </c>
      <c r="AI31">
        <v>2560.230945158818</v>
      </c>
      <c r="AJ31">
        <v>1527.4383187716899</v>
      </c>
      <c r="AK31">
        <v>1048.4680537363195</v>
      </c>
      <c r="AL31">
        <v>777.31241025697943</v>
      </c>
      <c r="AM31">
        <v>605.13746983819692</v>
      </c>
      <c r="AN31">
        <v>487.32685328419063</v>
      </c>
      <c r="AO31">
        <v>402.36020542884921</v>
      </c>
      <c r="AP31">
        <v>338.63909269261114</v>
      </c>
      <c r="AQ31">
        <v>289.38618255831159</v>
      </c>
    </row>
    <row r="32" spans="1:43" x14ac:dyDescent="0.3">
      <c r="A32">
        <v>2.4938933654834976</v>
      </c>
      <c r="B32">
        <v>2.9758913486427518</v>
      </c>
      <c r="C32">
        <v>3.5180962769043478</v>
      </c>
      <c r="D32">
        <v>4.1259622544165548</v>
      </c>
      <c r="E32">
        <v>4.8053290597759686</v>
      </c>
      <c r="F32">
        <v>5.5624444861767017</v>
      </c>
      <c r="G32">
        <v>6.4039877771468401</v>
      </c>
      <c r="H32">
        <v>7.3370942044530096</v>
      </c>
      <c r="I32">
        <v>8.369380836501783</v>
      </c>
      <c r="J32">
        <v>9.5089735473732873</v>
      </c>
      <c r="L32">
        <v>1.9528805354240637</v>
      </c>
      <c r="M32">
        <v>3.1210459266221156</v>
      </c>
      <c r="N32">
        <v>4.5324166582741761</v>
      </c>
      <c r="O32">
        <v>6.2174757457867562</v>
      </c>
      <c r="P32">
        <v>8.2094511586785526</v>
      </c>
      <c r="Q32">
        <v>10.54450885697074</v>
      </c>
      <c r="R32">
        <v>13.261956962700538</v>
      </c>
      <c r="S32">
        <v>16.404461610929356</v>
      </c>
      <c r="T32">
        <v>20.018275047705501</v>
      </c>
      <c r="U32">
        <v>24.153476566395696</v>
      </c>
      <c r="W32">
        <v>8006.6343945178787</v>
      </c>
      <c r="X32">
        <v>2543.8312197088812</v>
      </c>
      <c r="Y32">
        <v>1236.8509526511164</v>
      </c>
      <c r="Z32">
        <v>726.62186700781274</v>
      </c>
      <c r="AA32">
        <v>475.66814503178483</v>
      </c>
      <c r="AB32">
        <v>334.07058715579632</v>
      </c>
      <c r="AC32">
        <v>246.5126388561938</v>
      </c>
      <c r="AD32">
        <v>188.69871914978017</v>
      </c>
      <c r="AE32">
        <v>148.59225086241736</v>
      </c>
      <c r="AF32">
        <v>119.6768003932881</v>
      </c>
      <c r="AH32">
        <v>6269.7149283603812</v>
      </c>
      <c r="AI32">
        <v>2667.9112696461812</v>
      </c>
      <c r="AJ32">
        <v>1593.4537944285546</v>
      </c>
      <c r="AK32">
        <v>1094.9576258588952</v>
      </c>
      <c r="AL32">
        <v>812.6341309412262</v>
      </c>
      <c r="AM32">
        <v>633.28457009715623</v>
      </c>
      <c r="AN32">
        <v>510.5006631866375</v>
      </c>
      <c r="AO32">
        <v>421.89738990203995</v>
      </c>
      <c r="AP32">
        <v>355.40986912059634</v>
      </c>
      <c r="AQ32">
        <v>303.98767852698342</v>
      </c>
    </row>
    <row r="33" spans="1:43" x14ac:dyDescent="0.3">
      <c r="A33">
        <v>2.4797446011405846</v>
      </c>
      <c r="B33">
        <v>2.9440571984547148</v>
      </c>
      <c r="C33">
        <v>3.4645625033580134</v>
      </c>
      <c r="D33">
        <v>4.0461923956721666</v>
      </c>
      <c r="E33">
        <v>4.6942166274469628</v>
      </c>
      <c r="F33">
        <v>5.4142617835345712</v>
      </c>
      <c r="G33">
        <v>6.2123311429889991</v>
      </c>
      <c r="H33">
        <v>7.0948254783951743</v>
      </c>
      <c r="I33">
        <v>8.0685648315807939</v>
      </c>
      <c r="J33">
        <v>9.1408113055569515</v>
      </c>
      <c r="L33">
        <v>1.9199830998401448</v>
      </c>
      <c r="M33">
        <v>3.0412126471620953</v>
      </c>
      <c r="N33">
        <v>4.3889660341484014</v>
      </c>
      <c r="O33">
        <v>5.9907677392926741</v>
      </c>
      <c r="P33">
        <v>7.8765442791334337</v>
      </c>
      <c r="Q33">
        <v>10.07878789237903</v>
      </c>
      <c r="R33">
        <v>12.632729372575096</v>
      </c>
      <c r="S33">
        <v>15.576520482647211</v>
      </c>
      <c r="T33">
        <v>18.951426402458196</v>
      </c>
      <c r="U33">
        <v>22.802028678972746</v>
      </c>
      <c r="W33">
        <v>8414.6774445768533</v>
      </c>
      <c r="X33">
        <v>2687.5928237690437</v>
      </c>
      <c r="Y33">
        <v>1310.3113376738654</v>
      </c>
      <c r="Z33">
        <v>771.16674350291191</v>
      </c>
      <c r="AA33">
        <v>505.52136960701779</v>
      </c>
      <c r="AB33">
        <v>355.44027125979756</v>
      </c>
      <c r="AC33">
        <v>262.54124435432578</v>
      </c>
      <c r="AD33">
        <v>201.14777021004241</v>
      </c>
      <c r="AE33">
        <v>158.52594928575758</v>
      </c>
      <c r="AF33">
        <v>127.77606910278315</v>
      </c>
      <c r="AH33">
        <v>6515.2026046402016</v>
      </c>
      <c r="AI33">
        <v>2776.2848121152861</v>
      </c>
      <c r="AJ33">
        <v>1659.9244347983629</v>
      </c>
      <c r="AK33">
        <v>1141.784768696142</v>
      </c>
      <c r="AL33">
        <v>848.22703504490994</v>
      </c>
      <c r="AM33">
        <v>661.6612283749746</v>
      </c>
      <c r="AN33">
        <v>533.87567609146367</v>
      </c>
      <c r="AO33">
        <v>441.61514222676203</v>
      </c>
      <c r="AP33">
        <v>372.34538278850937</v>
      </c>
      <c r="AQ33">
        <v>318.74124678592102</v>
      </c>
    </row>
    <row r="34" spans="1:43" x14ac:dyDescent="0.3">
      <c r="A34">
        <v>2.4665022095724058</v>
      </c>
      <c r="B34">
        <v>2.9143653728865599</v>
      </c>
      <c r="C34">
        <v>3.4147945053585866</v>
      </c>
      <c r="D34">
        <v>3.972263803461038</v>
      </c>
      <c r="E34">
        <v>4.5915447126682025</v>
      </c>
      <c r="F34">
        <v>5.2777221036516826</v>
      </c>
      <c r="G34">
        <v>6.0362111937518073</v>
      </c>
      <c r="H34">
        <v>6.8727752434929164</v>
      </c>
      <c r="I34">
        <v>7.7935440589598919</v>
      </c>
      <c r="J34">
        <v>8.8050333319358085</v>
      </c>
      <c r="L34">
        <v>1.8892700580794863</v>
      </c>
      <c r="M34">
        <v>2.9670760552932189</v>
      </c>
      <c r="N34">
        <v>4.2563754749539582</v>
      </c>
      <c r="O34">
        <v>5.7821045088026999</v>
      </c>
      <c r="P34">
        <v>7.5713103543044387</v>
      </c>
      <c r="Q34">
        <v>9.6532907411896449</v>
      </c>
      <c r="R34">
        <v>12.059741021301353</v>
      </c>
      <c r="S34">
        <v>14.824909169181304</v>
      </c>
      <c r="T34">
        <v>17.985759054674354</v>
      </c>
      <c r="U34">
        <v>21.582142363163282</v>
      </c>
      <c r="W34">
        <v>8827.8522468736082</v>
      </c>
      <c r="X34">
        <v>2834.0713157987852</v>
      </c>
      <c r="Y34">
        <v>1385.4023870103497</v>
      </c>
      <c r="Z34">
        <v>816.79253002496375</v>
      </c>
      <c r="AA34">
        <v>536.1427469602703</v>
      </c>
      <c r="AB34">
        <v>377.3840214742097</v>
      </c>
      <c r="AC34">
        <v>279.01538048159529</v>
      </c>
      <c r="AD34">
        <v>213.95286216058426</v>
      </c>
      <c r="AE34">
        <v>168.75087173430012</v>
      </c>
      <c r="AF34">
        <v>136.11809114764969</v>
      </c>
      <c r="AH34">
        <v>6761.8820135009591</v>
      </c>
      <c r="AI34">
        <v>2885.3297593812836</v>
      </c>
      <c r="AJ34">
        <v>1726.8367785411742</v>
      </c>
      <c r="AK34">
        <v>1188.9391048244943</v>
      </c>
      <c r="AL34">
        <v>884.08223930517033</v>
      </c>
      <c r="AM34">
        <v>690.2594734666485</v>
      </c>
      <c r="AN34">
        <v>557.44458263006447</v>
      </c>
      <c r="AO34">
        <v>461.50668916753705</v>
      </c>
      <c r="AP34">
        <v>389.43932263910727</v>
      </c>
      <c r="AQ34">
        <v>333.64098812613423</v>
      </c>
    </row>
    <row r="35" spans="1:43" x14ac:dyDescent="0.3">
      <c r="A35">
        <v>2.454081917923626</v>
      </c>
      <c r="B35">
        <v>2.8866076339720261</v>
      </c>
      <c r="C35">
        <v>3.3684118696280749</v>
      </c>
      <c r="D35">
        <v>3.903566016200795</v>
      </c>
      <c r="E35">
        <v>4.4964040144337742</v>
      </c>
      <c r="F35">
        <v>5.1515362227663015</v>
      </c>
      <c r="G35">
        <v>5.8738639057669575</v>
      </c>
      <c r="H35">
        <v>6.668594366782898</v>
      </c>
      <c r="I35">
        <v>7.5412567496706213</v>
      </c>
      <c r="J35">
        <v>8.4977185353218445</v>
      </c>
      <c r="L35">
        <v>1.8605317303167817</v>
      </c>
      <c r="M35">
        <v>2.8980546382953385</v>
      </c>
      <c r="N35">
        <v>4.1334815808237</v>
      </c>
      <c r="O35">
        <v>5.5894746325574065</v>
      </c>
      <c r="P35">
        <v>7.2905585888674072</v>
      </c>
      <c r="Q35">
        <v>9.2632404882169475</v>
      </c>
      <c r="R35">
        <v>11.53613542392795</v>
      </c>
      <c r="S35">
        <v>14.140098925786589</v>
      </c>
      <c r="T35">
        <v>17.108366202786367</v>
      </c>
      <c r="U35">
        <v>20.47669854952602</v>
      </c>
      <c r="W35">
        <v>9245.9518179600527</v>
      </c>
      <c r="X35">
        <v>2983.1953939837781</v>
      </c>
      <c r="Y35">
        <v>1462.0921599190954</v>
      </c>
      <c r="Z35">
        <v>863.48218461439023</v>
      </c>
      <c r="AA35">
        <v>567.52204576237989</v>
      </c>
      <c r="AB35">
        <v>399.89515899789342</v>
      </c>
      <c r="AC35">
        <v>295.93041011112541</v>
      </c>
      <c r="AD35">
        <v>227.11062161359106</v>
      </c>
      <c r="AE35">
        <v>179.26447419379633</v>
      </c>
      <c r="AF35">
        <v>144.70089312965297</v>
      </c>
      <c r="AH35">
        <v>7009.7035509106299</v>
      </c>
      <c r="AI35">
        <v>2995.0254224817031</v>
      </c>
      <c r="AJ35">
        <v>1794.1781606296324</v>
      </c>
      <c r="AK35">
        <v>1236.4109500227601</v>
      </c>
      <c r="AL35">
        <v>920.19149342956825</v>
      </c>
      <c r="AM35">
        <v>719.07191713039538</v>
      </c>
      <c r="AN35">
        <v>581.20061034249034</v>
      </c>
      <c r="AO35">
        <v>481.56575135373089</v>
      </c>
      <c r="AP35">
        <v>406.68583148178419</v>
      </c>
      <c r="AQ35">
        <v>348.6814203302938</v>
      </c>
    </row>
    <row r="36" spans="1:43" x14ac:dyDescent="0.3">
      <c r="A36">
        <v>2.4424095741939467</v>
      </c>
      <c r="B36">
        <v>2.8606017827560746</v>
      </c>
      <c r="C36">
        <v>3.325083397056555</v>
      </c>
      <c r="D36">
        <v>3.8395699027402852</v>
      </c>
      <c r="E36">
        <v>4.4080095523558054</v>
      </c>
      <c r="F36">
        <v>5.0345953096903138</v>
      </c>
      <c r="G36">
        <v>5.7237773129972194</v>
      </c>
      <c r="H36">
        <v>6.4802758766586557</v>
      </c>
      <c r="I36">
        <v>7.309095051474932</v>
      </c>
      <c r="J36">
        <v>8.2155367644417865</v>
      </c>
      <c r="L36">
        <v>1.8335843484102772</v>
      </c>
      <c r="M36">
        <v>2.8336426978916505</v>
      </c>
      <c r="N36">
        <v>4.0192789298159104</v>
      </c>
      <c r="O36">
        <v>5.4111489715363179</v>
      </c>
      <c r="P36">
        <v>7.0315586192116859</v>
      </c>
      <c r="Q36">
        <v>8.9045663999516886</v>
      </c>
      <c r="R36">
        <v>11.056091692820404</v>
      </c>
      <c r="S36">
        <v>13.514028336521068</v>
      </c>
      <c r="T36">
        <v>16.308363960146721</v>
      </c>
      <c r="U36">
        <v>19.471305282227444</v>
      </c>
      <c r="W36">
        <v>9668.7801678858687</v>
      </c>
      <c r="X36">
        <v>3134.8962526218752</v>
      </c>
      <c r="Y36">
        <v>1540.3495735847282</v>
      </c>
      <c r="Z36">
        <v>911.21905226733122</v>
      </c>
      <c r="AA36">
        <v>599.64924474676116</v>
      </c>
      <c r="AB36">
        <v>422.96713458522152</v>
      </c>
      <c r="AC36">
        <v>313.2817832321025</v>
      </c>
      <c r="AD36">
        <v>240.61773720257045</v>
      </c>
      <c r="AE36">
        <v>190.06425844958517</v>
      </c>
      <c r="AF36">
        <v>153.52253622755416</v>
      </c>
      <c r="AH36">
        <v>7258.6204096854044</v>
      </c>
      <c r="AI36">
        <v>3105.352142489156</v>
      </c>
      <c r="AJ36">
        <v>1861.9366332707709</v>
      </c>
      <c r="AK36">
        <v>1284.1912407953864</v>
      </c>
      <c r="AL36">
        <v>956.54711391208923</v>
      </c>
      <c r="AM36">
        <v>748.09169421465992</v>
      </c>
      <c r="AN36">
        <v>605.13746983819692</v>
      </c>
      <c r="AO36">
        <v>501.78649500671543</v>
      </c>
      <c r="AP36">
        <v>424.0794627490497</v>
      </c>
      <c r="AQ36">
        <v>363.85743942217505</v>
      </c>
    </row>
    <row r="37" spans="1:43" x14ac:dyDescent="0.3">
      <c r="A37">
        <v>2.4314196737882945</v>
      </c>
      <c r="B37">
        <v>2.8361877256810182</v>
      </c>
      <c r="C37">
        <v>3.2845194385805119</v>
      </c>
      <c r="D37">
        <v>3.779814664871088</v>
      </c>
      <c r="E37">
        <v>4.3256803456966395</v>
      </c>
      <c r="F37">
        <v>4.9259408428767255</v>
      </c>
      <c r="G37">
        <v>5.5846487072131357</v>
      </c>
      <c r="H37">
        <v>6.3060958991660359</v>
      </c>
      <c r="I37">
        <v>7.0948254783951743</v>
      </c>
      <c r="J37">
        <v>7.9556437791928918</v>
      </c>
      <c r="L37">
        <v>1.8082661849248245</v>
      </c>
      <c r="M37">
        <v>2.7733984753858891</v>
      </c>
      <c r="N37">
        <v>3.9128944480872558</v>
      </c>
      <c r="O37">
        <v>5.2456335628648985</v>
      </c>
      <c r="P37">
        <v>6.7919618339714578</v>
      </c>
      <c r="Q37">
        <v>8.5737807417716603</v>
      </c>
      <c r="R37">
        <v>10.614640564441769</v>
      </c>
      <c r="S37">
        <v>12.939838315856131</v>
      </c>
      <c r="T37">
        <v>15.576520482647211</v>
      </c>
      <c r="U37">
        <v>18.553790760447875</v>
      </c>
      <c r="W37">
        <v>10096.151578650941</v>
      </c>
      <c r="X37">
        <v>3289.1074711820493</v>
      </c>
      <c r="Y37">
        <v>1620.1443713557396</v>
      </c>
      <c r="Z37">
        <v>959.98685098520923</v>
      </c>
      <c r="AA37">
        <v>632.51452472005724</v>
      </c>
      <c r="AB37">
        <v>446.59352328720644</v>
      </c>
      <c r="AC37">
        <v>331.06503326472767</v>
      </c>
      <c r="AD37">
        <v>254.47095694638423</v>
      </c>
      <c r="AE37">
        <v>201.14777021004241</v>
      </c>
      <c r="AF37">
        <v>162.58111489544521</v>
      </c>
      <c r="AH37">
        <v>7508.5883750809408</v>
      </c>
      <c r="AI37">
        <v>3216.2912078629352</v>
      </c>
      <c r="AJ37">
        <v>1930.1008973530224</v>
      </c>
      <c r="AK37">
        <v>1332.2714714661131</v>
      </c>
      <c r="AL37">
        <v>993.14192635733536</v>
      </c>
      <c r="AM37">
        <v>777.31241025697943</v>
      </c>
      <c r="AN37">
        <v>629.24930748485247</v>
      </c>
      <c r="AO37">
        <v>522.16348936318332</v>
      </c>
      <c r="AP37">
        <v>441.61514222676203</v>
      </c>
      <c r="AQ37">
        <v>379.16428526623298</v>
      </c>
    </row>
    <row r="38" spans="1:43" x14ac:dyDescent="0.3">
      <c r="A38">
        <v>2.4210541359560995</v>
      </c>
      <c r="B38">
        <v>2.8132242311844582</v>
      </c>
      <c r="C38">
        <v>3.2464656132916758</v>
      </c>
      <c r="D38">
        <v>3.7238972387062343</v>
      </c>
      <c r="E38">
        <v>4.2488229186291964</v>
      </c>
      <c r="F38">
        <v>4.8247402927643037</v>
      </c>
      <c r="G38">
        <v>5.455350171839644</v>
      </c>
      <c r="H38">
        <v>6.1445662620600769</v>
      </c>
      <c r="I38">
        <v>6.8965252850427037</v>
      </c>
      <c r="J38">
        <v>7.7155975072125003</v>
      </c>
      <c r="L38">
        <v>1.7844343542334578</v>
      </c>
      <c r="M38">
        <v>2.7169344276774279</v>
      </c>
      <c r="N38">
        <v>3.8135665683210354</v>
      </c>
      <c r="O38">
        <v>5.0916315337469653</v>
      </c>
      <c r="P38">
        <v>6.5697380763514266</v>
      </c>
      <c r="Q38">
        <v>8.2678801139751066</v>
      </c>
      <c r="R38">
        <v>10.207517633687203</v>
      </c>
      <c r="S38">
        <v>12.411661481738951</v>
      </c>
      <c r="T38">
        <v>14.904962198143579</v>
      </c>
      <c r="U38">
        <v>17.713803059951022</v>
      </c>
      <c r="W38">
        <v>10527.889938932783</v>
      </c>
      <c r="X38">
        <v>3445.7649095886541</v>
      </c>
      <c r="Y38">
        <v>1701.4470927672064</v>
      </c>
      <c r="Z38">
        <v>1009.769658744855</v>
      </c>
      <c r="AA38">
        <v>666.1082611681378</v>
      </c>
      <c r="AB38">
        <v>470.76801959955037</v>
      </c>
      <c r="AC38">
        <v>349.27577365061825</v>
      </c>
      <c r="AD38">
        <v>268.66708579099918</v>
      </c>
      <c r="AE38">
        <v>212.51259733366999</v>
      </c>
      <c r="AF38">
        <v>171.87475560830592</v>
      </c>
      <c r="AH38">
        <v>7759.565639452966</v>
      </c>
      <c r="AI38">
        <v>3327.824781532805</v>
      </c>
      <c r="AJ38">
        <v>1998.6602427509144</v>
      </c>
      <c r="AK38">
        <v>1380.6436393697172</v>
      </c>
      <c r="AL38">
        <v>1029.9692150456674</v>
      </c>
      <c r="AM38">
        <v>806.72809547486008</v>
      </c>
      <c r="AN38">
        <v>653.53066370736053</v>
      </c>
      <c r="AO38">
        <v>542.69166901378856</v>
      </c>
      <c r="AP38">
        <v>459.28813409230412</v>
      </c>
      <c r="AQ38">
        <v>394.59751094801265</v>
      </c>
    </row>
    <row r="39" spans="1:43" x14ac:dyDescent="0.3">
      <c r="A39">
        <v>2.4112612820775747</v>
      </c>
      <c r="B39">
        <v>2.7915862395664721</v>
      </c>
      <c r="C39">
        <v>3.2106976275845236</v>
      </c>
      <c r="D39">
        <v>3.6714635966364977</v>
      </c>
      <c r="E39">
        <v>4.1769178225546986</v>
      </c>
      <c r="F39">
        <v>4.7302673307243843</v>
      </c>
      <c r="G39">
        <v>5.3349006334067282</v>
      </c>
      <c r="H39">
        <v>5.994396191020952</v>
      </c>
      <c r="I39">
        <v>6.7125312085797626</v>
      </c>
      <c r="J39">
        <v>7.4932907788139573</v>
      </c>
      <c r="L39">
        <v>1.7619621536867114</v>
      </c>
      <c r="M39">
        <v>2.6639092151948671</v>
      </c>
      <c r="N39">
        <v>3.7206281718086722</v>
      </c>
      <c r="O39">
        <v>4.9480121013371328</v>
      </c>
      <c r="P39">
        <v>6.3631243680669503</v>
      </c>
      <c r="Q39">
        <v>7.9842658641638966</v>
      </c>
      <c r="R39">
        <v>9.8310454187075855</v>
      </c>
      <c r="S39">
        <v>11.924453500791625</v>
      </c>
      <c r="T39">
        <v>14.286939347498478</v>
      </c>
      <c r="U39">
        <v>16.942491652069528</v>
      </c>
      <c r="W39">
        <v>10963.828130003985</v>
      </c>
      <c r="X39">
        <v>3604.8066092730223</v>
      </c>
      <c r="Y39">
        <v>1784.2290451845913</v>
      </c>
      <c r="Z39">
        <v>1060.5519012892059</v>
      </c>
      <c r="AA39">
        <v>700.42101739138684</v>
      </c>
      <c r="AB39">
        <v>495.48443297546152</v>
      </c>
      <c r="AC39">
        <v>367.90969469410874</v>
      </c>
      <c r="AD39">
        <v>283.20298331737933</v>
      </c>
      <c r="AE39">
        <v>224.15636815772589</v>
      </c>
      <c r="AF39">
        <v>181.40161565953642</v>
      </c>
      <c r="AH39">
        <v>8011.512633731777</v>
      </c>
      <c r="AI39">
        <v>3439.9358362394978</v>
      </c>
      <c r="AJ39">
        <v>2067.6044961192215</v>
      </c>
      <c r="AK39">
        <v>1429.3001969248855</v>
      </c>
      <c r="AL39">
        <v>1067.0226786849873</v>
      </c>
      <c r="AM39">
        <v>836.33316424523412</v>
      </c>
      <c r="AN39">
        <v>677.97643612547347</v>
      </c>
      <c r="AO39">
        <v>563.36630049779649</v>
      </c>
      <c r="AP39">
        <v>477.09401069623573</v>
      </c>
      <c r="AQ39">
        <v>410.15295545091334</v>
      </c>
    </row>
    <row r="40" spans="1:43" x14ac:dyDescent="0.3">
      <c r="A40">
        <v>2.4019949780204195</v>
      </c>
      <c r="B40">
        <v>2.7711626193150742</v>
      </c>
      <c r="C40">
        <v>3.1770169774585235</v>
      </c>
      <c r="D40">
        <v>3.6222015659112574</v>
      </c>
      <c r="E40">
        <v>4.1095085550264177</v>
      </c>
      <c r="F40">
        <v>4.6418856189917213</v>
      </c>
      <c r="G40">
        <v>5.2224430497432914</v>
      </c>
      <c r="H40">
        <v>5.8544611468756251</v>
      </c>
      <c r="I40">
        <v>6.5413978928410623</v>
      </c>
      <c r="J40">
        <v>7.2868969230086318</v>
      </c>
      <c r="L40">
        <v>1.7407368416081608</v>
      </c>
      <c r="M40">
        <v>2.6140210618474962</v>
      </c>
      <c r="N40">
        <v>3.6334925420234709</v>
      </c>
      <c r="O40">
        <v>4.8137851805383871</v>
      </c>
      <c r="P40">
        <v>6.1705831010132925</v>
      </c>
      <c r="Q40">
        <v>7.720679458415078</v>
      </c>
      <c r="R40">
        <v>9.4820379447455085</v>
      </c>
      <c r="S40">
        <v>11.473857099288594</v>
      </c>
      <c r="T40">
        <v>13.716637531954731</v>
      </c>
      <c r="U40">
        <v>16.232252171908037</v>
      </c>
      <c r="W40">
        <v>11403.80745827861</v>
      </c>
      <c r="X40">
        <v>3766.1726995809604</v>
      </c>
      <c r="Y40">
        <v>1868.462276926947</v>
      </c>
      <c r="Z40">
        <v>1112.3183406527203</v>
      </c>
      <c r="AA40">
        <v>735.44353811193048</v>
      </c>
      <c r="AB40">
        <v>520.73668366582069</v>
      </c>
      <c r="AC40">
        <v>386.96256063184245</v>
      </c>
      <c r="AD40">
        <v>298.07556160391835</v>
      </c>
      <c r="AE40">
        <v>236.07674992492372</v>
      </c>
      <c r="AF40">
        <v>191.1598820129459</v>
      </c>
      <c r="AH40">
        <v>8264.3918737879812</v>
      </c>
      <c r="AI40">
        <v>3552.608096919605</v>
      </c>
      <c r="AJ40">
        <v>2136.9239750481906</v>
      </c>
      <c r="AK40">
        <v>1478.2340095775598</v>
      </c>
      <c r="AL40">
        <v>1104.2963914680865</v>
      </c>
      <c r="AM40">
        <v>866.12237931342759</v>
      </c>
      <c r="AN40">
        <v>702.5818468786124</v>
      </c>
      <c r="AO40">
        <v>584.18295259483614</v>
      </c>
      <c r="AP40">
        <v>495.02862560707075</v>
      </c>
      <c r="AQ40">
        <v>425.82671921550514</v>
      </c>
    </row>
    <row r="41" spans="1:43" x14ac:dyDescent="0.3">
      <c r="A41">
        <v>2.3932139106540604</v>
      </c>
      <c r="B41">
        <v>2.7518542859652149</v>
      </c>
      <c r="C41">
        <v>3.1452473638499745</v>
      </c>
      <c r="D41">
        <v>3.5758348656513901</v>
      </c>
      <c r="E41">
        <v>4.0461923956721666</v>
      </c>
      <c r="F41">
        <v>4.5590354536946638</v>
      </c>
      <c r="G41">
        <v>5.1172256760824952</v>
      </c>
      <c r="H41">
        <v>5.7237773129972194</v>
      </c>
      <c r="I41">
        <v>6.3818639494827902</v>
      </c>
      <c r="J41">
        <v>7.0948254783951743</v>
      </c>
      <c r="L41">
        <v>1.7206577707892485</v>
      </c>
      <c r="M41">
        <v>2.5670022217823836</v>
      </c>
      <c r="N41">
        <v>3.5516417314637239</v>
      </c>
      <c r="O41">
        <v>4.6880804612742297</v>
      </c>
      <c r="P41">
        <v>5.9907677392926741</v>
      </c>
      <c r="Q41">
        <v>7.4751496693187178</v>
      </c>
      <c r="R41">
        <v>9.1577230501718283</v>
      </c>
      <c r="S41">
        <v>11.056091692820406</v>
      </c>
      <c r="T41">
        <v>13.189025225837753</v>
      </c>
      <c r="U41">
        <v>15.576520482647211</v>
      </c>
      <c r="W41">
        <v>11847.677130389529</v>
      </c>
      <c r="X41">
        <v>3929.8053091649927</v>
      </c>
      <c r="Y41">
        <v>1954.119551746245</v>
      </c>
      <c r="Z41">
        <v>1165.0540643475229</v>
      </c>
      <c r="AA41">
        <v>771.16674350291191</v>
      </c>
      <c r="AB41">
        <v>546.51879885354413</v>
      </c>
      <c r="AC41">
        <v>406.43020690997247</v>
      </c>
      <c r="AD41">
        <v>313.28178323210238</v>
      </c>
      <c r="AE41">
        <v>248.2714473038786</v>
      </c>
      <c r="AF41">
        <v>201.14777021004241</v>
      </c>
      <c r="AH41">
        <v>8518.1678200405458</v>
      </c>
      <c r="AI41">
        <v>3665.8259891331541</v>
      </c>
      <c r="AJ41">
        <v>2206.6094476447661</v>
      </c>
      <c r="AK41">
        <v>1527.4383187716899</v>
      </c>
      <c r="AL41">
        <v>1141.784768696142</v>
      </c>
      <c r="AM41">
        <v>896.09082009129349</v>
      </c>
      <c r="AN41">
        <v>727.342413585896</v>
      </c>
      <c r="AO41">
        <v>605.13746983819692</v>
      </c>
      <c r="AP41">
        <v>513.08808950894002</v>
      </c>
      <c r="AQ41">
        <v>441.61514222676203</v>
      </c>
    </row>
    <row r="42" spans="1:43" x14ac:dyDescent="0.3">
      <c r="A42">
        <v>2.3848809746786799</v>
      </c>
      <c r="B42">
        <v>2.7335726170896488</v>
      </c>
      <c r="C42">
        <v>3.1152316871978321</v>
      </c>
      <c r="D42">
        <v>3.532118128980164</v>
      </c>
      <c r="E42">
        <v>3.9866127855464737</v>
      </c>
      <c r="F42">
        <v>4.4812226963219342</v>
      </c>
      <c r="G42">
        <v>5.018586590708658</v>
      </c>
      <c r="H42">
        <v>5.6014805845441034</v>
      </c>
      <c r="I42">
        <v>6.232824085853256</v>
      </c>
      <c r="J42">
        <v>6.9156859165753533</v>
      </c>
      <c r="L42">
        <v>1.7016348129815837</v>
      </c>
      <c r="M42">
        <v>2.5226143445173692</v>
      </c>
      <c r="N42">
        <v>3.4746168748241049</v>
      </c>
      <c r="O42">
        <v>4.5701300715661803</v>
      </c>
      <c r="P42">
        <v>5.8224945195432998</v>
      </c>
      <c r="Q42">
        <v>7.2459491640486569</v>
      </c>
      <c r="R42">
        <v>8.8556787390496936</v>
      </c>
      <c r="S42">
        <v>10.667863253635501</v>
      </c>
      <c r="T42">
        <v>12.699729612532224</v>
      </c>
      <c r="U42">
        <v>14.969605448911798</v>
      </c>
      <c r="W42">
        <v>12295.293767108469</v>
      </c>
      <c r="X42">
        <v>4095.6484820246924</v>
      </c>
      <c r="Y42">
        <v>2041.1743245549308</v>
      </c>
      <c r="Z42">
        <v>1218.7444751462644</v>
      </c>
      <c r="AA42">
        <v>807.58172359634409</v>
      </c>
      <c r="AB42">
        <v>572.82490905276006</v>
      </c>
      <c r="AC42">
        <v>426.30853765014751</v>
      </c>
      <c r="AD42">
        <v>328.8186594245617</v>
      </c>
      <c r="AE42">
        <v>260.73820099847711</v>
      </c>
      <c r="AF42">
        <v>211.36352333230079</v>
      </c>
      <c r="AH42">
        <v>8772.8067488844517</v>
      </c>
      <c r="AI42">
        <v>3779.5745927013882</v>
      </c>
      <c r="AJ42">
        <v>2276.6520967613224</v>
      </c>
      <c r="AK42">
        <v>1576.9067092411406</v>
      </c>
      <c r="AL42">
        <v>1179.4825363453222</v>
      </c>
      <c r="AM42">
        <v>926.23385450221963</v>
      </c>
      <c r="AN42">
        <v>752.25392347184481</v>
      </c>
      <c r="AO42">
        <v>626.22594884357034</v>
      </c>
      <c r="AP42">
        <v>531.26874860056807</v>
      </c>
      <c r="AQ42">
        <v>457.51478432427598</v>
      </c>
    </row>
    <row r="43" spans="1:43" x14ac:dyDescent="0.3">
      <c r="A43">
        <v>2.376962750645748</v>
      </c>
      <c r="B43">
        <v>2.7162381105388285</v>
      </c>
      <c r="C43">
        <v>3.0868295153010008</v>
      </c>
      <c r="D43">
        <v>3.4908327264367536</v>
      </c>
      <c r="E43">
        <v>3.9304529568386801</v>
      </c>
      <c r="F43">
        <v>4.4080095523558054</v>
      </c>
      <c r="G43">
        <v>4.9259408428767255</v>
      </c>
      <c r="H43">
        <v>5.4868091682485556</v>
      </c>
      <c r="I43">
        <v>6.0933060845000258</v>
      </c>
      <c r="J43">
        <v>6.7482577559881749</v>
      </c>
      <c r="L43">
        <v>1.683587022898946</v>
      </c>
      <c r="M43">
        <v>2.4806445735285902</v>
      </c>
      <c r="N43">
        <v>3.4020100814465177</v>
      </c>
      <c r="O43">
        <v>4.4592541355118733</v>
      </c>
      <c r="P43">
        <v>5.6647189727977754</v>
      </c>
      <c r="Q43">
        <v>7.0315586192116859</v>
      </c>
      <c r="R43">
        <v>8.5737807417716603</v>
      </c>
      <c r="S43">
        <v>10.306290274371577</v>
      </c>
      <c r="T43">
        <v>12.244934880805733</v>
      </c>
      <c r="U43">
        <v>14.40655232081442</v>
      </c>
      <c r="W43">
        <v>12746.520952784169</v>
      </c>
      <c r="X43">
        <v>4263.648097888863</v>
      </c>
      <c r="Y43">
        <v>2129.6007183067618</v>
      </c>
      <c r="Z43">
        <v>1273.3752814061102</v>
      </c>
      <c r="AA43">
        <v>844.67973303156032</v>
      </c>
      <c r="AB43">
        <v>599.64924474676116</v>
      </c>
      <c r="AC43">
        <v>446.59352328720644</v>
      </c>
      <c r="AD43">
        <v>344.68324830527212</v>
      </c>
      <c r="AE43">
        <v>273.47478644111857</v>
      </c>
      <c r="AF43">
        <v>221.80541101726789</v>
      </c>
      <c r="AH43">
        <v>9028.2766347040761</v>
      </c>
      <c r="AI43">
        <v>3893.839599859451</v>
      </c>
      <c r="AJ43">
        <v>2347.0434882209188</v>
      </c>
      <c r="AK43">
        <v>1626.6330800286976</v>
      </c>
      <c r="AL43">
        <v>1217.3847040495255</v>
      </c>
      <c r="AM43">
        <v>956.54711391208923</v>
      </c>
      <c r="AN43">
        <v>777.31241025697943</v>
      </c>
      <c r="AO43">
        <v>647.44471710529581</v>
      </c>
      <c r="AP43">
        <v>549.56716519329768</v>
      </c>
      <c r="AQ43">
        <v>473.52240747242979</v>
      </c>
    </row>
    <row r="44" spans="1:43" x14ac:dyDescent="0.3">
      <c r="A44">
        <v>2.369429058741376</v>
      </c>
      <c r="B44">
        <v>2.6997792435514851</v>
      </c>
      <c r="C44">
        <v>3.0599149400377224</v>
      </c>
      <c r="D44">
        <v>3.4517832448597581</v>
      </c>
      <c r="E44">
        <v>3.8774305814467187</v>
      </c>
      <c r="F44">
        <v>4.3390068498285954</v>
      </c>
      <c r="G44">
        <v>4.8387697232376876</v>
      </c>
      <c r="H44">
        <v>5.3790890959800466</v>
      </c>
      <c r="I44">
        <v>5.9624516871986506</v>
      </c>
      <c r="J44">
        <v>6.5914658052747255</v>
      </c>
      <c r="L44">
        <v>1.6664415003784987</v>
      </c>
      <c r="M44">
        <v>2.44090224695604</v>
      </c>
      <c r="N44">
        <v>3.3334576165934022</v>
      </c>
      <c r="O44">
        <v>4.3548486822534009</v>
      </c>
      <c r="P44">
        <v>5.5165163455742441</v>
      </c>
      <c r="Q44">
        <v>6.830636900081096</v>
      </c>
      <c r="R44">
        <v>8.3101590757510593</v>
      </c>
      <c r="S44">
        <v>9.9688426172045119</v>
      </c>
      <c r="T44">
        <v>11.821298449395599</v>
      </c>
      <c r="U44">
        <v>13.883030486317704</v>
      </c>
      <c r="W44">
        <v>13201.228817297482</v>
      </c>
      <c r="X44">
        <v>4433.7517966597352</v>
      </c>
      <c r="Y44">
        <v>2219.37350194687</v>
      </c>
      <c r="Z44">
        <v>1328.9324878853688</v>
      </c>
      <c r="AA44">
        <v>882.45218611103951</v>
      </c>
      <c r="AB44">
        <v>626.98613324165558</v>
      </c>
      <c r="AC44">
        <v>467.28119836313124</v>
      </c>
      <c r="AD44">
        <v>360.87265327230602</v>
      </c>
      <c r="AE44">
        <v>286.47901256471499</v>
      </c>
      <c r="AF44">
        <v>232.47172852680856</v>
      </c>
      <c r="AH44">
        <v>9284.5470413969033</v>
      </c>
      <c r="AI44">
        <v>4008.6072773400601</v>
      </c>
      <c r="AJ44">
        <v>2417.7755424924203</v>
      </c>
      <c r="AK44">
        <v>1676.6116187305568</v>
      </c>
      <c r="AL44">
        <v>1255.486541051868</v>
      </c>
      <c r="AM44">
        <v>987.02647075304708</v>
      </c>
      <c r="AN44">
        <v>802.51413347004984</v>
      </c>
      <c r="AO44">
        <v>668.79031396098969</v>
      </c>
      <c r="AP44">
        <v>567.98010024744679</v>
      </c>
      <c r="AQ44">
        <v>489.63495976296599</v>
      </c>
    </row>
    <row r="45" spans="1:43" x14ac:dyDescent="0.3">
      <c r="A45">
        <v>2.3622525758147974</v>
      </c>
      <c r="B45">
        <v>2.6841314985752973</v>
      </c>
      <c r="C45">
        <v>3.0343747552510347</v>
      </c>
      <c r="D45">
        <v>3.4147945053585866</v>
      </c>
      <c r="E45">
        <v>3.8272932543898381</v>
      </c>
      <c r="F45">
        <v>4.2738675427504953</v>
      </c>
      <c r="G45">
        <v>4.7566117622054698</v>
      </c>
      <c r="H45">
        <v>5.2777221036516826</v>
      </c>
      <c r="I45">
        <v>5.8395006401399208</v>
      </c>
      <c r="J45">
        <v>6.4443595491707217</v>
      </c>
      <c r="L45">
        <v>1.6501324172998839</v>
      </c>
      <c r="M45">
        <v>2.4032160951974078</v>
      </c>
      <c r="N45">
        <v>3.2686341402396617</v>
      </c>
      <c r="O45">
        <v>4.2563754749539582</v>
      </c>
      <c r="P45">
        <v>5.3770651925225277</v>
      </c>
      <c r="Q45">
        <v>6.6419961547840085</v>
      </c>
      <c r="R45">
        <v>8.0631618766340019</v>
      </c>
      <c r="S45">
        <v>9.6532907411896449</v>
      </c>
      <c r="T45">
        <v>11.425881591410468</v>
      </c>
      <c r="U45">
        <v>13.395240745229536</v>
      </c>
      <c r="W45">
        <v>13659.293647820179</v>
      </c>
      <c r="X45">
        <v>4605.9089066627539</v>
      </c>
      <c r="Y45">
        <v>2310.4680693562977</v>
      </c>
      <c r="Z45">
        <v>1385.4023870103497</v>
      </c>
      <c r="AA45">
        <v>920.89065213443894</v>
      </c>
      <c r="AB45">
        <v>654.82999571523635</v>
      </c>
      <c r="AC45">
        <v>488.36765946330212</v>
      </c>
      <c r="AD45">
        <v>377.3840214742097</v>
      </c>
      <c r="AE45">
        <v>299.74872064840645</v>
      </c>
      <c r="AF45">
        <v>243.36079586542738</v>
      </c>
      <c r="AH45">
        <v>9541.5890224659815</v>
      </c>
      <c r="AI45">
        <v>4123.8644318954957</v>
      </c>
      <c r="AJ45">
        <v>2488.840509354563</v>
      </c>
      <c r="AK45">
        <v>1726.8367785411742</v>
      </c>
      <c r="AL45">
        <v>1293.7835547438031</v>
      </c>
      <c r="AM45">
        <v>1017.6680185036192</v>
      </c>
      <c r="AN45">
        <v>827.85555988695285</v>
      </c>
      <c r="AO45">
        <v>690.2594734666485</v>
      </c>
      <c r="AP45">
        <v>586.50449762146127</v>
      </c>
      <c r="AQ45">
        <v>505.84956095249998</v>
      </c>
    </row>
    <row r="46" spans="1:43" x14ac:dyDescent="0.3">
      <c r="A46">
        <v>2.3554085054419631</v>
      </c>
      <c r="B46">
        <v>2.6692365281074459</v>
      </c>
      <c r="C46">
        <v>3.0101069012066226</v>
      </c>
      <c r="D46">
        <v>3.3797090269267351</v>
      </c>
      <c r="E46">
        <v>3.779814664871088</v>
      </c>
      <c r="F46">
        <v>4.212281220179106</v>
      </c>
      <c r="G46">
        <v>4.6790551427757983</v>
      </c>
      <c r="H46">
        <v>5.1821754410065379</v>
      </c>
      <c r="I46">
        <v>5.7237773129972194</v>
      </c>
      <c r="J46">
        <v>6.3060958991660359</v>
      </c>
      <c r="L46">
        <v>1.6346001821337013</v>
      </c>
      <c r="M46">
        <v>2.3674318505893828</v>
      </c>
      <c r="N46">
        <v>3.2072478180791064</v>
      </c>
      <c r="O46">
        <v>4.1633534161720602</v>
      </c>
      <c r="P46">
        <v>5.2456335628648985</v>
      </c>
      <c r="Q46">
        <v>6.4645809141615516</v>
      </c>
      <c r="R46">
        <v>7.8313251363800127</v>
      </c>
      <c r="S46">
        <v>9.3576633369811866</v>
      </c>
      <c r="T46">
        <v>11.056091692820406</v>
      </c>
      <c r="U46">
        <v>12.939838315856131</v>
      </c>
      <c r="W46">
        <v>14120.597527921118</v>
      </c>
      <c r="X46">
        <v>4780.0703764664067</v>
      </c>
      <c r="Y46">
        <v>2402.8604192241532</v>
      </c>
      <c r="Z46">
        <v>1442.771550555171</v>
      </c>
      <c r="AA46">
        <v>959.98685098520923</v>
      </c>
      <c r="AB46">
        <v>683.17534444288776</v>
      </c>
      <c r="AC46">
        <v>509.84906328245603</v>
      </c>
      <c r="AD46">
        <v>394.2145423817438</v>
      </c>
      <c r="AE46">
        <v>313.28178323210238</v>
      </c>
      <c r="AF46">
        <v>254.47095694638423</v>
      </c>
      <c r="AH46">
        <v>9799.375028853261</v>
      </c>
      <c r="AI46">
        <v>4239.5983788401927</v>
      </c>
      <c r="AJ46">
        <v>2560.230945158818</v>
      </c>
      <c r="AK46">
        <v>1777.3032577369108</v>
      </c>
      <c r="AL46">
        <v>1332.2714714661131</v>
      </c>
      <c r="AM46">
        <v>1048.4680537363195</v>
      </c>
      <c r="AN46">
        <v>853.33334684211923</v>
      </c>
      <c r="AO46">
        <v>711.84910895914345</v>
      </c>
      <c r="AP46">
        <v>605.13746983819692</v>
      </c>
      <c r="AQ46">
        <v>522.16348936318332</v>
      </c>
    </row>
    <row r="47" spans="1:43" x14ac:dyDescent="0.3">
      <c r="A47">
        <v>2.3488742926543904</v>
      </c>
      <c r="B47">
        <v>2.6550414359903804</v>
      </c>
      <c r="C47">
        <v>2.9870191313534269</v>
      </c>
      <c r="D47">
        <v>3.3463848602419279</v>
      </c>
      <c r="E47">
        <v>3.7347913365808152</v>
      </c>
      <c r="F47">
        <v>4.1539694451587987</v>
      </c>
      <c r="G47">
        <v>4.6057312772197108</v>
      </c>
      <c r="H47">
        <v>5.0919732659925394</v>
      </c>
      <c r="I47">
        <v>5.6146794250152459</v>
      </c>
      <c r="J47">
        <v>6.1759246921793673</v>
      </c>
      <c r="L47">
        <v>1.61979071997068</v>
      </c>
      <c r="M47">
        <v>2.3334102004625188</v>
      </c>
      <c r="N47">
        <v>3.1490361554460771</v>
      </c>
      <c r="O47">
        <v>4.0753512540737429</v>
      </c>
      <c r="P47">
        <v>5.1215673191464415</v>
      </c>
      <c r="Q47">
        <v>6.297450473586121</v>
      </c>
      <c r="R47">
        <v>7.613347266325869</v>
      </c>
      <c r="S47">
        <v>9.0802118099314626</v>
      </c>
      <c r="T47">
        <v>10.709633963192681</v>
      </c>
      <c r="U47">
        <v>12.513868592870779</v>
      </c>
      <c r="W47">
        <v>14585.028001793382</v>
      </c>
      <c r="X47">
        <v>4956.1887100549357</v>
      </c>
      <c r="Y47">
        <v>2496.5271357873348</v>
      </c>
      <c r="Z47">
        <v>1501.0268217016494</v>
      </c>
      <c r="AA47">
        <v>999.73264894717761</v>
      </c>
      <c r="AB47">
        <v>712.01678018436394</v>
      </c>
      <c r="AC47">
        <v>531.72162480899817</v>
      </c>
      <c r="AD47">
        <v>411.36144644737851</v>
      </c>
      <c r="AE47">
        <v>327.07610309516201</v>
      </c>
      <c r="AF47">
        <v>265.80057880319384</v>
      </c>
      <c r="AH47">
        <v>10057.878823783241</v>
      </c>
      <c r="AI47">
        <v>4355.7969132581402</v>
      </c>
      <c r="AJ47">
        <v>2631.9396923595928</v>
      </c>
      <c r="AK47">
        <v>1828.0059812898796</v>
      </c>
      <c r="AL47">
        <v>1370.9462192924238</v>
      </c>
      <c r="AM47">
        <v>1079.4230599839852</v>
      </c>
      <c r="AN47">
        <v>878.94432719263091</v>
      </c>
      <c r="AO47">
        <v>733.55629911263725</v>
      </c>
      <c r="AP47">
        <v>623.8762851980897</v>
      </c>
      <c r="AQ47">
        <v>538.57416999662462</v>
      </c>
    </row>
    <row r="48" spans="1:43" x14ac:dyDescent="0.3">
      <c r="A48">
        <v>2.3426293764388744</v>
      </c>
      <c r="B48">
        <v>2.6414981566821876</v>
      </c>
      <c r="C48">
        <v>2.9650278653013356</v>
      </c>
      <c r="D48">
        <v>3.3146937303973489</v>
      </c>
      <c r="E48">
        <v>3.6920398414601232</v>
      </c>
      <c r="F48">
        <v>4.0986817818077554</v>
      </c>
      <c r="G48">
        <v>4.5363093462124837</v>
      </c>
      <c r="H48">
        <v>5.0066893461029487</v>
      </c>
      <c r="I48">
        <v>5.5116685047916114</v>
      </c>
      <c r="J48">
        <v>6.0531764452366472</v>
      </c>
      <c r="L48">
        <v>1.6056548498587904</v>
      </c>
      <c r="M48">
        <v>2.3010250275996453</v>
      </c>
      <c r="N48">
        <v>3.0937624332095619</v>
      </c>
      <c r="O48">
        <v>3.9919813672645206</v>
      </c>
      <c r="P48">
        <v>5.0042802175800212</v>
      </c>
      <c r="Q48">
        <v>6.139763977359034</v>
      </c>
      <c r="R48">
        <v>7.408067621801866</v>
      </c>
      <c r="S48">
        <v>8.8193803709002268</v>
      </c>
      <c r="T48">
        <v>10.384470866914103</v>
      </c>
      <c r="U48">
        <v>12.114713295825688</v>
      </c>
      <c r="W48">
        <v>15052.477761581213</v>
      </c>
      <c r="X48">
        <v>5134.2179051534631</v>
      </c>
      <c r="Y48">
        <v>2591.4453703836216</v>
      </c>
      <c r="Z48">
        <v>1560.1553074501785</v>
      </c>
      <c r="AA48">
        <v>1040.1200547311498</v>
      </c>
      <c r="AB48">
        <v>741.348989717054</v>
      </c>
      <c r="AC48">
        <v>553.98161561742381</v>
      </c>
      <c r="AD48">
        <v>428.82200384554193</v>
      </c>
      <c r="AE48">
        <v>341.12961229476764</v>
      </c>
      <c r="AF48">
        <v>277.34805084406975</v>
      </c>
      <c r="AH48">
        <v>10317.075403969733</v>
      </c>
      <c r="AI48">
        <v>4472.4482835706704</v>
      </c>
      <c r="AJ48">
        <v>2703.9598610291268</v>
      </c>
      <c r="AK48">
        <v>1878.9400843478131</v>
      </c>
      <c r="AL48">
        <v>1409.8039125549778</v>
      </c>
      <c r="AM48">
        <v>1110.5296932099752</v>
      </c>
      <c r="AN48">
        <v>904.68549574456051</v>
      </c>
      <c r="AO48">
        <v>755.37827532064114</v>
      </c>
      <c r="AP48">
        <v>642.71835609073025</v>
      </c>
      <c r="AQ48">
        <v>555.07916372998318</v>
      </c>
    </row>
    <row r="49" spans="1:43" x14ac:dyDescent="0.3">
      <c r="A49">
        <v>2.3366549743029439</v>
      </c>
      <c r="B49">
        <v>2.6285629172929497</v>
      </c>
      <c r="C49">
        <v>2.9440571984547148</v>
      </c>
      <c r="D49">
        <v>3.2845194385805119</v>
      </c>
      <c r="E49">
        <v>3.6513944090402521</v>
      </c>
      <c r="F49">
        <v>4.0461923956721666</v>
      </c>
      <c r="G49">
        <v>4.4704916375775046</v>
      </c>
      <c r="H49">
        <v>4.9259408428767255</v>
      </c>
      <c r="I49">
        <v>5.4142617835345712</v>
      </c>
      <c r="J49">
        <v>5.937251971412306</v>
      </c>
      <c r="L49">
        <v>1.5921477444671774</v>
      </c>
      <c r="M49">
        <v>2.2701618922810178</v>
      </c>
      <c r="N49">
        <v>3.0412126471620953</v>
      </c>
      <c r="O49">
        <v>3.9128944480872558</v>
      </c>
      <c r="P49">
        <v>4.8932454505694096</v>
      </c>
      <c r="Q49">
        <v>5.9907677392926741</v>
      </c>
      <c r="R49">
        <v>7.2144482953253011</v>
      </c>
      <c r="S49">
        <v>8.5737807417716603</v>
      </c>
      <c r="T49">
        <v>10.07878789237903</v>
      </c>
      <c r="U49">
        <v>11.740045128285043</v>
      </c>
      <c r="W49">
        <v>15522.844355970292</v>
      </c>
      <c r="X49">
        <v>5314.1133945200045</v>
      </c>
      <c r="Y49">
        <v>2687.5928237690437</v>
      </c>
      <c r="Z49">
        <v>1620.1443713557396</v>
      </c>
      <c r="AA49">
        <v>1081.1412156938316</v>
      </c>
      <c r="AB49">
        <v>771.16674350291191</v>
      </c>
      <c r="AC49">
        <v>576.62536225962606</v>
      </c>
      <c r="AD49">
        <v>446.59352328720644</v>
      </c>
      <c r="AE49">
        <v>355.4402712597975</v>
      </c>
      <c r="AF49">
        <v>289.11178414686913</v>
      </c>
      <c r="AH49">
        <v>10576.940926610647</v>
      </c>
      <c r="AI49">
        <v>4589.5411672030878</v>
      </c>
      <c r="AJ49">
        <v>2776.2848121152861</v>
      </c>
      <c r="AK49">
        <v>1930.1008973530224</v>
      </c>
      <c r="AL49">
        <v>1448.8408379053863</v>
      </c>
      <c r="AM49">
        <v>1141.784768696142</v>
      </c>
      <c r="AN49">
        <v>930.55399697594703</v>
      </c>
      <c r="AO49">
        <v>777.31241025697943</v>
      </c>
      <c r="AP49">
        <v>661.66122837497448</v>
      </c>
      <c r="AQ49">
        <v>571.67615747927675</v>
      </c>
    </row>
    <row r="50" spans="1:43" x14ac:dyDescent="0.3">
      <c r="A50">
        <v>2.3309338941644957</v>
      </c>
      <c r="B50">
        <v>2.6161957698138423</v>
      </c>
      <c r="C50">
        <v>2.9240380439704596</v>
      </c>
      <c r="D50">
        <v>3.2557564817153359</v>
      </c>
      <c r="E50">
        <v>3.6127048677102391</v>
      </c>
      <c r="F50">
        <v>3.9962971337500695</v>
      </c>
      <c r="G50">
        <v>4.4080095523558054</v>
      </c>
      <c r="H50">
        <v>4.8493829981850265</v>
      </c>
      <c r="I50">
        <v>5.3220252790793001</v>
      </c>
      <c r="J50">
        <v>5.8276135386106986</v>
      </c>
      <c r="L50">
        <v>1.5792284596712691</v>
      </c>
      <c r="M50">
        <v>2.2407167182327101</v>
      </c>
      <c r="N50">
        <v>2.9911928703234012</v>
      </c>
      <c r="O50">
        <v>3.8377749375954373</v>
      </c>
      <c r="P50">
        <v>4.7879884083283528</v>
      </c>
      <c r="Q50">
        <v>5.84978442204795</v>
      </c>
      <c r="R50">
        <v>7.0315586192116859</v>
      </c>
      <c r="S50">
        <v>8.3421706765633559</v>
      </c>
      <c r="T50">
        <v>9.7909645493134505</v>
      </c>
      <c r="U50">
        <v>11.38778944186809</v>
      </c>
      <c r="W50">
        <v>15996.029918370328</v>
      </c>
      <c r="X50">
        <v>5495.831990032304</v>
      </c>
      <c r="Y50">
        <v>2784.9477291548187</v>
      </c>
      <c r="Z50">
        <v>1680.9816265660049</v>
      </c>
      <c r="AA50">
        <v>1122.7884142333671</v>
      </c>
      <c r="AB50">
        <v>801.46489347760394</v>
      </c>
      <c r="AC50">
        <v>599.64924474676116</v>
      </c>
      <c r="AD50">
        <v>464.67335090293858</v>
      </c>
      <c r="AE50">
        <v>370.00606793627128</v>
      </c>
      <c r="AF50">
        <v>301.0902107921608</v>
      </c>
      <c r="AH50">
        <v>10837.452641658139</v>
      </c>
      <c r="AI50">
        <v>4707.064648124473</v>
      </c>
      <c r="AJ50">
        <v>2848.9081422346221</v>
      </c>
      <c r="AK50">
        <v>1981.4839326049705</v>
      </c>
      <c r="AL50">
        <v>1488.0534417310489</v>
      </c>
      <c r="AM50">
        <v>1173.1852491869345</v>
      </c>
      <c r="AN50">
        <v>956.54711391208923</v>
      </c>
      <c r="AO50">
        <v>799.3562074873729</v>
      </c>
      <c r="AP50">
        <v>680.70257171375533</v>
      </c>
      <c r="AQ50">
        <v>588.36295522887747</v>
      </c>
    </row>
    <row r="51" spans="1:43" x14ac:dyDescent="0.3">
      <c r="A51">
        <v>2.3254503696082991</v>
      </c>
      <c r="B51">
        <v>2.6043601830989696</v>
      </c>
      <c r="C51">
        <v>2.9049073869231421</v>
      </c>
      <c r="D51">
        <v>3.2283088563051994</v>
      </c>
      <c r="E51">
        <v>3.5758348656513901</v>
      </c>
      <c r="F51">
        <v>3.9488110075562366</v>
      </c>
      <c r="G51">
        <v>4.3486201701857699</v>
      </c>
      <c r="H51">
        <v>4.7767045745770318</v>
      </c>
      <c r="I51">
        <v>5.2345678734290688</v>
      </c>
      <c r="J51">
        <v>5.7237773129972194</v>
      </c>
      <c r="L51">
        <v>1.566859523741841</v>
      </c>
      <c r="M51">
        <v>2.21259465134376</v>
      </c>
      <c r="N51">
        <v>2.9435269719140544</v>
      </c>
      <c r="O51">
        <v>3.7663370920187678</v>
      </c>
      <c r="P51">
        <v>4.6880804612742297</v>
      </c>
      <c r="Q51">
        <v>5.7162037682559212</v>
      </c>
      <c r="R51">
        <v>6.8585619241074713</v>
      </c>
      <c r="S51">
        <v>8.123435651692823</v>
      </c>
      <c r="T51">
        <v>9.5195496986043509</v>
      </c>
      <c r="U51">
        <v>11.056091692820406</v>
      </c>
      <c r="W51">
        <v>16471.940913167648</v>
      </c>
      <c r="X51">
        <v>5679.3318294096989</v>
      </c>
      <c r="Y51">
        <v>2883.488835923049</v>
      </c>
      <c r="Z51">
        <v>1742.6549291409042</v>
      </c>
      <c r="AA51">
        <v>1165.0540643475229</v>
      </c>
      <c r="AB51">
        <v>832.23837095164868</v>
      </c>
      <c r="AC51">
        <v>623.04969511416664</v>
      </c>
      <c r="AD51">
        <v>483.058869189039</v>
      </c>
      <c r="AE51">
        <v>384.82501698069473</v>
      </c>
      <c r="AF51">
        <v>313.28178323210238</v>
      </c>
      <c r="AH51">
        <v>11098.588828905831</v>
      </c>
      <c r="AI51">
        <v>4825.0081960651532</v>
      </c>
      <c r="AJ51">
        <v>2921.8236698219112</v>
      </c>
      <c r="AK51">
        <v>2033.084872097575</v>
      </c>
      <c r="AL51">
        <v>1527.4383187716899</v>
      </c>
      <c r="AM51">
        <v>1204.7282341489051</v>
      </c>
      <c r="AN51">
        <v>982.66225802706595</v>
      </c>
      <c r="AO51">
        <v>821.50729201923286</v>
      </c>
      <c r="AP51">
        <v>699.84017076354894</v>
      </c>
      <c r="AQ51">
        <v>605.13746983819692</v>
      </c>
    </row>
    <row r="52" spans="1:43" x14ac:dyDescent="0.3">
      <c r="A52">
        <v>2.3201899151934877</v>
      </c>
      <c r="B52">
        <v>2.5930226858949617</v>
      </c>
      <c r="C52">
        <v>2.8866076339720261</v>
      </c>
      <c r="D52">
        <v>3.2020890185407485</v>
      </c>
      <c r="E52">
        <v>3.5406603283310742</v>
      </c>
      <c r="F52">
        <v>3.903566016200795</v>
      </c>
      <c r="G52">
        <v>4.2921032853802554</v>
      </c>
      <c r="H52">
        <v>4.7076239287852966</v>
      </c>
      <c r="I52">
        <v>5.1515362227663042</v>
      </c>
      <c r="J52">
        <v>5.6253068766924974</v>
      </c>
      <c r="L52">
        <v>1.5550065775223951</v>
      </c>
      <c r="M52">
        <v>2.1857090653170683</v>
      </c>
      <c r="N52">
        <v>2.8980546382953385</v>
      </c>
      <c r="O52">
        <v>3.6983215818693127</v>
      </c>
      <c r="P52">
        <v>4.5931336006311296</v>
      </c>
      <c r="Q52">
        <v>5.5894746325574065</v>
      </c>
      <c r="R52">
        <v>6.6947041838453059</v>
      </c>
      <c r="S52">
        <v>7.9165731998779734</v>
      </c>
      <c r="T52">
        <v>9.2632404882169546</v>
      </c>
      <c r="U52">
        <v>10.743289709928604</v>
      </c>
      <c r="W52">
        <v>16950.487898659747</v>
      </c>
      <c r="X52">
        <v>5864.5723254213908</v>
      </c>
      <c r="Y52">
        <v>2983.1953939837781</v>
      </c>
      <c r="Z52">
        <v>1805.152371635138</v>
      </c>
      <c r="AA52">
        <v>1207.930708342034</v>
      </c>
      <c r="AB52">
        <v>863.48218461439023</v>
      </c>
      <c r="AC52">
        <v>646.82319606255976</v>
      </c>
      <c r="AD52">
        <v>501.74749601186056</v>
      </c>
      <c r="AE52">
        <v>399.89515899789319</v>
      </c>
      <c r="AF52">
        <v>325.68497369291623</v>
      </c>
      <c r="AH52">
        <v>11360.328739482338</v>
      </c>
      <c r="AI52">
        <v>4943.3616472418225</v>
      </c>
      <c r="AJ52">
        <v>2995.0254224817031</v>
      </c>
      <c r="AK52">
        <v>2084.8995564849092</v>
      </c>
      <c r="AL52">
        <v>1566.9922018007164</v>
      </c>
      <c r="AM52">
        <v>1236.4109500227601</v>
      </c>
      <c r="AN52">
        <v>1008.8969600610561</v>
      </c>
      <c r="AO52">
        <v>843.76340169090304</v>
      </c>
      <c r="AP52">
        <v>719.07191713039515</v>
      </c>
      <c r="AQ52">
        <v>621.9977155469843</v>
      </c>
    </row>
    <row r="53" spans="1:43" x14ac:dyDescent="0.3">
      <c r="A53">
        <v>2.3151391990229699</v>
      </c>
      <c r="B53">
        <v>2.5821525536310777</v>
      </c>
      <c r="C53">
        <v>2.8690860446007829</v>
      </c>
      <c r="D53">
        <v>3.177016977458524</v>
      </c>
      <c r="E53">
        <v>3.5070681168442217</v>
      </c>
      <c r="F53">
        <v>3.8604092574112796</v>
      </c>
      <c r="G53">
        <v>4.2382588406774566</v>
      </c>
      <c r="H53">
        <v>4.6418856189917221</v>
      </c>
      <c r="I53">
        <v>5.0726103678083732</v>
      </c>
      <c r="J53">
        <v>5.5318076474862057</v>
      </c>
      <c r="L53">
        <v>1.5436380583718274</v>
      </c>
      <c r="M53">
        <v>2.159980692727796</v>
      </c>
      <c r="N53">
        <v>2.8546296505081559</v>
      </c>
      <c r="O53">
        <v>3.6334925420234714</v>
      </c>
      <c r="P53">
        <v>4.5027958033863218</v>
      </c>
      <c r="Q53">
        <v>5.4690981086033066</v>
      </c>
      <c r="R53">
        <v>6.5393042439911717</v>
      </c>
      <c r="S53">
        <v>7.7206794584150789</v>
      </c>
      <c r="T53">
        <v>9.0208643031888833</v>
      </c>
      <c r="U53">
        <v>10.447889975826593</v>
      </c>
      <c r="W53">
        <v>17431.585305404373</v>
      </c>
      <c r="X53">
        <v>6051.5141174425253</v>
      </c>
      <c r="Y53">
        <v>3084.0471387390094</v>
      </c>
      <c r="Z53">
        <v>1868.4622769269467</v>
      </c>
      <c r="AA53">
        <v>1251.4110136779661</v>
      </c>
      <c r="AB53">
        <v>895.19141863259381</v>
      </c>
      <c r="AC53">
        <v>670.96627966938343</v>
      </c>
      <c r="AD53">
        <v>520.73668366582058</v>
      </c>
      <c r="AE53">
        <v>415.21455982015777</v>
      </c>
      <c r="AF53">
        <v>338.2982736088515</v>
      </c>
      <c r="AH53">
        <v>11622.652541381947</v>
      </c>
      <c r="AI53">
        <v>5062.1151864418734</v>
      </c>
      <c r="AJ53">
        <v>3068.5076254080127</v>
      </c>
      <c r="AK53">
        <v>2136.9239750481897</v>
      </c>
      <c r="AL53">
        <v>1606.7119522534383</v>
      </c>
      <c r="AM53">
        <v>1268.2307413604442</v>
      </c>
      <c r="AN53">
        <v>1035.2488616565076</v>
      </c>
      <c r="AO53">
        <v>866.12237931342736</v>
      </c>
      <c r="AP53">
        <v>738.39580201470005</v>
      </c>
      <c r="AQ53">
        <v>638.94180110972036</v>
      </c>
    </row>
    <row r="54" spans="1:43" x14ac:dyDescent="0.3">
      <c r="A54">
        <v>2.3102859302201915</v>
      </c>
      <c r="B54">
        <v>2.5717215328460323</v>
      </c>
      <c r="C54">
        <v>2.8522942322695246</v>
      </c>
      <c r="D54">
        <v>3.1530195017822078</v>
      </c>
      <c r="E54">
        <v>3.4749548573949243</v>
      </c>
      <c r="F54">
        <v>3.8192012832974274</v>
      </c>
      <c r="G54">
        <v>4.1869046982284157</v>
      </c>
      <c r="H54">
        <v>4.5792574637737857</v>
      </c>
      <c r="I54">
        <v>4.9974999356332734</v>
      </c>
      <c r="J54">
        <v>5.4429220589183416</v>
      </c>
      <c r="L54">
        <v>1.5327249217940437</v>
      </c>
      <c r="M54">
        <v>2.135336863482018</v>
      </c>
      <c r="N54">
        <v>2.8131183806326412</v>
      </c>
      <c r="O54">
        <v>3.571635005029651</v>
      </c>
      <c r="P54">
        <v>4.416747010908427</v>
      </c>
      <c r="Q54">
        <v>5.3546215811850377</v>
      </c>
      <c r="R54">
        <v>6.3917453851790835</v>
      </c>
      <c r="S54">
        <v>7.5349375796182292</v>
      </c>
      <c r="T54">
        <v>8.7913632450052965</v>
      </c>
      <c r="U54">
        <v>10.168547269727839</v>
      </c>
      <c r="W54">
        <v>17915.15122882498</v>
      </c>
      <c r="X54">
        <v>6240.1190252289889</v>
      </c>
      <c r="Y54">
        <v>3186.0242766219371</v>
      </c>
      <c r="Z54">
        <v>1932.5731922780517</v>
      </c>
      <c r="AA54">
        <v>1295.4877699480696</v>
      </c>
      <c r="AB54">
        <v>927.36123083628547</v>
      </c>
      <c r="AC54">
        <v>695.47552616477867</v>
      </c>
      <c r="AD54">
        <v>540.02391798101098</v>
      </c>
      <c r="AE54">
        <v>430.78130982477376</v>
      </c>
      <c r="AF54">
        <v>351.12019308563583</v>
      </c>
      <c r="AH54">
        <v>11885.541268700077</v>
      </c>
      <c r="AI54">
        <v>5181.2593303369458</v>
      </c>
      <c r="AJ54">
        <v>3142.2646907558124</v>
      </c>
      <c r="AK54">
        <v>2189.1542565533323</v>
      </c>
      <c r="AL54">
        <v>1646.5945516990294</v>
      </c>
      <c r="AM54">
        <v>1300.1850627529714</v>
      </c>
      <c r="AN54">
        <v>1061.7157077278682</v>
      </c>
      <c r="AO54">
        <v>888.58216548812993</v>
      </c>
      <c r="AP54">
        <v>757.80990947603766</v>
      </c>
      <c r="AQ54">
        <v>655.96792349747284</v>
      </c>
    </row>
    <row r="55" spans="1:43" x14ac:dyDescent="0.3">
      <c r="A55">
        <v>2.3056187593185795</v>
      </c>
      <c r="B55">
        <v>2.5617035980865674</v>
      </c>
      <c r="C55">
        <v>2.8361877256810182</v>
      </c>
      <c r="D55">
        <v>3.1300294242238307</v>
      </c>
      <c r="E55">
        <v>3.4442259171065155</v>
      </c>
      <c r="F55">
        <v>3.779814664871088</v>
      </c>
      <c r="G55">
        <v>4.1378746975943246</v>
      </c>
      <c r="H55">
        <v>4.5195279846667233</v>
      </c>
      <c r="I55">
        <v>4.9259408428767255</v>
      </c>
      <c r="J55">
        <v>5.3583253837303069</v>
      </c>
      <c r="L55">
        <v>1.5222403956209973</v>
      </c>
      <c r="M55">
        <v>2.1117108355549621</v>
      </c>
      <c r="N55">
        <v>2.7733984753858891</v>
      </c>
      <c r="O55">
        <v>3.5125526612082818</v>
      </c>
      <c r="P55">
        <v>4.3346956293132619</v>
      </c>
      <c r="Q55">
        <v>5.2456335628648985</v>
      </c>
      <c r="R55">
        <v>6.2514680156413398</v>
      </c>
      <c r="S55">
        <v>7.3586077131617484</v>
      </c>
      <c r="T55">
        <v>8.5737807417716603</v>
      </c>
      <c r="U55">
        <v>9.9040471365164677</v>
      </c>
      <c r="W55">
        <v>18401.107235012903</v>
      </c>
      <c r="X55">
        <v>6430.3500047901371</v>
      </c>
      <c r="Y55">
        <v>3289.1074711820493</v>
      </c>
      <c r="Z55">
        <v>1997.4738836110953</v>
      </c>
      <c r="AA55">
        <v>1340.1538859731534</v>
      </c>
      <c r="AB55">
        <v>959.98685098520923</v>
      </c>
      <c r="AC55">
        <v>720.34756276716564</v>
      </c>
      <c r="AD55">
        <v>559.60671747666515</v>
      </c>
      <c r="AE55">
        <v>446.59352328720644</v>
      </c>
      <c r="AF55">
        <v>364.14926039152982</v>
      </c>
      <c r="AH55">
        <v>12148.976774273384</v>
      </c>
      <c r="AI55">
        <v>5300.7849119113271</v>
      </c>
      <c r="AJ55">
        <v>3216.2912078629352</v>
      </c>
      <c r="AK55">
        <v>2241.5866609024119</v>
      </c>
      <c r="AL55">
        <v>1686.6370940659053</v>
      </c>
      <c r="AM55">
        <v>1332.2714714661131</v>
      </c>
      <c r="AN55">
        <v>1088.2953394896695</v>
      </c>
      <c r="AO55">
        <v>911.14079203219649</v>
      </c>
      <c r="AP55">
        <v>777.31241025697943</v>
      </c>
      <c r="AQ55">
        <v>673.07436211246784</v>
      </c>
    </row>
    <row r="56" spans="1:43" x14ac:dyDescent="0.3">
      <c r="A56">
        <v>2.3011271898681502</v>
      </c>
      <c r="B56">
        <v>2.5520747369062509</v>
      </c>
      <c r="C56">
        <v>2.8207255818978192</v>
      </c>
      <c r="D56">
        <v>3.1079850296064429</v>
      </c>
      <c r="E56">
        <v>3.4147945053585866</v>
      </c>
      <c r="F56">
        <v>3.742132735225713</v>
      </c>
      <c r="G56">
        <v>4.0910169588466818</v>
      </c>
      <c r="H56">
        <v>4.4625041756729953</v>
      </c>
      <c r="I56">
        <v>4.8576924254359515</v>
      </c>
      <c r="J56">
        <v>5.2777221036516826</v>
      </c>
      <c r="L56">
        <v>1.5121597623985634</v>
      </c>
      <c r="M56">
        <v>2.0890412052658287</v>
      </c>
      <c r="N56">
        <v>2.7353577004553786</v>
      </c>
      <c r="O56">
        <v>3.4560658983556252</v>
      </c>
      <c r="P56">
        <v>4.2563754749539582</v>
      </c>
      <c r="Q56">
        <v>5.1417591981866817</v>
      </c>
      <c r="R56">
        <v>6.1179633224212511</v>
      </c>
      <c r="S56">
        <v>7.1910183201298308</v>
      </c>
      <c r="T56">
        <v>8.3672499600299588</v>
      </c>
      <c r="U56">
        <v>9.6532907411896449</v>
      </c>
      <c r="W56">
        <v>18889.378178755862</v>
      </c>
      <c r="X56">
        <v>6622.171106246652</v>
      </c>
      <c r="Y56">
        <v>3393.2778296888682</v>
      </c>
      <c r="Z56">
        <v>2063.1533299921248</v>
      </c>
      <c r="AA56">
        <v>1385.4023870103497</v>
      </c>
      <c r="AB56">
        <v>993.06357910991323</v>
      </c>
      <c r="AC56">
        <v>745.57906257390312</v>
      </c>
      <c r="AD56">
        <v>579.48263255706399</v>
      </c>
      <c r="AE56">
        <v>462.64933776743658</v>
      </c>
      <c r="AF56">
        <v>377.3840214742097</v>
      </c>
      <c r="AH56">
        <v>12412.941685453168</v>
      </c>
      <c r="AI56">
        <v>5420.6830659043653</v>
      </c>
      <c r="AJ56">
        <v>3290.581934233755</v>
      </c>
      <c r="AK56">
        <v>2294.217571494396</v>
      </c>
      <c r="AL56">
        <v>1726.8367785411742</v>
      </c>
      <c r="AM56">
        <v>1364.487620710921</v>
      </c>
      <c r="AN56">
        <v>1114.9856880765146</v>
      </c>
      <c r="AO56">
        <v>933.79637595217923</v>
      </c>
      <c r="AP56">
        <v>796.90155611181171</v>
      </c>
      <c r="AQ56">
        <v>690.2594734666485</v>
      </c>
    </row>
    <row r="57" spans="1:43" x14ac:dyDescent="0.3">
      <c r="A57">
        <v>2.2968014998133937</v>
      </c>
      <c r="B57">
        <v>2.5428127592519378</v>
      </c>
      <c r="C57">
        <v>2.8058700443172886</v>
      </c>
      <c r="D57">
        <v>3.0868295153010008</v>
      </c>
      <c r="E57">
        <v>3.3865808831474267</v>
      </c>
      <c r="F57">
        <v>3.7060484861131338</v>
      </c>
      <c r="G57">
        <v>4.0461923956721666</v>
      </c>
      <c r="H57">
        <v>4.4080095523558054</v>
      </c>
      <c r="I57">
        <v>4.792534932229735</v>
      </c>
      <c r="J57">
        <v>5.2008427447261987</v>
      </c>
      <c r="L57">
        <v>1.5024601662758972</v>
      </c>
      <c r="M57">
        <v>2.0672713863123819</v>
      </c>
      <c r="N57">
        <v>2.6988929232483811</v>
      </c>
      <c r="O57">
        <v>3.4020100814465177</v>
      </c>
      <c r="P57">
        <v>4.1815431009163166</v>
      </c>
      <c r="Q57">
        <v>5.0426563378835949</v>
      </c>
      <c r="R57">
        <v>5.9907677392926741</v>
      </c>
      <c r="S57">
        <v>7.0315586192116859</v>
      </c>
      <c r="T57">
        <v>8.1709837452985923</v>
      </c>
      <c r="U57">
        <v>9.4152817436769496</v>
      </c>
      <c r="W57">
        <v>19379.892032903092</v>
      </c>
      <c r="X57">
        <v>6815.5474335678437</v>
      </c>
      <c r="Y57">
        <v>3498.5168902290243</v>
      </c>
      <c r="Z57">
        <v>2129.6007183067618</v>
      </c>
      <c r="AA57">
        <v>1431.2264120659697</v>
      </c>
      <c r="AB57">
        <v>1026.5867839220796</v>
      </c>
      <c r="AC57">
        <v>771.16674350291191</v>
      </c>
      <c r="AD57">
        <v>599.64924474676116</v>
      </c>
      <c r="AE57">
        <v>478.94691352712522</v>
      </c>
      <c r="AF57">
        <v>390.82303950181773</v>
      </c>
      <c r="AH57">
        <v>12677.41936276609</v>
      </c>
      <c r="AI57">
        <v>5540.9452151776068</v>
      </c>
      <c r="AJ57">
        <v>3365.1317872070094</v>
      </c>
      <c r="AK57">
        <v>2347.0434882209188</v>
      </c>
      <c r="AL57">
        <v>1767.1909030743614</v>
      </c>
      <c r="AM57">
        <v>1396.8312534846266</v>
      </c>
      <c r="AN57">
        <v>1141.784768696142</v>
      </c>
      <c r="AO57">
        <v>956.54711391208923</v>
      </c>
      <c r="AP57">
        <v>816.57567459196866</v>
      </c>
      <c r="AQ57">
        <v>707.5216862807722</v>
      </c>
    </row>
    <row r="58" spans="1:43" x14ac:dyDescent="0.3">
      <c r="A58">
        <v>2.2926326714056331</v>
      </c>
      <c r="B58">
        <v>2.5338971280748934</v>
      </c>
      <c r="C58">
        <v>2.7915862395664721</v>
      </c>
      <c r="D58">
        <v>3.0665105142352083</v>
      </c>
      <c r="E58">
        <v>3.359511665689761</v>
      </c>
      <c r="F58">
        <v>3.6714635966364977</v>
      </c>
      <c r="G58">
        <v>4.0032734089795206</v>
      </c>
      <c r="H58">
        <v>4.3558824407842547</v>
      </c>
      <c r="I58">
        <v>4.7302673307243843</v>
      </c>
      <c r="J58">
        <v>5.127441110644579</v>
      </c>
      <c r="L58">
        <v>1.4931204412426538</v>
      </c>
      <c r="M58">
        <v>2.0463491484208363</v>
      </c>
      <c r="N58">
        <v>2.6639092151948671</v>
      </c>
      <c r="O58">
        <v>3.3502340389778302</v>
      </c>
      <c r="P58">
        <v>4.1099754506688626</v>
      </c>
      <c r="Q58">
        <v>4.9480121013371328</v>
      </c>
      <c r="R58">
        <v>5.8694581127259102</v>
      </c>
      <c r="S58">
        <v>6.8796719986051986</v>
      </c>
      <c r="T58">
        <v>7.9842658641638966</v>
      </c>
      <c r="U58">
        <v>9.1891148907980096</v>
      </c>
      <c r="W58">
        <v>19872.579728251141</v>
      </c>
      <c r="X58">
        <v>7010.4451060894362</v>
      </c>
      <c r="Y58">
        <v>3604.8066092730223</v>
      </c>
      <c r="Z58">
        <v>2196.8054381196634</v>
      </c>
      <c r="AA58">
        <v>1477.6192113063018</v>
      </c>
      <c r="AB58">
        <v>1060.5519012892059</v>
      </c>
      <c r="AC58">
        <v>797.10736728153324</v>
      </c>
      <c r="AD58">
        <v>620.1041659622731</v>
      </c>
      <c r="AE58">
        <v>495.48443297546152</v>
      </c>
      <c r="AF58">
        <v>404.46489442662153</v>
      </c>
      <c r="AH58">
        <v>12942.393861238968</v>
      </c>
      <c r="AI58">
        <v>5661.5630579273948</v>
      </c>
      <c r="AJ58">
        <v>3439.9358362394978</v>
      </c>
      <c r="AK58">
        <v>2400.0610210317991</v>
      </c>
      <c r="AL58">
        <v>1807.6968584238296</v>
      </c>
      <c r="AM58">
        <v>1429.3001969248855</v>
      </c>
      <c r="AN58">
        <v>1168.6906752633745</v>
      </c>
      <c r="AO58">
        <v>979.39127714865253</v>
      </c>
      <c r="AP58">
        <v>836.33316424523412</v>
      </c>
      <c r="AQ58">
        <v>724.85949696523835</v>
      </c>
    </row>
    <row r="59" spans="1:43" x14ac:dyDescent="0.3">
      <c r="A59">
        <v>2.2886123285886875</v>
      </c>
      <c r="B59">
        <v>2.5253088084631936</v>
      </c>
      <c r="C59">
        <v>2.7778419082585941</v>
      </c>
      <c r="D59">
        <v>3.0469796721989733</v>
      </c>
      <c r="E59">
        <v>3.3335192057471268</v>
      </c>
      <c r="F59">
        <v>3.6382875760701605</v>
      </c>
      <c r="G59">
        <v>3.9621427361220967</v>
      </c>
      <c r="H59">
        <v>4.3059744728803979</v>
      </c>
      <c r="I59">
        <v>4.6707053802841152</v>
      </c>
      <c r="J59">
        <v>5.0572918574323591</v>
      </c>
      <c r="L59">
        <v>1.4841209580139738</v>
      </c>
      <c r="M59">
        <v>2.0262262078265096</v>
      </c>
      <c r="N59">
        <v>2.6303190576100564</v>
      </c>
      <c r="O59">
        <v>3.3005987277594935</v>
      </c>
      <c r="P59">
        <v>4.0414677934826582</v>
      </c>
      <c r="Q59">
        <v>4.8575398585627418</v>
      </c>
      <c r="R59">
        <v>5.7536474663660995</v>
      </c>
      <c r="S59">
        <v>6.7348502543072932</v>
      </c>
      <c r="T59">
        <v>7.8064433581242429</v>
      </c>
      <c r="U59">
        <v>8.9739660724602501</v>
      </c>
      <c r="W59">
        <v>20367.375003200406</v>
      </c>
      <c r="X59">
        <v>7206.8312217189668</v>
      </c>
      <c r="Y59">
        <v>3712.1293496897119</v>
      </c>
      <c r="Z59">
        <v>2264.7570767077332</v>
      </c>
      <c r="AA59">
        <v>1524.5741435603463</v>
      </c>
      <c r="AB59">
        <v>1094.9544327692304</v>
      </c>
      <c r="AC59">
        <v>823.39773847922504</v>
      </c>
      <c r="AD59">
        <v>640.84503781762589</v>
      </c>
      <c r="AE59">
        <v>512.26010014172721</v>
      </c>
      <c r="AF59">
        <v>418.30818256982889</v>
      </c>
      <c r="AH59">
        <v>13207.849894184592</v>
      </c>
      <c r="AI59">
        <v>5782.528555672342</v>
      </c>
      <c r="AJ59">
        <v>3514.9892957455945</v>
      </c>
      <c r="AK59">
        <v>2453.266884012779</v>
      </c>
      <c r="AL59">
        <v>1848.3521226914884</v>
      </c>
      <c r="AM59">
        <v>1461.8923571268374</v>
      </c>
      <c r="AN59">
        <v>1195.7015754685769</v>
      </c>
      <c r="AO59">
        <v>1002.3272067914753</v>
      </c>
      <c r="AP59">
        <v>856.17249019037763</v>
      </c>
      <c r="AQ59">
        <v>742.27146544792038</v>
      </c>
    </row>
    <row r="60" spans="1:43" x14ac:dyDescent="0.3">
      <c r="A60">
        <v>2.2847326809447943</v>
      </c>
      <c r="B60">
        <v>2.5170301329781486</v>
      </c>
      <c r="C60">
        <v>2.7646071652888535</v>
      </c>
      <c r="D60">
        <v>3.0281922723949029</v>
      </c>
      <c r="E60">
        <v>3.3085410470264387</v>
      </c>
      <c r="F60">
        <v>3.606437005549703</v>
      </c>
      <c r="G60">
        <v>3.9226924346731735</v>
      </c>
      <c r="H60">
        <v>4.2581492599115176</v>
      </c>
      <c r="I60">
        <v>4.6136799362924155</v>
      </c>
      <c r="J60">
        <v>4.9901883618008291</v>
      </c>
      <c r="L60">
        <v>1.4754434872460793</v>
      </c>
      <c r="M60">
        <v>2.0068578629379736</v>
      </c>
      <c r="N60">
        <v>2.5980416375115598</v>
      </c>
      <c r="O60">
        <v>3.2529760522468756</v>
      </c>
      <c r="P60">
        <v>3.9758319032420886</v>
      </c>
      <c r="Q60">
        <v>4.7709765737477827</v>
      </c>
      <c r="R60">
        <v>5.6429812802429264</v>
      </c>
      <c r="S60">
        <v>6.5966285377543166</v>
      </c>
      <c r="T60">
        <v>7.6369198500440874</v>
      </c>
      <c r="U60">
        <v>8.7690836304151212</v>
      </c>
      <c r="W60">
        <v>20864.214262493279</v>
      </c>
      <c r="X60">
        <v>7404.6738217416487</v>
      </c>
      <c r="Y60">
        <v>3820.4678691877875</v>
      </c>
      <c r="Z60">
        <v>2333.4454142583027</v>
      </c>
      <c r="AA60">
        <v>1572.0846739090046</v>
      </c>
      <c r="AB60">
        <v>1129.7899442010821</v>
      </c>
      <c r="AC60">
        <v>850.0347035810147</v>
      </c>
      <c r="AD60">
        <v>661.86953096137188</v>
      </c>
      <c r="AE60">
        <v>529.27214017274616</v>
      </c>
      <c r="AF60">
        <v>432.35151622620162</v>
      </c>
      <c r="AH60">
        <v>13473.772799263555</v>
      </c>
      <c r="AI60">
        <v>5903.8339219525778</v>
      </c>
      <c r="AJ60">
        <v>3590.2875184394857</v>
      </c>
      <c r="AK60">
        <v>2506.6578899246538</v>
      </c>
      <c r="AL60">
        <v>1889.1542562976124</v>
      </c>
      <c r="AM60">
        <v>1494.6057143780854</v>
      </c>
      <c r="AN60">
        <v>1222.8157062393191</v>
      </c>
      <c r="AO60">
        <v>1025.3533095503974</v>
      </c>
      <c r="AP60">
        <v>876.09218003291915</v>
      </c>
      <c r="AQ60">
        <v>759.75621131787318</v>
      </c>
    </row>
    <row r="61" spans="1:43" x14ac:dyDescent="0.3">
      <c r="A61">
        <v>2.2809864734129817</v>
      </c>
      <c r="B61">
        <v>2.509044681202524</v>
      </c>
      <c r="C61">
        <v>2.7518542859652153</v>
      </c>
      <c r="D61">
        <v>3.0101069012066226</v>
      </c>
      <c r="E61">
        <v>3.2845194385805119</v>
      </c>
      <c r="F61">
        <v>3.5758348656513901</v>
      </c>
      <c r="G61">
        <v>3.8848229828693022</v>
      </c>
      <c r="H61">
        <v>4.212281220179106</v>
      </c>
      <c r="I61">
        <v>4.5590354536946656</v>
      </c>
      <c r="J61">
        <v>4.9259408428767255</v>
      </c>
      <c r="L61">
        <v>1.4670710770882778</v>
      </c>
      <c r="M61">
        <v>1.9882026694914745</v>
      </c>
      <c r="N61">
        <v>2.5670022217823836</v>
      </c>
      <c r="O61">
        <v>3.2072478180791064</v>
      </c>
      <c r="P61">
        <v>3.9128944480872558</v>
      </c>
      <c r="Q61">
        <v>4.6880804612742297</v>
      </c>
      <c r="R61">
        <v>5.5371342139534523</v>
      </c>
      <c r="S61">
        <v>6.4645809141615516</v>
      </c>
      <c r="T61">
        <v>7.4751496693187214</v>
      </c>
      <c r="U61">
        <v>8.5737807417716603</v>
      </c>
      <c r="W61">
        <v>21363.036444399961</v>
      </c>
      <c r="X61">
        <v>7603.941857144795</v>
      </c>
      <c r="Y61">
        <v>3929.805309164994</v>
      </c>
      <c r="Z61">
        <v>2402.8604192241532</v>
      </c>
      <c r="AA61">
        <v>1620.1443713557396</v>
      </c>
      <c r="AB61">
        <v>1165.0540643475229</v>
      </c>
      <c r="AC61">
        <v>877.0151500988984</v>
      </c>
      <c r="AD61">
        <v>683.17534444288776</v>
      </c>
      <c r="AE61">
        <v>546.5187988535439</v>
      </c>
      <c r="AF61">
        <v>446.59352328720644</v>
      </c>
      <c r="AH61">
        <v>13740.148506653399</v>
      </c>
      <c r="AI61">
        <v>6025.4716116842792</v>
      </c>
      <c r="AJ61">
        <v>3665.8259891331545</v>
      </c>
      <c r="AK61">
        <v>2560.230945158818</v>
      </c>
      <c r="AL61">
        <v>1930.1008973530224</v>
      </c>
      <c r="AM61">
        <v>1527.4383187716899</v>
      </c>
      <c r="AN61">
        <v>1250.031369558418</v>
      </c>
      <c r="AO61">
        <v>1048.4680537363195</v>
      </c>
      <c r="AP61">
        <v>896.09082009129304</v>
      </c>
      <c r="AQ61">
        <v>777.31241025697943</v>
      </c>
    </row>
    <row r="62" spans="1:43" x14ac:dyDescent="0.3">
      <c r="A62">
        <v>2.2773669410983488</v>
      </c>
      <c r="B62">
        <v>2.5013371717831649</v>
      </c>
      <c r="C62">
        <v>2.7395575147902758</v>
      </c>
      <c r="D62">
        <v>2.9926851500181821</v>
      </c>
      <c r="E62">
        <v>3.2614009024462502</v>
      </c>
      <c r="F62">
        <v>3.5464099387830701</v>
      </c>
      <c r="G62">
        <v>3.8484424814882203</v>
      </c>
      <c r="H62">
        <v>4.1682545405430389</v>
      </c>
      <c r="I62">
        <v>4.5066286633530934</v>
      </c>
      <c r="J62">
        <v>4.8643747031724063</v>
      </c>
      <c r="L62">
        <v>1.4589879433504316</v>
      </c>
      <c r="M62">
        <v>1.970222150305565</v>
      </c>
      <c r="N62">
        <v>2.5371315997449519</v>
      </c>
      <c r="O62">
        <v>3.1633048024726031</v>
      </c>
      <c r="P62">
        <v>3.8524955631796445</v>
      </c>
      <c r="Q62">
        <v>4.6086289125651447</v>
      </c>
      <c r="R62">
        <v>5.4358072138656084</v>
      </c>
      <c r="S62">
        <v>6.3383164481356609</v>
      </c>
      <c r="T62">
        <v>7.3206326827161323</v>
      </c>
      <c r="U62">
        <v>8.387428727421355</v>
      </c>
      <c r="W62">
        <v>21863.782895767923</v>
      </c>
      <c r="X62">
        <v>7804.6051563839101</v>
      </c>
      <c r="Y62">
        <v>4040.1251839468518</v>
      </c>
      <c r="Z62">
        <v>2472.9922438279204</v>
      </c>
      <c r="AA62">
        <v>1668.7469065741345</v>
      </c>
      <c r="AB62">
        <v>1200.7424835869438</v>
      </c>
      <c r="AC62">
        <v>904.33600571862314</v>
      </c>
      <c r="AD62">
        <v>704.76020510596027</v>
      </c>
      <c r="AE62">
        <v>563.99834214966268</v>
      </c>
      <c r="AF62">
        <v>461.03284688151706</v>
      </c>
      <c r="AH62">
        <v>14006.963509170926</v>
      </c>
      <c r="AI62">
        <v>6147.4343111187682</v>
      </c>
      <c r="AJ62">
        <v>3741.6003189484591</v>
      </c>
      <c r="AK62">
        <v>2613.9830450693526</v>
      </c>
      <c r="AL62">
        <v>1971.1897573906313</v>
      </c>
      <c r="AM62">
        <v>1560.3882861615684</v>
      </c>
      <c r="AN62">
        <v>1277.3469286054467</v>
      </c>
      <c r="AO62">
        <v>1071.6699655853099</v>
      </c>
      <c r="AP62">
        <v>916.16705190583468</v>
      </c>
      <c r="AQ62">
        <v>794.93879073440178</v>
      </c>
    </row>
    <row r="63" spans="1:43" x14ac:dyDescent="0.3">
      <c r="A63">
        <v>2.2738677685811095</v>
      </c>
      <c r="B63">
        <v>2.4938933654834976</v>
      </c>
      <c r="C63">
        <v>2.7276928941501302</v>
      </c>
      <c r="D63">
        <v>2.9758913486427518</v>
      </c>
      <c r="E63">
        <v>3.2391358478625696</v>
      </c>
      <c r="F63">
        <v>3.5180962769043478</v>
      </c>
      <c r="G63">
        <v>3.813465944147167</v>
      </c>
      <c r="H63">
        <v>4.1259622544165548</v>
      </c>
      <c r="I63">
        <v>4.4563273985589609</v>
      </c>
      <c r="J63">
        <v>4.8053290597759686</v>
      </c>
      <c r="L63">
        <v>1.4511793707968157</v>
      </c>
      <c r="M63">
        <v>1.9528805354240637</v>
      </c>
      <c r="N63">
        <v>2.5083655856195093</v>
      </c>
      <c r="O63">
        <v>3.1210459266221156</v>
      </c>
      <c r="P63">
        <v>3.7944875829399614</v>
      </c>
      <c r="Q63">
        <v>4.5324166582741761</v>
      </c>
      <c r="R63">
        <v>5.3387249533874996</v>
      </c>
      <c r="S63">
        <v>6.2174757457867562</v>
      </c>
      <c r="T63">
        <v>7.1729097351707125</v>
      </c>
      <c r="U63">
        <v>8.2094511586785526</v>
      </c>
      <c r="W63">
        <v>22366.39725439667</v>
      </c>
      <c r="X63">
        <v>8006.6343945178787</v>
      </c>
      <c r="Y63">
        <v>4151.4113703978383</v>
      </c>
      <c r="Z63">
        <v>2543.8312197088812</v>
      </c>
      <c r="AA63">
        <v>1717.8860497281778</v>
      </c>
      <c r="AB63">
        <v>1236.8509526511164</v>
      </c>
      <c r="AC63">
        <v>931.99423747951437</v>
      </c>
      <c r="AD63">
        <v>726.62186700781274</v>
      </c>
      <c r="AE63">
        <v>581.70905576970097</v>
      </c>
      <c r="AF63">
        <v>475.66814503178483</v>
      </c>
      <c r="AH63">
        <v>14274.204834206572</v>
      </c>
      <c r="AI63">
        <v>6269.7149283603812</v>
      </c>
      <c r="AJ63">
        <v>3817.6062399062453</v>
      </c>
      <c r="AK63">
        <v>2667.9112696461812</v>
      </c>
      <c r="AL63">
        <v>2012.4186174225315</v>
      </c>
      <c r="AM63">
        <v>1593.4537944285546</v>
      </c>
      <c r="AN63">
        <v>1304.760804192256</v>
      </c>
      <c r="AO63">
        <v>1094.9576258588952</v>
      </c>
      <c r="AP63">
        <v>936.31956900579701</v>
      </c>
      <c r="AQ63">
        <v>812.6341309412262</v>
      </c>
    </row>
    <row r="64" spans="1:43" x14ac:dyDescent="0.3">
      <c r="A64">
        <v>2.2704830532113949</v>
      </c>
      <c r="B64">
        <v>2.4866999779593786</v>
      </c>
      <c r="C64">
        <v>2.7162381105388289</v>
      </c>
      <c r="D64">
        <v>2.959692326531707</v>
      </c>
      <c r="E64">
        <v>3.2176782263415329</v>
      </c>
      <c r="F64">
        <v>3.4908327264367536</v>
      </c>
      <c r="G64">
        <v>3.779814664871088</v>
      </c>
      <c r="H64">
        <v>4.0853054213797426</v>
      </c>
      <c r="I64">
        <v>4.4080095523558054</v>
      </c>
      <c r="J64">
        <v>4.7486554410168509</v>
      </c>
      <c r="L64">
        <v>1.4436316242746108</v>
      </c>
      <c r="M64">
        <v>1.9361445290098693</v>
      </c>
      <c r="N64">
        <v>2.4806445735285902</v>
      </c>
      <c r="O64">
        <v>3.0803775173675478</v>
      </c>
      <c r="P64">
        <v>3.7387339125118988</v>
      </c>
      <c r="Q64">
        <v>4.4592541355118733</v>
      </c>
      <c r="R64">
        <v>5.2456335628648985</v>
      </c>
      <c r="S64">
        <v>6.1017278931172765</v>
      </c>
      <c r="T64">
        <v>7.0315586192116859</v>
      </c>
      <c r="U64">
        <v>8.0393186546804287</v>
      </c>
      <c r="W64">
        <v>22870.825338241586</v>
      </c>
      <c r="X64">
        <v>8210.001063645188</v>
      </c>
      <c r="Y64">
        <v>4263.6480978888658</v>
      </c>
      <c r="Z64">
        <v>2615.3678537056958</v>
      </c>
      <c r="AA64">
        <v>1767.5556683614311</v>
      </c>
      <c r="AB64">
        <v>1273.3752814061104</v>
      </c>
      <c r="AC64">
        <v>959.98685098520923</v>
      </c>
      <c r="AD64">
        <v>748.75811086189981</v>
      </c>
      <c r="AE64">
        <v>599.64924474676116</v>
      </c>
      <c r="AF64">
        <v>490.49809032664513</v>
      </c>
      <c r="AH64">
        <v>14541.860017341673</v>
      </c>
      <c r="AI64">
        <v>6392.3065844019175</v>
      </c>
      <c r="AJ64">
        <v>3893.8395998594533</v>
      </c>
      <c r="AK64">
        <v>2722.0127794977866</v>
      </c>
      <c r="AL64">
        <v>2053.7853242924243</v>
      </c>
      <c r="AM64">
        <v>1626.6330800286978</v>
      </c>
      <c r="AN64">
        <v>1332.2714714661131</v>
      </c>
      <c r="AO64">
        <v>1118.329666696216</v>
      </c>
      <c r="AP64">
        <v>956.54711391208923</v>
      </c>
      <c r="AQ64">
        <v>830.39725594488152</v>
      </c>
    </row>
    <row r="65" spans="1:43" x14ac:dyDescent="0.3">
      <c r="A65">
        <v>2.2672072719418246</v>
      </c>
      <c r="B65">
        <v>2.4797446011405846</v>
      </c>
      <c r="C65">
        <v>2.7051723562638794</v>
      </c>
      <c r="D65">
        <v>2.9440571984547148</v>
      </c>
      <c r="E65">
        <v>3.1969852226538888</v>
      </c>
      <c r="F65">
        <v>3.4645625033580134</v>
      </c>
      <c r="G65">
        <v>3.7474156533504073</v>
      </c>
      <c r="H65">
        <v>4.0461923956721666</v>
      </c>
      <c r="I65">
        <v>4.361562149105576</v>
      </c>
      <c r="J65">
        <v>4.6942166274469628</v>
      </c>
      <c r="L65">
        <v>1.4363318685537363</v>
      </c>
      <c r="M65">
        <v>1.9199830998401448</v>
      </c>
      <c r="N65">
        <v>2.4539131387151332</v>
      </c>
      <c r="O65">
        <v>3.0412126471620953</v>
      </c>
      <c r="P65">
        <v>3.6851080210716853</v>
      </c>
      <c r="Q65">
        <v>4.3889660341484014</v>
      </c>
      <c r="R65">
        <v>5.1562986119705503</v>
      </c>
      <c r="S65">
        <v>5.9907677392926741</v>
      </c>
      <c r="T65">
        <v>6.8961905037430222</v>
      </c>
      <c r="U65">
        <v>7.8765442791334337</v>
      </c>
      <c r="W65">
        <v>23377.015040988306</v>
      </c>
      <c r="X65">
        <v>8414.6774445768533</v>
      </c>
      <c r="Y65">
        <v>4376.819938605905</v>
      </c>
      <c r="Z65">
        <v>2687.5928237690437</v>
      </c>
      <c r="AA65">
        <v>1817.7497253515578</v>
      </c>
      <c r="AB65">
        <v>1310.3113376738654</v>
      </c>
      <c r="AC65">
        <v>988.31088964333401</v>
      </c>
      <c r="AD65">
        <v>771.16674350291191</v>
      </c>
      <c r="AE65">
        <v>617.81723303757701</v>
      </c>
      <c r="AF65">
        <v>505.52136960701779</v>
      </c>
      <c r="AH65">
        <v>14809.917077530044</v>
      </c>
      <c r="AI65">
        <v>6515.2026046402016</v>
      </c>
      <c r="AJ65">
        <v>3970.2963577407313</v>
      </c>
      <c r="AK65">
        <v>2776.2848121152861</v>
      </c>
      <c r="AL65">
        <v>2095.2877872964386</v>
      </c>
      <c r="AM65">
        <v>1659.9244347983629</v>
      </c>
      <c r="AN65">
        <v>1359.8774568567433</v>
      </c>
      <c r="AO65">
        <v>1141.784768696142</v>
      </c>
      <c r="AP65">
        <v>976.84847535561198</v>
      </c>
      <c r="AQ65">
        <v>848.22703504490994</v>
      </c>
    </row>
    <row r="66" spans="1:43" x14ac:dyDescent="0.3">
      <c r="A66">
        <v>2.2640352513064488</v>
      </c>
      <c r="B66">
        <v>2.4730156322445143</v>
      </c>
      <c r="C66">
        <v>2.69447620484826</v>
      </c>
      <c r="D66">
        <v>2.9289571717832446</v>
      </c>
      <c r="E66">
        <v>3.177016977458524</v>
      </c>
      <c r="F66">
        <v>3.4392328124342413</v>
      </c>
      <c r="G66">
        <v>3.7162011296348534</v>
      </c>
      <c r="H66">
        <v>4.0085381726075031</v>
      </c>
      <c r="I66">
        <v>4.3168805160693005</v>
      </c>
      <c r="J66">
        <v>4.6418856189917221</v>
      </c>
      <c r="L66">
        <v>1.4292680958988377</v>
      </c>
      <c r="M66">
        <v>1.9043672926690705</v>
      </c>
      <c r="N66">
        <v>2.4281196794957189</v>
      </c>
      <c r="O66">
        <v>3.0034705428817245</v>
      </c>
      <c r="P66">
        <v>3.6334925420234714</v>
      </c>
      <c r="Q66">
        <v>4.3213899998941496</v>
      </c>
      <c r="R66">
        <v>5.0705033127473058</v>
      </c>
      <c r="S66">
        <v>5.8843134808080064</v>
      </c>
      <c r="T66">
        <v>6.7664467629750789</v>
      </c>
      <c r="U66">
        <v>7.7206794584150789</v>
      </c>
      <c r="W66">
        <v>23884.916233574102</v>
      </c>
      <c r="X66">
        <v>8620.6365796855189</v>
      </c>
      <c r="Y66">
        <v>4490.9117981853806</v>
      </c>
      <c r="Z66">
        <v>2760.4969749985607</v>
      </c>
      <c r="AA66">
        <v>1868.4622769269467</v>
      </c>
      <c r="AB66">
        <v>1347.6550460920873</v>
      </c>
      <c r="AC66">
        <v>1016.9634339323477</v>
      </c>
      <c r="AD66">
        <v>793.8455973725795</v>
      </c>
      <c r="AE66">
        <v>636.21136313820716</v>
      </c>
      <c r="AF66">
        <v>520.73668366582058</v>
      </c>
      <c r="AH66">
        <v>15078.364493735062</v>
      </c>
      <c r="AI66">
        <v>6638.3965108379407</v>
      </c>
      <c r="AJ66">
        <v>4046.9725790981765</v>
      </c>
      <c r="AK66">
        <v>2830.7246783927576</v>
      </c>
      <c r="AL66">
        <v>2136.9239750481897</v>
      </c>
      <c r="AM66">
        <v>1693.326202993298</v>
      </c>
      <c r="AN66">
        <v>1387.5773352459839</v>
      </c>
      <c r="AO66">
        <v>1165.3216582096247</v>
      </c>
      <c r="AP66">
        <v>997.22248569304077</v>
      </c>
      <c r="AQ66">
        <v>866.12237931342736</v>
      </c>
    </row>
    <row r="67" spans="1:43" x14ac:dyDescent="0.3">
      <c r="A67">
        <v>2.260962140203401</v>
      </c>
      <c r="B67">
        <v>2.4665022095724058</v>
      </c>
      <c r="C67">
        <v>2.6841314985752973</v>
      </c>
      <c r="D67">
        <v>2.9143653728865599</v>
      </c>
      <c r="E67">
        <v>3.157736337873934</v>
      </c>
      <c r="F67">
        <v>3.4147945053585866</v>
      </c>
      <c r="G67">
        <v>3.686108071134357</v>
      </c>
      <c r="H67">
        <v>3.972263803461038</v>
      </c>
      <c r="I67">
        <v>4.2738675427504962</v>
      </c>
      <c r="J67">
        <v>4.5915447126682025</v>
      </c>
      <c r="L67">
        <v>1.4224290605179344</v>
      </c>
      <c r="M67">
        <v>1.8892700580794863</v>
      </c>
      <c r="N67">
        <v>2.4032160951974078</v>
      </c>
      <c r="O67">
        <v>2.9670760552932189</v>
      </c>
      <c r="P67">
        <v>3.5837784671701707</v>
      </c>
      <c r="Q67">
        <v>4.2563754749539582</v>
      </c>
      <c r="R67">
        <v>4.988046915935989</v>
      </c>
      <c r="S67">
        <v>5.7821045088026999</v>
      </c>
      <c r="T67">
        <v>6.6419961547840103</v>
      </c>
      <c r="U67">
        <v>7.5713103543044387</v>
      </c>
      <c r="W67">
        <v>24394.480671264893</v>
      </c>
      <c r="X67">
        <v>8827.8522468736082</v>
      </c>
      <c r="Y67">
        <v>4605.9089066627539</v>
      </c>
      <c r="Z67">
        <v>2834.0713157987852</v>
      </c>
      <c r="AA67">
        <v>1919.6874707424363</v>
      </c>
      <c r="AB67">
        <v>1385.4023870103497</v>
      </c>
      <c r="AC67">
        <v>1045.9416006938857</v>
      </c>
      <c r="AD67">
        <v>816.79253002496375</v>
      </c>
      <c r="AE67">
        <v>654.82999571523624</v>
      </c>
      <c r="AF67">
        <v>536.1427469602703</v>
      </c>
      <c r="AH67">
        <v>15347.191182922063</v>
      </c>
      <c r="AI67">
        <v>6761.8820135009591</v>
      </c>
      <c r="AJ67">
        <v>4123.8644318954957</v>
      </c>
      <c r="AK67">
        <v>2885.3297593812836</v>
      </c>
      <c r="AL67">
        <v>2178.6919125664408</v>
      </c>
      <c r="AM67">
        <v>1726.8367785411742</v>
      </c>
      <c r="AN67">
        <v>1415.3697273408354</v>
      </c>
      <c r="AO67">
        <v>1188.9391048244943</v>
      </c>
      <c r="AP67">
        <v>1017.668018503619</v>
      </c>
      <c r="AQ67">
        <v>884.08223930517033</v>
      </c>
    </row>
    <row r="68" spans="1:43" x14ac:dyDescent="0.3">
      <c r="A68">
        <v>2.2579833851805304</v>
      </c>
      <c r="B68">
        <v>2.460194154344685</v>
      </c>
      <c r="C68">
        <v>2.6741212468206066</v>
      </c>
      <c r="D68">
        <v>2.9002566904713261</v>
      </c>
      <c r="E68">
        <v>3.1391086327748563</v>
      </c>
      <c r="F68">
        <v>3.3912017732587576</v>
      </c>
      <c r="G68">
        <v>3.6570778057539028</v>
      </c>
      <c r="H68">
        <v>3.9372958706606656</v>
      </c>
      <c r="I68">
        <v>4.2324330174241913</v>
      </c>
      <c r="J68">
        <v>4.5430846774187659</v>
      </c>
      <c r="L68">
        <v>1.4158042191386231</v>
      </c>
      <c r="M68">
        <v>1.8746660987489419</v>
      </c>
      <c r="N68">
        <v>2.3791574959472421</v>
      </c>
      <c r="O68">
        <v>2.9319591820852731</v>
      </c>
      <c r="P68">
        <v>3.5358644236900867</v>
      </c>
      <c r="Q68">
        <v>4.1937826596733192</v>
      </c>
      <c r="R68">
        <v>4.9087432769991874</v>
      </c>
      <c r="S68">
        <v>5.6838994870435915</v>
      </c>
      <c r="T68">
        <v>6.5225323049205839</v>
      </c>
      <c r="U68">
        <v>7.428054634097192</v>
      </c>
      <c r="W68">
        <v>24905.661905925197</v>
      </c>
      <c r="X68">
        <v>9036.2989346065115</v>
      </c>
      <c r="Y68">
        <v>4721.7968097214298</v>
      </c>
      <c r="Z68">
        <v>2908.3070141492126</v>
      </c>
      <c r="AA68">
        <v>1971.4195440113426</v>
      </c>
      <c r="AB68">
        <v>1423.5493954204303</v>
      </c>
      <c r="AC68">
        <v>1075.2425424491071</v>
      </c>
      <c r="AD68">
        <v>840.00542365002866</v>
      </c>
      <c r="AE68">
        <v>673.67150925154317</v>
      </c>
      <c r="AF68">
        <v>551.73828733601476</v>
      </c>
      <c r="AH68">
        <v>15616.386479314036</v>
      </c>
      <c r="AI68">
        <v>6885.6530046427497</v>
      </c>
      <c r="AJ68">
        <v>4200.9681825553134</v>
      </c>
      <c r="AK68">
        <v>2940.0975032565289</v>
      </c>
      <c r="AL68">
        <v>2220.5896785659256</v>
      </c>
      <c r="AM68">
        <v>1760.4546024891179</v>
      </c>
      <c r="AN68">
        <v>1443.2532972326235</v>
      </c>
      <c r="AO68">
        <v>1212.6359190265998</v>
      </c>
      <c r="AP68">
        <v>1038.1839863521241</v>
      </c>
      <c r="AQ68">
        <v>902.10560292344769</v>
      </c>
    </row>
    <row r="69" spans="1:43" x14ac:dyDescent="0.3">
      <c r="A69">
        <v>2.2550947079596533</v>
      </c>
      <c r="B69">
        <v>2.454081917923626</v>
      </c>
      <c r="C69">
        <v>2.6644295339851931</v>
      </c>
      <c r="D69">
        <v>2.8866076339720261</v>
      </c>
      <c r="E69">
        <v>3.1211014700122015</v>
      </c>
      <c r="F69">
        <v>3.3684118696280749</v>
      </c>
      <c r="G69">
        <v>3.6290556458038372</v>
      </c>
      <c r="H69">
        <v>3.903566016200795</v>
      </c>
      <c r="I69">
        <v>4.1924930316973503</v>
      </c>
      <c r="J69">
        <v>4.4964040144337742</v>
      </c>
      <c r="L69">
        <v>1.409383677054487</v>
      </c>
      <c r="M69">
        <v>1.8605317303167817</v>
      </c>
      <c r="N69">
        <v>2.3559019407146051</v>
      </c>
      <c r="O69">
        <v>2.8980546382953385</v>
      </c>
      <c r="P69">
        <v>3.489656024232151</v>
      </c>
      <c r="Q69">
        <v>4.1334815808237</v>
      </c>
      <c r="R69">
        <v>4.8324195714590079</v>
      </c>
      <c r="S69">
        <v>5.5894746325574065</v>
      </c>
      <c r="T69">
        <v>6.4077714595323201</v>
      </c>
      <c r="U69">
        <v>7.2905585888674072</v>
      </c>
      <c r="W69">
        <v>25418.415203145592</v>
      </c>
      <c r="X69">
        <v>9245.9518179600527</v>
      </c>
      <c r="Y69">
        <v>4838.5613602298163</v>
      </c>
      <c r="Z69">
        <v>2983.1953939837781</v>
      </c>
      <c r="AA69">
        <v>2023.6528216912102</v>
      </c>
      <c r="AB69">
        <v>1462.0921599190954</v>
      </c>
      <c r="AC69">
        <v>1104.8634467376523</v>
      </c>
      <c r="AD69">
        <v>863.48218461439023</v>
      </c>
      <c r="AE69">
        <v>692.73429970572431</v>
      </c>
      <c r="AF69">
        <v>567.52204576237989</v>
      </c>
      <c r="AH69">
        <v>15885.940114825527</v>
      </c>
      <c r="AI69">
        <v>7009.7035509106299</v>
      </c>
      <c r="AJ69">
        <v>4278.2801922264953</v>
      </c>
      <c r="AK69">
        <v>2995.0254224817031</v>
      </c>
      <c r="AL69">
        <v>2262.6154029338609</v>
      </c>
      <c r="AM69">
        <v>1794.1781606296324</v>
      </c>
      <c r="AN69">
        <v>1471.2267501266329</v>
      </c>
      <c r="AO69">
        <v>1236.4109500227601</v>
      </c>
      <c r="AP69">
        <v>1058.7693387045049</v>
      </c>
      <c r="AQ69">
        <v>920.19149342956825</v>
      </c>
    </row>
    <row r="70" spans="1:43" x14ac:dyDescent="0.3">
      <c r="A70">
        <v>2.2522920849664088</v>
      </c>
      <c r="B70">
        <v>2.4481565338506384</v>
      </c>
      <c r="C70">
        <v>2.6550414359903804</v>
      </c>
      <c r="D70">
        <v>2.8733962053365918</v>
      </c>
      <c r="E70">
        <v>3.1036845531102442</v>
      </c>
      <c r="F70">
        <v>3.3463848602419271</v>
      </c>
      <c r="G70">
        <v>3.6019905580233611</v>
      </c>
      <c r="H70">
        <v>3.8710105171277842</v>
      </c>
      <c r="I70">
        <v>4.1539694451587987</v>
      </c>
      <c r="J70">
        <v>4.4514082928899734</v>
      </c>
      <c r="L70">
        <v>1.4031581390636496</v>
      </c>
      <c r="M70">
        <v>1.8468447552638421</v>
      </c>
      <c r="N70">
        <v>2.3334102004625188</v>
      </c>
      <c r="O70">
        <v>2.8653014687591667</v>
      </c>
      <c r="P70">
        <v>3.4450652817084491</v>
      </c>
      <c r="Q70">
        <v>4.0753512540737411</v>
      </c>
      <c r="R70">
        <v>4.7589151418948905</v>
      </c>
      <c r="S70">
        <v>5.4986221746825583</v>
      </c>
      <c r="T70">
        <v>6.297450473586121</v>
      </c>
      <c r="U70">
        <v>7.1584945574172565</v>
      </c>
      <c r="W70">
        <v>25932.697463916695</v>
      </c>
      <c r="X70">
        <v>9456.7867356339466</v>
      </c>
      <c r="Y70">
        <v>4956.1887100549366</v>
      </c>
      <c r="Z70">
        <v>3058.727931675463</v>
      </c>
      <c r="AA70">
        <v>2076.3817147209024</v>
      </c>
      <c r="AB70">
        <v>1501.0268217016501</v>
      </c>
      <c r="AC70">
        <v>1134.8015354779245</v>
      </c>
      <c r="AD70">
        <v>887.22074301821579</v>
      </c>
      <c r="AE70">
        <v>712.01678018436394</v>
      </c>
      <c r="AF70">
        <v>583.49277607807835</v>
      </c>
      <c r="AH70">
        <v>16155.842200596584</v>
      </c>
      <c r="AI70">
        <v>7134.0278870500424</v>
      </c>
      <c r="AJ70">
        <v>4355.7969132581411</v>
      </c>
      <c r="AK70">
        <v>3050.111091149628</v>
      </c>
      <c r="AL70">
        <v>2304.7672643764163</v>
      </c>
      <c r="AM70">
        <v>1828.0059812898801</v>
      </c>
      <c r="AN70">
        <v>1499.2888302280892</v>
      </c>
      <c r="AO70">
        <v>1260.2630837123234</v>
      </c>
      <c r="AP70">
        <v>1079.4230599839852</v>
      </c>
      <c r="AQ70">
        <v>938.33896758444394</v>
      </c>
    </row>
    <row r="71" spans="1:43" x14ac:dyDescent="0.3">
      <c r="A71">
        <v>2.2495717286600687</v>
      </c>
      <c r="B71">
        <v>2.4424095741939467</v>
      </c>
      <c r="C71">
        <v>2.6459429444215048</v>
      </c>
      <c r="D71">
        <v>2.8606017827560746</v>
      </c>
      <c r="E71">
        <v>3.0868295153010008</v>
      </c>
      <c r="F71">
        <v>3.325083397056555</v>
      </c>
      <c r="G71">
        <v>3.5758348656513901</v>
      </c>
      <c r="H71">
        <v>3.8395699027402852</v>
      </c>
      <c r="I71">
        <v>4.1167894032122945</v>
      </c>
      <c r="J71">
        <v>4.4080095523558054</v>
      </c>
      <c r="L71">
        <v>1.3971188647901456</v>
      </c>
      <c r="M71">
        <v>1.8335843484102772</v>
      </c>
      <c r="N71">
        <v>2.3116455436559784</v>
      </c>
      <c r="O71">
        <v>2.8336426978916505</v>
      </c>
      <c r="P71">
        <v>3.4020100814465177</v>
      </c>
      <c r="Q71">
        <v>4.0192789298159104</v>
      </c>
      <c r="R71">
        <v>4.6880804612742297</v>
      </c>
      <c r="S71">
        <v>5.4111489715363179</v>
      </c>
      <c r="T71">
        <v>6.1913250071347186</v>
      </c>
      <c r="U71">
        <v>7.0315586192116859</v>
      </c>
      <c r="W71">
        <v>26448.467150560966</v>
      </c>
      <c r="X71">
        <v>9668.7801678858687</v>
      </c>
      <c r="Y71">
        <v>5074.6653021416669</v>
      </c>
      <c r="Z71">
        <v>3134.8962526218752</v>
      </c>
      <c r="AA71">
        <v>2129.6007183067618</v>
      </c>
      <c r="AB71">
        <v>1540.3495735847282</v>
      </c>
      <c r="AC71">
        <v>1165.0540643475229</v>
      </c>
      <c r="AD71">
        <v>911.21905226733122</v>
      </c>
      <c r="AE71">
        <v>731.51738062638037</v>
      </c>
      <c r="AF71">
        <v>599.64924474676116</v>
      </c>
      <c r="AH71">
        <v>16426.083209554301</v>
      </c>
      <c r="AI71">
        <v>7258.6204096854044</v>
      </c>
      <c r="AJ71">
        <v>4433.5148858646953</v>
      </c>
      <c r="AK71">
        <v>3105.352142489156</v>
      </c>
      <c r="AL71">
        <v>2347.0434882209188</v>
      </c>
      <c r="AM71">
        <v>1861.9366332707709</v>
      </c>
      <c r="AN71">
        <v>1527.4383187716899</v>
      </c>
      <c r="AO71">
        <v>1284.1912407953864</v>
      </c>
      <c r="AP71">
        <v>1100.1441677565067</v>
      </c>
      <c r="AQ71">
        <v>956.54711391208923</v>
      </c>
    </row>
    <row r="72" spans="1:43" x14ac:dyDescent="0.3">
      <c r="A72">
        <v>2.2469300704813753</v>
      </c>
      <c r="B72">
        <v>2.4368331097618361</v>
      </c>
      <c r="C72">
        <v>2.6371208975168234</v>
      </c>
      <c r="D72">
        <v>2.84820501506365</v>
      </c>
      <c r="E72">
        <v>3.0705097690194467</v>
      </c>
      <c r="F72">
        <v>3.3044725134615751</v>
      </c>
      <c r="G72">
        <v>3.5505439789913913</v>
      </c>
      <c r="H72">
        <v>3.8091886088295839</v>
      </c>
      <c r="I72">
        <v>4.0808849020733877</v>
      </c>
      <c r="J72">
        <v>4.3661257642481779</v>
      </c>
      <c r="L72">
        <v>1.3912576279384294</v>
      </c>
      <c r="M72">
        <v>1.8207309528048914</v>
      </c>
      <c r="N72">
        <v>2.2905735417135951</v>
      </c>
      <c r="O72">
        <v>2.803025012693769</v>
      </c>
      <c r="P72">
        <v>3.3604137042940296</v>
      </c>
      <c r="Q72">
        <v>3.9651594129085685</v>
      </c>
      <c r="R72">
        <v>4.6197761992783821</v>
      </c>
      <c r="S72">
        <v>5.3268752656478107</v>
      </c>
      <c r="T72">
        <v>6.0891679050840555</v>
      </c>
      <c r="U72">
        <v>6.9094685244953595</v>
      </c>
      <c r="W72">
        <v>26965.684216655034</v>
      </c>
      <c r="X72">
        <v>9881.9092153430884</v>
      </c>
      <c r="Y72">
        <v>5193.9778628470731</v>
      </c>
      <c r="Z72">
        <v>3211.69212792794</v>
      </c>
      <c r="AA72">
        <v>2183.3044102557897</v>
      </c>
      <c r="AB72">
        <v>1580.0566590568949</v>
      </c>
      <c r="AC72">
        <v>1195.6183221827266</v>
      </c>
      <c r="AD72">
        <v>935.47508865966381</v>
      </c>
      <c r="AE72">
        <v>751.2345474987444</v>
      </c>
      <c r="AF72">
        <v>615.99023062184062</v>
      </c>
      <c r="AH72">
        <v>16696.653959935156</v>
      </c>
      <c r="AI72">
        <v>7383.4756713977567</v>
      </c>
      <c r="AJ72">
        <v>4511.4307349679375</v>
      </c>
      <c r="AK72">
        <v>3160.7462665227104</v>
      </c>
      <c r="AL72">
        <v>2389.4423443609903</v>
      </c>
      <c r="AM72">
        <v>1895.9687239235873</v>
      </c>
      <c r="AN72">
        <v>1555.6740321830853</v>
      </c>
      <c r="AO72">
        <v>1308.1943750068042</v>
      </c>
      <c r="AP72">
        <v>1120.9317110354109</v>
      </c>
      <c r="AQ72">
        <v>974.81505107563771</v>
      </c>
    </row>
    <row r="73" spans="1:43" x14ac:dyDescent="0.3">
      <c r="A73">
        <v>2.2443637452571727</v>
      </c>
      <c r="B73">
        <v>2.4314196737882945</v>
      </c>
      <c r="C73">
        <v>2.6285629172929497</v>
      </c>
      <c r="D73">
        <v>2.8361877256810182</v>
      </c>
      <c r="E73">
        <v>3.0547003692110053</v>
      </c>
      <c r="F73">
        <v>3.2845194385805119</v>
      </c>
      <c r="G73">
        <v>3.5260761513578665</v>
      </c>
      <c r="H73">
        <v>3.779814664871088</v>
      </c>
      <c r="I73">
        <v>4.0461923956721666</v>
      </c>
      <c r="J73">
        <v>4.3256803456966395</v>
      </c>
      <c r="L73">
        <v>1.385566679083275</v>
      </c>
      <c r="M73">
        <v>1.8082661849248245</v>
      </c>
      <c r="N73">
        <v>2.2701618922810178</v>
      </c>
      <c r="O73">
        <v>2.7733984753858891</v>
      </c>
      <c r="P73">
        <v>3.3202043950687652</v>
      </c>
      <c r="Q73">
        <v>3.9128944480872558</v>
      </c>
      <c r="R73">
        <v>4.5538723799921588</v>
      </c>
      <c r="S73">
        <v>5.2456335628648985</v>
      </c>
      <c r="T73">
        <v>5.9907677392926741</v>
      </c>
      <c r="U73">
        <v>6.7919618339714578</v>
      </c>
      <c r="W73">
        <v>27484.310040693326</v>
      </c>
      <c r="X73">
        <v>10096.151578650941</v>
      </c>
      <c r="Y73">
        <v>5314.1133945200045</v>
      </c>
      <c r="Z73">
        <v>3289.1074711820493</v>
      </c>
      <c r="AA73">
        <v>2237.4874493538728</v>
      </c>
      <c r="AB73">
        <v>1620.1443713557396</v>
      </c>
      <c r="AC73">
        <v>1226.4916303960363</v>
      </c>
      <c r="AD73">
        <v>959.98685098520923</v>
      </c>
      <c r="AE73">
        <v>771.16674350291191</v>
      </c>
      <c r="AF73">
        <v>632.51452472005724</v>
      </c>
      <c r="AH73">
        <v>16967.545599706242</v>
      </c>
      <c r="AI73">
        <v>7508.5883750809408</v>
      </c>
      <c r="AJ73">
        <v>4589.5411672030878</v>
      </c>
      <c r="AK73">
        <v>3216.2912078629352</v>
      </c>
      <c r="AL73">
        <v>2431.9621453330083</v>
      </c>
      <c r="AM73">
        <v>1930.1008973530224</v>
      </c>
      <c r="AN73">
        <v>1583.9948203617803</v>
      </c>
      <c r="AO73">
        <v>1332.2714714661131</v>
      </c>
      <c r="AP73">
        <v>1141.784768696142</v>
      </c>
      <c r="AQ73">
        <v>993.14192635733536</v>
      </c>
    </row>
    <row r="74" spans="1:43" x14ac:dyDescent="0.3">
      <c r="A74">
        <v>2.2418695769187313</v>
      </c>
      <c r="B74">
        <v>2.4261622287429065</v>
      </c>
      <c r="C74">
        <v>2.6202573521806092</v>
      </c>
      <c r="D74">
        <v>2.8245328251227622</v>
      </c>
      <c r="E74">
        <v>3.0393778889999807</v>
      </c>
      <c r="F74">
        <v>3.2651934285926973</v>
      </c>
      <c r="G74">
        <v>3.5023922576729518</v>
      </c>
      <c r="H74">
        <v>3.7513994105832245</v>
      </c>
      <c r="I74">
        <v>4.0126524398593411</v>
      </c>
      <c r="J74">
        <v>4.2866017200061597</v>
      </c>
      <c r="L74">
        <v>1.3800387116425885</v>
      </c>
      <c r="M74">
        <v>1.7961727482308369</v>
      </c>
      <c r="N74">
        <v>2.2503802584577599</v>
      </c>
      <c r="O74">
        <v>2.7447162625044577</v>
      </c>
      <c r="P74">
        <v>3.2813149714368399</v>
      </c>
      <c r="Q74">
        <v>3.8623921638266152</v>
      </c>
      <c r="R74">
        <v>4.4902476207908393</v>
      </c>
      <c r="S74">
        <v>5.1672676206659069</v>
      </c>
      <c r="T74">
        <v>5.8959274945538542</v>
      </c>
      <c r="U74">
        <v>6.6787942440010433</v>
      </c>
      <c r="W74">
        <v>28004.307363262429</v>
      </c>
      <c r="X74">
        <v>10311.485538919616</v>
      </c>
      <c r="Y74">
        <v>5435.0591683164203</v>
      </c>
      <c r="Z74">
        <v>3367.134335322166</v>
      </c>
      <c r="AA74">
        <v>2292.1445737872355</v>
      </c>
      <c r="AB74">
        <v>1660.6090525702323</v>
      </c>
      <c r="AC74">
        <v>1257.6713424108286</v>
      </c>
      <c r="AD74">
        <v>984.75236013878225</v>
      </c>
      <c r="AE74">
        <v>791.31244729136176</v>
      </c>
      <c r="AF74">
        <v>649.22093000328744</v>
      </c>
      <c r="AH74">
        <v>17238.749591828157</v>
      </c>
      <c r="AI74">
        <v>7633.9533685595188</v>
      </c>
      <c r="AJ74">
        <v>4667.8429680773079</v>
      </c>
      <c r="AK74">
        <v>3271.9847636375798</v>
      </c>
      <c r="AL74">
        <v>2474.6012445133692</v>
      </c>
      <c r="AM74">
        <v>1964.3318327365416</v>
      </c>
      <c r="AN74">
        <v>1612.3995650758934</v>
      </c>
      <c r="AO74">
        <v>1356.4215451343698</v>
      </c>
      <c r="AP74">
        <v>1162.7024479925758</v>
      </c>
      <c r="AQ74">
        <v>1011.5269142346935</v>
      </c>
    </row>
    <row r="75" spans="1:43" x14ac:dyDescent="0.3">
      <c r="A75">
        <v>2.2394445654064818</v>
      </c>
      <c r="B75">
        <v>2.4210541359560995</v>
      </c>
      <c r="C75">
        <v>2.6121932246164041</v>
      </c>
      <c r="D75">
        <v>2.8132242311844582</v>
      </c>
      <c r="E75">
        <v>3.0245203064387809</v>
      </c>
      <c r="F75">
        <v>3.2464656132916758</v>
      </c>
      <c r="G75">
        <v>3.4794555933108828</v>
      </c>
      <c r="H75">
        <v>3.7238972387062343</v>
      </c>
      <c r="I75">
        <v>3.9802093698785068</v>
      </c>
      <c r="J75">
        <v>4.2488229186291964</v>
      </c>
      <c r="L75">
        <v>1.3746668307202328</v>
      </c>
      <c r="M75">
        <v>1.7844343542334578</v>
      </c>
      <c r="N75">
        <v>2.2312001223288305</v>
      </c>
      <c r="O75">
        <v>2.7169344276774279</v>
      </c>
      <c r="P75">
        <v>3.2436824688987067</v>
      </c>
      <c r="Q75">
        <v>3.8135665683210354</v>
      </c>
      <c r="R75">
        <v>4.4287884435211788</v>
      </c>
      <c r="S75">
        <v>5.0916315337469653</v>
      </c>
      <c r="T75">
        <v>5.8044633823470235</v>
      </c>
      <c r="U75">
        <v>6.5697380763514266</v>
      </c>
      <c r="W75">
        <v>28525.640227511092</v>
      </c>
      <c r="X75">
        <v>10527.889938932783</v>
      </c>
      <c r="Y75">
        <v>5556.8027172414622</v>
      </c>
      <c r="Z75">
        <v>3445.7649095886541</v>
      </c>
      <c r="AA75">
        <v>2347.2705996054178</v>
      </c>
      <c r="AB75">
        <v>1701.4470927672064</v>
      </c>
      <c r="AC75">
        <v>1289.1548431122592</v>
      </c>
      <c r="AD75">
        <v>1009.769658744855</v>
      </c>
      <c r="AE75">
        <v>811.67015319367817</v>
      </c>
      <c r="AF75">
        <v>666.1082611681378</v>
      </c>
      <c r="AH75">
        <v>17510.257700306436</v>
      </c>
      <c r="AI75">
        <v>7759.565639452966</v>
      </c>
      <c r="AJ75">
        <v>4746.3329992699919</v>
      </c>
      <c r="AK75">
        <v>3327.824781532805</v>
      </c>
      <c r="AL75">
        <v>2517.3580344270567</v>
      </c>
      <c r="AM75">
        <v>1998.6602427509144</v>
      </c>
      <c r="AN75">
        <v>1640.8871784600497</v>
      </c>
      <c r="AO75">
        <v>1380.6436393697172</v>
      </c>
      <c r="AP75">
        <v>1183.6838831673103</v>
      </c>
      <c r="AQ75">
        <v>1029.9692150456674</v>
      </c>
    </row>
    <row r="76" spans="1:43" x14ac:dyDescent="0.3">
      <c r="A76">
        <v>2.2370858746477613</v>
      </c>
      <c r="B76">
        <v>2.4160891277852903</v>
      </c>
      <c r="C76">
        <v>2.6043601830989696</v>
      </c>
      <c r="D76">
        <v>2.8022467960406594</v>
      </c>
      <c r="E76">
        <v>3.0101069012066226</v>
      </c>
      <c r="F76">
        <v>3.2283088563051985</v>
      </c>
      <c r="G76">
        <v>3.4572316910736354</v>
      </c>
      <c r="H76">
        <v>3.6972653612310937</v>
      </c>
      <c r="I76">
        <v>3.9488110075562366</v>
      </c>
      <c r="J76">
        <v>4.212281220179106</v>
      </c>
      <c r="L76">
        <v>1.3694445245405913</v>
      </c>
      <c r="M76">
        <v>1.773035650321297</v>
      </c>
      <c r="N76">
        <v>2.21259465134376</v>
      </c>
      <c r="O76">
        <v>2.6900116856221317</v>
      </c>
      <c r="P76">
        <v>3.2072478180791064</v>
      </c>
      <c r="Q76">
        <v>3.766337092018766</v>
      </c>
      <c r="R76">
        <v>4.3693886501630006</v>
      </c>
      <c r="S76">
        <v>5.0185889062556077</v>
      </c>
      <c r="T76">
        <v>5.7162037682559212</v>
      </c>
      <c r="U76">
        <v>6.4645809141615516</v>
      </c>
      <c r="W76">
        <v>29048.273922715653</v>
      </c>
      <c r="X76">
        <v>10745.344165083396</v>
      </c>
      <c r="Y76">
        <v>5679.3318294097007</v>
      </c>
      <c r="Z76">
        <v>3524.9915165606435</v>
      </c>
      <c r="AA76">
        <v>2402.8604192241532</v>
      </c>
      <c r="AB76">
        <v>1742.6549291409046</v>
      </c>
      <c r="AC76">
        <v>1320.9395483136195</v>
      </c>
      <c r="AD76">
        <v>1035.0368107938359</v>
      </c>
      <c r="AE76">
        <v>832.23837095164845</v>
      </c>
      <c r="AF76">
        <v>683.17534444288776</v>
      </c>
      <c r="AH76">
        <v>17782.061976982321</v>
      </c>
      <c r="AI76">
        <v>7885.4203102717111</v>
      </c>
      <c r="AJ76">
        <v>4825.0081960651551</v>
      </c>
      <c r="AK76">
        <v>3383.8091579459256</v>
      </c>
      <c r="AL76">
        <v>2560.230945158818</v>
      </c>
      <c r="AM76">
        <v>2033.0848720975753</v>
      </c>
      <c r="AN76">
        <v>1669.4566016084914</v>
      </c>
      <c r="AO76">
        <v>1404.9368245741821</v>
      </c>
      <c r="AP76">
        <v>1204.7282341489047</v>
      </c>
      <c r="AQ76">
        <v>1048.4680537363195</v>
      </c>
    </row>
    <row r="77" spans="1:43" x14ac:dyDescent="0.3">
      <c r="A77">
        <v>2.2347908215064303</v>
      </c>
      <c r="B77">
        <v>2.4112612820775747</v>
      </c>
      <c r="C77">
        <v>2.5967484582727995</v>
      </c>
      <c r="D77">
        <v>2.7915862395664721</v>
      </c>
      <c r="E77">
        <v>2.9961181602560969</v>
      </c>
      <c r="F77">
        <v>3.2106976275845236</v>
      </c>
      <c r="G77">
        <v>3.4356881544290281</v>
      </c>
      <c r="H77">
        <v>3.6714635966364977</v>
      </c>
      <c r="I77">
        <v>3.9184083950851774</v>
      </c>
      <c r="J77">
        <v>4.1769178225546986</v>
      </c>
      <c r="L77">
        <v>1.3643656382269975</v>
      </c>
      <c r="M77">
        <v>1.7619621536867114</v>
      </c>
      <c r="N77">
        <v>2.194538576252302</v>
      </c>
      <c r="O77">
        <v>2.6639092151948671</v>
      </c>
      <c r="P77">
        <v>3.1719555509657233</v>
      </c>
      <c r="Q77">
        <v>3.7206281718086722</v>
      </c>
      <c r="R77">
        <v>4.3119487561009571</v>
      </c>
      <c r="S77">
        <v>4.9480121013371328</v>
      </c>
      <c r="T77">
        <v>5.6309882006860263</v>
      </c>
      <c r="U77">
        <v>6.3631243680669503</v>
      </c>
      <c r="W77">
        <v>29572.174930755082</v>
      </c>
      <c r="X77">
        <v>10963.828130003985</v>
      </c>
      <c r="Y77">
        <v>5802.6345415153373</v>
      </c>
      <c r="Z77">
        <v>3604.8066092730223</v>
      </c>
      <c r="AA77">
        <v>2458.9089999666485</v>
      </c>
      <c r="AB77">
        <v>1784.2290451845913</v>
      </c>
      <c r="AC77">
        <v>1353.0229042373976</v>
      </c>
      <c r="AD77">
        <v>1060.5519012892059</v>
      </c>
      <c r="AE77">
        <v>853.01562546288505</v>
      </c>
      <c r="AF77">
        <v>700.42101739138684</v>
      </c>
      <c r="AH77">
        <v>18054.154749017067</v>
      </c>
      <c r="AI77">
        <v>8011.512633731777</v>
      </c>
      <c r="AJ77">
        <v>4903.865564907067</v>
      </c>
      <c r="AK77">
        <v>3439.9358362394978</v>
      </c>
      <c r="AL77">
        <v>2603.2184428591127</v>
      </c>
      <c r="AM77">
        <v>2067.6044961192215</v>
      </c>
      <c r="AN77">
        <v>1698.1068032561652</v>
      </c>
      <c r="AO77">
        <v>1429.3001969248855</v>
      </c>
      <c r="AP77">
        <v>1225.8346853296548</v>
      </c>
      <c r="AQ77">
        <v>1067.0226786849873</v>
      </c>
    </row>
    <row r="78" spans="1:43" x14ac:dyDescent="0.3">
      <c r="A78">
        <v>2.2325568656139234</v>
      </c>
      <c r="B78">
        <v>2.4065649987110853</v>
      </c>
      <c r="C78">
        <v>2.5893488226510772</v>
      </c>
      <c r="D78">
        <v>2.7812290882731316</v>
      </c>
      <c r="E78">
        <v>2.9825356915192414</v>
      </c>
      <c r="F78">
        <v>3.1936078869299251</v>
      </c>
      <c r="G78">
        <v>3.4147945053585866</v>
      </c>
      <c r="H78">
        <v>3.646454175976698</v>
      </c>
      <c r="I78">
        <v>3.8889555526431474</v>
      </c>
      <c r="J78">
        <v>4.1426775447122228</v>
      </c>
      <c r="L78">
        <v>1.359424349702862</v>
      </c>
      <c r="M78">
        <v>1.7512001907575461</v>
      </c>
      <c r="N78">
        <v>2.1770080794516935</v>
      </c>
      <c r="O78">
        <v>2.6385904795704729</v>
      </c>
      <c r="P78">
        <v>3.1377535331314856</v>
      </c>
      <c r="Q78">
        <v>3.6763688725357127</v>
      </c>
      <c r="R78">
        <v>4.2563754749539582</v>
      </c>
      <c r="S78">
        <v>4.8797815597822813</v>
      </c>
      <c r="T78">
        <v>5.5486665300141329</v>
      </c>
      <c r="U78">
        <v>6.2651829583914571</v>
      </c>
      <c r="W78">
        <v>30097.310875321666</v>
      </c>
      <c r="X78">
        <v>11183.322255860265</v>
      </c>
      <c r="Y78">
        <v>5926.6991325045519</v>
      </c>
      <c r="Z78">
        <v>3685.2027684111927</v>
      </c>
      <c r="AA78">
        <v>2515.4113826418243</v>
      </c>
      <c r="AB78">
        <v>1826.165969883315</v>
      </c>
      <c r="AC78">
        <v>1385.4023870103497</v>
      </c>
      <c r="AD78">
        <v>1086.313035904941</v>
      </c>
      <c r="AE78">
        <v>874.00045653252835</v>
      </c>
      <c r="AF78">
        <v>717.84412872352516</v>
      </c>
      <c r="AH78">
        <v>18326.528607027416</v>
      </c>
      <c r="AI78">
        <v>8137.837988275649</v>
      </c>
      <c r="AJ78">
        <v>4982.9021810710292</v>
      </c>
      <c r="AK78">
        <v>3496.2028050893159</v>
      </c>
      <c r="AL78">
        <v>2646.319028337643</v>
      </c>
      <c r="AM78">
        <v>2102.2179195007484</v>
      </c>
      <c r="AN78">
        <v>1726.8367785411742</v>
      </c>
      <c r="AO78">
        <v>1453.7328771834025</v>
      </c>
      <c r="AP78">
        <v>1247.0024444180394</v>
      </c>
      <c r="AQ78">
        <v>1085.6323605974535</v>
      </c>
    </row>
    <row r="79" spans="1:43" x14ac:dyDescent="0.3">
      <c r="A79">
        <v>2.2303816000008143</v>
      </c>
      <c r="B79">
        <v>2.4019949780204195</v>
      </c>
      <c r="C79">
        <v>2.5821525536310781</v>
      </c>
      <c r="D79">
        <v>2.7711626193150742</v>
      </c>
      <c r="E79">
        <v>2.9693421448838846</v>
      </c>
      <c r="F79">
        <v>3.1770169774585235</v>
      </c>
      <c r="G79">
        <v>3.3945220453507745</v>
      </c>
      <c r="H79">
        <v>3.6222015659112574</v>
      </c>
      <c r="I79">
        <v>3.8604092574112796</v>
      </c>
      <c r="J79">
        <v>4.1095085550264177</v>
      </c>
      <c r="L79">
        <v>1.3546151475178423</v>
      </c>
      <c r="M79">
        <v>1.7407368416081608</v>
      </c>
      <c r="N79">
        <v>2.159980692727796</v>
      </c>
      <c r="O79">
        <v>2.6140210618474962</v>
      </c>
      <c r="P79">
        <v>3.1045927193156269</v>
      </c>
      <c r="Q79">
        <v>3.6334925420234709</v>
      </c>
      <c r="R79">
        <v>4.2025812496202173</v>
      </c>
      <c r="S79">
        <v>4.8137851805383871</v>
      </c>
      <c r="T79">
        <v>5.4690981086033066</v>
      </c>
      <c r="U79">
        <v>6.1705831010132925</v>
      </c>
      <c r="W79">
        <v>30623.650473705922</v>
      </c>
      <c r="X79">
        <v>11403.80745827861</v>
      </c>
      <c r="Y79">
        <v>6051.5141174425262</v>
      </c>
      <c r="Z79">
        <v>3766.1726995809604</v>
      </c>
      <c r="AA79">
        <v>2572.3626801581986</v>
      </c>
      <c r="AB79">
        <v>1868.462276926947</v>
      </c>
      <c r="AC79">
        <v>1418.0755021719326</v>
      </c>
      <c r="AD79">
        <v>1112.3183406527203</v>
      </c>
      <c r="AE79">
        <v>895.19141863259381</v>
      </c>
      <c r="AF79">
        <v>735.44353811193048</v>
      </c>
      <c r="AH79">
        <v>18599.176393832717</v>
      </c>
      <c r="AI79">
        <v>8264.3918737879812</v>
      </c>
      <c r="AJ79">
        <v>5062.1151864418734</v>
      </c>
      <c r="AK79">
        <v>3552.608096919605</v>
      </c>
      <c r="AL79">
        <v>2689.5312357379657</v>
      </c>
      <c r="AM79">
        <v>2136.9239750481906</v>
      </c>
      <c r="AN79">
        <v>1755.6455478425687</v>
      </c>
      <c r="AO79">
        <v>1478.2340095775598</v>
      </c>
      <c r="AP79">
        <v>1268.2307413604442</v>
      </c>
      <c r="AQ79">
        <v>1104.2963914680865</v>
      </c>
    </row>
    <row r="80" spans="1:43" x14ac:dyDescent="0.3">
      <c r="A80">
        <v>2.2282627424563457</v>
      </c>
      <c r="B80">
        <v>2.3975462009320903</v>
      </c>
      <c r="C80">
        <v>2.5751513994928361</v>
      </c>
      <c r="D80">
        <v>2.7613748090849883</v>
      </c>
      <c r="E80">
        <v>2.956521139737819</v>
      </c>
      <c r="F80">
        <v>3.1609035280421702</v>
      </c>
      <c r="G80">
        <v>3.3748437282399095</v>
      </c>
      <c r="H80">
        <v>3.5986723069844238</v>
      </c>
      <c r="I80">
        <v>3.8327288418333172</v>
      </c>
      <c r="J80">
        <v>4.0773621235353836</v>
      </c>
      <c r="L80">
        <v>1.3499328104221502</v>
      </c>
      <c r="M80">
        <v>1.7305598888796674</v>
      </c>
      <c r="N80">
        <v>2.1434352034841764</v>
      </c>
      <c r="O80">
        <v>2.5901685145648226</v>
      </c>
      <c r="P80">
        <v>3.0724269300356153</v>
      </c>
      <c r="Q80">
        <v>3.5919364962197387</v>
      </c>
      <c r="R80">
        <v>4.1504838248145859</v>
      </c>
      <c r="S80">
        <v>4.7499177566927138</v>
      </c>
      <c r="T80">
        <v>5.3921510632454908</v>
      </c>
      <c r="U80">
        <v>6.0791621859879985</v>
      </c>
      <c r="W80">
        <v>31151.163491004398</v>
      </c>
      <c r="X80">
        <v>11625.265130879379</v>
      </c>
      <c r="Y80">
        <v>6177.0682415680049</v>
      </c>
      <c r="Z80">
        <v>3847.7092306509267</v>
      </c>
      <c r="AA80">
        <v>2629.7580761720997</v>
      </c>
      <c r="AB80">
        <v>1911.1145839426811</v>
      </c>
      <c r="AC80">
        <v>1451.0397841955082</v>
      </c>
      <c r="AD80">
        <v>1138.5659615584309</v>
      </c>
      <c r="AE80">
        <v>916.58708066857798</v>
      </c>
      <c r="AF80">
        <v>753.21811601456386</v>
      </c>
      <c r="AH80">
        <v>18872.091193776847</v>
      </c>
      <c r="AI80">
        <v>8391.1699074954049</v>
      </c>
      <c r="AJ80">
        <v>5141.5017873933721</v>
      </c>
      <c r="AK80">
        <v>3609.1497864192079</v>
      </c>
      <c r="AL80">
        <v>2732.8536312871797</v>
      </c>
      <c r="AM80">
        <v>2171.7215225399109</v>
      </c>
      <c r="AN80">
        <v>1784.5321556879442</v>
      </c>
      <c r="AO80">
        <v>1502.8027607504284</v>
      </c>
      <c r="AP80">
        <v>1289.5188273272304</v>
      </c>
      <c r="AQ80">
        <v>1123.0140836023099</v>
      </c>
    </row>
    <row r="81" spans="1:43" x14ac:dyDescent="0.3">
      <c r="A81">
        <v>2.2261981275507878</v>
      </c>
      <c r="B81">
        <v>2.3932139106540604</v>
      </c>
      <c r="C81">
        <v>2.5683375481044841</v>
      </c>
      <c r="D81">
        <v>2.7518542859652149</v>
      </c>
      <c r="E81">
        <v>2.9440571984547148</v>
      </c>
      <c r="F81">
        <v>3.1452473638499745</v>
      </c>
      <c r="G81">
        <v>3.3557340437352421</v>
      </c>
      <c r="H81">
        <v>3.5758348656513901</v>
      </c>
      <c r="I81">
        <v>3.8058760092018931</v>
      </c>
      <c r="J81">
        <v>4.0461923956721666</v>
      </c>
      <c r="L81">
        <v>1.3453723885304072</v>
      </c>
      <c r="M81">
        <v>1.7206577707892485</v>
      </c>
      <c r="N81">
        <v>2.1273515686513709</v>
      </c>
      <c r="O81">
        <v>2.5670022217823836</v>
      </c>
      <c r="P81">
        <v>3.0412126471620953</v>
      </c>
      <c r="Q81">
        <v>3.5516417314637239</v>
      </c>
      <c r="R81">
        <v>4.1000058569145876</v>
      </c>
      <c r="S81">
        <v>4.6880804612742297</v>
      </c>
      <c r="T81">
        <v>5.3177016325765063</v>
      </c>
      <c r="U81">
        <v>5.9907677392926741</v>
      </c>
      <c r="W81">
        <v>31679.820696609775</v>
      </c>
      <c r="X81">
        <v>11847.677130389529</v>
      </c>
      <c r="Y81">
        <v>6303.3504745285773</v>
      </c>
      <c r="Z81">
        <v>3929.8053091649927</v>
      </c>
      <c r="AA81">
        <v>2687.5928237690437</v>
      </c>
      <c r="AB81">
        <v>1954.119551746245</v>
      </c>
      <c r="AC81">
        <v>1484.2927960217389</v>
      </c>
      <c r="AD81">
        <v>1165.0540643475229</v>
      </c>
      <c r="AE81">
        <v>938.18602575295404</v>
      </c>
      <c r="AF81">
        <v>771.16674350291191</v>
      </c>
      <c r="AH81">
        <v>19145.266322590858</v>
      </c>
      <c r="AI81">
        <v>8518.1678200405458</v>
      </c>
      <c r="AJ81">
        <v>5221.0592527622912</v>
      </c>
      <c r="AK81">
        <v>3665.8259891331541</v>
      </c>
      <c r="AL81">
        <v>2776.2848121152861</v>
      </c>
      <c r="AM81">
        <v>2206.6094476447661</v>
      </c>
      <c r="AN81">
        <v>1813.4956697257846</v>
      </c>
      <c r="AO81">
        <v>1527.4383187716899</v>
      </c>
      <c r="AP81">
        <v>1310.8659737586036</v>
      </c>
      <c r="AQ81">
        <v>1141.784768696142</v>
      </c>
    </row>
    <row r="82" spans="1:43" x14ac:dyDescent="0.3">
      <c r="A82">
        <v>2.2241856992620677</v>
      </c>
      <c r="B82">
        <v>2.3889935957794437</v>
      </c>
      <c r="C82">
        <v>2.5617035980865674</v>
      </c>
      <c r="D82">
        <v>2.7425902868495227</v>
      </c>
      <c r="E82">
        <v>2.9319356852627343</v>
      </c>
      <c r="F82">
        <v>3.1300294242238307</v>
      </c>
      <c r="G82">
        <v>3.3371689106111981</v>
      </c>
      <c r="H82">
        <v>3.5536594987147372</v>
      </c>
      <c r="I82">
        <v>3.779814664871088</v>
      </c>
      <c r="J82">
        <v>4.0159561853552761</v>
      </c>
      <c r="L82">
        <v>1.3409291859326895</v>
      </c>
      <c r="M82">
        <v>1.7110195378524888</v>
      </c>
      <c r="N82">
        <v>2.1117108355549621</v>
      </c>
      <c r="O82">
        <v>2.5444932725250102</v>
      </c>
      <c r="P82">
        <v>3.0109088266168089</v>
      </c>
      <c r="Q82">
        <v>3.5125526612082818</v>
      </c>
      <c r="R82">
        <v>4.0510745574032629</v>
      </c>
      <c r="S82">
        <v>4.6281803778638464</v>
      </c>
      <c r="T82">
        <v>5.2456335628648985</v>
      </c>
      <c r="U82">
        <v>5.9052566591723359</v>
      </c>
      <c r="W82">
        <v>32209.593822851446</v>
      </c>
      <c r="X82">
        <v>12071.025762309211</v>
      </c>
      <c r="Y82">
        <v>6430.3500047901371</v>
      </c>
      <c r="Z82">
        <v>4012.4539998226333</v>
      </c>
      <c r="AA82">
        <v>2745.8622441771281</v>
      </c>
      <c r="AB82">
        <v>1997.4738836110953</v>
      </c>
      <c r="AC82">
        <v>1517.8321286036658</v>
      </c>
      <c r="AD82">
        <v>1191.7808341388015</v>
      </c>
      <c r="AE82">
        <v>959.98685098520923</v>
      </c>
      <c r="AF82">
        <v>789.28831209548207</v>
      </c>
      <c r="AH82">
        <v>19418.695317764363</v>
      </c>
      <c r="AI82">
        <v>8645.3814517209721</v>
      </c>
      <c r="AJ82">
        <v>5300.7849119113271</v>
      </c>
      <c r="AK82">
        <v>3722.634860124454</v>
      </c>
      <c r="AL82">
        <v>2819.8234051392196</v>
      </c>
      <c r="AM82">
        <v>2241.5866609024119</v>
      </c>
      <c r="AN82">
        <v>1842.5351797579206</v>
      </c>
      <c r="AO82">
        <v>1552.1398922069818</v>
      </c>
      <c r="AP82">
        <v>1332.2714714661131</v>
      </c>
      <c r="AQ82">
        <v>1160.6077969688811</v>
      </c>
    </row>
    <row r="83" spans="1:43" x14ac:dyDescent="0.3">
      <c r="A83">
        <v>2.2222235041539462</v>
      </c>
      <c r="B83">
        <v>2.3848809746786799</v>
      </c>
      <c r="C83">
        <v>2.555242532213168</v>
      </c>
      <c r="D83">
        <v>2.7335726170896488</v>
      </c>
      <c r="E83">
        <v>2.9201427499959878</v>
      </c>
      <c r="F83">
        <v>3.1152316871978321</v>
      </c>
      <c r="G83">
        <v>3.3191255786409597</v>
      </c>
      <c r="H83">
        <v>3.532118128980164</v>
      </c>
      <c r="I83">
        <v>3.75451076158163</v>
      </c>
      <c r="J83">
        <v>3.9866127855464737</v>
      </c>
      <c r="L83">
        <v>1.3365987446247716</v>
      </c>
      <c r="M83">
        <v>1.7016348129815837</v>
      </c>
      <c r="N83">
        <v>2.0964950690972692</v>
      </c>
      <c r="O83">
        <v>2.5226143445173692</v>
      </c>
      <c r="P83">
        <v>2.9814767265536979</v>
      </c>
      <c r="Q83">
        <v>3.4746168748241049</v>
      </c>
      <c r="R83">
        <v>4.0036213666100648</v>
      </c>
      <c r="S83">
        <v>4.5701300715661803</v>
      </c>
      <c r="T83">
        <v>5.1758375563242538</v>
      </c>
      <c r="U83">
        <v>5.8224945195432998</v>
      </c>
      <c r="W83">
        <v>32740.455525663583</v>
      </c>
      <c r="X83">
        <v>12295.293767108469</v>
      </c>
      <c r="Y83">
        <v>6558.0562342142939</v>
      </c>
      <c r="Z83">
        <v>4095.6484820246924</v>
      </c>
      <c r="AA83">
        <v>2804.5617255113316</v>
      </c>
      <c r="AB83">
        <v>2041.1743245549308</v>
      </c>
      <c r="AC83">
        <v>1551.6554004629629</v>
      </c>
      <c r="AD83">
        <v>1218.7444751462644</v>
      </c>
      <c r="AE83">
        <v>981.98816723810899</v>
      </c>
      <c r="AF83">
        <v>807.58172359634409</v>
      </c>
      <c r="AH83">
        <v>19692.371929395966</v>
      </c>
      <c r="AI83">
        <v>8772.8067488844517</v>
      </c>
      <c r="AJ83">
        <v>5380.6761528756069</v>
      </c>
      <c r="AK83">
        <v>3779.5745927013882</v>
      </c>
      <c r="AL83">
        <v>2863.4680660069803</v>
      </c>
      <c r="AM83">
        <v>2276.6520967613224</v>
      </c>
      <c r="AN83">
        <v>1871.6497968278327</v>
      </c>
      <c r="AO83">
        <v>1576.9067092411406</v>
      </c>
      <c r="AP83">
        <v>1353.7346297859376</v>
      </c>
      <c r="AQ83">
        <v>1179.4825363453222</v>
      </c>
    </row>
    <row r="84" spans="1:43" x14ac:dyDescent="0.3">
      <c r="A84">
        <v>2.2203096850582216</v>
      </c>
      <c r="B84">
        <v>2.3808719810670649</v>
      </c>
      <c r="C84">
        <v>2.5489476928502759</v>
      </c>
      <c r="D84">
        <v>2.7247916135566723</v>
      </c>
      <c r="E84">
        <v>2.90866527628117</v>
      </c>
      <c r="F84">
        <v>3.1008371000452435</v>
      </c>
      <c r="G84">
        <v>3.3015825384534998</v>
      </c>
      <c r="H84">
        <v>3.511184231068853</v>
      </c>
      <c r="I84">
        <v>3.7299321575494648</v>
      </c>
      <c r="J84">
        <v>3.9581237945911365</v>
      </c>
      <c r="L84">
        <v>1.3323768296423506</v>
      </c>
      <c r="M84">
        <v>1.6924937546567815</v>
      </c>
      <c r="N84">
        <v>2.0816872846747074</v>
      </c>
      <c r="O84">
        <v>2.5013395972514854</v>
      </c>
      <c r="P84">
        <v>2.952879749559413</v>
      </c>
      <c r="Q84">
        <v>3.4377849163707692</v>
      </c>
      <c r="R84">
        <v>3.9575816548134406</v>
      </c>
      <c r="S84">
        <v>4.5138471963893121</v>
      </c>
      <c r="T84">
        <v>5.1082107667534657</v>
      </c>
      <c r="U84">
        <v>5.7423549337600353</v>
      </c>
      <c r="W84">
        <v>33272.379347165777</v>
      </c>
      <c r="X84">
        <v>12520.464306931106</v>
      </c>
      <c r="Y84">
        <v>6686.4587727977369</v>
      </c>
      <c r="Z84">
        <v>4179.3820474825861</v>
      </c>
      <c r="AA84">
        <v>2863.6867215477337</v>
      </c>
      <c r="AB84">
        <v>2085.2176606428775</v>
      </c>
      <c r="AC84">
        <v>1585.7602572569267</v>
      </c>
      <c r="AD84">
        <v>1245.9432103886127</v>
      </c>
      <c r="AE84">
        <v>1004.188598949888</v>
      </c>
      <c r="AF84">
        <v>826.04588993845755</v>
      </c>
      <c r="AH84">
        <v>19966.290111494916</v>
      </c>
      <c r="AI84">
        <v>8900.4397604724218</v>
      </c>
      <c r="AJ84">
        <v>5460.7304205878427</v>
      </c>
      <c r="AK84">
        <v>3836.643417205948</v>
      </c>
      <c r="AL84">
        <v>2907.2174780976984</v>
      </c>
      <c r="AM84">
        <v>2311.8047126704691</v>
      </c>
      <c r="AN84">
        <v>1900.8386523609076</v>
      </c>
      <c r="AO84">
        <v>1601.7380168516293</v>
      </c>
      <c r="AP84">
        <v>1375.2547757804277</v>
      </c>
      <c r="AQ84">
        <v>1198.4083716841619</v>
      </c>
    </row>
    <row r="85" spans="1:43" x14ac:dyDescent="0.3">
      <c r="A85">
        <v>2.2184424752180374</v>
      </c>
      <c r="B85">
        <v>2.376962750645748</v>
      </c>
      <c r="C85">
        <v>2.5428127592519378</v>
      </c>
      <c r="D85">
        <v>2.7162381105388285</v>
      </c>
      <c r="E85">
        <v>2.8974908337578751</v>
      </c>
      <c r="F85">
        <v>3.0868295153010008</v>
      </c>
      <c r="G85">
        <v>3.2845194385805119</v>
      </c>
      <c r="H85">
        <v>3.4908327264367536</v>
      </c>
      <c r="I85">
        <v>3.7060484861131338</v>
      </c>
      <c r="J85">
        <v>3.9304529568386801</v>
      </c>
      <c r="L85">
        <v>1.3282594152953857</v>
      </c>
      <c r="M85">
        <v>1.683587022898946</v>
      </c>
      <c r="N85">
        <v>2.0672713863123819</v>
      </c>
      <c r="O85">
        <v>2.4806445735285902</v>
      </c>
      <c r="P85">
        <v>2.9250832975647265</v>
      </c>
      <c r="Q85">
        <v>3.4020100814465177</v>
      </c>
      <c r="R85">
        <v>3.9128944480872558</v>
      </c>
      <c r="S85">
        <v>4.4592541355118733</v>
      </c>
      <c r="T85">
        <v>5.0426563378835958</v>
      </c>
      <c r="U85">
        <v>5.6647189727977754</v>
      </c>
      <c r="W85">
        <v>33805.33968004839</v>
      </c>
      <c r="X85">
        <v>12746.520952784169</v>
      </c>
      <c r="Y85">
        <v>6815.5474335678437</v>
      </c>
      <c r="Z85">
        <v>4263.648097888863</v>
      </c>
      <c r="AA85">
        <v>2923.2327505266535</v>
      </c>
      <c r="AB85">
        <v>2129.6007183067618</v>
      </c>
      <c r="AC85">
        <v>1620.1443713557396</v>
      </c>
      <c r="AD85">
        <v>1273.3752814061102</v>
      </c>
      <c r="AE85">
        <v>1026.5867839220793</v>
      </c>
      <c r="AF85">
        <v>844.67973303156032</v>
      </c>
      <c r="AH85">
        <v>20240.44401370822</v>
      </c>
      <c r="AI85">
        <v>9028.2766347040761</v>
      </c>
      <c r="AJ85">
        <v>5540.9452151776068</v>
      </c>
      <c r="AK85">
        <v>3893.839599859451</v>
      </c>
      <c r="AL85">
        <v>2951.0703515737978</v>
      </c>
      <c r="AM85">
        <v>2347.0434882209188</v>
      </c>
      <c r="AN85">
        <v>1930.1008973530224</v>
      </c>
      <c r="AO85">
        <v>1626.6330800286976</v>
      </c>
      <c r="AP85">
        <v>1396.8312534846264</v>
      </c>
      <c r="AQ85">
        <v>1217.3847040495255</v>
      </c>
    </row>
    <row r="86" spans="1:43" x14ac:dyDescent="0.3">
      <c r="A86">
        <v>2.2166201928535285</v>
      </c>
      <c r="B86">
        <v>2.3731496087242379</v>
      </c>
      <c r="C86">
        <v>2.5368317265525051</v>
      </c>
      <c r="D86">
        <v>2.7079034082254401</v>
      </c>
      <c r="E86">
        <v>2.8866076339720261</v>
      </c>
      <c r="F86">
        <v>3.0731936317644775</v>
      </c>
      <c r="G86">
        <v>3.2679170090359762</v>
      </c>
      <c r="H86">
        <v>3.4710398867507393</v>
      </c>
      <c r="I86">
        <v>3.6828310358628533</v>
      </c>
      <c r="J86">
        <v>3.903566016200795</v>
      </c>
      <c r="L86">
        <v>1.3242426724087881</v>
      </c>
      <c r="M86">
        <v>1.6749057477982972</v>
      </c>
      <c r="N86">
        <v>2.0532321095501773</v>
      </c>
      <c r="O86">
        <v>2.4605061087057276</v>
      </c>
      <c r="P86">
        <v>2.8980546382953385</v>
      </c>
      <c r="Q86">
        <v>3.3672482304286802</v>
      </c>
      <c r="R86">
        <v>3.8695021765535556</v>
      </c>
      <c r="S86">
        <v>4.4062776712976888</v>
      </c>
      <c r="T86">
        <v>4.979082980314125</v>
      </c>
      <c r="U86">
        <v>5.5894746325574065</v>
      </c>
      <c r="W86">
        <v>34339.311733662063</v>
      </c>
      <c r="X86">
        <v>12973.447672192309</v>
      </c>
      <c r="Y86">
        <v>6945.3122276290269</v>
      </c>
      <c r="Z86">
        <v>4348.4401426471713</v>
      </c>
      <c r="AA86">
        <v>2983.1953939837781</v>
      </c>
      <c r="AB86">
        <v>2174.3203636799017</v>
      </c>
      <c r="AC86">
        <v>1654.8054414296307</v>
      </c>
      <c r="AD86">
        <v>1301.0389479844537</v>
      </c>
      <c r="AE86">
        <v>1049.1813731227348</v>
      </c>
      <c r="AF86">
        <v>863.48218461439023</v>
      </c>
      <c r="AH86">
        <v>20514.827973448831</v>
      </c>
      <c r="AI86">
        <v>9156.3136158940342</v>
      </c>
      <c r="AJ86">
        <v>5621.3180903405264</v>
      </c>
      <c r="AK86">
        <v>3951.1614416616667</v>
      </c>
      <c r="AL86">
        <v>2995.0254224817031</v>
      </c>
      <c r="AM86">
        <v>2382.367424333936</v>
      </c>
      <c r="AN86">
        <v>1959.4357016041747</v>
      </c>
      <c r="AO86">
        <v>1651.5911810391162</v>
      </c>
      <c r="AP86">
        <v>1418.4634231947832</v>
      </c>
      <c r="AQ86">
        <v>1236.4109500227601</v>
      </c>
    </row>
    <row r="87" spans="1:43" x14ac:dyDescent="0.3">
      <c r="A87">
        <v>2.2148412361146854</v>
      </c>
      <c r="B87">
        <v>2.369429058741376</v>
      </c>
      <c r="C87">
        <v>2.5309988863091784</v>
      </c>
      <c r="D87">
        <v>2.6997792435514851</v>
      </c>
      <c r="E87">
        <v>2.8760044896180768</v>
      </c>
      <c r="F87">
        <v>3.0599149400377224</v>
      </c>
      <c r="G87">
        <v>3.251756990838611</v>
      </c>
      <c r="H87">
        <v>3.4517832448597581</v>
      </c>
      <c r="I87">
        <v>3.6602526402868714</v>
      </c>
      <c r="J87">
        <v>3.8774305814467187</v>
      </c>
      <c r="L87">
        <v>1.3203229564847221</v>
      </c>
      <c r="M87">
        <v>1.6664415003784987</v>
      </c>
      <c r="N87">
        <v>2.039554968661387</v>
      </c>
      <c r="O87">
        <v>2.44090224695604</v>
      </c>
      <c r="P87">
        <v>2.8717627822117264</v>
      </c>
      <c r="Q87">
        <v>3.3334576165934022</v>
      </c>
      <c r="R87">
        <v>3.8273504429514356</v>
      </c>
      <c r="S87">
        <v>4.3548486822534009</v>
      </c>
      <c r="T87">
        <v>4.917404583365137</v>
      </c>
      <c r="U87">
        <v>5.5165163455742441</v>
      </c>
      <c r="W87">
        <v>34874.271501716867</v>
      </c>
      <c r="X87">
        <v>13201.228817297482</v>
      </c>
      <c r="Y87">
        <v>7075.7433593545857</v>
      </c>
      <c r="Z87">
        <v>4433.7517966597352</v>
      </c>
      <c r="AA87">
        <v>3043.5702956083937</v>
      </c>
      <c r="AB87">
        <v>2219.37350194687</v>
      </c>
      <c r="AC87">
        <v>1689.7411920455361</v>
      </c>
      <c r="AD87">
        <v>1328.9324878853688</v>
      </c>
      <c r="AE87">
        <v>1071.9710304947707</v>
      </c>
      <c r="AF87">
        <v>882.45218611103951</v>
      </c>
      <c r="AH87">
        <v>20789.436508402385</v>
      </c>
      <c r="AI87">
        <v>9284.5470413969033</v>
      </c>
      <c r="AJ87">
        <v>5701.8466517735051</v>
      </c>
      <c r="AK87">
        <v>4008.6072773400601</v>
      </c>
      <c r="AL87">
        <v>3039.0814518978805</v>
      </c>
      <c r="AM87">
        <v>2417.7755424924203</v>
      </c>
      <c r="AN87">
        <v>1988.8422529940974</v>
      </c>
      <c r="AO87">
        <v>1676.6116187305568</v>
      </c>
      <c r="AP87">
        <v>1440.1506607960528</v>
      </c>
      <c r="AQ87">
        <v>1255.486541051868</v>
      </c>
    </row>
    <row r="88" spans="1:43" x14ac:dyDescent="0.3">
      <c r="A88">
        <v>2.2131040783896565</v>
      </c>
      <c r="B88">
        <v>2.3657977716096488</v>
      </c>
      <c r="C88">
        <v>2.5253088084631932</v>
      </c>
      <c r="D88">
        <v>2.6918577631995131</v>
      </c>
      <c r="E88">
        <v>2.8656707768379319</v>
      </c>
      <c r="F88">
        <v>3.0469796721989733</v>
      </c>
      <c r="G88">
        <v>3.2360220709473086</v>
      </c>
      <c r="H88">
        <v>3.4330415126770268</v>
      </c>
      <c r="I88">
        <v>3.6382875760701605</v>
      </c>
      <c r="J88">
        <v>3.8520160021597607</v>
      </c>
      <c r="L88">
        <v>1.3164967967098318</v>
      </c>
      <c r="M88">
        <v>1.6581862655967714</v>
      </c>
      <c r="N88">
        <v>2.0262262078265088</v>
      </c>
      <c r="O88">
        <v>2.4218121639213375</v>
      </c>
      <c r="P88">
        <v>2.8461783689949929</v>
      </c>
      <c r="Q88">
        <v>3.300598727759493</v>
      </c>
      <c r="R88">
        <v>3.7863878096501802</v>
      </c>
      <c r="S88">
        <v>4.3049018644204189</v>
      </c>
      <c r="T88">
        <v>4.8575398585627427</v>
      </c>
      <c r="U88">
        <v>5.4457445329186278</v>
      </c>
      <c r="W88">
        <v>35410.195731502688</v>
      </c>
      <c r="X88">
        <v>13429.849113385302</v>
      </c>
      <c r="Y88">
        <v>7206.8312217189732</v>
      </c>
      <c r="Z88">
        <v>4519.5767781705817</v>
      </c>
      <c r="AA88">
        <v>3104.3531601278924</v>
      </c>
      <c r="AB88">
        <v>2264.7570767077345</v>
      </c>
      <c r="AC88">
        <v>1724.9493732728999</v>
      </c>
      <c r="AD88">
        <v>1357.0541965836464</v>
      </c>
      <c r="AE88">
        <v>1094.9544327692297</v>
      </c>
      <c r="AF88">
        <v>901.58868849124519</v>
      </c>
      <c r="AH88">
        <v>21064.264309391245</v>
      </c>
      <c r="AI88">
        <v>9412.9733386725202</v>
      </c>
      <c r="AJ88">
        <v>5782.5285556723456</v>
      </c>
      <c r="AK88">
        <v>4066.1754743460669</v>
      </c>
      <c r="AL88">
        <v>3083.2372251172073</v>
      </c>
      <c r="AM88">
        <v>2453.2668840127799</v>
      </c>
      <c r="AN88">
        <v>2018.3197567970401</v>
      </c>
      <c r="AO88">
        <v>1701.6937078739295</v>
      </c>
      <c r="AP88">
        <v>1461.8923571268367</v>
      </c>
      <c r="AQ88">
        <v>1274.6109228361513</v>
      </c>
    </row>
    <row r="89" spans="1:43" x14ac:dyDescent="0.3">
      <c r="A89">
        <v>2.211407263939595</v>
      </c>
      <c r="B89">
        <v>2.3622525758147974</v>
      </c>
      <c r="C89">
        <v>2.5197563246005599</v>
      </c>
      <c r="D89">
        <v>2.6841314985752973</v>
      </c>
      <c r="E89">
        <v>2.8555964003131633</v>
      </c>
      <c r="F89">
        <v>3.0343747552510347</v>
      </c>
      <c r="G89">
        <v>3.2206958221327344</v>
      </c>
      <c r="H89">
        <v>3.4147945053585866</v>
      </c>
      <c r="I89">
        <v>3.6169114692688438</v>
      </c>
      <c r="J89">
        <v>3.8272932543898381</v>
      </c>
      <c r="L89">
        <v>1.3127608857379014</v>
      </c>
      <c r="M89">
        <v>1.6501324172998839</v>
      </c>
      <c r="N89">
        <v>2.0132327559217953</v>
      </c>
      <c r="O89">
        <v>2.4032160951974078</v>
      </c>
      <c r="P89">
        <v>2.8212735627308461</v>
      </c>
      <c r="Q89">
        <v>3.2686341402396617</v>
      </c>
      <c r="R89">
        <v>3.7465656024279945</v>
      </c>
      <c r="S89">
        <v>4.2563754749539582</v>
      </c>
      <c r="T89">
        <v>4.7994120118203396</v>
      </c>
      <c r="U89">
        <v>5.3770651925225277</v>
      </c>
      <c r="W89">
        <v>35947.061894547871</v>
      </c>
      <c r="X89">
        <v>13659.293647820179</v>
      </c>
      <c r="Y89">
        <v>7338.5663917656675</v>
      </c>
      <c r="Z89">
        <v>4605.9089066627539</v>
      </c>
      <c r="AA89">
        <v>3165.5397522177141</v>
      </c>
      <c r="AB89">
        <v>2310.4680693562977</v>
      </c>
      <c r="AC89">
        <v>1760.4277602982836</v>
      </c>
      <c r="AD89">
        <v>1385.4023870103497</v>
      </c>
      <c r="AE89">
        <v>1118.1302692832251</v>
      </c>
      <c r="AF89">
        <v>920.89065213443894</v>
      </c>
      <c r="AH89">
        <v>21339.306233576172</v>
      </c>
      <c r="AI89">
        <v>9541.5890224659815</v>
      </c>
      <c r="AJ89">
        <v>5863.3615072884168</v>
      </c>
      <c r="AK89">
        <v>4123.8644318954957</v>
      </c>
      <c r="AL89">
        <v>3127.4915508809208</v>
      </c>
      <c r="AM89">
        <v>2488.840509354563</v>
      </c>
      <c r="AN89">
        <v>2047.8674350331373</v>
      </c>
      <c r="AO89">
        <v>1726.8367785411742</v>
      </c>
      <c r="AP89">
        <v>1483.6879173773721</v>
      </c>
      <c r="AQ89">
        <v>1293.7835547438031</v>
      </c>
    </row>
    <row r="90" spans="1:43" x14ac:dyDescent="0.3">
      <c r="A90">
        <v>2.2097494038338898</v>
      </c>
      <c r="B90">
        <v>2.3587904482090511</v>
      </c>
      <c r="C90">
        <v>2.5143365124045953</v>
      </c>
      <c r="D90">
        <v>2.6765933425912638</v>
      </c>
      <c r="E90">
        <v>2.8457717609127116</v>
      </c>
      <c r="F90">
        <v>3.0220877680194098</v>
      </c>
      <c r="G90">
        <v>3.2057626473555483</v>
      </c>
      <c r="H90">
        <v>3.3970230712248872</v>
      </c>
      <c r="I90">
        <v>3.5961012086619091</v>
      </c>
      <c r="J90">
        <v>3.8032348351349081</v>
      </c>
      <c r="L90">
        <v>1.3091120701849199</v>
      </c>
      <c r="M90">
        <v>1.6422726949730053</v>
      </c>
      <c r="N90">
        <v>2.0005621846151618</v>
      </c>
      <c r="O90">
        <v>2.3850952701476174</v>
      </c>
      <c r="P90">
        <v>2.7970219550284288</v>
      </c>
      <c r="Q90">
        <v>3.2375283840051861</v>
      </c>
      <c r="R90">
        <v>3.7078377295088876</v>
      </c>
      <c r="S90">
        <v>4.209211095873246</v>
      </c>
      <c r="T90">
        <v>4.7429484416832075</v>
      </c>
      <c r="U90">
        <v>5.3103895205608751</v>
      </c>
      <c r="W90">
        <v>36484.848158638357</v>
      </c>
      <c r="X90">
        <v>13889.547859372424</v>
      </c>
      <c r="Y90">
        <v>7470.9396262060664</v>
      </c>
      <c r="Z90">
        <v>4692.7421008078663</v>
      </c>
      <c r="AA90">
        <v>3227.1258954359773</v>
      </c>
      <c r="AB90">
        <v>2356.5034984718709</v>
      </c>
      <c r="AC90">
        <v>1796.1741530484619</v>
      </c>
      <c r="AD90">
        <v>1413.975389301952</v>
      </c>
      <c r="AE90">
        <v>1141.4972418023733</v>
      </c>
      <c r="AF90">
        <v>940.35704669737925</v>
      </c>
      <c r="AH90">
        <v>21614.557297976728</v>
      </c>
      <c r="AI90">
        <v>9670.3906920969876</v>
      </c>
      <c r="AJ90">
        <v>5944.3432595412805</v>
      </c>
      <c r="AK90">
        <v>4181.6725800504373</v>
      </c>
      <c r="AL90">
        <v>3171.8432606416154</v>
      </c>
      <c r="AM90">
        <v>2524.495497465381</v>
      </c>
      <c r="AN90">
        <v>2077.484525853954</v>
      </c>
      <c r="AO90">
        <v>1752.0401755162109</v>
      </c>
      <c r="AP90">
        <v>1505.5367605203724</v>
      </c>
      <c r="AQ90">
        <v>1313.0039092603654</v>
      </c>
    </row>
    <row r="91" spans="1:43" x14ac:dyDescent="0.3">
      <c r="A91">
        <v>2.208129172161891</v>
      </c>
      <c r="B91">
        <v>2.3554085054419631</v>
      </c>
      <c r="C91">
        <v>2.509044681202524</v>
      </c>
      <c r="D91">
        <v>2.6692365281074459</v>
      </c>
      <c r="E91">
        <v>2.8361877256810182</v>
      </c>
      <c r="F91">
        <v>3.0101069012066226</v>
      </c>
      <c r="G91">
        <v>3.1912077282636622</v>
      </c>
      <c r="H91">
        <v>3.3797090269267351</v>
      </c>
      <c r="I91">
        <v>3.5758348656513901</v>
      </c>
      <c r="J91">
        <v>3.779814664871088</v>
      </c>
      <c r="L91">
        <v>1.3055473417792947</v>
      </c>
      <c r="M91">
        <v>1.6346001821337013</v>
      </c>
      <c r="N91">
        <v>1.9882026694914745</v>
      </c>
      <c r="O91">
        <v>2.3674318505893828</v>
      </c>
      <c r="P91">
        <v>2.7733984753858891</v>
      </c>
      <c r="Q91">
        <v>3.2072478180791064</v>
      </c>
      <c r="R91">
        <v>3.6701605145020872</v>
      </c>
      <c r="S91">
        <v>4.1633534161720602</v>
      </c>
      <c r="T91">
        <v>4.6880804612742297</v>
      </c>
      <c r="U91">
        <v>5.2456335628648985</v>
      </c>
      <c r="W91">
        <v>37023.533361124224</v>
      </c>
      <c r="X91">
        <v>14120.597527921118</v>
      </c>
      <c r="Y91">
        <v>7603.941857144795</v>
      </c>
      <c r="Z91">
        <v>4780.0703764664067</v>
      </c>
      <c r="AA91">
        <v>3289.1074711820493</v>
      </c>
      <c r="AB91">
        <v>2402.8604192241532</v>
      </c>
      <c r="AC91">
        <v>1832.1863758217037</v>
      </c>
      <c r="AD91">
        <v>1442.771550555171</v>
      </c>
      <c r="AE91">
        <v>1165.0540643475229</v>
      </c>
      <c r="AF91">
        <v>959.98685098520923</v>
      </c>
      <c r="AH91">
        <v>21890.012673293451</v>
      </c>
      <c r="AI91">
        <v>9799.375028853261</v>
      </c>
      <c r="AJ91">
        <v>6025.4716116842792</v>
      </c>
      <c r="AK91">
        <v>4239.5983788401927</v>
      </c>
      <c r="AL91">
        <v>3216.2912078629352</v>
      </c>
      <c r="AM91">
        <v>2560.230945158818</v>
      </c>
      <c r="AN91">
        <v>2107.1702829600058</v>
      </c>
      <c r="AO91">
        <v>1777.3032577369108</v>
      </c>
      <c r="AP91">
        <v>1527.4383187716899</v>
      </c>
      <c r="AQ91">
        <v>1332.2714714661131</v>
      </c>
    </row>
    <row r="92" spans="1:43" x14ac:dyDescent="0.3">
      <c r="A92">
        <v>2.2065453024994888</v>
      </c>
      <c r="B92">
        <v>2.3521039959779761</v>
      </c>
      <c r="C92">
        <v>2.503876358517493</v>
      </c>
      <c r="D92">
        <v>2.6620546078938117</v>
      </c>
      <c r="E92">
        <v>2.8268355999719614</v>
      </c>
      <c r="F92">
        <v>2.9984209203372627</v>
      </c>
      <c r="G92">
        <v>3.177016977458524</v>
      </c>
      <c r="H92">
        <v>3.36283509740564</v>
      </c>
      <c r="I92">
        <v>3.5560916201440351</v>
      </c>
      <c r="J92">
        <v>3.7570079974287771</v>
      </c>
      <c r="L92">
        <v>1.30206382911517</v>
      </c>
      <c r="M92">
        <v>1.6271082862371207</v>
      </c>
      <c r="N92">
        <v>1.9761429539555484</v>
      </c>
      <c r="O92">
        <v>2.3502088739418867</v>
      </c>
      <c r="P92">
        <v>2.7503793081816661</v>
      </c>
      <c r="Q92">
        <v>3.1777605152701605</v>
      </c>
      <c r="R92">
        <v>3.6334925420234714</v>
      </c>
      <c r="S92">
        <v>4.1187500306608902</v>
      </c>
      <c r="T92">
        <v>4.6347430418180178</v>
      </c>
      <c r="U92">
        <v>5.18271789365396</v>
      </c>
      <c r="W92">
        <v>37563.096983445037</v>
      </c>
      <c r="X92">
        <v>14352.428764517395</v>
      </c>
      <c r="Y92">
        <v>7737.5641879273026</v>
      </c>
      <c r="Z92">
        <v>4867.8878447372572</v>
      </c>
      <c r="AA92">
        <v>3351.4804176783373</v>
      </c>
      <c r="AB92">
        <v>2449.5359227908079</v>
      </c>
      <c r="AC92">
        <v>1868.4622769269467</v>
      </c>
      <c r="AD92">
        <v>1471.7892345872731</v>
      </c>
      <c r="AE92">
        <v>1188.799463025596</v>
      </c>
      <c r="AF92">
        <v>979.77905282579218</v>
      </c>
      <c r="AH92">
        <v>22165.667678015085</v>
      </c>
      <c r="AI92">
        <v>9928.538793483227</v>
      </c>
      <c r="AJ92">
        <v>6106.7444080204559</v>
      </c>
      <c r="AK92">
        <v>4297.6403174189536</v>
      </c>
      <c r="AL92">
        <v>3260.8342673517964</v>
      </c>
      <c r="AM92">
        <v>2596.0459665232511</v>
      </c>
      <c r="AN92">
        <v>2136.9239750481897</v>
      </c>
      <c r="AO92">
        <v>1802.6253977661165</v>
      </c>
      <c r="AP92">
        <v>1549.3920370790981</v>
      </c>
      <c r="AQ92">
        <v>1351.5857385405593</v>
      </c>
    </row>
    <row r="93" spans="1:43" x14ac:dyDescent="0.3">
      <c r="A93">
        <v>2.2049965846107265</v>
      </c>
      <c r="B93">
        <v>2.3488742926543904</v>
      </c>
      <c r="C93">
        <v>2.4988272775454305</v>
      </c>
      <c r="D93">
        <v>2.6550414359903804</v>
      </c>
      <c r="E93">
        <v>2.8177071015521697</v>
      </c>
      <c r="F93">
        <v>2.9870191313534269</v>
      </c>
      <c r="G93">
        <v>3.1631769942138139</v>
      </c>
      <c r="H93">
        <v>3.3463848602419279</v>
      </c>
      <c r="I93">
        <v>3.5368516919026245</v>
      </c>
      <c r="J93">
        <v>3.7347913365808152</v>
      </c>
      <c r="L93">
        <v>1.2986587899614519</v>
      </c>
      <c r="M93">
        <v>1.61979071997068</v>
      </c>
      <c r="N93">
        <v>1.9643723156847293</v>
      </c>
      <c r="O93">
        <v>2.3334102004625188</v>
      </c>
      <c r="P93">
        <v>2.7279418157302011</v>
      </c>
      <c r="Q93">
        <v>3.1490361554460771</v>
      </c>
      <c r="R93">
        <v>3.5977945148985295</v>
      </c>
      <c r="S93">
        <v>4.0753512540737429</v>
      </c>
      <c r="T93">
        <v>4.5828745758334737</v>
      </c>
      <c r="U93">
        <v>5.1215673191464415</v>
      </c>
      <c r="W93">
        <v>38103.519126809711</v>
      </c>
      <c r="X93">
        <v>14585.028001793382</v>
      </c>
      <c r="Y93">
        <v>7871.79788910555</v>
      </c>
      <c r="Z93">
        <v>4956.1887100549357</v>
      </c>
      <c r="AA93">
        <v>3414.2407289746684</v>
      </c>
      <c r="AB93">
        <v>2496.5271357873348</v>
      </c>
      <c r="AC93">
        <v>1904.999728330612</v>
      </c>
      <c r="AD93">
        <v>1501.0268217016494</v>
      </c>
      <c r="AE93">
        <v>1212.732175864383</v>
      </c>
      <c r="AF93">
        <v>999.73264894717761</v>
      </c>
      <c r="AH93">
        <v>22441.517772795836</v>
      </c>
      <c r="AI93">
        <v>10057.878823783241</v>
      </c>
      <c r="AJ93">
        <v>6188.1595366662159</v>
      </c>
      <c r="AK93">
        <v>4355.7969132581402</v>
      </c>
      <c r="AL93">
        <v>3305.471334621157</v>
      </c>
      <c r="AM93">
        <v>2631.9396923595928</v>
      </c>
      <c r="AN93">
        <v>2166.7448852872458</v>
      </c>
      <c r="AO93">
        <v>1828.0059812898796</v>
      </c>
      <c r="AP93">
        <v>1571.3973726374459</v>
      </c>
      <c r="AQ93">
        <v>1370.9462192924238</v>
      </c>
    </row>
    <row r="94" spans="1:43" x14ac:dyDescent="0.3">
      <c r="A94">
        <v>2.2034818613664444</v>
      </c>
      <c r="B94">
        <v>2.3457168857375623</v>
      </c>
      <c r="C94">
        <v>2.4938933654834976</v>
      </c>
      <c r="D94">
        <v>2.6481911503529303</v>
      </c>
      <c r="E94">
        <v>2.808794336513655</v>
      </c>
      <c r="F94">
        <v>2.9758913486427518</v>
      </c>
      <c r="G94">
        <v>3.1496750233598898</v>
      </c>
      <c r="H94">
        <v>3.330342694022824</v>
      </c>
      <c r="I94">
        <v>3.5180962769043478</v>
      </c>
      <c r="J94">
        <v>3.7131423587702561</v>
      </c>
      <c r="L94">
        <v>1.2953296040833819</v>
      </c>
      <c r="M94">
        <v>1.6126414838276228</v>
      </c>
      <c r="N94">
        <v>1.9528805354240637</v>
      </c>
      <c r="O94">
        <v>2.3170204642345196</v>
      </c>
      <c r="P94">
        <v>2.7060644668942846</v>
      </c>
      <c r="Q94">
        <v>3.1210459266221147</v>
      </c>
      <c r="R94">
        <v>3.5630291219535266</v>
      </c>
      <c r="S94">
        <v>4.0331099491167963</v>
      </c>
      <c r="T94">
        <v>4.5324166582741761</v>
      </c>
      <c r="U94">
        <v>5.0621106038539718</v>
      </c>
      <c r="W94">
        <v>38644.780488969947</v>
      </c>
      <c r="X94">
        <v>14818.381984703034</v>
      </c>
      <c r="Y94">
        <v>8006.6343945178796</v>
      </c>
      <c r="Z94">
        <v>5044.967268333181</v>
      </c>
      <c r="AA94">
        <v>3477.3844539745269</v>
      </c>
      <c r="AB94">
        <v>2543.8312197088831</v>
      </c>
      <c r="AC94">
        <v>1941.7966253107857</v>
      </c>
      <c r="AD94">
        <v>1530.4827084584629</v>
      </c>
      <c r="AE94">
        <v>1236.8509526511164</v>
      </c>
      <c r="AF94">
        <v>1019.8466448580659</v>
      </c>
      <c r="AH94">
        <v>22717.558555088068</v>
      </c>
      <c r="AI94">
        <v>10187.392032275104</v>
      </c>
      <c r="AJ94">
        <v>6269.7149283603821</v>
      </c>
      <c r="AK94">
        <v>4414.066711371438</v>
      </c>
      <c r="AL94">
        <v>3350.2013252814404</v>
      </c>
      <c r="AM94">
        <v>2667.9112696461825</v>
      </c>
      <c r="AN94">
        <v>2196.632310819472</v>
      </c>
      <c r="AO94">
        <v>1853.4444066412177</v>
      </c>
      <c r="AP94">
        <v>1593.4537944285546</v>
      </c>
      <c r="AQ94">
        <v>1390.3524337135</v>
      </c>
    </row>
    <row r="95" spans="1:43" x14ac:dyDescent="0.3">
      <c r="A95">
        <v>2.2020000258634473</v>
      </c>
      <c r="B95">
        <v>2.3426293764388744</v>
      </c>
      <c r="C95">
        <v>2.4890707326433801</v>
      </c>
      <c r="D95">
        <v>2.6414981566821876</v>
      </c>
      <c r="E95">
        <v>2.8000897768503763</v>
      </c>
      <c r="F95">
        <v>2.9650278653013356</v>
      </c>
      <c r="G95">
        <v>3.1364989170741193</v>
      </c>
      <c r="H95">
        <v>3.3146937303973489</v>
      </c>
      <c r="I95">
        <v>3.4998074882875647</v>
      </c>
      <c r="J95">
        <v>3.6920398414601232</v>
      </c>
      <c r="L95">
        <v>1.2920737665372455</v>
      </c>
      <c r="M95">
        <v>1.6056548498587904</v>
      </c>
      <c r="N95">
        <v>1.9416578679359571</v>
      </c>
      <c r="O95">
        <v>2.3010250275996453</v>
      </c>
      <c r="P95">
        <v>2.6847267707939735</v>
      </c>
      <c r="Q95">
        <v>3.0937624332095619</v>
      </c>
      <c r="R95">
        <v>3.5291609154970862</v>
      </c>
      <c r="S95">
        <v>3.9919813672645206</v>
      </c>
      <c r="T95">
        <v>4.4833138840643612</v>
      </c>
      <c r="U95">
        <v>5.0042802175800212</v>
      </c>
      <c r="W95">
        <v>39186.862342030705</v>
      </c>
      <c r="X95">
        <v>15052.477761581213</v>
      </c>
      <c r="Y95">
        <v>8142.0652974792383</v>
      </c>
      <c r="Z95">
        <v>5134.2179051534631</v>
      </c>
      <c r="AA95">
        <v>3540.9076954826073</v>
      </c>
      <c r="AB95">
        <v>2591.4453703836216</v>
      </c>
      <c r="AC95">
        <v>1978.8508861185346</v>
      </c>
      <c r="AD95">
        <v>1560.1553074501785</v>
      </c>
      <c r="AE95">
        <v>1261.1545547746896</v>
      </c>
      <c r="AF95">
        <v>1040.1200547311498</v>
      </c>
      <c r="AH95">
        <v>22993.78575401707</v>
      </c>
      <c r="AI95">
        <v>10317.075403969733</v>
      </c>
      <c r="AJ95">
        <v>6351.4085553164232</v>
      </c>
      <c r="AK95">
        <v>4472.4482835706704</v>
      </c>
      <c r="AL95">
        <v>3395.0231744589264</v>
      </c>
      <c r="AM95">
        <v>2703.9598610291268</v>
      </c>
      <c r="AN95">
        <v>2226.585562287084</v>
      </c>
      <c r="AO95">
        <v>1878.9400843478131</v>
      </c>
      <c r="AP95">
        <v>1615.5607827843457</v>
      </c>
      <c r="AQ95">
        <v>1409.8039125549778</v>
      </c>
    </row>
    <row r="96" spans="1:43" x14ac:dyDescent="0.3">
      <c r="A96">
        <v>2.2005500187291678</v>
      </c>
      <c r="B96">
        <v>2.3396094708553643</v>
      </c>
      <c r="C96">
        <v>2.484355662288638</v>
      </c>
      <c r="D96">
        <v>2.6349571133435972</v>
      </c>
      <c r="E96">
        <v>2.7915862395664721</v>
      </c>
      <c r="F96">
        <v>2.9544194254520271</v>
      </c>
      <c r="G96">
        <v>3.1236370993412024</v>
      </c>
      <c r="H96">
        <v>3.2994238095159316</v>
      </c>
      <c r="I96">
        <v>3.4819683015076723</v>
      </c>
      <c r="J96">
        <v>3.6714635966364981</v>
      </c>
      <c r="L96">
        <v>1.2888888814022716</v>
      </c>
      <c r="M96">
        <v>1.5988253465108271</v>
      </c>
      <c r="N96">
        <v>1.930695014933278</v>
      </c>
      <c r="O96">
        <v>2.2854099387578275</v>
      </c>
      <c r="P96">
        <v>2.663909215194868</v>
      </c>
      <c r="Q96">
        <v>3.0671596108307275</v>
      </c>
      <c r="R96">
        <v>3.4961561976797588</v>
      </c>
      <c r="S96">
        <v>3.9519230012235611</v>
      </c>
      <c r="T96">
        <v>4.4355136606287182</v>
      </c>
      <c r="U96">
        <v>4.9480121013371345</v>
      </c>
      <c r="W96">
        <v>39729.746511243837</v>
      </c>
      <c r="X96">
        <v>15287.302675508647</v>
      </c>
      <c r="Y96">
        <v>8278.082347078147</v>
      </c>
      <c r="Z96">
        <v>5223.9350939971491</v>
      </c>
      <c r="AA96">
        <v>3604.8066092730196</v>
      </c>
      <c r="AB96">
        <v>2639.366817437357</v>
      </c>
      <c r="AC96">
        <v>2016.1604516461273</v>
      </c>
      <c r="AD96">
        <v>1590.043047081816</v>
      </c>
      <c r="AE96">
        <v>1285.6417550713679</v>
      </c>
      <c r="AF96">
        <v>1060.5519012892055</v>
      </c>
      <c r="AH96">
        <v>23270.195225485211</v>
      </c>
      <c r="AI96">
        <v>10446.925994213078</v>
      </c>
      <c r="AJ96">
        <v>6433.2384301157563</v>
      </c>
      <c r="AK96">
        <v>4530.9402277508998</v>
      </c>
      <c r="AL96">
        <v>3439.9358362394964</v>
      </c>
      <c r="AM96">
        <v>2740.0846443365458</v>
      </c>
      <c r="AN96">
        <v>2256.6039633816858</v>
      </c>
      <c r="AO96">
        <v>1904.4924367021924</v>
      </c>
      <c r="AP96">
        <v>1637.7178289717892</v>
      </c>
      <c r="AQ96">
        <v>1429.3001969248855</v>
      </c>
    </row>
    <row r="97" spans="1:43" x14ac:dyDescent="0.3">
      <c r="A97">
        <v>2.1991308255980195</v>
      </c>
      <c r="B97">
        <v>2.3366549743029439</v>
      </c>
      <c r="C97">
        <v>2.4797446011405846</v>
      </c>
      <c r="D97">
        <v>2.6285629172929497</v>
      </c>
      <c r="E97">
        <v>2.7832768671958106</v>
      </c>
      <c r="F97">
        <v>2.9440571984547148</v>
      </c>
      <c r="G97">
        <v>3.1110785328692105</v>
      </c>
      <c r="H97">
        <v>3.2845194385805119</v>
      </c>
      <c r="I97">
        <v>3.4645625033580143</v>
      </c>
      <c r="J97">
        <v>3.6513944090402521</v>
      </c>
      <c r="L97">
        <v>1.2857726559168305</v>
      </c>
      <c r="M97">
        <v>1.5921477444671774</v>
      </c>
      <c r="N97">
        <v>1.9199830998401448</v>
      </c>
      <c r="O97">
        <v>2.2701618922810178</v>
      </c>
      <c r="P97">
        <v>2.6435932091969252</v>
      </c>
      <c r="Q97">
        <v>3.0412126471620953</v>
      </c>
      <c r="R97">
        <v>3.4639829149956474</v>
      </c>
      <c r="S97">
        <v>3.9128944480872558</v>
      </c>
      <c r="T97">
        <v>4.3889660341484031</v>
      </c>
      <c r="U97">
        <v>4.8932454505694096</v>
      </c>
      <c r="W97">
        <v>40273.415354734512</v>
      </c>
      <c r="X97">
        <v>15522.844355970292</v>
      </c>
      <c r="Y97">
        <v>8414.6774445768533</v>
      </c>
      <c r="Z97">
        <v>5314.1133945200045</v>
      </c>
      <c r="AA97">
        <v>3669.0774031776282</v>
      </c>
      <c r="AB97">
        <v>2687.5928237690437</v>
      </c>
      <c r="AC97">
        <v>2053.7232851019348</v>
      </c>
      <c r="AD97">
        <v>1620.1443713557396</v>
      </c>
      <c r="AE97">
        <v>1310.3113376738647</v>
      </c>
      <c r="AF97">
        <v>1081.1412156938316</v>
      </c>
      <c r="AH97">
        <v>23546.782947493459</v>
      </c>
      <c r="AI97">
        <v>10576.940926610647</v>
      </c>
      <c r="AJ97">
        <v>6515.2026046402016</v>
      </c>
      <c r="AK97">
        <v>4589.5411672030878</v>
      </c>
      <c r="AL97">
        <v>3484.9382831362709</v>
      </c>
      <c r="AM97">
        <v>2776.2848121152861</v>
      </c>
      <c r="AN97">
        <v>2286.6868504154572</v>
      </c>
      <c r="AO97">
        <v>1930.1008973530224</v>
      </c>
      <c r="AP97">
        <v>1659.9244347983622</v>
      </c>
      <c r="AQ97">
        <v>1448.8408379053863</v>
      </c>
    </row>
    <row r="98" spans="1:43" x14ac:dyDescent="0.3">
      <c r="A98">
        <v>2.1977414747468216</v>
      </c>
      <c r="B98">
        <v>2.3337637860128515</v>
      </c>
      <c r="C98">
        <v>2.4752341505020179</v>
      </c>
      <c r="D98">
        <v>2.6223106909306262</v>
      </c>
      <c r="E98">
        <v>2.7751551096231197</v>
      </c>
      <c r="F98">
        <v>2.9339327548599674</v>
      </c>
      <c r="G98">
        <v>3.0988126882663543</v>
      </c>
      <c r="H98">
        <v>3.2699677532558531</v>
      </c>
      <c r="I98">
        <v>3.4475746445433928</v>
      </c>
      <c r="J98">
        <v>3.6318139787420085</v>
      </c>
      <c r="L98">
        <v>1.2827228949888489</v>
      </c>
      <c r="M98">
        <v>1.5856170434154417</v>
      </c>
      <c r="N98">
        <v>1.9095136442384286</v>
      </c>
      <c r="O98">
        <v>2.2552681923111675</v>
      </c>
      <c r="P98">
        <v>2.6237610298794865</v>
      </c>
      <c r="Q98">
        <v>3.0158979083169699</v>
      </c>
      <c r="R98">
        <v>3.4326105602585435</v>
      </c>
      <c r="S98">
        <v>3.8748572822952965</v>
      </c>
      <c r="T98">
        <v>4.3436235283957458</v>
      </c>
      <c r="U98">
        <v>4.8399225142209001</v>
      </c>
      <c r="W98">
        <v>40817.851744112755</v>
      </c>
      <c r="X98">
        <v>15759.090710795714</v>
      </c>
      <c r="Y98">
        <v>8551.8426399113541</v>
      </c>
      <c r="Z98">
        <v>5404.7474508678815</v>
      </c>
      <c r="AA98">
        <v>3733.7163361938983</v>
      </c>
      <c r="AB98">
        <v>2736.1206850369017</v>
      </c>
      <c r="AC98">
        <v>2091.5373716918139</v>
      </c>
      <c r="AD98">
        <v>1650.4577396608486</v>
      </c>
      <c r="AE98">
        <v>1335.162097863652</v>
      </c>
      <c r="AF98">
        <v>1101.8870374367198</v>
      </c>
      <c r="AH98">
        <v>23823.545015669122</v>
      </c>
      <c r="AI98">
        <v>10707.117391027186</v>
      </c>
      <c r="AJ98">
        <v>6597.2991690417448</v>
      </c>
      <c r="AK98">
        <v>4648.2497499529372</v>
      </c>
      <c r="AL98">
        <v>3530.029505579731</v>
      </c>
      <c r="AM98">
        <v>2812.5595711887527</v>
      </c>
      <c r="AN98">
        <v>2316.8335719127595</v>
      </c>
      <c r="AO98">
        <v>1955.7649109162592</v>
      </c>
      <c r="AP98">
        <v>1682.1801122368092</v>
      </c>
      <c r="AQ98">
        <v>1468.4253961887703</v>
      </c>
    </row>
    <row r="99" spans="1:43" x14ac:dyDescent="0.3">
      <c r="A99">
        <v>2.1963810348777328</v>
      </c>
      <c r="B99">
        <v>2.3309338941644957</v>
      </c>
      <c r="C99">
        <v>2.4708210579524508</v>
      </c>
      <c r="D99">
        <v>2.6161957698138423</v>
      </c>
      <c r="E99">
        <v>2.7672147071066164</v>
      </c>
      <c r="F99">
        <v>2.9240380439704596</v>
      </c>
      <c r="G99">
        <v>3.0868295153010008</v>
      </c>
      <c r="H99">
        <v>3.2557564817153359</v>
      </c>
      <c r="I99">
        <v>3.4309899955221947</v>
      </c>
      <c r="J99">
        <v>3.6127048677102391</v>
      </c>
      <c r="L99">
        <v>1.2797374960528876</v>
      </c>
      <c r="M99">
        <v>1.5792284596712691</v>
      </c>
      <c r="N99">
        <v>1.8992785458704398</v>
      </c>
      <c r="O99">
        <v>2.2407167182327101</v>
      </c>
      <c r="P99">
        <v>2.60439577258918</v>
      </c>
      <c r="Q99">
        <v>2.9911928703234012</v>
      </c>
      <c r="R99">
        <v>3.4020100814465177</v>
      </c>
      <c r="S99">
        <v>3.8377749375954373</v>
      </c>
      <c r="T99">
        <v>4.2994409951076458</v>
      </c>
      <c r="U99">
        <v>4.7879884083283528</v>
      </c>
      <c r="W99">
        <v>41363.039045925696</v>
      </c>
      <c r="X99">
        <v>15996.029918370328</v>
      </c>
      <c r="Y99">
        <v>8689.5701282880054</v>
      </c>
      <c r="Z99">
        <v>5495.831990032304</v>
      </c>
      <c r="AA99">
        <v>3798.7197176117897</v>
      </c>
      <c r="AB99">
        <v>2784.9477291548187</v>
      </c>
      <c r="AC99">
        <v>2129.6007183067618</v>
      </c>
      <c r="AD99">
        <v>1680.9816265660049</v>
      </c>
      <c r="AE99">
        <v>1360.1928419263875</v>
      </c>
      <c r="AF99">
        <v>1122.7884142333671</v>
      </c>
      <c r="AH99">
        <v>24100.477638989207</v>
      </c>
      <c r="AI99">
        <v>10837.452641658139</v>
      </c>
      <c r="AJ99">
        <v>6679.5262507478838</v>
      </c>
      <c r="AK99">
        <v>4707.064648124473</v>
      </c>
      <c r="AL99">
        <v>3575.2085114290821</v>
      </c>
      <c r="AM99">
        <v>2848.9081422346221</v>
      </c>
      <c r="AN99">
        <v>2347.0434882209188</v>
      </c>
      <c r="AO99">
        <v>1981.4839326049705</v>
      </c>
      <c r="AP99">
        <v>1704.4843830680454</v>
      </c>
      <c r="AQ99">
        <v>1488.0534417310489</v>
      </c>
    </row>
    <row r="100" spans="1:43" x14ac:dyDescent="0.3">
      <c r="A100">
        <v>2.1950486130380522</v>
      </c>
      <c r="B100">
        <v>2.3281633712300618</v>
      </c>
      <c r="C100">
        <v>2.4665022095724058</v>
      </c>
      <c r="D100">
        <v>2.6102136911624152</v>
      </c>
      <c r="E100">
        <v>2.7594496744107087</v>
      </c>
      <c r="F100">
        <v>2.9143653728865599</v>
      </c>
      <c r="G100">
        <v>3.0751194160831048</v>
      </c>
      <c r="H100">
        <v>3.2418739111146646</v>
      </c>
      <c r="I100">
        <v>3.4147945053585866</v>
      </c>
      <c r="J100">
        <v>3.5940504500541284</v>
      </c>
      <c r="L100">
        <v>1.2768144442486244</v>
      </c>
      <c r="M100">
        <v>1.5729774145949005</v>
      </c>
      <c r="N100">
        <v>1.8892700580794863</v>
      </c>
      <c r="O100">
        <v>2.226495892628372</v>
      </c>
      <c r="P100">
        <v>2.5854813045852962</v>
      </c>
      <c r="Q100">
        <v>2.9670760552932189</v>
      </c>
      <c r="R100">
        <v>3.3721537968640583</v>
      </c>
      <c r="S100">
        <v>3.8016125972778028</v>
      </c>
      <c r="T100">
        <v>4.2563754749539582</v>
      </c>
      <c r="U100">
        <v>4.7373909429401779</v>
      </c>
      <c r="W100">
        <v>41908.961103907888</v>
      </c>
      <c r="X100">
        <v>16233.650420106975</v>
      </c>
      <c r="Y100">
        <v>8827.8522468736082</v>
      </c>
      <c r="Z100">
        <v>5587.3618202449316</v>
      </c>
      <c r="AA100">
        <v>3864.0839061591291</v>
      </c>
      <c r="AB100">
        <v>2834.0713157987852</v>
      </c>
      <c r="AC100">
        <v>2167.9113532166652</v>
      </c>
      <c r="AD100">
        <v>1711.7145216175695</v>
      </c>
      <c r="AE100">
        <v>1385.4023870103497</v>
      </c>
      <c r="AF100">
        <v>1143.8444019191288</v>
      </c>
      <c r="AH100">
        <v>24377.577135689502</v>
      </c>
      <c r="AI100">
        <v>10967.94399516991</v>
      </c>
      <c r="AJ100">
        <v>6761.8820135009591</v>
      </c>
      <c r="AK100">
        <v>4765.9845573271323</v>
      </c>
      <c r="AL100">
        <v>3620.474325503641</v>
      </c>
      <c r="AM100">
        <v>2885.3297593812836</v>
      </c>
      <c r="AN100">
        <v>2377.3159711390895</v>
      </c>
      <c r="AO100">
        <v>2007.2574278767311</v>
      </c>
      <c r="AP100">
        <v>1726.8367785411742</v>
      </c>
      <c r="AQ100">
        <v>1507.7245534221411</v>
      </c>
    </row>
    <row r="101" spans="1:43" x14ac:dyDescent="0.3">
      <c r="A101">
        <v>2.1937433526671435</v>
      </c>
      <c r="B101">
        <v>2.3254503696082991</v>
      </c>
      <c r="C101">
        <v>2.4622746226579233</v>
      </c>
      <c r="D101">
        <v>2.6043601830989696</v>
      </c>
      <c r="E101">
        <v>2.7518542859652149</v>
      </c>
      <c r="F101">
        <v>2.9049073869231421</v>
      </c>
      <c r="G101">
        <v>3.0636732200193926</v>
      </c>
      <c r="H101">
        <v>3.2283088563051994</v>
      </c>
      <c r="I101">
        <v>3.3989747633493543</v>
      </c>
      <c r="J101">
        <v>3.5758348656513901</v>
      </c>
      <c r="L101">
        <v>1.2739518078975578</v>
      </c>
      <c r="M101">
        <v>1.566859523741841</v>
      </c>
      <c r="N101">
        <v>1.879480770580142</v>
      </c>
      <c r="O101">
        <v>2.21259465134376</v>
      </c>
      <c r="P101">
        <v>2.5670022217823836</v>
      </c>
      <c r="Q101">
        <v>2.9435269719140544</v>
      </c>
      <c r="R101">
        <v>3.3430153161204323</v>
      </c>
      <c r="S101">
        <v>3.7663370920187678</v>
      </c>
      <c r="T101">
        <v>4.2143860682437655</v>
      </c>
      <c r="U101">
        <v>4.6880804612742297</v>
      </c>
      <c r="W101">
        <v>42455.602221990077</v>
      </c>
      <c r="X101">
        <v>16471.940913167648</v>
      </c>
      <c r="Y101">
        <v>8966.6814715759192</v>
      </c>
      <c r="Z101">
        <v>5679.3318294096989</v>
      </c>
      <c r="AA101">
        <v>3929.8053091649927</v>
      </c>
      <c r="AB101">
        <v>2883.488835923049</v>
      </c>
      <c r="AC101">
        <v>2206.4673257699619</v>
      </c>
      <c r="AD101">
        <v>1742.6549291409042</v>
      </c>
      <c r="AE101">
        <v>1410.7895609877673</v>
      </c>
      <c r="AF101">
        <v>1165.0540643475229</v>
      </c>
      <c r="AH101">
        <v>24654.83992934991</v>
      </c>
      <c r="AI101">
        <v>11098.588828905831</v>
      </c>
      <c r="AJ101">
        <v>6844.3646564299124</v>
      </c>
      <c r="AK101">
        <v>4825.0081960651532</v>
      </c>
      <c r="AL101">
        <v>3665.8259891331541</v>
      </c>
      <c r="AM101">
        <v>2921.8236698219112</v>
      </c>
      <c r="AN101">
        <v>2407.6504035641187</v>
      </c>
      <c r="AO101">
        <v>2033.084872097575</v>
      </c>
      <c r="AP101">
        <v>1749.2368390495994</v>
      </c>
      <c r="AQ101">
        <v>1527.4383187716899</v>
      </c>
    </row>
    <row r="102" spans="1:43" x14ac:dyDescent="0.3">
      <c r="A102">
        <v>2.1924644317615156</v>
      </c>
      <c r="B102">
        <v>2.3227931175267673</v>
      </c>
      <c r="C102">
        <v>2.4581354388896228</v>
      </c>
      <c r="D102">
        <v>2.5986311545695444</v>
      </c>
      <c r="E102">
        <v>2.7444230619746288</v>
      </c>
      <c r="F102">
        <v>2.8956570512943776</v>
      </c>
      <c r="G102">
        <v>3.0524821604074459</v>
      </c>
      <c r="H102">
        <v>3.2150506306150199</v>
      </c>
      <c r="I102">
        <v>3.383517963210569</v>
      </c>
      <c r="J102">
        <v>3.5580429768968815</v>
      </c>
      <c r="L102">
        <v>1.271147734256646</v>
      </c>
      <c r="M102">
        <v>1.5608705866940449</v>
      </c>
      <c r="N102">
        <v>1.8699035914592175</v>
      </c>
      <c r="O102">
        <v>2.1990024155012264</v>
      </c>
      <c r="P102">
        <v>2.5489438083525129</v>
      </c>
      <c r="Q102">
        <v>2.9205260599286884</v>
      </c>
      <c r="R102">
        <v>3.3145694664677023</v>
      </c>
      <c r="S102">
        <v>3.7319168047309033</v>
      </c>
      <c r="T102">
        <v>4.1734338145901013</v>
      </c>
      <c r="U102">
        <v>4.640009690126365</v>
      </c>
      <c r="W102">
        <v>43002.947148029103</v>
      </c>
      <c r="X102">
        <v>16710.890343425759</v>
      </c>
      <c r="Y102">
        <v>9106.0504139117911</v>
      </c>
      <c r="Z102">
        <v>5771.7369835716563</v>
      </c>
      <c r="AA102">
        <v>3995.8803817406151</v>
      </c>
      <c r="AB102">
        <v>2933.1977112857462</v>
      </c>
      <c r="AC102">
        <v>2245.2667060990375</v>
      </c>
      <c r="AD102">
        <v>1773.8013680457179</v>
      </c>
      <c r="AE102">
        <v>1436.3532023189466</v>
      </c>
      <c r="AF102">
        <v>1186.4164732907052</v>
      </c>
      <c r="AH102">
        <v>24932.262545147387</v>
      </c>
      <c r="AI102">
        <v>11229.384579155158</v>
      </c>
      <c r="AJ102">
        <v>6926.9724131530784</v>
      </c>
      <c r="AK102">
        <v>4884.1343051681524</v>
      </c>
      <c r="AL102">
        <v>3711.2625597259962</v>
      </c>
      <c r="AM102">
        <v>2958.3891334451828</v>
      </c>
      <c r="AN102">
        <v>2438.0461791524476</v>
      </c>
      <c r="AO102">
        <v>2058.9657502215368</v>
      </c>
      <c r="AP102">
        <v>1771.6841138223349</v>
      </c>
      <c r="AQ102">
        <v>1547.1943336096372</v>
      </c>
    </row>
    <row r="103" spans="1:43" x14ac:dyDescent="0.3">
      <c r="A103">
        <v>2.191211061149791</v>
      </c>
      <c r="B103">
        <v>2.3201899151934877</v>
      </c>
      <c r="C103">
        <v>2.454081917923626</v>
      </c>
      <c r="D103">
        <v>2.5930226858949617</v>
      </c>
      <c r="E103">
        <v>2.7371507554073728</v>
      </c>
      <c r="F103">
        <v>2.8866076339720261</v>
      </c>
      <c r="G103">
        <v>3.0415378525453507</v>
      </c>
      <c r="H103">
        <v>3.2020890185407485</v>
      </c>
      <c r="I103">
        <v>3.3684118696280749</v>
      </c>
      <c r="J103">
        <v>3.5406603283310742</v>
      </c>
      <c r="L103">
        <v>1.268400445529307</v>
      </c>
      <c r="M103">
        <v>1.5550065775223951</v>
      </c>
      <c r="N103">
        <v>1.8605317303167817</v>
      </c>
      <c r="O103">
        <v>2.1857090653170683</v>
      </c>
      <c r="P103">
        <v>2.5312919989701612</v>
      </c>
      <c r="Q103">
        <v>2.8980546382953385</v>
      </c>
      <c r="R103">
        <v>3.2867922240819905</v>
      </c>
      <c r="S103">
        <v>3.6983215818693127</v>
      </c>
      <c r="T103">
        <v>4.1334815808237</v>
      </c>
      <c r="U103">
        <v>4.5931336006311296</v>
      </c>
      <c r="W103">
        <v>43550.98105822302</v>
      </c>
      <c r="X103">
        <v>16950.487898659747</v>
      </c>
      <c r="Y103">
        <v>9245.9518179600527</v>
      </c>
      <c r="Z103">
        <v>5864.5723254213908</v>
      </c>
      <c r="AA103">
        <v>4062.3056259773498</v>
      </c>
      <c r="AB103">
        <v>2983.1953939837781</v>
      </c>
      <c r="AC103">
        <v>2284.307584831201</v>
      </c>
      <c r="AD103">
        <v>1805.152371635138</v>
      </c>
      <c r="AE103">
        <v>1462.0921599190951</v>
      </c>
      <c r="AF103">
        <v>1207.930708342034</v>
      </c>
      <c r="AH103">
        <v>25209.841606267921</v>
      </c>
      <c r="AI103">
        <v>11360.328739482338</v>
      </c>
      <c r="AJ103">
        <v>7009.7035509106299</v>
      </c>
      <c r="AK103">
        <v>4943.3616472418225</v>
      </c>
      <c r="AL103">
        <v>3756.7831103543022</v>
      </c>
      <c r="AM103">
        <v>2995.0254224817031</v>
      </c>
      <c r="AN103">
        <v>2468.5027019971158</v>
      </c>
      <c r="AO103">
        <v>2084.8995564849092</v>
      </c>
      <c r="AP103">
        <v>1794.1781606296322</v>
      </c>
      <c r="AQ103">
        <v>1566.9922018007164</v>
      </c>
    </row>
    <row r="104" spans="1:43" x14ac:dyDescent="0.3">
      <c r="A104">
        <v>2.1899824828699694</v>
      </c>
      <c r="B104">
        <v>2.3176391311804641</v>
      </c>
      <c r="C104">
        <v>2.4501114313742702</v>
      </c>
      <c r="D104">
        <v>2.5875310199075061</v>
      </c>
      <c r="E104">
        <v>2.7300323398008577</v>
      </c>
      <c r="F104">
        <v>2.8777526896307069</v>
      </c>
      <c r="G104">
        <v>3.0308322732440516</v>
      </c>
      <c r="H104">
        <v>3.1894142502064877</v>
      </c>
      <c r="I104">
        <v>3.3536447869926205</v>
      </c>
      <c r="J104">
        <v>3.5236731089283859</v>
      </c>
      <c r="L104">
        <v>1.2657082351157734</v>
      </c>
      <c r="M104">
        <v>1.549263635835292</v>
      </c>
      <c r="N104">
        <v>1.8513586824640744</v>
      </c>
      <c r="O104">
        <v>2.1727049155884832</v>
      </c>
      <c r="P104">
        <v>2.5140333435012234</v>
      </c>
      <c r="Q104">
        <v>2.8760948567490452</v>
      </c>
      <c r="R104">
        <v>3.2596606499080094</v>
      </c>
      <c r="S104">
        <v>3.665522650692965</v>
      </c>
      <c r="T104">
        <v>4.0944939565093081</v>
      </c>
      <c r="U104">
        <v>4.5474092785564189</v>
      </c>
      <c r="W104">
        <v>44099.689542178385</v>
      </c>
      <c r="X104">
        <v>17190.723001969087</v>
      </c>
      <c r="Y104">
        <v>9386.378557396496</v>
      </c>
      <c r="Z104">
        <v>5957.8329728341314</v>
      </c>
      <c r="AA104">
        <v>4129.0775901612642</v>
      </c>
      <c r="AB104">
        <v>3033.4793659966372</v>
      </c>
      <c r="AC104">
        <v>2323.5880728050756</v>
      </c>
      <c r="AD104">
        <v>1836.7064874183841</v>
      </c>
      <c r="AE104">
        <v>1488.0052930277627</v>
      </c>
      <c r="AF104">
        <v>1229.5958568206449</v>
      </c>
      <c r="AH104">
        <v>25487.573830469901</v>
      </c>
      <c r="AI104">
        <v>11491.418859114105</v>
      </c>
      <c r="AJ104">
        <v>7092.5563697254074</v>
      </c>
      <c r="AK104">
        <v>5002.6890061378208</v>
      </c>
      <c r="AL104">
        <v>3802.3867293551234</v>
      </c>
      <c r="AM104">
        <v>3031.7318211652441</v>
      </c>
      <c r="AN104">
        <v>2499.0193863190407</v>
      </c>
      <c r="AO104">
        <v>2110.8857941143669</v>
      </c>
      <c r="AP104">
        <v>1816.7185455021306</v>
      </c>
      <c r="AQ104">
        <v>1586.8315349720967</v>
      </c>
    </row>
    <row r="105" spans="1:43" x14ac:dyDescent="0.3">
      <c r="A105">
        <v>2.1887779686419875</v>
      </c>
      <c r="B105">
        <v>2.3151391990229699</v>
      </c>
      <c r="C105">
        <v>2.4462214571609917</v>
      </c>
      <c r="D105">
        <v>2.5821525536310777</v>
      </c>
      <c r="E105">
        <v>2.7230629978233898</v>
      </c>
      <c r="F105">
        <v>2.8690860446007829</v>
      </c>
      <c r="G105">
        <v>3.0203577416390504</v>
      </c>
      <c r="H105">
        <v>3.177016977458524</v>
      </c>
      <c r="I105">
        <v>3.3392055301557653</v>
      </c>
      <c r="J105">
        <v>3.5070681168442217</v>
      </c>
      <c r="L105">
        <v>1.2630694640862237</v>
      </c>
      <c r="M105">
        <v>1.5436380583718274</v>
      </c>
      <c r="N105">
        <v>1.8423782141020231</v>
      </c>
      <c r="O105">
        <v>2.159980692727796</v>
      </c>
      <c r="P105">
        <v>2.4971549739544145</v>
      </c>
      <c r="Q105">
        <v>2.8546296505081559</v>
      </c>
      <c r="R105">
        <v>3.233152829719645</v>
      </c>
      <c r="S105">
        <v>3.6334925420234714</v>
      </c>
      <c r="T105">
        <v>4.0564371564749608</v>
      </c>
      <c r="U105">
        <v>4.5027958033863218</v>
      </c>
      <c r="W105">
        <v>44649.058588597931</v>
      </c>
      <c r="X105">
        <v>17431.585305404373</v>
      </c>
      <c r="Y105">
        <v>9527.3236326083679</v>
      </c>
      <c r="Z105">
        <v>6051.5141174425253</v>
      </c>
      <c r="AA105">
        <v>4196.1928680039082</v>
      </c>
      <c r="AB105">
        <v>3084.0471387390094</v>
      </c>
      <c r="AC105">
        <v>2363.1063007922703</v>
      </c>
      <c r="AD105">
        <v>1868.4622769269467</v>
      </c>
      <c r="AE105">
        <v>1514.0914710807929</v>
      </c>
      <c r="AF105">
        <v>1251.4110136779661</v>
      </c>
      <c r="AH105">
        <v>25765.456026791337</v>
      </c>
      <c r="AI105">
        <v>11622.652541381947</v>
      </c>
      <c r="AJ105">
        <v>7175.5292015909263</v>
      </c>
      <c r="AK105">
        <v>5062.1151864418734</v>
      </c>
      <c r="AL105">
        <v>3848.0725199467488</v>
      </c>
      <c r="AM105">
        <v>3068.5076254080127</v>
      </c>
      <c r="AN105">
        <v>2529.5956561717476</v>
      </c>
      <c r="AO105">
        <v>2136.9239750481897</v>
      </c>
      <c r="AP105">
        <v>1839.3048424627705</v>
      </c>
      <c r="AQ105">
        <v>1606.7119522534383</v>
      </c>
    </row>
    <row r="106" spans="1:43" x14ac:dyDescent="0.3">
      <c r="A106">
        <v>2.1875968184290917</v>
      </c>
      <c r="B106">
        <v>2.312688614019712</v>
      </c>
      <c r="C106">
        <v>2.4424095741939467</v>
      </c>
      <c r="D106">
        <v>2.5768838304664179</v>
      </c>
      <c r="E106">
        <v>2.7162381105388285</v>
      </c>
      <c r="F106">
        <v>2.8606017827560746</v>
      </c>
      <c r="G106">
        <v>3.0101069012066226</v>
      </c>
      <c r="H106">
        <v>3.1648882514752872</v>
      </c>
      <c r="I106">
        <v>3.3250833970565559</v>
      </c>
      <c r="J106">
        <v>3.4908327264367536</v>
      </c>
      <c r="L106">
        <v>1.2604825578614016</v>
      </c>
      <c r="M106">
        <v>1.5381262911013192</v>
      </c>
      <c r="N106">
        <v>1.8335843484102772</v>
      </c>
      <c r="O106">
        <v>2.1475275132316511</v>
      </c>
      <c r="P106">
        <v>2.4806445735285902</v>
      </c>
      <c r="Q106">
        <v>2.8336426978916505</v>
      </c>
      <c r="R106">
        <v>3.2072478180791064</v>
      </c>
      <c r="S106">
        <v>3.6022050180830991</v>
      </c>
      <c r="T106">
        <v>4.0192789298159122</v>
      </c>
      <c r="U106">
        <v>4.4592541355118733</v>
      </c>
      <c r="W106">
        <v>45199.074571558769</v>
      </c>
      <c r="X106">
        <v>17673.064683803324</v>
      </c>
      <c r="Y106">
        <v>9668.7801678858687</v>
      </c>
      <c r="Z106">
        <v>6145.6110232421652</v>
      </c>
      <c r="AA106">
        <v>4263.648097888863</v>
      </c>
      <c r="AB106">
        <v>3134.8962526218752</v>
      </c>
      <c r="AC106">
        <v>2402.8604192241532</v>
      </c>
      <c r="AD106">
        <v>1900.4183155341566</v>
      </c>
      <c r="AE106">
        <v>1540.3495735847275</v>
      </c>
      <c r="AF106">
        <v>1273.3752814061102</v>
      </c>
      <c r="AH106">
        <v>26043.485092394018</v>
      </c>
      <c r="AI106">
        <v>11754.027442217701</v>
      </c>
      <c r="AJ106">
        <v>7258.6204096854044</v>
      </c>
      <c r="AK106">
        <v>5121.6390129792717</v>
      </c>
      <c r="AL106">
        <v>3893.839599859451</v>
      </c>
      <c r="AM106">
        <v>3105.352142489156</v>
      </c>
      <c r="AN106">
        <v>2560.230945158818</v>
      </c>
      <c r="AO106">
        <v>2163.0136196698581</v>
      </c>
      <c r="AP106">
        <v>1861.9366332707705</v>
      </c>
      <c r="AQ106">
        <v>1626.6330800286976</v>
      </c>
    </row>
    <row r="107" spans="1:43" x14ac:dyDescent="0.3">
      <c r="A107">
        <v>2.1864383590820733</v>
      </c>
      <c r="B107">
        <v>2.3102859302201915</v>
      </c>
      <c r="C107">
        <v>2.4386734573749429</v>
      </c>
      <c r="D107">
        <v>2.5717215328460323</v>
      </c>
      <c r="E107">
        <v>2.7095532473242345</v>
      </c>
      <c r="F107">
        <v>2.8522942322695246</v>
      </c>
      <c r="G107">
        <v>3.0000727028975755</v>
      </c>
      <c r="H107">
        <v>3.1530195017822078</v>
      </c>
      <c r="I107">
        <v>3.3112681430814499</v>
      </c>
      <c r="J107">
        <v>3.4749548573949243</v>
      </c>
      <c r="L107">
        <v>1.2579460030866314</v>
      </c>
      <c r="M107">
        <v>1.5327249217940437</v>
      </c>
      <c r="N107">
        <v>1.8249713524823301</v>
      </c>
      <c r="O107">
        <v>2.135336863482018</v>
      </c>
      <c r="P107">
        <v>2.4644903476032431</v>
      </c>
      <c r="Q107">
        <v>2.8131183806326412</v>
      </c>
      <c r="R107">
        <v>3.1819255859039801</v>
      </c>
      <c r="S107">
        <v>3.571635005029651</v>
      </c>
      <c r="T107">
        <v>3.982988474881239</v>
      </c>
      <c r="U107">
        <v>4.416747010908427</v>
      </c>
      <c r="W107">
        <v>45749.724237352879</v>
      </c>
      <c r="X107">
        <v>17915.15122882498</v>
      </c>
      <c r="Y107">
        <v>9810.7414086882873</v>
      </c>
      <c r="Z107">
        <v>6240.1190252289889</v>
      </c>
      <c r="AA107">
        <v>4331.439962133667</v>
      </c>
      <c r="AB107">
        <v>3186.0242766219371</v>
      </c>
      <c r="AC107">
        <v>2442.8485979236443</v>
      </c>
      <c r="AD107">
        <v>1932.5731922780517</v>
      </c>
      <c r="AE107">
        <v>1566.7784899935664</v>
      </c>
      <c r="AF107">
        <v>1295.4877699480696</v>
      </c>
      <c r="AH107">
        <v>26321.65800953794</v>
      </c>
      <c r="AI107">
        <v>11885.541268700077</v>
      </c>
      <c r="AJ107">
        <v>7341.8283876107726</v>
      </c>
      <c r="AK107">
        <v>5181.2593303369458</v>
      </c>
      <c r="AL107">
        <v>3939.6871009798601</v>
      </c>
      <c r="AM107">
        <v>3142.2646907558124</v>
      </c>
      <c r="AN107">
        <v>2590.9246961633658</v>
      </c>
      <c r="AO107">
        <v>2189.1542565533323</v>
      </c>
      <c r="AP107">
        <v>1884.6135071770004</v>
      </c>
      <c r="AQ107">
        <v>1646.5945516990294</v>
      </c>
    </row>
    <row r="108" spans="1:43" x14ac:dyDescent="0.3">
      <c r="A108">
        <v>2.1853019430608471</v>
      </c>
      <c r="B108">
        <v>2.3079297575865994</v>
      </c>
      <c r="C108">
        <v>2.4350108728920969</v>
      </c>
      <c r="D108">
        <v>2.5666624753262761</v>
      </c>
      <c r="E108">
        <v>2.7030041563947327</v>
      </c>
      <c r="F108">
        <v>2.8441579531753347</v>
      </c>
      <c r="G108">
        <v>2.9902483893086238</v>
      </c>
      <c r="H108">
        <v>3.141402516570083</v>
      </c>
      <c r="I108">
        <v>3.2977499570314355</v>
      </c>
      <c r="J108">
        <v>3.459422945818222</v>
      </c>
      <c r="L108">
        <v>1.2554583446862133</v>
      </c>
      <c r="M108">
        <v>1.527430673030741</v>
      </c>
      <c r="N108">
        <v>1.8165337250474507</v>
      </c>
      <c r="O108">
        <v>2.1234005807842427</v>
      </c>
      <c r="P108">
        <v>2.4486809965320395</v>
      </c>
      <c r="Q108">
        <v>2.7930417466912072</v>
      </c>
      <c r="R108">
        <v>3.1571669713759367</v>
      </c>
      <c r="S108">
        <v>3.5417585298381122</v>
      </c>
      <c r="T108">
        <v>3.9475363597932036</v>
      </c>
      <c r="U108">
        <v>4.3752388427317452</v>
      </c>
      <c r="W108">
        <v>46300.994691863278</v>
      </c>
      <c r="X108">
        <v>18157.835243174704</v>
      </c>
      <c r="Y108">
        <v>9953.200718982398</v>
      </c>
      <c r="Z108">
        <v>6335.03352806766</v>
      </c>
      <c r="AA108">
        <v>4399.5651862666964</v>
      </c>
      <c r="AB108">
        <v>3237.4288078591321</v>
      </c>
      <c r="AC108">
        <v>2483.0690258418394</v>
      </c>
      <c r="AD108">
        <v>1964.9255096874433</v>
      </c>
      <c r="AE108">
        <v>1593.377119587811</v>
      </c>
      <c r="AF108">
        <v>1317.7475966096601</v>
      </c>
      <c r="AH108">
        <v>26599.971842679723</v>
      </c>
      <c r="AI108">
        <v>12017.191777650089</v>
      </c>
      <c r="AJ108">
        <v>7425.1515586555888</v>
      </c>
      <c r="AK108">
        <v>5240.9750024013247</v>
      </c>
      <c r="AL108">
        <v>3985.6141690083105</v>
      </c>
      <c r="AM108">
        <v>3179.2445993360307</v>
      </c>
      <c r="AN108">
        <v>2621.6763610888665</v>
      </c>
      <c r="AO108">
        <v>2215.3454222193891</v>
      </c>
      <c r="AP108">
        <v>1907.3350606901363</v>
      </c>
      <c r="AQ108">
        <v>1666.5960074561922</v>
      </c>
    </row>
    <row r="109" spans="1:43" x14ac:dyDescent="0.3">
      <c r="A109">
        <v>2.1841869472282704</v>
      </c>
      <c r="B109">
        <v>2.3056187593185795</v>
      </c>
      <c r="C109">
        <v>2.4314196737882945</v>
      </c>
      <c r="D109">
        <v>2.5617035980865674</v>
      </c>
      <c r="E109">
        <v>2.6965867558934438</v>
      </c>
      <c r="F109">
        <v>2.8361877256810182</v>
      </c>
      <c r="G109">
        <v>2.9806274798179322</v>
      </c>
      <c r="H109">
        <v>3.1300294242238307</v>
      </c>
      <c r="I109">
        <v>3.2845194385805119</v>
      </c>
      <c r="J109">
        <v>3.4442259171065155</v>
      </c>
      <c r="L109">
        <v>1.2530181830861813</v>
      </c>
      <c r="M109">
        <v>1.5222403956209973</v>
      </c>
      <c r="N109">
        <v>1.8082661849248245</v>
      </c>
      <c r="O109">
        <v>2.1117108355549621</v>
      </c>
      <c r="P109">
        <v>2.4332056901105825</v>
      </c>
      <c r="Q109">
        <v>2.7733984753858891</v>
      </c>
      <c r="R109">
        <v>3.1329536339469151</v>
      </c>
      <c r="S109">
        <v>3.5125526612082818</v>
      </c>
      <c r="T109">
        <v>3.9128944480872558</v>
      </c>
      <c r="U109">
        <v>4.3346956293132619</v>
      </c>
      <c r="W109">
        <v>46852.873388450404</v>
      </c>
      <c r="X109">
        <v>18401.107235012903</v>
      </c>
      <c r="Y109">
        <v>10096.151578650941</v>
      </c>
      <c r="Z109">
        <v>6430.3500047901371</v>
      </c>
      <c r="AA109">
        <v>4468.0205383186958</v>
      </c>
      <c r="AB109">
        <v>3289.1074711820493</v>
      </c>
      <c r="AC109">
        <v>2523.5199107993762</v>
      </c>
      <c r="AD109">
        <v>1997.4738836110953</v>
      </c>
      <c r="AE109">
        <v>1620.1443713557396</v>
      </c>
      <c r="AF109">
        <v>1340.1538859731534</v>
      </c>
      <c r="AH109">
        <v>26878.423735689263</v>
      </c>
      <c r="AI109">
        <v>12148.976774273384</v>
      </c>
      <c r="AJ109">
        <v>7508.5883750809408</v>
      </c>
      <c r="AK109">
        <v>5300.7849119113271</v>
      </c>
      <c r="AL109">
        <v>4031.6199631285263</v>
      </c>
      <c r="AM109">
        <v>3216.2912078629352</v>
      </c>
      <c r="AN109">
        <v>2652.4854006107576</v>
      </c>
      <c r="AO109">
        <v>2241.5866609024119</v>
      </c>
      <c r="AP109">
        <v>1930.1008973530224</v>
      </c>
      <c r="AQ109">
        <v>1686.6370940659053</v>
      </c>
    </row>
    <row r="110" spans="1:43" x14ac:dyDescent="0.3">
      <c r="A110">
        <v>2.1830927717114963</v>
      </c>
      <c r="B110">
        <v>2.3033516493300579</v>
      </c>
      <c r="C110">
        <v>2.4278977957850656</v>
      </c>
      <c r="D110">
        <v>2.5568419608080655</v>
      </c>
      <c r="E110">
        <v>2.6902971255076422</v>
      </c>
      <c r="F110">
        <v>2.828378539177296</v>
      </c>
      <c r="G110">
        <v>2.9712037566171987</v>
      </c>
      <c r="H110">
        <v>3.1188926759760323</v>
      </c>
      <c r="I110">
        <v>3.2715675771192143</v>
      </c>
      <c r="J110">
        <v>3.4293531605298515</v>
      </c>
      <c r="L110">
        <v>1.2506241715943005</v>
      </c>
      <c r="M110">
        <v>1.5171510624029128</v>
      </c>
      <c r="N110">
        <v>1.8001636601595949</v>
      </c>
      <c r="O110">
        <v>2.1002601145796458</v>
      </c>
      <c r="P110">
        <v>2.4180540436000082</v>
      </c>
      <c r="Q110">
        <v>2.7541748446778938</v>
      </c>
      <c r="R110">
        <v>3.1092680112186315</v>
      </c>
      <c r="S110">
        <v>3.4839954542042459</v>
      </c>
      <c r="T110">
        <v>3.8790358290952223</v>
      </c>
      <c r="U110">
        <v>4.2950848680787086</v>
      </c>
      <c r="W110">
        <v>47405.348116325062</v>
      </c>
      <c r="X110">
        <v>18644.957912540682</v>
      </c>
      <c r="Y110">
        <v>10239.587580968999</v>
      </c>
      <c r="Z110">
        <v>6526.0639955235447</v>
      </c>
      <c r="AA110">
        <v>4536.8028281285151</v>
      </c>
      <c r="AB110">
        <v>3341.0579187610419</v>
      </c>
      <c r="AC110">
        <v>2564.1994792324099</v>
      </c>
      <c r="AD110">
        <v>2030.2169430499202</v>
      </c>
      <c r="AE110">
        <v>1647.079163876813</v>
      </c>
      <c r="AF110">
        <v>1362.7057698125338</v>
      </c>
      <c r="AH110">
        <v>27157.010909178789</v>
      </c>
      <c r="AI110">
        <v>12280.894110847632</v>
      </c>
      <c r="AJ110">
        <v>7592.1373174283717</v>
      </c>
      <c r="AK110">
        <v>5360.6879600257316</v>
      </c>
      <c r="AL110">
        <v>4077.7036556889957</v>
      </c>
      <c r="AM110">
        <v>3253.4038662095522</v>
      </c>
      <c r="AN110">
        <v>2683.3512839382147</v>
      </c>
      <c r="AO110">
        <v>2267.8775243270725</v>
      </c>
      <c r="AP110">
        <v>1952.910627528677</v>
      </c>
      <c r="AQ110">
        <v>1706.7174646606111</v>
      </c>
    </row>
    <row r="111" spans="1:43" x14ac:dyDescent="0.3">
      <c r="A111">
        <v>2.1820188388264716</v>
      </c>
      <c r="B111">
        <v>2.3011271898681502</v>
      </c>
      <c r="C111">
        <v>2.4244432533448714</v>
      </c>
      <c r="D111">
        <v>2.5520747369062509</v>
      </c>
      <c r="E111">
        <v>2.6841314985752973</v>
      </c>
      <c r="F111">
        <v>2.8207255818978192</v>
      </c>
      <c r="G111">
        <v>2.9619712515780581</v>
      </c>
      <c r="H111">
        <v>3.1079850296064429</v>
      </c>
      <c r="I111">
        <v>3.2588857318853131</v>
      </c>
      <c r="J111">
        <v>3.4147945053585866</v>
      </c>
      <c r="L111">
        <v>1.2482750139270249</v>
      </c>
      <c r="M111">
        <v>1.5121597623985634</v>
      </c>
      <c r="N111">
        <v>1.792221277794384</v>
      </c>
      <c r="O111">
        <v>2.0890412052658287</v>
      </c>
      <c r="P111">
        <v>2.4032160951974078</v>
      </c>
      <c r="Q111">
        <v>2.7353577004553786</v>
      </c>
      <c r="R111">
        <v>3.0860932784895807</v>
      </c>
      <c r="S111">
        <v>3.4560658983556252</v>
      </c>
      <c r="T111">
        <v>3.8459347527253085</v>
      </c>
      <c r="U111">
        <v>4.2563754749539582</v>
      </c>
      <c r="W111">
        <v>47958.406989385097</v>
      </c>
      <c r="X111">
        <v>18889.378178755862</v>
      </c>
      <c r="Y111">
        <v>10383.502430146211</v>
      </c>
      <c r="Z111">
        <v>6622.171106246652</v>
      </c>
      <c r="AA111">
        <v>4605.9089066627539</v>
      </c>
      <c r="AB111">
        <v>3393.2778296888682</v>
      </c>
      <c r="AC111">
        <v>2605.1059759430727</v>
      </c>
      <c r="AD111">
        <v>2063.1533299921248</v>
      </c>
      <c r="AE111">
        <v>1674.1804252071809</v>
      </c>
      <c r="AF111">
        <v>1385.4023870103497</v>
      </c>
      <c r="AH111">
        <v>27435.730657939333</v>
      </c>
      <c r="AI111">
        <v>12412.941685453168</v>
      </c>
      <c r="AJ111">
        <v>7675.796893849003</v>
      </c>
      <c r="AK111">
        <v>5420.6830659043653</v>
      </c>
      <c r="AL111">
        <v>4123.8644318954957</v>
      </c>
      <c r="AM111">
        <v>3290.581934233755</v>
      </c>
      <c r="AN111">
        <v>2714.2734885855743</v>
      </c>
      <c r="AO111">
        <v>2294.217571494396</v>
      </c>
      <c r="AP111">
        <v>1975.7638681954638</v>
      </c>
      <c r="AQ111">
        <v>1726.8367785411742</v>
      </c>
    </row>
    <row r="112" spans="1:43" x14ac:dyDescent="0.3">
      <c r="A112">
        <v>2.1809645920615566</v>
      </c>
      <c r="B112">
        <v>2.2989441892649181</v>
      </c>
      <c r="C112">
        <v>2.4210541359560995</v>
      </c>
      <c r="D112">
        <v>2.5473992080937995</v>
      </c>
      <c r="E112">
        <v>2.6780862546489437</v>
      </c>
      <c r="F112">
        <v>2.8132242311844582</v>
      </c>
      <c r="G112">
        <v>2.9529242338954043</v>
      </c>
      <c r="H112">
        <v>3.0972995341149443</v>
      </c>
      <c r="I112">
        <v>3.2464656132916758</v>
      </c>
      <c r="J112">
        <v>3.4005401984439092</v>
      </c>
      <c r="L112">
        <v>1.2459694618738899</v>
      </c>
      <c r="M112">
        <v>1.5072636953017038</v>
      </c>
      <c r="N112">
        <v>1.7844343542334578</v>
      </c>
      <c r="O112">
        <v>2.0780471808238756</v>
      </c>
      <c r="P112">
        <v>2.3886822848527203</v>
      </c>
      <c r="Q112">
        <v>2.7169344276774279</v>
      </c>
      <c r="R112">
        <v>3.0634133107802111</v>
      </c>
      <c r="S112">
        <v>3.4287438689725924</v>
      </c>
      <c r="T112">
        <v>3.8135665683210354</v>
      </c>
      <c r="U112">
        <v>4.2185377088581042</v>
      </c>
      <c r="W112">
        <v>48512.03843549436</v>
      </c>
      <c r="X112">
        <v>19134.359126373245</v>
      </c>
      <c r="Y112">
        <v>10527.889938932783</v>
      </c>
      <c r="Z112">
        <v>6718.6670075741195</v>
      </c>
      <c r="AA112">
        <v>4675.3356653489527</v>
      </c>
      <c r="AB112">
        <v>3445.7649095886541</v>
      </c>
      <c r="AC112">
        <v>2646.2376638543178</v>
      </c>
      <c r="AD112">
        <v>2096.2816992512103</v>
      </c>
      <c r="AE112">
        <v>1701.4470927672064</v>
      </c>
      <c r="AF112">
        <v>1408.2428834760756</v>
      </c>
      <c r="AH112">
        <v>27714.580348479292</v>
      </c>
      <c r="AI112">
        <v>12545.117440745227</v>
      </c>
      <c r="AJ112">
        <v>7759.565639452966</v>
      </c>
      <c r="AK112">
        <v>5480.7691663024534</v>
      </c>
      <c r="AL112">
        <v>4170.1014895142316</v>
      </c>
      <c r="AM112">
        <v>3327.824781532805</v>
      </c>
      <c r="AN112">
        <v>2745.2515001529118</v>
      </c>
      <c r="AO112">
        <v>2320.6063684766932</v>
      </c>
      <c r="AP112">
        <v>1998.6602427509144</v>
      </c>
      <c r="AQ112">
        <v>1746.9947009870305</v>
      </c>
    </row>
    <row r="113" spans="1:43" x14ac:dyDescent="0.3">
      <c r="A113">
        <v>2.1799294951164927</v>
      </c>
      <c r="B113">
        <v>2.2968014998133937</v>
      </c>
      <c r="C113">
        <v>2.4177286046262121</v>
      </c>
      <c r="D113">
        <v>2.5428127592519378</v>
      </c>
      <c r="E113">
        <v>2.672157912486302</v>
      </c>
      <c r="F113">
        <v>2.8058700443172886</v>
      </c>
      <c r="G113">
        <v>2.9440571984547148</v>
      </c>
      <c r="H113">
        <v>3.0868295153010008</v>
      </c>
      <c r="I113">
        <v>3.2342992653683287</v>
      </c>
      <c r="J113">
        <v>3.3865808831474267</v>
      </c>
      <c r="L113">
        <v>1.2437063130905155</v>
      </c>
      <c r="M113">
        <v>1.5024601662758972</v>
      </c>
      <c r="N113">
        <v>1.7767983861599468</v>
      </c>
      <c r="O113">
        <v>2.0672713863123819</v>
      </c>
      <c r="P113">
        <v>2.3744434343395446</v>
      </c>
      <c r="Q113">
        <v>2.6988929232483811</v>
      </c>
      <c r="R113">
        <v>3.0412126471620953</v>
      </c>
      <c r="S113">
        <v>3.4020100814465177</v>
      </c>
      <c r="T113">
        <v>3.7819076673070091</v>
      </c>
      <c r="U113">
        <v>4.1815431009163166</v>
      </c>
      <c r="W113">
        <v>49066.231186183883</v>
      </c>
      <c r="X113">
        <v>19379.892032903092</v>
      </c>
      <c r="Y113">
        <v>10672.744026287421</v>
      </c>
      <c r="Z113">
        <v>6815.5474335678437</v>
      </c>
      <c r="AA113">
        <v>4745.0800354220082</v>
      </c>
      <c r="AB113">
        <v>3498.5168902290243</v>
      </c>
      <c r="AC113">
        <v>2687.5928237690437</v>
      </c>
      <c r="AD113">
        <v>2129.6007183067618</v>
      </c>
      <c r="AE113">
        <v>1728.8781132309491</v>
      </c>
      <c r="AF113">
        <v>1431.2264120659697</v>
      </c>
      <c r="AH113">
        <v>27993.557416660664</v>
      </c>
      <c r="AI113">
        <v>12677.41936276609</v>
      </c>
      <c r="AJ113">
        <v>7843.442115678441</v>
      </c>
      <c r="AK113">
        <v>5540.9452151776068</v>
      </c>
      <c r="AL113">
        <v>4216.4140385850787</v>
      </c>
      <c r="AM113">
        <v>3365.1317872070094</v>
      </c>
      <c r="AN113">
        <v>2776.2848121152861</v>
      </c>
      <c r="AO113">
        <v>2347.0434882209188</v>
      </c>
      <c r="AP113">
        <v>2021.5993808237747</v>
      </c>
      <c r="AQ113">
        <v>1767.1909030743614</v>
      </c>
    </row>
    <row r="114" spans="1:43" x14ac:dyDescent="0.3">
      <c r="A114">
        <v>2.1789130309932361</v>
      </c>
      <c r="B114">
        <v>2.2946980157599479</v>
      </c>
      <c r="C114">
        <v>2.4144648885695901</v>
      </c>
      <c r="D114">
        <v>2.5383128735900562</v>
      </c>
      <c r="E114">
        <v>2.6663431234394359</v>
      </c>
      <c r="F114">
        <v>2.7986587498715201</v>
      </c>
      <c r="G114">
        <v>2.9353648548745341</v>
      </c>
      <c r="H114">
        <v>3.0765685621879633</v>
      </c>
      <c r="I114">
        <v>3.2223790492422801</v>
      </c>
      <c r="J114">
        <v>3.3729075795265722</v>
      </c>
      <c r="L114">
        <v>1.2414844090120343</v>
      </c>
      <c r="M114">
        <v>1.4977465810429078</v>
      </c>
      <c r="N114">
        <v>1.7693090419695283</v>
      </c>
      <c r="O114">
        <v>2.056707425490119</v>
      </c>
      <c r="P114">
        <v>2.3604907284945225</v>
      </c>
      <c r="Q114">
        <v>2.681221570503336</v>
      </c>
      <c r="R114">
        <v>3.0194764572307262</v>
      </c>
      <c r="S114">
        <v>3.3758460483264141</v>
      </c>
      <c r="T114">
        <v>3.7509354293529356</v>
      </c>
      <c r="U114">
        <v>4.1453643880550199</v>
      </c>
      <c r="W114">
        <v>49620.974266755584</v>
      </c>
      <c r="X114">
        <v>19625.968355882051</v>
      </c>
      <c r="Y114">
        <v>10818.05871510525</v>
      </c>
      <c r="Z114">
        <v>6912.8081805746033</v>
      </c>
      <c r="AA114">
        <v>4815.1389872834816</v>
      </c>
      <c r="AB114">
        <v>3551.5315291462125</v>
      </c>
      <c r="AC114">
        <v>2729.1697541333638</v>
      </c>
      <c r="AD114">
        <v>2163.109067147946</v>
      </c>
      <c r="AE114">
        <v>1756.4724424175722</v>
      </c>
      <c r="AF114">
        <v>1454.352132504356</v>
      </c>
      <c r="AH114">
        <v>28272.659365428179</v>
      </c>
      <c r="AI114">
        <v>12809.84547979566</v>
      </c>
      <c r="AJ114">
        <v>7927.4249096794456</v>
      </c>
      <c r="AK114">
        <v>5601.2101833088709</v>
      </c>
      <c r="AL114">
        <v>4262.8013011444418</v>
      </c>
      <c r="AM114">
        <v>3402.502339632038</v>
      </c>
      <c r="AN114">
        <v>2807.3729256202091</v>
      </c>
      <c r="AO114">
        <v>2373.5285103600086</v>
      </c>
      <c r="AP114">
        <v>2044.5809180938459</v>
      </c>
      <c r="AQ114">
        <v>1787.4250615018777</v>
      </c>
    </row>
    <row r="115" spans="1:43" x14ac:dyDescent="0.3">
      <c r="A115">
        <v>2.1779147011354265</v>
      </c>
      <c r="B115">
        <v>2.2926326714056331</v>
      </c>
      <c r="C115">
        <v>2.4112612820775747</v>
      </c>
      <c r="D115">
        <v>2.5338971280748934</v>
      </c>
      <c r="E115">
        <v>2.6606386652162852</v>
      </c>
      <c r="F115">
        <v>2.7915862395664721</v>
      </c>
      <c r="G115">
        <v>2.9268421171789734</v>
      </c>
      <c r="H115">
        <v>3.0665105142352083</v>
      </c>
      <c r="I115">
        <v>3.2106976275845236</v>
      </c>
      <c r="J115">
        <v>3.359511665689761</v>
      </c>
      <c r="L115">
        <v>1.2393026328793515</v>
      </c>
      <c r="M115">
        <v>1.4931204412426538</v>
      </c>
      <c r="N115">
        <v>1.7619621536867114</v>
      </c>
      <c r="O115">
        <v>2.0463491484208363</v>
      </c>
      <c r="P115">
        <v>2.346815697546484</v>
      </c>
      <c r="Q115">
        <v>2.6639092151948671</v>
      </c>
      <c r="R115">
        <v>2.9981905095740737</v>
      </c>
      <c r="S115">
        <v>3.3502340389778302</v>
      </c>
      <c r="T115">
        <v>3.7206281718086722</v>
      </c>
      <c r="U115">
        <v>4.1099754506688626</v>
      </c>
      <c r="W115">
        <v>50176.256986770779</v>
      </c>
      <c r="X115">
        <v>19872.579728251141</v>
      </c>
      <c r="Y115">
        <v>10963.828130003985</v>
      </c>
      <c r="Z115">
        <v>7010.4451060894362</v>
      </c>
      <c r="AA115">
        <v>4885.5095298734968</v>
      </c>
      <c r="AB115">
        <v>3604.8066092730223</v>
      </c>
      <c r="AC115">
        <v>2770.966770803961</v>
      </c>
      <c r="AD115">
        <v>2196.8054381196634</v>
      </c>
      <c r="AE115">
        <v>1784.2290451845913</v>
      </c>
      <c r="AF115">
        <v>1477.6192113063018</v>
      </c>
      <c r="AH115">
        <v>28551.883762627349</v>
      </c>
      <c r="AI115">
        <v>12942.393861238968</v>
      </c>
      <c r="AJ115">
        <v>8011.512633731777</v>
      </c>
      <c r="AK115">
        <v>5661.5630579273948</v>
      </c>
      <c r="AL115">
        <v>4309.2625109573219</v>
      </c>
      <c r="AM115">
        <v>3439.9358362394978</v>
      </c>
      <c r="AN115">
        <v>2838.5153492929376</v>
      </c>
      <c r="AO115">
        <v>2400.0610210317991</v>
      </c>
      <c r="AP115">
        <v>2067.6044961192215</v>
      </c>
      <c r="AQ115">
        <v>1807.6968584238296</v>
      </c>
    </row>
    <row r="116" spans="1:43" x14ac:dyDescent="0.3">
      <c r="A116">
        <v>2.1769340246134812</v>
      </c>
      <c r="B116">
        <v>2.2906044393096643</v>
      </c>
      <c r="C116">
        <v>2.4081161415591477</v>
      </c>
      <c r="D116">
        <v>2.5295631891119714</v>
      </c>
      <c r="E116">
        <v>2.6550414359903804</v>
      </c>
      <c r="F116">
        <v>2.7846485605743041</v>
      </c>
      <c r="G116">
        <v>2.9184840940584835</v>
      </c>
      <c r="H116">
        <v>3.0566494492855116</v>
      </c>
      <c r="I116">
        <v>3.1992479499591031</v>
      </c>
      <c r="J116">
        <v>3.3463848602419279</v>
      </c>
      <c r="L116">
        <v>1.2371599078711883</v>
      </c>
      <c r="M116">
        <v>1.4885793400473786</v>
      </c>
      <c r="N116">
        <v>1.754753709332374</v>
      </c>
      <c r="O116">
        <v>2.0361906397812866</v>
      </c>
      <c r="P116">
        <v>2.3334102004625188</v>
      </c>
      <c r="Q116">
        <v>2.6469451428794866</v>
      </c>
      <c r="R116">
        <v>2.9773411421005336</v>
      </c>
      <c r="S116">
        <v>3.3251570416460909</v>
      </c>
      <c r="T116">
        <v>3.6909651021826533</v>
      </c>
      <c r="U116">
        <v>4.0753512540737429</v>
      </c>
      <c r="W116">
        <v>50732.068930905523</v>
      </c>
      <c r="X116">
        <v>20119.717953875424</v>
      </c>
      <c r="Y116">
        <v>11110.046495166551</v>
      </c>
      <c r="Z116">
        <v>7108.4541276439395</v>
      </c>
      <c r="AA116">
        <v>4956.1887100549357</v>
      </c>
      <c r="AB116">
        <v>3658.339938574426</v>
      </c>
      <c r="AC116">
        <v>2812.982206819413</v>
      </c>
      <c r="AD116">
        <v>2230.6885357712513</v>
      </c>
      <c r="AE116">
        <v>1812.1468953229326</v>
      </c>
      <c r="AF116">
        <v>1501.0268217016494</v>
      </c>
      <c r="AH116">
        <v>28831.228238907086</v>
      </c>
      <c r="AI116">
        <v>13075.06261654913</v>
      </c>
      <c r="AJ116">
        <v>8095.703924656329</v>
      </c>
      <c r="AK116">
        <v>5722.002842358148</v>
      </c>
      <c r="AL116">
        <v>4355.7969132581402</v>
      </c>
      <c r="AM116">
        <v>3477.4316833053122</v>
      </c>
      <c r="AN116">
        <v>2869.711599049188</v>
      </c>
      <c r="AO116">
        <v>2426.6406127051273</v>
      </c>
      <c r="AP116">
        <v>2090.6697621705398</v>
      </c>
      <c r="AQ116">
        <v>1828.0059812898796</v>
      </c>
    </row>
    <row r="117" spans="1:43" x14ac:dyDescent="0.3">
      <c r="A117">
        <v>2.1759705373525118</v>
      </c>
      <c r="B117">
        <v>2.2886123285886875</v>
      </c>
      <c r="C117">
        <v>2.4050278827414835</v>
      </c>
      <c r="D117">
        <v>2.5253088084631936</v>
      </c>
      <c r="E117">
        <v>2.6495484488363434</v>
      </c>
      <c r="F117">
        <v>2.7778419082585941</v>
      </c>
      <c r="G117">
        <v>2.9102860796803296</v>
      </c>
      <c r="H117">
        <v>3.0469796721989733</v>
      </c>
      <c r="I117">
        <v>3.188023239014055</v>
      </c>
      <c r="J117">
        <v>3.3335192057471268</v>
      </c>
      <c r="L117">
        <v>1.235055195335347</v>
      </c>
      <c r="M117">
        <v>1.4841209580139738</v>
      </c>
      <c r="N117">
        <v>1.7476798457134963</v>
      </c>
      <c r="O117">
        <v>2.0262262078265096</v>
      </c>
      <c r="P117">
        <v>2.3202664092436693</v>
      </c>
      <c r="Q117">
        <v>2.6303190576100564</v>
      </c>
      <c r="R117">
        <v>2.9569152341004301</v>
      </c>
      <c r="S117">
        <v>3.3005987277594935</v>
      </c>
      <c r="T117">
        <v>3.6619262734538256</v>
      </c>
      <c r="U117">
        <v>4.0414677934826582</v>
      </c>
      <c r="W117">
        <v>51288.399950157174</v>
      </c>
      <c r="X117">
        <v>20367.375003200406</v>
      </c>
      <c r="Y117">
        <v>11256.708132238497</v>
      </c>
      <c r="Z117">
        <v>7206.8312217189668</v>
      </c>
      <c r="AA117">
        <v>5027.1736120096084</v>
      </c>
      <c r="AB117">
        <v>3712.1293496897119</v>
      </c>
      <c r="AC117">
        <v>2855.2144121753799</v>
      </c>
      <c r="AD117">
        <v>2264.7570767077332</v>
      </c>
      <c r="AE117">
        <v>1840.2249754537504</v>
      </c>
      <c r="AF117">
        <v>1524.5741435603463</v>
      </c>
      <c r="AH117">
        <v>29110.690485703446</v>
      </c>
      <c r="AI117">
        <v>13207.849894184592</v>
      </c>
      <c r="AJ117">
        <v>8179.9974432592053</v>
      </c>
      <c r="AK117">
        <v>5782.528555672342</v>
      </c>
      <c r="AL117">
        <v>4402.4037644999271</v>
      </c>
      <c r="AM117">
        <v>3514.9892957455945</v>
      </c>
      <c r="AN117">
        <v>2900.9611979148926</v>
      </c>
      <c r="AO117">
        <v>2453.266884012779</v>
      </c>
      <c r="AP117">
        <v>2113.7763690719135</v>
      </c>
      <c r="AQ117">
        <v>1848.3521226914884</v>
      </c>
    </row>
    <row r="118" spans="1:43" x14ac:dyDescent="0.3">
      <c r="A118">
        <v>2.17502379140047</v>
      </c>
      <c r="B118">
        <v>2.28665538330594</v>
      </c>
      <c r="C118">
        <v>2.4019949780204195</v>
      </c>
      <c r="D118">
        <v>2.5211318193857006</v>
      </c>
      <c r="E118">
        <v>2.6441568264703483</v>
      </c>
      <c r="F118">
        <v>2.7711626193150742</v>
      </c>
      <c r="G118">
        <v>2.9022435450129844</v>
      </c>
      <c r="H118">
        <v>3.0374957041284656</v>
      </c>
      <c r="I118">
        <v>3.177016977458524</v>
      </c>
      <c r="J118">
        <v>3.3209070531404272</v>
      </c>
      <c r="L118">
        <v>1.2329874931131166</v>
      </c>
      <c r="M118">
        <v>1.4797430591595051</v>
      </c>
      <c r="N118">
        <v>1.7407368416081608</v>
      </c>
      <c r="O118">
        <v>2.0164503739698074</v>
      </c>
      <c r="P118">
        <v>2.307376794107908</v>
      </c>
      <c r="Q118">
        <v>2.6140210618474957</v>
      </c>
      <c r="R118">
        <v>2.9369001799247605</v>
      </c>
      <c r="S118">
        <v>3.2765434183208031</v>
      </c>
      <c r="T118">
        <v>3.6334925420234714</v>
      </c>
      <c r="U118">
        <v>4.0083020422616684</v>
      </c>
      <c r="W118">
        <v>51845.240153385654</v>
      </c>
      <c r="X118">
        <v>20615.543009040262</v>
      </c>
      <c r="Y118">
        <v>11403.807458278612</v>
      </c>
      <c r="Z118">
        <v>7305.5724226810016</v>
      </c>
      <c r="AA118">
        <v>5098.4613566461639</v>
      </c>
      <c r="AB118">
        <v>3766.1726995809622</v>
      </c>
      <c r="AC118">
        <v>2897.6617536035965</v>
      </c>
      <c r="AD118">
        <v>2299.0097894434844</v>
      </c>
      <c r="AE118">
        <v>1868.4622769269467</v>
      </c>
      <c r="AF118">
        <v>1548.2603633190563</v>
      </c>
      <c r="AH118">
        <v>29390.268253300477</v>
      </c>
      <c r="AI118">
        <v>13340.753880599119</v>
      </c>
      <c r="AJ118">
        <v>8264.3918737879831</v>
      </c>
      <c r="AK118">
        <v>5843.1392323500386</v>
      </c>
      <c r="AL118">
        <v>4449.0823321115149</v>
      </c>
      <c r="AM118">
        <v>3552.6080969196059</v>
      </c>
      <c r="AN118">
        <v>2932.2636758526846</v>
      </c>
      <c r="AO118">
        <v>2479.9394395909103</v>
      </c>
      <c r="AP118">
        <v>2136.9239750481897</v>
      </c>
      <c r="AQ118">
        <v>1868.734980214499</v>
      </c>
    </row>
    <row r="119" spans="1:43" x14ac:dyDescent="0.3">
      <c r="A119">
        <v>2.1740933542340919</v>
      </c>
      <c r="B119">
        <v>2.2847326809447943</v>
      </c>
      <c r="C119">
        <v>2.3990159539515439</v>
      </c>
      <c r="D119">
        <v>2.5170301329781486</v>
      </c>
      <c r="E119">
        <v>2.6388637962762891</v>
      </c>
      <c r="F119">
        <v>2.7646071652888535</v>
      </c>
      <c r="G119">
        <v>2.8943521296313417</v>
      </c>
      <c r="H119">
        <v>3.0281922723949029</v>
      </c>
      <c r="I119">
        <v>3.166222895774585</v>
      </c>
      <c r="J119">
        <v>3.3085410470264387</v>
      </c>
      <c r="L119">
        <v>1.2309558339511397</v>
      </c>
      <c r="M119">
        <v>1.4754434872460793</v>
      </c>
      <c r="N119">
        <v>1.7339211113208206</v>
      </c>
      <c r="O119">
        <v>2.0068578629379736</v>
      </c>
      <c r="P119">
        <v>2.2947341095027483</v>
      </c>
      <c r="Q119">
        <v>2.5980416375115598</v>
      </c>
      <c r="R119">
        <v>2.917283864173688</v>
      </c>
      <c r="S119">
        <v>3.2529760522468756</v>
      </c>
      <c r="T119">
        <v>3.6056455281282078</v>
      </c>
      <c r="U119">
        <v>3.9758319032420886</v>
      </c>
      <c r="W119">
        <v>52402.579899175362</v>
      </c>
      <c r="X119">
        <v>20864.214262493279</v>
      </c>
      <c r="Y119">
        <v>11551.338983761092</v>
      </c>
      <c r="Z119">
        <v>7404.6738217416487</v>
      </c>
      <c r="AA119">
        <v>5170.0491010194146</v>
      </c>
      <c r="AB119">
        <v>3820.4678691877875</v>
      </c>
      <c r="AC119">
        <v>2940.3226143545485</v>
      </c>
      <c r="AD119">
        <v>2333.4454142583027</v>
      </c>
      <c r="AE119">
        <v>1896.8577997213574</v>
      </c>
      <c r="AF119">
        <v>1572.0846739090046</v>
      </c>
      <c r="AH119">
        <v>29669.95934896508</v>
      </c>
      <c r="AI119">
        <v>13473.772799263555</v>
      </c>
      <c r="AJ119">
        <v>8348.8859234035372</v>
      </c>
      <c r="AK119">
        <v>5903.8339219525778</v>
      </c>
      <c r="AL119">
        <v>4495.8318942623901</v>
      </c>
      <c r="AM119">
        <v>3590.2875184394857</v>
      </c>
      <c r="AN119">
        <v>2963.6185695947374</v>
      </c>
      <c r="AO119">
        <v>2506.6578899246538</v>
      </c>
      <c r="AP119">
        <v>2160.1122435782381</v>
      </c>
      <c r="AQ119">
        <v>1889.1542562976124</v>
      </c>
    </row>
    <row r="120" spans="1:43" x14ac:dyDescent="0.3">
      <c r="A120">
        <v>2.1731788081003898</v>
      </c>
      <c r="B120">
        <v>2.282843330961589</v>
      </c>
      <c r="C120">
        <v>2.3960893888733001</v>
      </c>
      <c r="D120">
        <v>2.5130017347215179</v>
      </c>
      <c r="E120">
        <v>2.6336666855997199</v>
      </c>
      <c r="F120">
        <v>2.7581721464442595</v>
      </c>
      <c r="G120">
        <v>2.8866076339720261</v>
      </c>
      <c r="H120">
        <v>3.019064300923707</v>
      </c>
      <c r="I120">
        <v>3.1556349606160374</v>
      </c>
      <c r="J120">
        <v>3.2964141118064565</v>
      </c>
      <c r="L120">
        <v>1.2289592839954675</v>
      </c>
      <c r="M120">
        <v>1.4712201622621519</v>
      </c>
      <c r="N120">
        <v>1.7272291985846255</v>
      </c>
      <c r="O120">
        <v>1.9974435934651655</v>
      </c>
      <c r="P120">
        <v>2.282331380893984</v>
      </c>
      <c r="Q120">
        <v>2.5823716280964391</v>
      </c>
      <c r="R120">
        <v>2.8980546382953385</v>
      </c>
      <c r="S120">
        <v>3.2298821565268598</v>
      </c>
      <c r="T120">
        <v>3.5783675785490292</v>
      </c>
      <c r="U120">
        <v>3.9440361628821687</v>
      </c>
      <c r="W120">
        <v>52960.409788003366</v>
      </c>
      <c r="X120">
        <v>21113.381208980019</v>
      </c>
      <c r="Y120">
        <v>11699.297310627886</v>
      </c>
      <c r="Z120">
        <v>7504.1315659396396</v>
      </c>
      <c r="AA120">
        <v>5241.9340377608387</v>
      </c>
      <c r="AB120">
        <v>3875.012763088127</v>
      </c>
      <c r="AC120">
        <v>2983.1953939837781</v>
      </c>
      <c r="AD120">
        <v>2368.0627030558157</v>
      </c>
      <c r="AE120">
        <v>1925.410552346558</v>
      </c>
      <c r="AF120">
        <v>1596.0462746850178</v>
      </c>
      <c r="AH120">
        <v>29949.761635152354</v>
      </c>
      <c r="AI120">
        <v>13606.904909718007</v>
      </c>
      <c r="AJ120">
        <v>8433.4783216669002</v>
      </c>
      <c r="AK120">
        <v>5964.6116888044608</v>
      </c>
      <c r="AL120">
        <v>4542.6517396348327</v>
      </c>
      <c r="AM120">
        <v>3628.0269999864549</v>
      </c>
      <c r="AN120">
        <v>2995.0254224817031</v>
      </c>
      <c r="AO120">
        <v>2533.4218511995932</v>
      </c>
      <c r="AP120">
        <v>2183.3408432539618</v>
      </c>
      <c r="AQ120">
        <v>1909.6096580964611</v>
      </c>
    </row>
    <row r="121" spans="1:43" x14ac:dyDescent="0.3">
      <c r="A121">
        <v>2.1722797493915693</v>
      </c>
      <c r="B121">
        <v>2.2809864734129817</v>
      </c>
      <c r="C121">
        <v>2.3932139106540604</v>
      </c>
      <c r="D121">
        <v>2.509044681202524</v>
      </c>
      <c r="E121">
        <v>2.6285629172929497</v>
      </c>
      <c r="F121">
        <v>2.7518542859652153</v>
      </c>
      <c r="G121">
        <v>2.8790060120103069</v>
      </c>
      <c r="H121">
        <v>3.0101069012066226</v>
      </c>
      <c r="I121">
        <v>3.1452473638499749</v>
      </c>
      <c r="J121">
        <v>3.2845194385805119</v>
      </c>
      <c r="L121">
        <v>1.2269969413628814</v>
      </c>
      <c r="M121">
        <v>1.4670710770882778</v>
      </c>
      <c r="N121">
        <v>1.7206577707892485</v>
      </c>
      <c r="O121">
        <v>1.9882026694914745</v>
      </c>
      <c r="P121">
        <v>2.2701618922810178</v>
      </c>
      <c r="Q121">
        <v>2.5670022217823836</v>
      </c>
      <c r="R121">
        <v>2.8792012985028119</v>
      </c>
      <c r="S121">
        <v>3.2072478180791064</v>
      </c>
      <c r="T121">
        <v>3.5516417314637252</v>
      </c>
      <c r="U121">
        <v>3.9128944480872558</v>
      </c>
      <c r="W121">
        <v>53518.720654700359</v>
      </c>
      <c r="X121">
        <v>21363.036444399961</v>
      </c>
      <c r="Y121">
        <v>11847.677130389531</v>
      </c>
      <c r="Z121">
        <v>7603.941857144795</v>
      </c>
      <c r="AA121">
        <v>5314.1133945200045</v>
      </c>
      <c r="AB121">
        <v>3929.805309164994</v>
      </c>
      <c r="AC121">
        <v>3026.2785081417123</v>
      </c>
      <c r="AD121">
        <v>2402.8604192241532</v>
      </c>
      <c r="AE121">
        <v>1954.119551746244</v>
      </c>
      <c r="AF121">
        <v>1620.1443713557396</v>
      </c>
      <c r="AH121">
        <v>30229.673027778521</v>
      </c>
      <c r="AI121">
        <v>13740.148506653399</v>
      </c>
      <c r="AJ121">
        <v>8518.1678200405477</v>
      </c>
      <c r="AK121">
        <v>6025.4716116842792</v>
      </c>
      <c r="AL121">
        <v>4589.5411672030878</v>
      </c>
      <c r="AM121">
        <v>3665.8259891331545</v>
      </c>
      <c r="AN121">
        <v>3026.483784307421</v>
      </c>
      <c r="AO121">
        <v>2560.230945158818</v>
      </c>
      <c r="AP121">
        <v>2206.6094476447656</v>
      </c>
      <c r="AQ121">
        <v>1930.1008973530224</v>
      </c>
    </row>
    <row r="122" spans="1:43" x14ac:dyDescent="0.3">
      <c r="A122">
        <v>2.1713957880514339</v>
      </c>
      <c r="B122">
        <v>2.2791612776533858</v>
      </c>
      <c r="C122">
        <v>2.3903881945557157</v>
      </c>
      <c r="D122">
        <v>2.5051570970084645</v>
      </c>
      <c r="E122">
        <v>2.6235500054957992</v>
      </c>
      <c r="F122">
        <v>2.7456504244655693</v>
      </c>
      <c r="G122">
        <v>2.8715433643321671</v>
      </c>
      <c r="H122">
        <v>3.0013153637556433</v>
      </c>
      <c r="I122">
        <v>3.1350545122001208</v>
      </c>
      <c r="J122">
        <v>3.2728504727745045</v>
      </c>
      <c r="L122">
        <v>1.2250679347849009</v>
      </c>
      <c r="M122">
        <v>1.4629942943361369</v>
      </c>
      <c r="N122">
        <v>1.7142036135141623</v>
      </c>
      <c r="O122">
        <v>1.9791303718346358</v>
      </c>
      <c r="P122">
        <v>2.2582191743927549</v>
      </c>
      <c r="Q122">
        <v>2.5519249354795601</v>
      </c>
      <c r="R122">
        <v>2.8607130649241195</v>
      </c>
      <c r="S122">
        <v>3.1850596571958159</v>
      </c>
      <c r="T122">
        <v>3.5254516833013994</v>
      </c>
      <c r="U122">
        <v>3.8823871855117789</v>
      </c>
      <c r="W122">
        <v>54077.503561191952</v>
      </c>
      <c r="X122">
        <v>21613.172711402425</v>
      </c>
      <c r="Y122">
        <v>11996.473222273313</v>
      </c>
      <c r="Z122">
        <v>7704.100951083301</v>
      </c>
      <c r="AA122">
        <v>5386.5844334166268</v>
      </c>
      <c r="AB122">
        <v>3984.8434582790469</v>
      </c>
      <c r="AC122">
        <v>3069.5703883669566</v>
      </c>
      <c r="AD122">
        <v>2437.83733749885</v>
      </c>
      <c r="AE122">
        <v>1982.9838232031652</v>
      </c>
      <c r="AF122">
        <v>1644.3781759149724</v>
      </c>
      <c r="AH122">
        <v>30509.691494558298</v>
      </c>
      <c r="AI122">
        <v>13873.501919021281</v>
      </c>
      <c r="AJ122">
        <v>8602.9531914036888</v>
      </c>
      <c r="AK122">
        <v>6086.4127835243489</v>
      </c>
      <c r="AL122">
        <v>4636.4994860192073</v>
      </c>
      <c r="AM122">
        <v>3703.683941171887</v>
      </c>
      <c r="AN122">
        <v>3057.9932111691392</v>
      </c>
      <c r="AO122">
        <v>2587.0847989653043</v>
      </c>
      <c r="AP122">
        <v>2229.9177351672124</v>
      </c>
      <c r="AQ122">
        <v>1950.6276902700956</v>
      </c>
    </row>
    <row r="123" spans="1:43" x14ac:dyDescent="0.3">
      <c r="A123">
        <v>2.1705265470114234</v>
      </c>
      <c r="B123">
        <v>2.2773669410983488</v>
      </c>
      <c r="C123">
        <v>2.3876109612068026</v>
      </c>
      <c r="D123">
        <v>2.5013371717831649</v>
      </c>
      <c r="E123">
        <v>2.6186255516376469</v>
      </c>
      <c r="F123">
        <v>2.7395575147902758</v>
      </c>
      <c r="G123">
        <v>2.8642159315769264</v>
      </c>
      <c r="H123">
        <v>2.9926851500181821</v>
      </c>
      <c r="I123">
        <v>3.1250510174538899</v>
      </c>
      <c r="J123">
        <v>3.2614009024462502</v>
      </c>
      <c r="L123">
        <v>1.2231714223201986</v>
      </c>
      <c r="M123">
        <v>1.4589879433504316</v>
      </c>
      <c r="N123">
        <v>1.7078636253487045</v>
      </c>
      <c r="O123">
        <v>1.970222150305565</v>
      </c>
      <c r="P123">
        <v>2.2464969935213577</v>
      </c>
      <c r="Q123">
        <v>2.5371315997449519</v>
      </c>
      <c r="R123">
        <v>2.8425795619059393</v>
      </c>
      <c r="S123">
        <v>3.1633048024726031</v>
      </c>
      <c r="T123">
        <v>3.4997817574683543</v>
      </c>
      <c r="U123">
        <v>3.8524955631796445</v>
      </c>
      <c r="W123">
        <v>54636.749789508081</v>
      </c>
      <c r="X123">
        <v>21863.782895767923</v>
      </c>
      <c r="Y123">
        <v>12145.680451417236</v>
      </c>
      <c r="Z123">
        <v>7804.6051563839101</v>
      </c>
      <c r="AA123">
        <v>5459.3444505030648</v>
      </c>
      <c r="AB123">
        <v>4040.1251839468518</v>
      </c>
      <c r="AC123">
        <v>3113.0694818829688</v>
      </c>
      <c r="AD123">
        <v>2472.9922438279204</v>
      </c>
      <c r="AE123">
        <v>2012.0024002455357</v>
      </c>
      <c r="AF123">
        <v>1668.7469065741345</v>
      </c>
      <c r="AH123">
        <v>30789.81505340404</v>
      </c>
      <c r="AI123">
        <v>14006.963509170926</v>
      </c>
      <c r="AJ123">
        <v>8687.8332295810178</v>
      </c>
      <c r="AK123">
        <v>6147.4343111187682</v>
      </c>
      <c r="AL123">
        <v>4683.5260150053455</v>
      </c>
      <c r="AM123">
        <v>3741.6003189484591</v>
      </c>
      <c r="AN123">
        <v>3089.5532653229957</v>
      </c>
      <c r="AO123">
        <v>2613.9830450693526</v>
      </c>
      <c r="AP123">
        <v>2253.2653889596113</v>
      </c>
      <c r="AQ123">
        <v>1971.1897573906313</v>
      </c>
    </row>
    <row r="124" spans="1:43" x14ac:dyDescent="0.3">
      <c r="A124">
        <v>2.1696716616545793</v>
      </c>
      <c r="B124">
        <v>2.2756026880500233</v>
      </c>
      <c r="C124">
        <v>2.3848809746786799</v>
      </c>
      <c r="D124">
        <v>2.4975831574343581</v>
      </c>
      <c r="E124">
        <v>2.6137872406473579</v>
      </c>
      <c r="F124">
        <v>2.7335726170896488</v>
      </c>
      <c r="G124">
        <v>2.8570200882275891</v>
      </c>
      <c r="H124">
        <v>2.9842118847247856</v>
      </c>
      <c r="I124">
        <v>3.1152316871978321</v>
      </c>
      <c r="J124">
        <v>3.250164647227566</v>
      </c>
      <c r="L124">
        <v>1.2213065901314335</v>
      </c>
      <c r="M124">
        <v>1.4550502173639592</v>
      </c>
      <c r="N124">
        <v>1.7016348129815837</v>
      </c>
      <c r="O124">
        <v>1.9614736162404558</v>
      </c>
      <c r="P124">
        <v>2.2349893409541703</v>
      </c>
      <c r="Q124">
        <v>2.5226143445173692</v>
      </c>
      <c r="R124">
        <v>2.8247907993978485</v>
      </c>
      <c r="S124">
        <v>3.1419708671276632</v>
      </c>
      <c r="T124">
        <v>3.4746168748241049</v>
      </c>
      <c r="U124">
        <v>3.8232014942716916</v>
      </c>
      <c r="W124">
        <v>55196.450835048992</v>
      </c>
      <c r="X124">
        <v>22114.860022896108</v>
      </c>
      <c r="Y124">
        <v>12295.293767108469</v>
      </c>
      <c r="Z124">
        <v>7905.4508336444005</v>
      </c>
      <c r="AA124">
        <v>5532.3907752369742</v>
      </c>
      <c r="AB124">
        <v>4095.6484820246924</v>
      </c>
      <c r="AC124">
        <v>3156.7742513980224</v>
      </c>
      <c r="AD124">
        <v>2508.3239352390515</v>
      </c>
      <c r="AE124">
        <v>2041.1743245549308</v>
      </c>
      <c r="AF124">
        <v>1693.2497876957802</v>
      </c>
      <c r="AH124">
        <v>31070.041770883967</v>
      </c>
      <c r="AI124">
        <v>14140.531672012667</v>
      </c>
      <c r="AJ124">
        <v>8772.8067488844517</v>
      </c>
      <c r="AK124">
        <v>6208.5353148395216</v>
      </c>
      <c r="AL124">
        <v>4730.620082752188</v>
      </c>
      <c r="AM124">
        <v>3779.5745927013882</v>
      </c>
      <c r="AN124">
        <v>3121.1635150444986</v>
      </c>
      <c r="AO124">
        <v>2640.9253210808574</v>
      </c>
      <c r="AP124">
        <v>2276.6520967613224</v>
      </c>
      <c r="AQ124">
        <v>1991.786823481644</v>
      </c>
    </row>
    <row r="125" spans="1:43" x14ac:dyDescent="0.3">
      <c r="A125">
        <v>2.168830779305841</v>
      </c>
      <c r="B125">
        <v>2.2738677685811095</v>
      </c>
      <c r="C125">
        <v>2.3821970406587041</v>
      </c>
      <c r="D125">
        <v>2.4938933654834976</v>
      </c>
      <c r="E125">
        <v>2.6090328373586038</v>
      </c>
      <c r="F125">
        <v>2.7276928941501302</v>
      </c>
      <c r="G125">
        <v>2.8499523367276294</v>
      </c>
      <c r="H125">
        <v>2.9758913486427518</v>
      </c>
      <c r="I125">
        <v>3.1055915160486331</v>
      </c>
      <c r="J125">
        <v>3.2391358478625696</v>
      </c>
      <c r="L125">
        <v>1.2194726513227692</v>
      </c>
      <c r="M125">
        <v>1.4511793707968157</v>
      </c>
      <c r="N125">
        <v>1.6955142865436341</v>
      </c>
      <c r="O125">
        <v>1.9528805354240637</v>
      </c>
      <c r="P125">
        <v>2.2236904229669037</v>
      </c>
      <c r="Q125">
        <v>2.5083655856195093</v>
      </c>
      <c r="R125">
        <v>2.8073371553488857</v>
      </c>
      <c r="S125">
        <v>3.1210459266221156</v>
      </c>
      <c r="T125">
        <v>3.4499425257952243</v>
      </c>
      <c r="U125">
        <v>3.7944875829399614</v>
      </c>
      <c r="W125">
        <v>55756.598400097297</v>
      </c>
      <c r="X125">
        <v>22366.39725439667</v>
      </c>
      <c r="Y125">
        <v>12445.308201065072</v>
      </c>
      <c r="Z125">
        <v>8006.6343945178787</v>
      </c>
      <c r="AA125">
        <v>5605.7207699639221</v>
      </c>
      <c r="AB125">
        <v>4151.4113703978383</v>
      </c>
      <c r="AC125">
        <v>3200.6831749084276</v>
      </c>
      <c r="AD125">
        <v>2543.8312197088812</v>
      </c>
      <c r="AE125">
        <v>2070.4986458755998</v>
      </c>
      <c r="AF125">
        <v>1717.8860497281778</v>
      </c>
      <c r="AH125">
        <v>31350.369760737012</v>
      </c>
      <c r="AI125">
        <v>14274.204834206572</v>
      </c>
      <c r="AJ125">
        <v>8857.8725836674566</v>
      </c>
      <c r="AK125">
        <v>6269.7149283603812</v>
      </c>
      <c r="AL125">
        <v>4777.7810273233063</v>
      </c>
      <c r="AM125">
        <v>3817.6062399062453</v>
      </c>
      <c r="AN125">
        <v>3152.8235344937984</v>
      </c>
      <c r="AO125">
        <v>2667.9112696461812</v>
      </c>
      <c r="AP125">
        <v>2300.0775507965418</v>
      </c>
      <c r="AQ125">
        <v>2012.4186174225315</v>
      </c>
    </row>
    <row r="126" spans="1:43" x14ac:dyDescent="0.3">
      <c r="A126">
        <v>2.1680035587471678</v>
      </c>
      <c r="B126">
        <v>2.2721614574739184</v>
      </c>
      <c r="C126">
        <v>2.3795580047147418</v>
      </c>
      <c r="D126">
        <v>2.4902661645496118</v>
      </c>
      <c r="E126">
        <v>2.6043601830989696</v>
      </c>
      <c r="F126">
        <v>2.7219156069661685</v>
      </c>
      <c r="G126">
        <v>2.843009301904444</v>
      </c>
      <c r="H126">
        <v>2.9677194717107942</v>
      </c>
      <c r="I126">
        <v>3.0961256773491419</v>
      </c>
      <c r="J126">
        <v>3.2283088563051994</v>
      </c>
      <c r="L126">
        <v>1.217668844834604</v>
      </c>
      <c r="M126">
        <v>1.4473737166912963</v>
      </c>
      <c r="N126">
        <v>1.6894992551887515</v>
      </c>
      <c r="O126">
        <v>1.9444388213805488</v>
      </c>
      <c r="P126">
        <v>2.21259465134376</v>
      </c>
      <c r="Q126">
        <v>2.4943780119796131</v>
      </c>
      <c r="R126">
        <v>2.7902093590531907</v>
      </c>
      <c r="S126">
        <v>3.1005184974994062</v>
      </c>
      <c r="T126">
        <v>3.4257447440227704</v>
      </c>
      <c r="U126">
        <v>3.7663370920187678</v>
      </c>
      <c r="W126">
        <v>56317.184387564732</v>
      </c>
      <c r="X126">
        <v>22618.387884779593</v>
      </c>
      <c r="Y126">
        <v>12595.718865759702</v>
      </c>
      <c r="Z126">
        <v>8108.1523008183513</v>
      </c>
      <c r="AA126">
        <v>5679.3318294096989</v>
      </c>
      <c r="AB126">
        <v>4207.4118886751494</v>
      </c>
      <c r="AC126">
        <v>3244.7947455049025</v>
      </c>
      <c r="AD126">
        <v>2579.5129160342926</v>
      </c>
      <c r="AE126">
        <v>2099.9744219251797</v>
      </c>
      <c r="AF126">
        <v>1742.6549291409042</v>
      </c>
      <c r="AH126">
        <v>31630.797182441635</v>
      </c>
      <c r="AI126">
        <v>14407.981453375485</v>
      </c>
      <c r="AJ126">
        <v>8943.0295878914694</v>
      </c>
      <c r="AK126">
        <v>6330.9722983882784</v>
      </c>
      <c r="AL126">
        <v>4825.0081960651532</v>
      </c>
      <c r="AM126">
        <v>3855.6947451248998</v>
      </c>
      <c r="AN126">
        <v>3184.5329035855175</v>
      </c>
      <c r="AO126">
        <v>2694.9405383294088</v>
      </c>
      <c r="AP126">
        <v>2323.5414476623632</v>
      </c>
      <c r="AQ126">
        <v>2033.084872097575</v>
      </c>
    </row>
    <row r="127" spans="1:43" x14ac:dyDescent="0.3">
      <c r="A127">
        <v>2.1671896697561044</v>
      </c>
      <c r="B127">
        <v>2.2704830532113949</v>
      </c>
      <c r="C127">
        <v>2.376962750645748</v>
      </c>
      <c r="D127">
        <v>2.4866999779593786</v>
      </c>
      <c r="E127">
        <v>2.5997671924519699</v>
      </c>
      <c r="F127">
        <v>2.7162381105388289</v>
      </c>
      <c r="G127">
        <v>2.8361877256810182</v>
      </c>
      <c r="H127">
        <v>2.959692326531707</v>
      </c>
      <c r="I127">
        <v>3.0868295153010008</v>
      </c>
      <c r="J127">
        <v>3.2176782263415329</v>
      </c>
      <c r="L127">
        <v>1.2158944343922489</v>
      </c>
      <c r="M127">
        <v>1.4436316242746108</v>
      </c>
      <c r="N127">
        <v>1.683587022898946</v>
      </c>
      <c r="O127">
        <v>1.9361445290098693</v>
      </c>
      <c r="P127">
        <v>2.2016966343925302</v>
      </c>
      <c r="Q127">
        <v>2.4806445735285902</v>
      </c>
      <c r="R127">
        <v>2.7733984753858891</v>
      </c>
      <c r="S127">
        <v>3.0803775173675478</v>
      </c>
      <c r="T127">
        <v>3.4020100814465177</v>
      </c>
      <c r="U127">
        <v>3.7387339125118988</v>
      </c>
      <c r="W127">
        <v>56878.200894964881</v>
      </c>
      <c r="X127">
        <v>22870.825338241586</v>
      </c>
      <c r="Y127">
        <v>12746.520952784169</v>
      </c>
      <c r="Z127">
        <v>8210.001063645188</v>
      </c>
      <c r="AA127">
        <v>5753.2213801821563</v>
      </c>
      <c r="AB127">
        <v>4263.6480978888658</v>
      </c>
      <c r="AC127">
        <v>3289.1074711820493</v>
      </c>
      <c r="AD127">
        <v>2615.3678537056958</v>
      </c>
      <c r="AE127">
        <v>2129.6007183067618</v>
      </c>
      <c r="AF127">
        <v>1767.5556683614311</v>
      </c>
      <c r="AH127">
        <v>31911.322239836561</v>
      </c>
      <c r="AI127">
        <v>14541.860017341673</v>
      </c>
      <c r="AJ127">
        <v>9028.2766347040761</v>
      </c>
      <c r="AK127">
        <v>6392.3065844019175</v>
      </c>
      <c r="AL127">
        <v>4872.3009454225266</v>
      </c>
      <c r="AM127">
        <v>3893.8395998594533</v>
      </c>
      <c r="AN127">
        <v>3216.2912078629352</v>
      </c>
      <c r="AO127">
        <v>2722.0127794977866</v>
      </c>
      <c r="AP127">
        <v>2347.0434882209188</v>
      </c>
      <c r="AQ127">
        <v>2053.7853242924243</v>
      </c>
    </row>
    <row r="128" spans="1:43" x14ac:dyDescent="0.3">
      <c r="A128">
        <v>2.1663887926664511</v>
      </c>
      <c r="B128">
        <v>2.2688318770171603</v>
      </c>
      <c r="C128">
        <v>2.3744101989134592</v>
      </c>
      <c r="D128">
        <v>2.4831932814760713</v>
      </c>
      <c r="E128">
        <v>2.5952518501818576</v>
      </c>
      <c r="F128">
        <v>2.7106578498877427</v>
      </c>
      <c r="G128">
        <v>2.8294844620586348</v>
      </c>
      <c r="H128">
        <v>2.95180612220146</v>
      </c>
      <c r="I128">
        <v>3.0776985375074593</v>
      </c>
      <c r="J128">
        <v>3.2072387047048903</v>
      </c>
      <c r="L128">
        <v>1.2141487075055057</v>
      </c>
      <c r="M128">
        <v>1.4399515166420511</v>
      </c>
      <c r="N128">
        <v>1.6777749845003871</v>
      </c>
      <c r="O128">
        <v>1.9279938485491845</v>
      </c>
      <c r="P128">
        <v>2.1909911684248824</v>
      </c>
      <c r="Q128">
        <v>2.467158469731499</v>
      </c>
      <c r="R128">
        <v>2.7568958898745288</v>
      </c>
      <c r="S128">
        <v>3.0606123259532541</v>
      </c>
      <c r="T128">
        <v>3.3787255847361117</v>
      </c>
      <c r="U128">
        <v>3.7116625347439491</v>
      </c>
      <c r="W128">
        <v>57439.640208601864</v>
      </c>
      <c r="X128">
        <v>23123.703165545325</v>
      </c>
      <c r="Y128">
        <v>12897.709731253552</v>
      </c>
      <c r="Z128">
        <v>8312.1772425258951</v>
      </c>
      <c r="AA128">
        <v>5827.3868802823063</v>
      </c>
      <c r="AB128">
        <v>4320.1180801995333</v>
      </c>
      <c r="AC128">
        <v>3333.6198746508535</v>
      </c>
      <c r="AD128">
        <v>2651.394872782264</v>
      </c>
      <c r="AE128">
        <v>2159.3766084223021</v>
      </c>
      <c r="AF128">
        <v>1792.5875157126866</v>
      </c>
      <c r="AH128">
        <v>32191.943179791371</v>
      </c>
      <c r="AI128">
        <v>14675.839043386179</v>
      </c>
      <c r="AJ128">
        <v>9113.6126160284912</v>
      </c>
      <c r="AK128">
        <v>6453.7169583973355</v>
      </c>
      <c r="AL128">
        <v>4919.6586407592331</v>
      </c>
      <c r="AM128">
        <v>3932.0403024106718</v>
      </c>
      <c r="AN128">
        <v>3248.0980383763381</v>
      </c>
      <c r="AO128">
        <v>2749.1276502111737</v>
      </c>
      <c r="AP128">
        <v>2370.5833774954122</v>
      </c>
      <c r="AQ128">
        <v>2074.5197145944021</v>
      </c>
    </row>
    <row r="129" spans="1:43" x14ac:dyDescent="0.3">
      <c r="A129">
        <v>2.1656006179498482</v>
      </c>
      <c r="B129">
        <v>2.2672072719418246</v>
      </c>
      <c r="C129">
        <v>2.371899305150619</v>
      </c>
      <c r="D129">
        <v>2.4797446011405846</v>
      </c>
      <c r="E129">
        <v>2.5908122083117826</v>
      </c>
      <c r="F129">
        <v>2.7051723562638794</v>
      </c>
      <c r="G129">
        <v>2.8228964723545946</v>
      </c>
      <c r="H129">
        <v>2.9440571984547148</v>
      </c>
      <c r="I129">
        <v>3.0687284079016961</v>
      </c>
      <c r="J129">
        <v>3.1969852226538888</v>
      </c>
      <c r="L129">
        <v>1.212430974516304</v>
      </c>
      <c r="M129">
        <v>1.4363318685537363</v>
      </c>
      <c r="N129">
        <v>1.6720606218781913</v>
      </c>
      <c r="O129">
        <v>1.9199830998401448</v>
      </c>
      <c r="P129">
        <v>2.1804732296741109</v>
      </c>
      <c r="Q129">
        <v>2.4539131387151332</v>
      </c>
      <c r="R129">
        <v>2.7406932945551237</v>
      </c>
      <c r="S129">
        <v>3.0412126471620953</v>
      </c>
      <c r="T129">
        <v>3.3558787729855681</v>
      </c>
      <c r="U129">
        <v>3.6851080210716853</v>
      </c>
      <c r="W129">
        <v>58001.494797965708</v>
      </c>
      <c r="X129">
        <v>23377.015040988306</v>
      </c>
      <c r="Y129">
        <v>13049.280546248923</v>
      </c>
      <c r="Z129">
        <v>8414.6774445768533</v>
      </c>
      <c r="AA129">
        <v>5901.8258186245203</v>
      </c>
      <c r="AB129">
        <v>4376.819938605905</v>
      </c>
      <c r="AC129">
        <v>3378.3304931541779</v>
      </c>
      <c r="AD129">
        <v>2687.5928237690437</v>
      </c>
      <c r="AE129">
        <v>2189.3011733873204</v>
      </c>
      <c r="AF129">
        <v>1817.7497253515578</v>
      </c>
      <c r="AH129">
        <v>32472.658290924286</v>
      </c>
      <c r="AI129">
        <v>14809.917077530044</v>
      </c>
      <c r="AJ129">
        <v>9199.036442163977</v>
      </c>
      <c r="AK129">
        <v>6515.2026046402016</v>
      </c>
      <c r="AL129">
        <v>4967.080656183789</v>
      </c>
      <c r="AM129">
        <v>3970.2963577407313</v>
      </c>
      <c r="AN129">
        <v>3279.952991565362</v>
      </c>
      <c r="AO129">
        <v>2776.2848121152861</v>
      </c>
      <c r="AP129">
        <v>2394.1608245698685</v>
      </c>
      <c r="AQ129">
        <v>2095.2877872964386</v>
      </c>
    </row>
    <row r="130" spans="1:43" x14ac:dyDescent="0.3">
      <c r="A130">
        <v>2.164824845817082</v>
      </c>
      <c r="B130">
        <v>2.2656086019929758</v>
      </c>
      <c r="C130">
        <v>2.3694290587413764</v>
      </c>
      <c r="D130">
        <v>2.4763525112181113</v>
      </c>
      <c r="E130">
        <v>2.5864463833464595</v>
      </c>
      <c r="F130">
        <v>2.6997792435514851</v>
      </c>
      <c r="G130">
        <v>2.816420820679995</v>
      </c>
      <c r="H130">
        <v>2.9364420201080188</v>
      </c>
      <c r="I130">
        <v>3.0599149400377224</v>
      </c>
      <c r="J130">
        <v>3.1869128879856921</v>
      </c>
      <c r="L130">
        <v>1.2107405676917111</v>
      </c>
      <c r="M130">
        <v>1.4327712043384899</v>
      </c>
      <c r="N130">
        <v>1.6664415003784987</v>
      </c>
      <c r="O130">
        <v>1.912108726884175</v>
      </c>
      <c r="P130">
        <v>2.1701379666244498</v>
      </c>
      <c r="Q130">
        <v>2.44090224695604</v>
      </c>
      <c r="R130">
        <v>2.7247826745654136</v>
      </c>
      <c r="S130">
        <v>3.0221685720832454</v>
      </c>
      <c r="T130">
        <v>3.3334576165934022</v>
      </c>
      <c r="U130">
        <v>3.6590559800587217</v>
      </c>
      <c r="W130">
        <v>58563.75731032648</v>
      </c>
      <c r="X130">
        <v>23630.754759458559</v>
      </c>
      <c r="Y130">
        <v>13201.228817297486</v>
      </c>
      <c r="Z130">
        <v>8517.498323681486</v>
      </c>
      <c r="AA130">
        <v>5976.535714565598</v>
      </c>
      <c r="AB130">
        <v>4433.7517966597352</v>
      </c>
      <c r="AC130">
        <v>3423.2378782851274</v>
      </c>
      <c r="AD130">
        <v>2723.9605674959503</v>
      </c>
      <c r="AE130">
        <v>2219.37350194687</v>
      </c>
      <c r="AF130">
        <v>1843.0415572083155</v>
      </c>
      <c r="AH130">
        <v>32753.465902365882</v>
      </c>
      <c r="AI130">
        <v>14944.092693836759</v>
      </c>
      <c r="AJ130">
        <v>9284.5470413969033</v>
      </c>
      <c r="AK130">
        <v>6576.7627194245752</v>
      </c>
      <c r="AL130">
        <v>5014.5663743799505</v>
      </c>
      <c r="AM130">
        <v>4008.6072773400601</v>
      </c>
      <c r="AN130">
        <v>3311.8556691451158</v>
      </c>
      <c r="AO130">
        <v>2803.4839313386046</v>
      </c>
      <c r="AP130">
        <v>2417.7755424924203</v>
      </c>
      <c r="AQ130">
        <v>2116.0892903044742</v>
      </c>
    </row>
    <row r="131" spans="1:43" x14ac:dyDescent="0.3">
      <c r="A131">
        <v>2.1640611858380772</v>
      </c>
      <c r="B131">
        <v>2.2640352513064488</v>
      </c>
      <c r="C131">
        <v>2.3669984814698561</v>
      </c>
      <c r="D131">
        <v>2.4730156322445143</v>
      </c>
      <c r="E131">
        <v>2.5821525536310777</v>
      </c>
      <c r="F131">
        <v>2.69447620484826</v>
      </c>
      <c r="G131">
        <v>2.8100546696436042</v>
      </c>
      <c r="H131">
        <v>2.9289571717832446</v>
      </c>
      <c r="I131">
        <v>3.0512540907224039</v>
      </c>
      <c r="J131">
        <v>3.177016977458524</v>
      </c>
      <c r="L131">
        <v>1.2090768403598307</v>
      </c>
      <c r="M131">
        <v>1.4292680958988377</v>
      </c>
      <c r="N131">
        <v>1.6609152653871391</v>
      </c>
      <c r="O131">
        <v>1.9043672926690705</v>
      </c>
      <c r="P131">
        <v>2.159980692727796</v>
      </c>
      <c r="Q131">
        <v>2.4281196794957189</v>
      </c>
      <c r="R131">
        <v>2.7091562954311201</v>
      </c>
      <c r="S131">
        <v>3.0034705428817245</v>
      </c>
      <c r="T131">
        <v>3.3114505172560245</v>
      </c>
      <c r="U131">
        <v>3.6334925420234714</v>
      </c>
      <c r="W131">
        <v>59126.420565518754</v>
      </c>
      <c r="X131">
        <v>23884.916233574102</v>
      </c>
      <c r="Y131">
        <v>13353.550036889108</v>
      </c>
      <c r="Z131">
        <v>8620.6365796855189</v>
      </c>
      <c r="AA131">
        <v>6051.5141174425253</v>
      </c>
      <c r="AB131">
        <v>4490.9117981853806</v>
      </c>
      <c r="AC131">
        <v>3468.3405958082976</v>
      </c>
      <c r="AD131">
        <v>2760.4969749985607</v>
      </c>
      <c r="AE131">
        <v>2249.592690392758</v>
      </c>
      <c r="AF131">
        <v>1868.4622769269467</v>
      </c>
      <c r="AH131">
        <v>33034.364382566462</v>
      </c>
      <c r="AI131">
        <v>15078.364493735062</v>
      </c>
      <c r="AJ131">
        <v>9370.1433596219922</v>
      </c>
      <c r="AK131">
        <v>6638.3965108379407</v>
      </c>
      <c r="AL131">
        <v>5062.1151864418734</v>
      </c>
      <c r="AM131">
        <v>4046.9725790981765</v>
      </c>
      <c r="AN131">
        <v>3343.8056779959693</v>
      </c>
      <c r="AO131">
        <v>2830.7246783927576</v>
      </c>
      <c r="AP131">
        <v>2441.4272481820003</v>
      </c>
      <c r="AQ131">
        <v>2136.9239750481897</v>
      </c>
    </row>
    <row r="132" spans="1:43" x14ac:dyDescent="0.3">
      <c r="A132">
        <v>2.1633093565795285</v>
      </c>
      <c r="B132">
        <v>2.2624866233565903</v>
      </c>
      <c r="C132">
        <v>2.3646066262330954</v>
      </c>
      <c r="D132">
        <v>2.4697326291667938</v>
      </c>
      <c r="E132">
        <v>2.5779289568387571</v>
      </c>
      <c r="F132">
        <v>2.6892610092135891</v>
      </c>
      <c r="G132">
        <v>2.8037952762687883</v>
      </c>
      <c r="H132">
        <v>2.9215993528949693</v>
      </c>
      <c r="I132">
        <v>3.0427419539686444</v>
      </c>
      <c r="J132">
        <v>3.1672929295993208</v>
      </c>
      <c r="L132">
        <v>1.2074391660862267</v>
      </c>
      <c r="M132">
        <v>1.4258211608114757</v>
      </c>
      <c r="N132">
        <v>1.6554796390748803</v>
      </c>
      <c r="O132">
        <v>1.8967554742513075</v>
      </c>
      <c r="P132">
        <v>2.1499968794853084</v>
      </c>
      <c r="Q132">
        <v>2.4155595306519664</v>
      </c>
      <c r="R132">
        <v>2.693806691004021</v>
      </c>
      <c r="S132">
        <v>2.9851093375248436</v>
      </c>
      <c r="T132">
        <v>3.2898462890070395</v>
      </c>
      <c r="U132">
        <v>3.6084043358766356</v>
      </c>
      <c r="W132">
        <v>59689.477550908465</v>
      </c>
      <c r="X132">
        <v>24139.493490903533</v>
      </c>
      <c r="Y132">
        <v>13506.239769028232</v>
      </c>
      <c r="Z132">
        <v>8724.088957608843</v>
      </c>
      <c r="AA132">
        <v>6126.7586061187094</v>
      </c>
      <c r="AB132">
        <v>4548.2981070040623</v>
      </c>
      <c r="AC132">
        <v>3513.6372254837966</v>
      </c>
      <c r="AD132">
        <v>2797.2009274007032</v>
      </c>
      <c r="AE132">
        <v>2279.9578424819706</v>
      </c>
      <c r="AF132">
        <v>1894.011155806357</v>
      </c>
      <c r="AH132">
        <v>33315.352138145274</v>
      </c>
      <c r="AI132">
        <v>15212.731105361512</v>
      </c>
      <c r="AJ132">
        <v>9455.8243599734997</v>
      </c>
      <c r="AK132">
        <v>6700.1031985322734</v>
      </c>
      <c r="AL132">
        <v>5109.7264917137472</v>
      </c>
      <c r="AM132">
        <v>4085.3917871782764</v>
      </c>
      <c r="AN132">
        <v>3375.8026300568167</v>
      </c>
      <c r="AO132">
        <v>2858.0067280762332</v>
      </c>
      <c r="AP132">
        <v>2465.1156623382535</v>
      </c>
      <c r="AQ132">
        <v>2157.7915963948931</v>
      </c>
    </row>
    <row r="133" spans="1:43" x14ac:dyDescent="0.3">
      <c r="A133">
        <v>2.1625690852592427</v>
      </c>
      <c r="B133">
        <v>2.260962140203401</v>
      </c>
      <c r="C133">
        <v>2.3622525758147974</v>
      </c>
      <c r="D133">
        <v>2.4665022095724058</v>
      </c>
      <c r="E133">
        <v>2.5737738875792915</v>
      </c>
      <c r="F133">
        <v>2.6841314985752973</v>
      </c>
      <c r="G133">
        <v>2.7976399881112908</v>
      </c>
      <c r="H133">
        <v>2.9143653728865599</v>
      </c>
      <c r="I133">
        <v>3.0343747552510347</v>
      </c>
      <c r="J133">
        <v>3.157736337873934</v>
      </c>
      <c r="L133">
        <v>1.2058269378886861</v>
      </c>
      <c r="M133">
        <v>1.4224290605179344</v>
      </c>
      <c r="N133">
        <v>1.6501324172998839</v>
      </c>
      <c r="O133">
        <v>1.8892700580794863</v>
      </c>
      <c r="P133">
        <v>2.140182149872798</v>
      </c>
      <c r="Q133">
        <v>2.4032160951974078</v>
      </c>
      <c r="R133">
        <v>2.6787266520133786</v>
      </c>
      <c r="S133">
        <v>2.9670760552932189</v>
      </c>
      <c r="T133">
        <v>3.2686341402396621</v>
      </c>
      <c r="U133">
        <v>3.5837784671701707</v>
      </c>
      <c r="W133">
        <v>60252.921416534846</v>
      </c>
      <c r="X133">
        <v>24394.480671264893</v>
      </c>
      <c r="Y133">
        <v>13659.293647820179</v>
      </c>
      <c r="Z133">
        <v>8827.8522468736082</v>
      </c>
      <c r="AA133">
        <v>6202.2667885385381</v>
      </c>
      <c r="AB133">
        <v>4605.9089066627539</v>
      </c>
      <c r="AC133">
        <v>3559.1263608940085</v>
      </c>
      <c r="AD133">
        <v>2834.0713157987852</v>
      </c>
      <c r="AE133">
        <v>2310.4680693562973</v>
      </c>
      <c r="AF133">
        <v>1919.6874707424363</v>
      </c>
      <c r="AH133">
        <v>33596.427612779931</v>
      </c>
      <c r="AI133">
        <v>15347.191182922063</v>
      </c>
      <c r="AJ133">
        <v>9541.5890224659815</v>
      </c>
      <c r="AK133">
        <v>6761.8820135009591</v>
      </c>
      <c r="AL133">
        <v>5157.3996976337439</v>
      </c>
      <c r="AM133">
        <v>4123.8644318954957</v>
      </c>
      <c r="AN133">
        <v>3407.8461422216797</v>
      </c>
      <c r="AO133">
        <v>2885.3297593812836</v>
      </c>
      <c r="AP133">
        <v>2488.840509354563</v>
      </c>
      <c r="AQ133">
        <v>2178.6919125664408</v>
      </c>
    </row>
    <row r="134" spans="1:43" x14ac:dyDescent="0.3">
      <c r="A134">
        <v>2.1618401074163001</v>
      </c>
      <c r="B134">
        <v>2.2594612417745714</v>
      </c>
      <c r="C134">
        <v>2.359935441716599</v>
      </c>
      <c r="D134">
        <v>2.4633231220025316</v>
      </c>
      <c r="E134">
        <v>2.5696856951224385</v>
      </c>
      <c r="F134">
        <v>2.6790855847859865</v>
      </c>
      <c r="G134">
        <v>2.7915862395664721</v>
      </c>
      <c r="H134">
        <v>2.9072521467007402</v>
      </c>
      <c r="I134">
        <v>3.0261488460465427</v>
      </c>
      <c r="J134">
        <v>3.1483429441988711</v>
      </c>
      <c r="L134">
        <v>1.2042395674882485</v>
      </c>
      <c r="M134">
        <v>1.4190904986004813</v>
      </c>
      <c r="N134">
        <v>1.6448714666586053</v>
      </c>
      <c r="O134">
        <v>1.8819079355452542</v>
      </c>
      <c r="P134">
        <v>2.1305322720902211</v>
      </c>
      <c r="Q134">
        <v>2.3910838599781461</v>
      </c>
      <c r="R134">
        <v>2.6639092151948671</v>
      </c>
      <c r="S134">
        <v>2.9493621030300265</v>
      </c>
      <c r="T134">
        <v>3.2478036566537121</v>
      </c>
      <c r="U134">
        <v>3.5596024972850637</v>
      </c>
      <c r="W134">
        <v>60816.745470420945</v>
      </c>
      <c r="X134">
        <v>24649.872024100558</v>
      </c>
      <c r="Y134">
        <v>13812.707376090915</v>
      </c>
      <c r="Z134">
        <v>8931.9232805481734</v>
      </c>
      <c r="AA134">
        <v>6278.0363012900598</v>
      </c>
      <c r="AB134">
        <v>4663.7424001675454</v>
      </c>
      <c r="AC134">
        <v>3604.8066092730223</v>
      </c>
      <c r="AD134">
        <v>2871.1070411478368</v>
      </c>
      <c r="AE134">
        <v>2341.1224894631046</v>
      </c>
      <c r="AF134">
        <v>1945.4905041709671</v>
      </c>
      <c r="AH134">
        <v>33877.589286134644</v>
      </c>
      <c r="AI134">
        <v>15481.743406072084</v>
      </c>
      <c r="AJ134">
        <v>9627.4363436443637</v>
      </c>
      <c r="AK134">
        <v>6823.7321978613454</v>
      </c>
      <c r="AL134">
        <v>5205.1342195820916</v>
      </c>
      <c r="AM134">
        <v>4162.3900495986454</v>
      </c>
      <c r="AN134">
        <v>3439.9358362394978</v>
      </c>
      <c r="AO134">
        <v>2912.6934554038712</v>
      </c>
      <c r="AP134">
        <v>2512.6015172340171</v>
      </c>
      <c r="AQ134">
        <v>2199.6246850590592</v>
      </c>
    </row>
    <row r="135" spans="1:43" x14ac:dyDescent="0.3">
      <c r="A135">
        <v>2.1611221665961748</v>
      </c>
      <c r="B135">
        <v>2.2579833851805304</v>
      </c>
      <c r="C135">
        <v>2.3576543630437001</v>
      </c>
      <c r="D135">
        <v>2.460194154344685</v>
      </c>
      <c r="E135">
        <v>2.5656627812294022</v>
      </c>
      <c r="F135">
        <v>2.6741212468206066</v>
      </c>
      <c r="G135">
        <v>2.7856315483553318</v>
      </c>
      <c r="H135">
        <v>2.9002566904713261</v>
      </c>
      <c r="I135">
        <v>3.0180606986439256</v>
      </c>
      <c r="J135">
        <v>3.1391086327748563</v>
      </c>
      <c r="L135">
        <v>1.202676484594561</v>
      </c>
      <c r="M135">
        <v>1.4158042191386231</v>
      </c>
      <c r="N135">
        <v>1.6396947216769076</v>
      </c>
      <c r="O135">
        <v>1.8746660987489419</v>
      </c>
      <c r="P135">
        <v>2.1210431536168626</v>
      </c>
      <c r="Q135">
        <v>2.3791574959472421</v>
      </c>
      <c r="R135">
        <v>2.6493476529634528</v>
      </c>
      <c r="S135">
        <v>2.9319591820852731</v>
      </c>
      <c r="T135">
        <v>3.2273447850725678</v>
      </c>
      <c r="U135">
        <v>3.5358644236900867</v>
      </c>
      <c r="W135">
        <v>61380.943174044667</v>
      </c>
      <c r="X135">
        <v>24905.661905925197</v>
      </c>
      <c r="Y135">
        <v>13966.476724039319</v>
      </c>
      <c r="Z135">
        <v>9036.2989346065115</v>
      </c>
      <c r="AA135">
        <v>6354.0648091755929</v>
      </c>
      <c r="AB135">
        <v>4721.7968097214298</v>
      </c>
      <c r="AC135">
        <v>3650.6765913387153</v>
      </c>
      <c r="AD135">
        <v>2908.3070141492126</v>
      </c>
      <c r="AE135">
        <v>2371.9202284772578</v>
      </c>
      <c r="AF135">
        <v>1971.4195440113426</v>
      </c>
      <c r="AH135">
        <v>34158.835672825131</v>
      </c>
      <c r="AI135">
        <v>15616.386479314036</v>
      </c>
      <c r="AJ135">
        <v>9713.3653362429632</v>
      </c>
      <c r="AK135">
        <v>6885.6530046427497</v>
      </c>
      <c r="AL135">
        <v>5252.929480733148</v>
      </c>
      <c r="AM135">
        <v>4200.9681825553134</v>
      </c>
      <c r="AN135">
        <v>3472.071338617</v>
      </c>
      <c r="AO135">
        <v>2940.0975032565289</v>
      </c>
      <c r="AP135">
        <v>2536.3984175082219</v>
      </c>
      <c r="AQ135">
        <v>2220.5896785659256</v>
      </c>
    </row>
    <row r="136" spans="1:43" x14ac:dyDescent="0.3">
      <c r="A136">
        <v>2.1604150140500629</v>
      </c>
      <c r="B136">
        <v>2.2565280440607483</v>
      </c>
      <c r="C136">
        <v>2.3554085054419631</v>
      </c>
      <c r="D136">
        <v>2.4571141323003558</v>
      </c>
      <c r="E136">
        <v>2.5617035980865674</v>
      </c>
      <c r="F136">
        <v>2.6692365281074459</v>
      </c>
      <c r="G136">
        <v>2.7797735121793106</v>
      </c>
      <c r="H136">
        <v>2.8933761174236468</v>
      </c>
      <c r="I136">
        <v>3.0101069012066226</v>
      </c>
      <c r="J136">
        <v>3.1300294242238307</v>
      </c>
      <c r="L136">
        <v>1.2011371362237515</v>
      </c>
      <c r="M136">
        <v>1.4125690051418416</v>
      </c>
      <c r="N136">
        <v>1.6346001821337013</v>
      </c>
      <c r="O136">
        <v>1.8675416364679684</v>
      </c>
      <c r="P136">
        <v>2.1117108355549621</v>
      </c>
      <c r="Q136">
        <v>2.3674318505893828</v>
      </c>
      <c r="R136">
        <v>2.6350354635989275</v>
      </c>
      <c r="S136">
        <v>2.9148592759146581</v>
      </c>
      <c r="T136">
        <v>3.2072478180791064</v>
      </c>
      <c r="U136">
        <v>3.5125526612082818</v>
      </c>
      <c r="W136">
        <v>61945.508137965386</v>
      </c>
      <c r="X136">
        <v>25161.844777845054</v>
      </c>
      <c r="Y136">
        <v>14120.597527921118</v>
      </c>
      <c r="Z136">
        <v>9140.9761272026808</v>
      </c>
      <c r="AA136">
        <v>6430.3500047901371</v>
      </c>
      <c r="AB136">
        <v>4780.0703764664067</v>
      </c>
      <c r="AC136">
        <v>3696.7349411273854</v>
      </c>
      <c r="AD136">
        <v>2945.6701551399592</v>
      </c>
      <c r="AE136">
        <v>2402.8604192241532</v>
      </c>
      <c r="AF136">
        <v>1997.4738836110953</v>
      </c>
      <c r="AH136">
        <v>34440.165321419423</v>
      </c>
      <c r="AI136">
        <v>15751.119131412477</v>
      </c>
      <c r="AJ136">
        <v>9799.375028853261</v>
      </c>
      <c r="AK136">
        <v>6947.6436975797596</v>
      </c>
      <c r="AL136">
        <v>5300.7849119113271</v>
      </c>
      <c r="AM136">
        <v>4239.5983788401927</v>
      </c>
      <c r="AN136">
        <v>3504.2522805245021</v>
      </c>
      <c r="AO136">
        <v>2967.5415939840254</v>
      </c>
      <c r="AP136">
        <v>2560.230945158818</v>
      </c>
      <c r="AQ136">
        <v>2241.5866609024119</v>
      </c>
    </row>
    <row r="137" spans="1:43" x14ac:dyDescent="0.3">
      <c r="A137">
        <v>2.159718408447648</v>
      </c>
      <c r="B137">
        <v>2.2550947079596533</v>
      </c>
      <c r="C137">
        <v>2.3531970600837053</v>
      </c>
      <c r="D137">
        <v>2.454081917923626</v>
      </c>
      <c r="E137">
        <v>2.5578066463359144</v>
      </c>
      <c r="F137">
        <v>2.6644295339851931</v>
      </c>
      <c r="G137">
        <v>2.774009805534535</v>
      </c>
      <c r="H137">
        <v>2.8866076339720261</v>
      </c>
      <c r="I137">
        <v>3.002284153074843</v>
      </c>
      <c r="J137">
        <v>3.1211014700122015</v>
      </c>
      <c r="L137">
        <v>1.1996209860470874</v>
      </c>
      <c r="M137">
        <v>1.409383677054487</v>
      </c>
      <c r="N137">
        <v>1.6295859105098767</v>
      </c>
      <c r="O137">
        <v>1.8605317303167817</v>
      </c>
      <c r="P137">
        <v>2.1025314872456473</v>
      </c>
      <c r="Q137">
        <v>2.3559019407146051</v>
      </c>
      <c r="R137">
        <v>2.6209663619148009</v>
      </c>
      <c r="S137">
        <v>2.8980546382953385</v>
      </c>
      <c r="T137">
        <v>3.1875033794230125</v>
      </c>
      <c r="U137">
        <v>3.489656024232151</v>
      </c>
      <c r="W137">
        <v>62510.43411759899</v>
      </c>
      <c r="X137">
        <v>25418.415203145592</v>
      </c>
      <c r="Y137">
        <v>14275.065688763532</v>
      </c>
      <c r="Z137">
        <v>9245.9518179600527</v>
      </c>
      <c r="AA137">
        <v>6506.8896081073863</v>
      </c>
      <c r="AB137">
        <v>4838.5613602298163</v>
      </c>
      <c r="AC137">
        <v>3742.9803058309285</v>
      </c>
      <c r="AD137">
        <v>2983.1953939837781</v>
      </c>
      <c r="AE137">
        <v>2433.9422016038488</v>
      </c>
      <c r="AF137">
        <v>2023.6528216912102</v>
      </c>
      <c r="AH137">
        <v>34721.576813472508</v>
      </c>
      <c r="AI137">
        <v>15885.940114825527</v>
      </c>
      <c r="AJ137">
        <v>9885.4644656000692</v>
      </c>
      <c r="AK137">
        <v>7009.7035509106299</v>
      </c>
      <c r="AL137">
        <v>5348.6999514507343</v>
      </c>
      <c r="AM137">
        <v>4278.2801922264953</v>
      </c>
      <c r="AN137">
        <v>3536.4782977045265</v>
      </c>
      <c r="AO137">
        <v>2995.0254224817031</v>
      </c>
      <c r="AP137">
        <v>2584.0988385416008</v>
      </c>
      <c r="AQ137">
        <v>2262.6154029338609</v>
      </c>
    </row>
    <row r="138" spans="1:43" x14ac:dyDescent="0.3">
      <c r="A138">
        <v>2.1590321156026171</v>
      </c>
      <c r="B138">
        <v>2.2536828817305938</v>
      </c>
      <c r="C138">
        <v>2.3510192426996204</v>
      </c>
      <c r="D138">
        <v>2.4510964082269666</v>
      </c>
      <c r="E138">
        <v>2.5539704731968937</v>
      </c>
      <c r="F138">
        <v>2.6596984292791808</v>
      </c>
      <c r="G138">
        <v>2.7683381766767092</v>
      </c>
      <c r="H138">
        <v>2.879948536003365</v>
      </c>
      <c r="I138">
        <v>2.9945892602934947</v>
      </c>
      <c r="J138">
        <v>3.1123210471441904</v>
      </c>
      <c r="L138">
        <v>1.1981275137688272</v>
      </c>
      <c r="M138">
        <v>1.4062470913289677</v>
      </c>
      <c r="N138">
        <v>1.6246500295557527</v>
      </c>
      <c r="O138">
        <v>1.8536336510878493</v>
      </c>
      <c r="P138">
        <v>2.0935014011420678</v>
      </c>
      <c r="Q138">
        <v>2.3445629456003596</v>
      </c>
      <c r="R138">
        <v>2.6071342703831513</v>
      </c>
      <c r="S138">
        <v>2.8815377821232779</v>
      </c>
      <c r="T138">
        <v>3.1681024101549622</v>
      </c>
      <c r="U138">
        <v>3.4671637098323598</v>
      </c>
      <c r="W138">
        <v>63075.715009135725</v>
      </c>
      <c r="X138">
        <v>25675.36784494578</v>
      </c>
      <c r="Y138">
        <v>14429.877171109896</v>
      </c>
      <c r="Z138">
        <v>9351.2230072748807</v>
      </c>
      <c r="AA138">
        <v>6583.6813660731814</v>
      </c>
      <c r="AB138">
        <v>4897.2680392748134</v>
      </c>
      <c r="AC138">
        <v>3789.4113456364671</v>
      </c>
      <c r="AD138">
        <v>3020.8816699635536</v>
      </c>
      <c r="AE138">
        <v>2465.1647225162442</v>
      </c>
      <c r="AF138">
        <v>2049.9556622921937</v>
      </c>
      <c r="AH138">
        <v>35003.068762593852</v>
      </c>
      <c r="AI138">
        <v>16020.848205152417</v>
      </c>
      <c r="AJ138">
        <v>9971.6327058258994</v>
      </c>
      <c r="AK138">
        <v>7071.8318491805994</v>
      </c>
      <c r="AL138">
        <v>5396.6740450583729</v>
      </c>
      <c r="AM138">
        <v>4317.0131820803608</v>
      </c>
      <c r="AN138">
        <v>3568.749030383115</v>
      </c>
      <c r="AO138">
        <v>3022.5486874163616</v>
      </c>
      <c r="AP138">
        <v>2608.001839313104</v>
      </c>
      <c r="AQ138">
        <v>2283.6756785057883</v>
      </c>
    </row>
    <row r="139" spans="1:43" x14ac:dyDescent="0.3">
      <c r="A139">
        <v>2.1583559082102779</v>
      </c>
      <c r="B139">
        <v>2.2522920849664088</v>
      </c>
      <c r="C139">
        <v>2.3488742926543904</v>
      </c>
      <c r="D139">
        <v>2.4481565338506384</v>
      </c>
      <c r="E139">
        <v>2.5501936706748296</v>
      </c>
      <c r="F139">
        <v>2.6550414359903804</v>
      </c>
      <c r="G139">
        <v>2.7627564447284416</v>
      </c>
      <c r="H139">
        <v>2.8733962053365918</v>
      </c>
      <c r="I139">
        <v>2.9870191313534269</v>
      </c>
      <c r="J139">
        <v>3.1036845531102442</v>
      </c>
      <c r="L139">
        <v>1.1966562145317448</v>
      </c>
      <c r="M139">
        <v>1.4031581390636496</v>
      </c>
      <c r="N139">
        <v>1.6197907199706794</v>
      </c>
      <c r="O139">
        <v>1.8468447552638421</v>
      </c>
      <c r="P139">
        <v>2.0846169879255427</v>
      </c>
      <c r="Q139">
        <v>2.3334102004625188</v>
      </c>
      <c r="R139">
        <v>2.593533310689788</v>
      </c>
      <c r="S139">
        <v>2.8653014687591667</v>
      </c>
      <c r="T139">
        <v>3.1490361554460771</v>
      </c>
      <c r="U139">
        <v>3.4450652817084491</v>
      </c>
      <c r="W139">
        <v>63641.344845595624</v>
      </c>
      <c r="X139">
        <v>25932.697463916695</v>
      </c>
      <c r="Y139">
        <v>14585.028001793389</v>
      </c>
      <c r="Z139">
        <v>9456.7867356339466</v>
      </c>
      <c r="AA139">
        <v>6660.7230522062482</v>
      </c>
      <c r="AB139">
        <v>4956.1887100549366</v>
      </c>
      <c r="AC139">
        <v>3836.0267335684393</v>
      </c>
      <c r="AD139">
        <v>3058.727931675463</v>
      </c>
      <c r="AE139">
        <v>2496.5271357873348</v>
      </c>
      <c r="AF139">
        <v>2076.3817147209024</v>
      </c>
      <c r="AH139">
        <v>35284.639813546564</v>
      </c>
      <c r="AI139">
        <v>16155.842200596584</v>
      </c>
      <c r="AJ139">
        <v>10057.878823783241</v>
      </c>
      <c r="AK139">
        <v>7134.0278870500424</v>
      </c>
      <c r="AL139">
        <v>5444.7066456808225</v>
      </c>
      <c r="AM139">
        <v>4355.7969132581411</v>
      </c>
      <c r="AN139">
        <v>3601.0641231837526</v>
      </c>
      <c r="AO139">
        <v>3050.111091149628</v>
      </c>
      <c r="AP139">
        <v>2631.9396923595928</v>
      </c>
      <c r="AQ139">
        <v>2304.7672643764163</v>
      </c>
    </row>
    <row r="140" spans="1:43" x14ac:dyDescent="0.3">
      <c r="A140">
        <v>2.157689565596653</v>
      </c>
      <c r="B140">
        <v>2.2509218514552032</v>
      </c>
      <c r="C140">
        <v>2.3467614720637124</v>
      </c>
      <c r="D140">
        <v>2.4452612577923389</v>
      </c>
      <c r="E140">
        <v>2.5464748738512717</v>
      </c>
      <c r="F140">
        <v>2.6504568310910726</v>
      </c>
      <c r="G140">
        <v>2.7572624969212796</v>
      </c>
      <c r="H140">
        <v>2.8669481063483708</v>
      </c>
      <c r="I140">
        <v>2.9795707731342462</v>
      </c>
      <c r="J140">
        <v>3.0951885010763487</v>
      </c>
      <c r="L140">
        <v>1.1952065983488998</v>
      </c>
      <c r="M140">
        <v>1.4001157447020494</v>
      </c>
      <c r="N140">
        <v>1.615006218188819</v>
      </c>
      <c r="O140">
        <v>1.840162481691751</v>
      </c>
      <c r="P140">
        <v>2.0758747718514492</v>
      </c>
      <c r="Q140">
        <v>2.3224391902371457</v>
      </c>
      <c r="R140">
        <v>2.5801577956957167</v>
      </c>
      <c r="S140">
        <v>2.8493386978920441</v>
      </c>
      <c r="T140">
        <v>3.1302961520537336</v>
      </c>
      <c r="U140">
        <v>3.4233506549333352</v>
      </c>
      <c r="W140">
        <v>64207.317793015391</v>
      </c>
      <c r="X140">
        <v>26190.398916062342</v>
      </c>
      <c r="Y140">
        <v>14740.514268739058</v>
      </c>
      <c r="Z140">
        <v>9562.6400829458762</v>
      </c>
      <c r="AA140">
        <v>6738.0124662060944</v>
      </c>
      <c r="AB140">
        <v>5015.3216869726239</v>
      </c>
      <c r="AC140">
        <v>3882.8251553330338</v>
      </c>
      <c r="AD140">
        <v>3096.7331369245571</v>
      </c>
      <c r="AE140">
        <v>2528.0286020964636</v>
      </c>
      <c r="AF140">
        <v>2102.9302934981056</v>
      </c>
      <c r="AH140">
        <v>35566.288641376443</v>
      </c>
      <c r="AI140">
        <v>16290.920921443705</v>
      </c>
      <c r="AJ140">
        <v>10144.201908334499</v>
      </c>
      <c r="AK140">
        <v>7196.2909691071891</v>
      </c>
      <c r="AL140">
        <v>5492.7972133742451</v>
      </c>
      <c r="AM140">
        <v>4394.6309560064165</v>
      </c>
      <c r="AN140">
        <v>3633.4232250437722</v>
      </c>
      <c r="AO140">
        <v>3077.7123396636666</v>
      </c>
      <c r="AP140">
        <v>2655.9121457283109</v>
      </c>
      <c r="AQ140">
        <v>2325.8899401514391</v>
      </c>
    </row>
    <row r="141" spans="1:43" x14ac:dyDescent="0.3">
      <c r="A141">
        <v>2.1570328734784745</v>
      </c>
      <c r="B141">
        <v>2.2495717286600687</v>
      </c>
      <c r="C141">
        <v>2.3446800649505901</v>
      </c>
      <c r="D141">
        <v>2.4424095741939467</v>
      </c>
      <c r="E141">
        <v>2.5428127592519378</v>
      </c>
      <c r="F141">
        <v>2.6459429444215048</v>
      </c>
      <c r="G141">
        <v>2.7518542859652153</v>
      </c>
      <c r="H141">
        <v>2.8606017827560746</v>
      </c>
      <c r="I141">
        <v>2.9722412870377042</v>
      </c>
      <c r="J141">
        <v>3.0868295153010008</v>
      </c>
      <c r="L141">
        <v>1.1937781895603163</v>
      </c>
      <c r="M141">
        <v>1.3971188647901456</v>
      </c>
      <c r="N141">
        <v>1.6102948142654889</v>
      </c>
      <c r="O141">
        <v>1.8335843484102772</v>
      </c>
      <c r="P141">
        <v>2.0672713863123819</v>
      </c>
      <c r="Q141">
        <v>2.3116455436559784</v>
      </c>
      <c r="R141">
        <v>2.5670022217823836</v>
      </c>
      <c r="S141">
        <v>2.8336426978916505</v>
      </c>
      <c r="T141">
        <v>3.1118742163972746</v>
      </c>
      <c r="U141">
        <v>3.4020100814465177</v>
      </c>
      <c r="W141">
        <v>64773.62814676269</v>
      </c>
      <c r="X141">
        <v>26448.467150560966</v>
      </c>
      <c r="Y141">
        <v>14896.332119793491</v>
      </c>
      <c r="Z141">
        <v>9668.7801678858687</v>
      </c>
      <c r="AA141">
        <v>6815.5474335678437</v>
      </c>
      <c r="AB141">
        <v>5074.6653021416669</v>
      </c>
      <c r="AC141">
        <v>3929.805309164994</v>
      </c>
      <c r="AD141">
        <v>3134.8962526218752</v>
      </c>
      <c r="AE141">
        <v>2559.6682889046074</v>
      </c>
      <c r="AF141">
        <v>2129.6007183067618</v>
      </c>
      <c r="AH141">
        <v>35848.013950570494</v>
      </c>
      <c r="AI141">
        <v>16426.083209554301</v>
      </c>
      <c r="AJ141">
        <v>10230.601062659434</v>
      </c>
      <c r="AK141">
        <v>7258.6204096854044</v>
      </c>
      <c r="AL141">
        <v>5540.9452151776068</v>
      </c>
      <c r="AM141">
        <v>4433.5148858646953</v>
      </c>
      <c r="AN141">
        <v>3665.8259891331545</v>
      </c>
      <c r="AO141">
        <v>3105.352142489156</v>
      </c>
      <c r="AP141">
        <v>2679.9189505609384</v>
      </c>
      <c r="AQ141">
        <v>2347.0434882209188</v>
      </c>
    </row>
    <row r="142" spans="1:43" x14ac:dyDescent="0.3">
      <c r="A142">
        <v>2.1563856237335184</v>
      </c>
      <c r="B142">
        <v>2.2482412772214992</v>
      </c>
      <c r="C142">
        <v>2.3426293764388744</v>
      </c>
      <c r="D142">
        <v>2.4396005071823881</v>
      </c>
      <c r="E142">
        <v>2.5392060432881927</v>
      </c>
      <c r="F142">
        <v>2.6414981566821876</v>
      </c>
      <c r="G142">
        <v>2.7465298275388479</v>
      </c>
      <c r="H142">
        <v>2.8543548545495359</v>
      </c>
      <c r="I142">
        <v>2.9650278653013356</v>
      </c>
      <c r="J142">
        <v>3.0786043267674419</v>
      </c>
      <c r="L142">
        <v>1.192370526313302</v>
      </c>
      <c r="M142">
        <v>1.3941664867887946</v>
      </c>
      <c r="N142">
        <v>1.6056548498587904</v>
      </c>
      <c r="O142">
        <v>1.8271079496223157</v>
      </c>
      <c r="P142">
        <v>2.0588035696068783</v>
      </c>
      <c r="Q142">
        <v>2.3010250275996453</v>
      </c>
      <c r="R142">
        <v>2.5540612615596197</v>
      </c>
      <c r="S142">
        <v>2.8182069166224339</v>
      </c>
      <c r="T142">
        <v>3.0937624332095619</v>
      </c>
      <c r="U142">
        <v>3.3810341362538097</v>
      </c>
      <c r="W142">
        <v>65340.270327971615</v>
      </c>
      <c r="X142">
        <v>26706.897207664551</v>
      </c>
      <c r="Y142">
        <v>15052.477761581215</v>
      </c>
      <c r="Z142">
        <v>9775.2041472534656</v>
      </c>
      <c r="AA142">
        <v>6893.3258052039419</v>
      </c>
      <c r="AB142">
        <v>5134.2179051534649</v>
      </c>
      <c r="AC142">
        <v>3976.9659056766877</v>
      </c>
      <c r="AD142">
        <v>3173.2162546829773</v>
      </c>
      <c r="AE142">
        <v>2591.4453703836216</v>
      </c>
      <c r="AF142">
        <v>2156.392313940999</v>
      </c>
      <c r="AH142">
        <v>36129.814474243074</v>
      </c>
      <c r="AI142">
        <v>16561.327927870276</v>
      </c>
      <c r="AJ142">
        <v>10317.075403969735</v>
      </c>
      <c r="AK142">
        <v>7321.0155326847416</v>
      </c>
      <c r="AL142">
        <v>5589.1501249890225</v>
      </c>
      <c r="AM142">
        <v>4472.4482835706722</v>
      </c>
      <c r="AN142">
        <v>3698.2720727756332</v>
      </c>
      <c r="AO142">
        <v>3133.0302126354291</v>
      </c>
      <c r="AP142">
        <v>2703.9598610291268</v>
      </c>
      <c r="AQ142">
        <v>2368.2276936982325</v>
      </c>
    </row>
    <row r="143" spans="1:43" x14ac:dyDescent="0.3">
      <c r="A143">
        <v>2.155747614180783</v>
      </c>
      <c r="B143">
        <v>2.2469300704813753</v>
      </c>
      <c r="C143">
        <v>2.3406087319821371</v>
      </c>
      <c r="D143">
        <v>2.4368331097618361</v>
      </c>
      <c r="E143">
        <v>2.535653480768211</v>
      </c>
      <c r="F143">
        <v>2.6371208975168234</v>
      </c>
      <c r="G143">
        <v>2.7412871978938211</v>
      </c>
      <c r="H143">
        <v>2.84820501506365</v>
      </c>
      <c r="I143">
        <v>2.9579277874826397</v>
      </c>
      <c r="J143">
        <v>3.0705097690194467</v>
      </c>
      <c r="L143">
        <v>1.1909831600652165</v>
      </c>
      <c r="M143">
        <v>1.3912576279384294</v>
      </c>
      <c r="N143">
        <v>1.6010847163015491</v>
      </c>
      <c r="O143">
        <v>1.8207309528048914</v>
      </c>
      <c r="P143">
        <v>2.0504681609027209</v>
      </c>
      <c r="Q143">
        <v>2.2905735417135951</v>
      </c>
      <c r="R143">
        <v>2.5413297569164821</v>
      </c>
      <c r="S143">
        <v>2.803025012693769</v>
      </c>
      <c r="T143">
        <v>3.0759531447323409</v>
      </c>
      <c r="U143">
        <v>3.3604137042940296</v>
      </c>
      <c r="W143">
        <v>65907.238880096018</v>
      </c>
      <c r="X143">
        <v>26965.684216655034</v>
      </c>
      <c r="Y143">
        <v>15208.947458387316</v>
      </c>
      <c r="Z143">
        <v>9881.9092153430884</v>
      </c>
      <c r="AA143">
        <v>6971.3454570725535</v>
      </c>
      <c r="AB143">
        <v>5193.9778628470731</v>
      </c>
      <c r="AC143">
        <v>4024.305667709446</v>
      </c>
      <c r="AD143">
        <v>3211.69212792794</v>
      </c>
      <c r="AE143">
        <v>2623.3590273464706</v>
      </c>
      <c r="AF143">
        <v>2183.3044102557897</v>
      </c>
      <c r="AH143">
        <v>36411.68897334901</v>
      </c>
      <c r="AI143">
        <v>16696.653959935156</v>
      </c>
      <c r="AJ143">
        <v>10403.624063230685</v>
      </c>
      <c r="AK143">
        <v>7383.4756713977567</v>
      </c>
      <c r="AL143">
        <v>5637.4114234451217</v>
      </c>
      <c r="AM143">
        <v>4511.4307349679375</v>
      </c>
      <c r="AN143">
        <v>3730.7611373720047</v>
      </c>
      <c r="AO143">
        <v>3160.7462665227104</v>
      </c>
      <c r="AP143">
        <v>2728.034634272055</v>
      </c>
      <c r="AQ143">
        <v>2389.4423443609903</v>
      </c>
    </row>
    <row r="144" spans="1:43" x14ac:dyDescent="0.3">
      <c r="A144">
        <v>2.1551186483700007</v>
      </c>
      <c r="B144">
        <v>2.2456376940274305</v>
      </c>
      <c r="C144">
        <v>2.3386174766261059</v>
      </c>
      <c r="D144">
        <v>2.4341064627546074</v>
      </c>
      <c r="E144">
        <v>2.532153863474258</v>
      </c>
      <c r="F144">
        <v>2.6328096436810995</v>
      </c>
      <c r="G144">
        <v>2.7361245315675089</v>
      </c>
      <c r="H144">
        <v>2.8421500281843639</v>
      </c>
      <c r="I144">
        <v>2.9509384171047013</v>
      </c>
      <c r="J144">
        <v>3.0625427741897835</v>
      </c>
      <c r="L144">
        <v>1.1896156551075734</v>
      </c>
      <c r="M144">
        <v>1.388391334173376</v>
      </c>
      <c r="N144">
        <v>1.5965828527589117</v>
      </c>
      <c r="O144">
        <v>1.8144510959493176</v>
      </c>
      <c r="P144">
        <v>2.0422620963845115</v>
      </c>
      <c r="Q144">
        <v>2.2802871132726596</v>
      </c>
      <c r="R144">
        <v>2.528802712396427</v>
      </c>
      <c r="S144">
        <v>2.7880908471225636</v>
      </c>
      <c r="T144">
        <v>3.0584389404254972</v>
      </c>
      <c r="U144">
        <v>3.3401399679356678</v>
      </c>
      <c r="W144">
        <v>66474.528465575131</v>
      </c>
      <c r="X144">
        <v>27224.823393855313</v>
      </c>
      <c r="Y144">
        <v>15365.73753106539</v>
      </c>
      <c r="Z144">
        <v>9988.8926033270982</v>
      </c>
      <c r="AA144">
        <v>7049.6042898124688</v>
      </c>
      <c r="AB144">
        <v>5253.9435590828934</v>
      </c>
      <c r="AC144">
        <v>4071.8233301870905</v>
      </c>
      <c r="AD144">
        <v>3250.3228659827469</v>
      </c>
      <c r="AE144">
        <v>2655.4084471784022</v>
      </c>
      <c r="AF144">
        <v>2210.3363421172953</v>
      </c>
      <c r="AH144">
        <v>36693.636235922699</v>
      </c>
      <c r="AI144">
        <v>16832.060209427356</v>
      </c>
      <c r="AJ144">
        <v>10490.24618488956</v>
      </c>
      <c r="AK144">
        <v>7446.0001683394239</v>
      </c>
      <c r="AL144">
        <v>5685.7285978032824</v>
      </c>
      <c r="AM144">
        <v>4550.4618309160824</v>
      </c>
      <c r="AN144">
        <v>3763.2928483255737</v>
      </c>
      <c r="AO144">
        <v>3188.5000239163419</v>
      </c>
      <c r="AP144">
        <v>2752.1430303359239</v>
      </c>
      <c r="AQ144">
        <v>2410.6872305938264</v>
      </c>
    </row>
    <row r="145" spans="1:43" x14ac:dyDescent="0.3">
      <c r="A145">
        <v>2.1544985353800472</v>
      </c>
      <c r="B145">
        <v>2.2443637452571727</v>
      </c>
      <c r="C145">
        <v>2.3366549743029439</v>
      </c>
      <c r="D145">
        <v>2.4314196737882945</v>
      </c>
      <c r="E145">
        <v>2.5287060188026413</v>
      </c>
      <c r="F145">
        <v>2.6285629172929497</v>
      </c>
      <c r="G145">
        <v>2.7310400191983248</v>
      </c>
      <c r="H145">
        <v>2.8361877256810182</v>
      </c>
      <c r="I145">
        <v>2.9440571984547148</v>
      </c>
      <c r="J145">
        <v>3.0547003692110053</v>
      </c>
      <c r="L145">
        <v>1.1882675881104019</v>
      </c>
      <c r="M145">
        <v>1.385566679083275</v>
      </c>
      <c r="N145">
        <v>1.5921477444671774</v>
      </c>
      <c r="O145">
        <v>1.8082661849248245</v>
      </c>
      <c r="P145">
        <v>2.034182405575776</v>
      </c>
      <c r="Q145">
        <v>2.2701618922810178</v>
      </c>
      <c r="R145">
        <v>2.5164752888793847</v>
      </c>
      <c r="S145">
        <v>2.7733984753858891</v>
      </c>
      <c r="T145">
        <v>3.0412126471620953</v>
      </c>
      <c r="U145">
        <v>3.3202043950687652</v>
      </c>
      <c r="W145">
        <v>67042.133862608025</v>
      </c>
      <c r="X145">
        <v>27484.310040693326</v>
      </c>
      <c r="Y145">
        <v>15522.844355970292</v>
      </c>
      <c r="Z145">
        <v>10096.151578650941</v>
      </c>
      <c r="AA145">
        <v>7128.1002283844728</v>
      </c>
      <c r="AB145">
        <v>5314.1133945200045</v>
      </c>
      <c r="AC145">
        <v>4119.517639971642</v>
      </c>
      <c r="AD145">
        <v>3289.1074711820493</v>
      </c>
      <c r="AE145">
        <v>2687.5928237690437</v>
      </c>
      <c r="AF145">
        <v>2237.4874493538728</v>
      </c>
      <c r="AH145">
        <v>36975.655076341667</v>
      </c>
      <c r="AI145">
        <v>16967.545599706242</v>
      </c>
      <c r="AJ145">
        <v>10576.940926610647</v>
      </c>
      <c r="AK145">
        <v>7508.5883750809408</v>
      </c>
      <c r="AL145">
        <v>5734.1011418267362</v>
      </c>
      <c r="AM145">
        <v>4589.5411672030878</v>
      </c>
      <c r="AN145">
        <v>3795.8668749696353</v>
      </c>
      <c r="AO145">
        <v>3216.2912078629352</v>
      </c>
      <c r="AP145">
        <v>2776.2848121152861</v>
      </c>
      <c r="AQ145">
        <v>2431.9621453330083</v>
      </c>
    </row>
    <row r="146" spans="1:43" x14ac:dyDescent="0.3">
      <c r="A146">
        <v>2.1538870896257873</v>
      </c>
      <c r="B146">
        <v>2.243107832960304</v>
      </c>
      <c r="C146">
        <v>2.3347206071558118</v>
      </c>
      <c r="D146">
        <v>2.4287718763267736</v>
      </c>
      <c r="E146">
        <v>2.5253088084631936</v>
      </c>
      <c r="F146">
        <v>2.6243792841600424</v>
      </c>
      <c r="G146">
        <v>2.7260319054383046</v>
      </c>
      <c r="H146">
        <v>2.8303160046584703</v>
      </c>
      <c r="I146">
        <v>2.9372816535273416</v>
      </c>
      <c r="J146">
        <v>3.0469796721989733</v>
      </c>
      <c r="L146">
        <v>1.186938547685886</v>
      </c>
      <c r="M146">
        <v>1.3827827629192508</v>
      </c>
      <c r="N146">
        <v>1.5877779210497471</v>
      </c>
      <c r="O146">
        <v>1.8021740909592561</v>
      </c>
      <c r="P146">
        <v>2.0262262078265096</v>
      </c>
      <c r="Q146">
        <v>2.2601941467950981</v>
      </c>
      <c r="R146">
        <v>2.5043427975543486</v>
      </c>
      <c r="S146">
        <v>2.7589421398426364</v>
      </c>
      <c r="T146">
        <v>3.0242673198828149</v>
      </c>
      <c r="U146">
        <v>3.3005987277594935</v>
      </c>
      <c r="W146">
        <v>67610.049962032135</v>
      </c>
      <c r="X146">
        <v>27744.139541817538</v>
      </c>
      <c r="Y146">
        <v>15680.264363914952</v>
      </c>
      <c r="Z146">
        <v>10203.683444440258</v>
      </c>
      <c r="AA146">
        <v>7206.8312217189668</v>
      </c>
      <c r="AB146">
        <v>5374.4857863970183</v>
      </c>
      <c r="AC146">
        <v>4167.3873557211473</v>
      </c>
      <c r="AD146">
        <v>3328.0449544732892</v>
      </c>
      <c r="AE146">
        <v>2719.9113574454227</v>
      </c>
      <c r="AF146">
        <v>2264.7570767077332</v>
      </c>
      <c r="AH146">
        <v>37257.744334614552</v>
      </c>
      <c r="AI146">
        <v>17103.109073370444</v>
      </c>
      <c r="AJ146">
        <v>10663.707459016652</v>
      </c>
      <c r="AK146">
        <v>7571.2396520874618</v>
      </c>
      <c r="AL146">
        <v>5782.528555672342</v>
      </c>
      <c r="AM146">
        <v>4628.6683444599266</v>
      </c>
      <c r="AN146">
        <v>3828.4828904969386</v>
      </c>
      <c r="AO146">
        <v>3244.1195446283705</v>
      </c>
      <c r="AP146">
        <v>2800.4597452961716</v>
      </c>
      <c r="AQ146">
        <v>2453.266884012779</v>
      </c>
    </row>
    <row r="147" spans="1:43" x14ac:dyDescent="0.3">
      <c r="A147">
        <v>2.1532841306729695</v>
      </c>
      <c r="B147">
        <v>2.2418695769187313</v>
      </c>
      <c r="C147">
        <v>2.3328137748921809</v>
      </c>
      <c r="D147">
        <v>2.4261622287429065</v>
      </c>
      <c r="E147">
        <v>2.5219611272352287</v>
      </c>
      <c r="F147">
        <v>2.6202573521806092</v>
      </c>
      <c r="G147">
        <v>2.7210984869579828</v>
      </c>
      <c r="H147">
        <v>2.8245328251227622</v>
      </c>
      <c r="I147">
        <v>2.930609379105356</v>
      </c>
      <c r="J147">
        <v>3.0393778889999807</v>
      </c>
      <c r="L147">
        <v>1.1856281339703212</v>
      </c>
      <c r="M147">
        <v>1.3800387116425885</v>
      </c>
      <c r="N147">
        <v>1.5834719549062615</v>
      </c>
      <c r="O147">
        <v>1.7961727482308369</v>
      </c>
      <c r="P147">
        <v>2.0183907089575492</v>
      </c>
      <c r="Q147">
        <v>2.2503802584577599</v>
      </c>
      <c r="R147">
        <v>2.4924006941670989</v>
      </c>
      <c r="S147">
        <v>2.7447162625044577</v>
      </c>
      <c r="T147">
        <v>3.0075962326850503</v>
      </c>
      <c r="U147">
        <v>3.2813149714368399</v>
      </c>
      <c r="W147">
        <v>68178.271764302495</v>
      </c>
      <c r="X147">
        <v>28004.307363262429</v>
      </c>
      <c r="Y147">
        <v>15837.99403915069</v>
      </c>
      <c r="Z147">
        <v>10311.485538919616</v>
      </c>
      <c r="AA147">
        <v>7285.7952423697707</v>
      </c>
      <c r="AB147">
        <v>5435.0591683164203</v>
      </c>
      <c r="AC147">
        <v>4215.4312477495951</v>
      </c>
      <c r="AD147">
        <v>3367.134335322166</v>
      </c>
      <c r="AE147">
        <v>2752.3632549058707</v>
      </c>
      <c r="AF147">
        <v>2292.1445737872355</v>
      </c>
      <c r="AH147">
        <v>37539.902875691652</v>
      </c>
      <c r="AI147">
        <v>17238.749591828157</v>
      </c>
      <c r="AJ147">
        <v>10750.544965436333</v>
      </c>
      <c r="AK147">
        <v>7633.9533685595188</v>
      </c>
      <c r="AL147">
        <v>5831.0103457810519</v>
      </c>
      <c r="AM147">
        <v>4667.8429680773079</v>
      </c>
      <c r="AN147">
        <v>3861.1405718910332</v>
      </c>
      <c r="AO147">
        <v>3271.9847636375798</v>
      </c>
      <c r="AP147">
        <v>2824.6675983009145</v>
      </c>
      <c r="AQ147">
        <v>2474.6012445133692</v>
      </c>
    </row>
    <row r="148" spans="1:43" x14ac:dyDescent="0.3">
      <c r="A148">
        <v>2.1526894830607706</v>
      </c>
      <c r="B148">
        <v>2.2406486075233061</v>
      </c>
      <c r="C148">
        <v>2.3309338941644957</v>
      </c>
      <c r="D148">
        <v>2.4235899134308663</v>
      </c>
      <c r="E148">
        <v>2.5186619017771692</v>
      </c>
      <c r="F148">
        <v>2.6161957698138423</v>
      </c>
      <c r="G148">
        <v>2.7162381105388289</v>
      </c>
      <c r="H148">
        <v>2.8188362076545026</v>
      </c>
      <c r="I148">
        <v>2.9240380439704596</v>
      </c>
      <c r="J148">
        <v>3.031892309892966</v>
      </c>
      <c r="L148">
        <v>1.1843359582235087</v>
      </c>
      <c r="M148">
        <v>1.3773336760138202</v>
      </c>
      <c r="N148">
        <v>1.5792284596712691</v>
      </c>
      <c r="O148">
        <v>1.790260151565362</v>
      </c>
      <c r="P148">
        <v>2.0106731980537096</v>
      </c>
      <c r="Q148">
        <v>2.2407167182327101</v>
      </c>
      <c r="R148">
        <v>2.4806445735285902</v>
      </c>
      <c r="S148">
        <v>2.730715438137493</v>
      </c>
      <c r="T148">
        <v>2.9911928703234012</v>
      </c>
      <c r="U148">
        <v>3.2623453845827384</v>
      </c>
      <c r="W148">
        <v>68746.794376567384</v>
      </c>
      <c r="X148">
        <v>28264.809050662148</v>
      </c>
      <c r="Y148">
        <v>15996.029918370328</v>
      </c>
      <c r="Z148">
        <v>10419.555234842555</v>
      </c>
      <c r="AA148">
        <v>7364.9902861739019</v>
      </c>
      <c r="AB148">
        <v>5495.831990032304</v>
      </c>
      <c r="AC148">
        <v>4263.6480978888658</v>
      </c>
      <c r="AD148">
        <v>3406.3746416193735</v>
      </c>
      <c r="AE148">
        <v>2784.9477291548187</v>
      </c>
      <c r="AF148">
        <v>2319.6492950197953</v>
      </c>
      <c r="AH148">
        <v>37822.129588797725</v>
      </c>
      <c r="AI148">
        <v>17374.466134878876</v>
      </c>
      <c r="AJ148">
        <v>10837.452641658139</v>
      </c>
      <c r="AK148">
        <v>7696.728902278046</v>
      </c>
      <c r="AL148">
        <v>5879.5460247708661</v>
      </c>
      <c r="AM148">
        <v>4707.064648124473</v>
      </c>
      <c r="AN148">
        <v>3893.8395998594533</v>
      </c>
      <c r="AO148">
        <v>3299.8865974160194</v>
      </c>
      <c r="AP148">
        <v>2848.9081422346221</v>
      </c>
      <c r="AQ148">
        <v>2495.9650271106052</v>
      </c>
    </row>
    <row r="149" spans="1:43" x14ac:dyDescent="0.3">
      <c r="A149">
        <v>2.1521029761316233</v>
      </c>
      <c r="B149">
        <v>2.2394445654064818</v>
      </c>
      <c r="C149">
        <v>2.3290803979768508</v>
      </c>
      <c r="D149">
        <v>2.4210541359560995</v>
      </c>
      <c r="E149">
        <v>2.515410089487137</v>
      </c>
      <c r="F149">
        <v>2.6121932246164041</v>
      </c>
      <c r="G149">
        <v>2.7114491712488267</v>
      </c>
      <c r="H149">
        <v>2.8132242311844582</v>
      </c>
      <c r="I149">
        <v>2.9175653862375541</v>
      </c>
      <c r="J149">
        <v>3.0245203064387809</v>
      </c>
      <c r="L149">
        <v>1.1830616424447407</v>
      </c>
      <c r="M149">
        <v>1.3746668307202328</v>
      </c>
      <c r="N149">
        <v>1.5750460887389499</v>
      </c>
      <c r="O149">
        <v>1.7844343542334578</v>
      </c>
      <c r="P149">
        <v>2.0030710443980535</v>
      </c>
      <c r="Q149">
        <v>2.2312001223288305</v>
      </c>
      <c r="R149">
        <v>2.4690701642703834</v>
      </c>
      <c r="S149">
        <v>2.7169344276774279</v>
      </c>
      <c r="T149">
        <v>2.9750509200997222</v>
      </c>
      <c r="U149">
        <v>3.2436824688987067</v>
      </c>
      <c r="W149">
        <v>69315.613009837441</v>
      </c>
      <c r="X149">
        <v>28525.640227511092</v>
      </c>
      <c r="Y149">
        <v>16154.368589733558</v>
      </c>
      <c r="Z149">
        <v>10527.889938932783</v>
      </c>
      <c r="AA149">
        <v>7444.4143719172907</v>
      </c>
      <c r="AB149">
        <v>5556.8027172414622</v>
      </c>
      <c r="AC149">
        <v>4312.0366993527341</v>
      </c>
      <c r="AD149">
        <v>3445.7649095886541</v>
      </c>
      <c r="AE149">
        <v>2817.66399943845</v>
      </c>
      <c r="AF149">
        <v>2347.2705996054178</v>
      </c>
      <c r="AH149">
        <v>38104.423386786344</v>
      </c>
      <c r="AI149">
        <v>17510.257700306436</v>
      </c>
      <c r="AJ149">
        <v>10924.42969568974</v>
      </c>
      <c r="AK149">
        <v>7759.565639452966</v>
      </c>
      <c r="AL149">
        <v>5928.1351113323117</v>
      </c>
      <c r="AM149">
        <v>4746.3329992699919</v>
      </c>
      <c r="AN149">
        <v>3926.5796587686573</v>
      </c>
      <c r="AO149">
        <v>3327.824781532805</v>
      </c>
      <c r="AP149">
        <v>2873.1811508332335</v>
      </c>
      <c r="AQ149">
        <v>2517.3580344270567</v>
      </c>
    </row>
    <row r="150" spans="1:43" x14ac:dyDescent="0.3">
      <c r="A150">
        <v>2.1515244438679844</v>
      </c>
      <c r="B150">
        <v>2.2382571010901247</v>
      </c>
      <c r="C150">
        <v>2.3272527351163967</v>
      </c>
      <c r="D150">
        <v>2.4185541242411079</v>
      </c>
      <c r="E150">
        <v>2.512204677412007</v>
      </c>
      <c r="F150">
        <v>2.6082484418417247</v>
      </c>
      <c r="G150">
        <v>2.7067301106969719</v>
      </c>
      <c r="H150">
        <v>2.8076950308661646</v>
      </c>
      <c r="I150">
        <v>2.9111892108061754</v>
      </c>
      <c r="J150">
        <v>3.0172593284689198</v>
      </c>
      <c r="L150">
        <v>1.1818048190045796</v>
      </c>
      <c r="M150">
        <v>1.3720373735399163</v>
      </c>
      <c r="N150">
        <v>1.570923533850604</v>
      </c>
      <c r="O150">
        <v>1.7786934658429094</v>
      </c>
      <c r="P150">
        <v>1.9955816945401381</v>
      </c>
      <c r="Q150">
        <v>2.221827168304646</v>
      </c>
      <c r="R150">
        <v>2.4576733238343316</v>
      </c>
      <c r="S150">
        <v>2.703368151941516</v>
      </c>
      <c r="T150">
        <v>2.9591642641221894</v>
      </c>
      <c r="U150">
        <v>3.2253189599236576</v>
      </c>
      <c r="W150">
        <v>69884.722976244127</v>
      </c>
      <c r="X150">
        <v>28786.796593469942</v>
      </c>
      <c r="Y150">
        <v>16313.006691914075</v>
      </c>
      <c r="Z150">
        <v>10636.487091336172</v>
      </c>
      <c r="AA150">
        <v>7524.0655410062927</v>
      </c>
      <c r="AB150">
        <v>5617.9698313777581</v>
      </c>
      <c r="AC150">
        <v>4360.5958566027912</v>
      </c>
      <c r="AD150">
        <v>3485.3041836960915</v>
      </c>
      <c r="AE150">
        <v>2850.5112911811898</v>
      </c>
      <c r="AF150">
        <v>2375.0078514708225</v>
      </c>
      <c r="AH150">
        <v>38386.783205514454</v>
      </c>
      <c r="AI150">
        <v>17646.123303482804</v>
      </c>
      <c r="AJ150">
        <v>11011.47534752323</v>
      </c>
      <c r="AK150">
        <v>7822.4629745751536</v>
      </c>
      <c r="AL150">
        <v>5976.7771301262983</v>
      </c>
      <c r="AM150">
        <v>4785.6476407044756</v>
      </c>
      <c r="AN150">
        <v>3959.3604365806659</v>
      </c>
      <c r="AO150">
        <v>3355.7990545454159</v>
      </c>
      <c r="AP150">
        <v>2897.4864004130791</v>
      </c>
      <c r="AQ150">
        <v>2538.7800713846727</v>
      </c>
    </row>
    <row r="151" spans="1:43" x14ac:dyDescent="0.3">
      <c r="A151">
        <v>2.1509537247357198</v>
      </c>
      <c r="B151">
        <v>2.2370858746477613</v>
      </c>
      <c r="C151">
        <v>2.3254503696082987</v>
      </c>
      <c r="D151">
        <v>2.4160891277852903</v>
      </c>
      <c r="E151">
        <v>2.509044681202524</v>
      </c>
      <c r="F151">
        <v>2.6043601830989696</v>
      </c>
      <c r="G151">
        <v>2.702079415362785</v>
      </c>
      <c r="H151">
        <v>2.8022467960406594</v>
      </c>
      <c r="I151">
        <v>2.9049073869231421</v>
      </c>
      <c r="J151">
        <v>3.0101069012066226</v>
      </c>
      <c r="L151">
        <v>1.1805651302916804</v>
      </c>
      <c r="M151">
        <v>1.3694445245405913</v>
      </c>
      <c r="N151">
        <v>1.5668595237418408</v>
      </c>
      <c r="O151">
        <v>1.773035650321297</v>
      </c>
      <c r="P151">
        <v>1.9882026694914745</v>
      </c>
      <c r="Q151">
        <v>2.21259465134376</v>
      </c>
      <c r="R151">
        <v>2.4464500336844486</v>
      </c>
      <c r="S151">
        <v>2.6900116856221317</v>
      </c>
      <c r="T151">
        <v>2.9435269719140553</v>
      </c>
      <c r="U151">
        <v>3.2072478180791064</v>
      </c>
      <c r="W151">
        <v>70454.119686384904</v>
      </c>
      <c r="X151">
        <v>29048.273922715653</v>
      </c>
      <c r="Y151">
        <v>16471.940913167651</v>
      </c>
      <c r="Z151">
        <v>10745.344165083396</v>
      </c>
      <c r="AA151">
        <v>7603.941857144795</v>
      </c>
      <c r="AB151">
        <v>5679.3318294097007</v>
      </c>
      <c r="AC151">
        <v>4409.3243852163541</v>
      </c>
      <c r="AD151">
        <v>3524.9915165606435</v>
      </c>
      <c r="AE151">
        <v>2883.4888359230472</v>
      </c>
      <c r="AF151">
        <v>2402.8604192241532</v>
      </c>
      <c r="AH151">
        <v>38669.208003236869</v>
      </c>
      <c r="AI151">
        <v>17782.061976982321</v>
      </c>
      <c r="AJ151">
        <v>11098.588828905835</v>
      </c>
      <c r="AK151">
        <v>7885.4203102717111</v>
      </c>
      <c r="AL151">
        <v>6025.4716116842792</v>
      </c>
      <c r="AM151">
        <v>4825.0081960651551</v>
      </c>
      <c r="AN151">
        <v>3992.1816247913303</v>
      </c>
      <c r="AO151">
        <v>3383.8091579459256</v>
      </c>
      <c r="AP151">
        <v>2921.8236698219107</v>
      </c>
      <c r="AQ151">
        <v>2560.230945158818</v>
      </c>
    </row>
    <row r="152" spans="1:43" x14ac:dyDescent="0.3">
      <c r="A152">
        <v>2.1503906615337756</v>
      </c>
      <c r="B152">
        <v>2.2359305553805626</v>
      </c>
      <c r="C152">
        <v>2.3236727801931232</v>
      </c>
      <c r="D152">
        <v>2.4136584169171837</v>
      </c>
      <c r="E152">
        <v>2.50592914411224</v>
      </c>
      <c r="F152">
        <v>2.6005272450687524</v>
      </c>
      <c r="G152">
        <v>2.6974956149970772</v>
      </c>
      <c r="H152">
        <v>2.7968777682887556</v>
      </c>
      <c r="I152">
        <v>2.8987178458507987</v>
      </c>
      <c r="J152">
        <v>3.003060622513603</v>
      </c>
      <c r="L152">
        <v>1.179342228373945</v>
      </c>
      <c r="M152">
        <v>1.3668875253115305</v>
      </c>
      <c r="N152">
        <v>1.5628528228465381</v>
      </c>
      <c r="O152">
        <v>1.7674591239844821</v>
      </c>
      <c r="P152">
        <v>1.9809315620418229</v>
      </c>
      <c r="Q152">
        <v>2.2034994606925986</v>
      </c>
      <c r="R152">
        <v>2.4353963947296111</v>
      </c>
      <c r="S152">
        <v>2.6768602515473479</v>
      </c>
      <c r="T152">
        <v>2.9281332933539295</v>
      </c>
      <c r="U152">
        <v>3.1894622201193723</v>
      </c>
      <c r="W152">
        <v>71023.79864675118</v>
      </c>
      <c r="X152">
        <v>29310.068062334281</v>
      </c>
      <c r="Y152">
        <v>16631.167990420938</v>
      </c>
      <c r="Z152">
        <v>10854.458665562895</v>
      </c>
      <c r="AA152">
        <v>7684.0414060169587</v>
      </c>
      <c r="AB152">
        <v>5740.8872236411871</v>
      </c>
      <c r="AC152">
        <v>4458.221111756251</v>
      </c>
      <c r="AD152">
        <v>3564.8259688659023</v>
      </c>
      <c r="AE152">
        <v>2916.5958712577558</v>
      </c>
      <c r="AF152">
        <v>2430.8276761102798</v>
      </c>
      <c r="AH152">
        <v>38951.69676001976</v>
      </c>
      <c r="AI152">
        <v>17918.072770206265</v>
      </c>
      <c r="AJ152">
        <v>11185.769383116034</v>
      </c>
      <c r="AK152">
        <v>7948.4370571645086</v>
      </c>
      <c r="AL152">
        <v>6074.2180923106935</v>
      </c>
      <c r="AM152">
        <v>4864.4142933622461</v>
      </c>
      <c r="AN152">
        <v>4025.0429183701849</v>
      </c>
      <c r="AO152">
        <v>3411.8548361086996</v>
      </c>
      <c r="AP152">
        <v>2946.1927403913396</v>
      </c>
      <c r="AQ152">
        <v>2581.7104651337045</v>
      </c>
    </row>
    <row r="153" spans="1:43" x14ac:dyDescent="0.3">
      <c r="A153">
        <v>2.149835101249876</v>
      </c>
      <c r="B153">
        <v>2.2347908215064303</v>
      </c>
      <c r="C153">
        <v>2.3219194598255588</v>
      </c>
      <c r="D153">
        <v>2.4112612820775747</v>
      </c>
      <c r="E153">
        <v>2.5028571360381382</v>
      </c>
      <c r="F153">
        <v>2.5967484582727995</v>
      </c>
      <c r="G153">
        <v>2.692977281090478</v>
      </c>
      <c r="H153">
        <v>2.7915862395664721</v>
      </c>
      <c r="I153">
        <v>2.8926185786356027</v>
      </c>
      <c r="J153">
        <v>2.9961181602560969</v>
      </c>
      <c r="L153">
        <v>1.1781357746733341</v>
      </c>
      <c r="M153">
        <v>1.3643656382269975</v>
      </c>
      <c r="N153">
        <v>1.5589022300548108</v>
      </c>
      <c r="O153">
        <v>1.7619621536867114</v>
      </c>
      <c r="P153">
        <v>1.9737660341903176</v>
      </c>
      <c r="Q153">
        <v>2.194538576252302</v>
      </c>
      <c r="R153">
        <v>2.424508622946393</v>
      </c>
      <c r="S153">
        <v>2.6639092151948671</v>
      </c>
      <c r="T153">
        <v>2.9129776519304658</v>
      </c>
      <c r="U153">
        <v>3.1719555509657233</v>
      </c>
      <c r="W153">
        <v>71593.755457236839</v>
      </c>
      <c r="X153">
        <v>29572.174930755082</v>
      </c>
      <c r="Y153">
        <v>16790.684708380224</v>
      </c>
      <c r="Z153">
        <v>10963.828130003985</v>
      </c>
      <c r="AA153">
        <v>7764.362294975329</v>
      </c>
      <c r="AB153">
        <v>5802.6345415153373</v>
      </c>
      <c r="AC153">
        <v>4507.2848736424903</v>
      </c>
      <c r="AD153">
        <v>3604.8066092730223</v>
      </c>
      <c r="AE153">
        <v>2949.8316407717234</v>
      </c>
      <c r="AF153">
        <v>2458.9089999666485</v>
      </c>
      <c r="AH153">
        <v>39234.248477172514</v>
      </c>
      <c r="AI153">
        <v>18054.154749017067</v>
      </c>
      <c r="AJ153">
        <v>11273.016264744867</v>
      </c>
      <c r="AK153">
        <v>8011.512633731777</v>
      </c>
      <c r="AL153">
        <v>6123.0161139875654</v>
      </c>
      <c r="AM153">
        <v>4903.865564907067</v>
      </c>
      <c r="AN153">
        <v>4057.9440157018194</v>
      </c>
      <c r="AO153">
        <v>3439.9358362394978</v>
      </c>
      <c r="AP153">
        <v>2970.5933958906112</v>
      </c>
      <c r="AQ153">
        <v>2603.2184428591127</v>
      </c>
    </row>
    <row r="154" spans="1:43" x14ac:dyDescent="0.3">
      <c r="A154">
        <v>2.1492868949219308</v>
      </c>
      <c r="B154">
        <v>2.2336663598615614</v>
      </c>
      <c r="C154">
        <v>2.3201899151934877</v>
      </c>
      <c r="D154">
        <v>2.4088970331319755</v>
      </c>
      <c r="E154">
        <v>2.4998277526009502</v>
      </c>
      <c r="F154">
        <v>2.5930226858949617</v>
      </c>
      <c r="G154">
        <v>2.6885230254064001</v>
      </c>
      <c r="H154">
        <v>2.7863705504195462</v>
      </c>
      <c r="I154">
        <v>2.8866076339720261</v>
      </c>
      <c r="J154">
        <v>2.9892772497842532</v>
      </c>
      <c r="L154">
        <v>1.1769454396536954</v>
      </c>
      <c r="M154">
        <v>1.3618781457397025</v>
      </c>
      <c r="N154">
        <v>1.5550065775223949</v>
      </c>
      <c r="O154">
        <v>1.7565430550483616</v>
      </c>
      <c r="P154">
        <v>1.9667038146857501</v>
      </c>
      <c r="Q154">
        <v>2.1857090653170683</v>
      </c>
      <c r="R154">
        <v>2.4137830451919458</v>
      </c>
      <c r="S154">
        <v>2.6511540794464166</v>
      </c>
      <c r="T154">
        <v>2.8980546382953385</v>
      </c>
      <c r="U154">
        <v>3.154721395904633</v>
      </c>
      <c r="W154">
        <v>72163.985808723868</v>
      </c>
      <c r="X154">
        <v>29834.590516224922</v>
      </c>
      <c r="Y154">
        <v>16950.487898659754</v>
      </c>
      <c r="Z154">
        <v>11073.450126969856</v>
      </c>
      <c r="AA154">
        <v>7844.9026527342812</v>
      </c>
      <c r="AB154">
        <v>5864.5723254213908</v>
      </c>
      <c r="AC154">
        <v>4556.5145190257626</v>
      </c>
      <c r="AD154">
        <v>3644.9325143348492</v>
      </c>
      <c r="AE154">
        <v>2983.1953939837781</v>
      </c>
      <c r="AF154">
        <v>2487.1037731796969</v>
      </c>
      <c r="AH154">
        <v>39516.862176697257</v>
      </c>
      <c r="AI154">
        <v>18190.306995382223</v>
      </c>
      <c r="AJ154">
        <v>11360.328739482342</v>
      </c>
      <c r="AK154">
        <v>8074.6464661728214</v>
      </c>
      <c r="AL154">
        <v>6171.8652242812159</v>
      </c>
      <c r="AM154">
        <v>4943.3616472418225</v>
      </c>
      <c r="AN154">
        <v>4090.8846185287116</v>
      </c>
      <c r="AO154">
        <v>3468.0519083259446</v>
      </c>
      <c r="AP154">
        <v>2995.0254224817031</v>
      </c>
      <c r="AQ154">
        <v>2624.7546920083823</v>
      </c>
    </row>
    <row r="155" spans="1:43" x14ac:dyDescent="0.3">
      <c r="A155">
        <v>2.1487458975049254</v>
      </c>
      <c r="B155">
        <v>2.2325568656139234</v>
      </c>
      <c r="C155">
        <v>2.3184836662564385</v>
      </c>
      <c r="D155">
        <v>2.4065649987110853</v>
      </c>
      <c r="E155">
        <v>2.4968401142632413</v>
      </c>
      <c r="F155">
        <v>2.5893488226510772</v>
      </c>
      <c r="G155">
        <v>2.6841314985752973</v>
      </c>
      <c r="H155">
        <v>2.7812290882731316</v>
      </c>
      <c r="I155">
        <v>2.8806831161571171</v>
      </c>
      <c r="J155">
        <v>2.9825356915192414</v>
      </c>
      <c r="L155">
        <v>1.1757709025210099</v>
      </c>
      <c r="M155">
        <v>1.359424349702862</v>
      </c>
      <c r="N155">
        <v>1.5511647295289812</v>
      </c>
      <c r="O155">
        <v>1.7512001907575461</v>
      </c>
      <c r="P155">
        <v>1.9597426966706419</v>
      </c>
      <c r="Q155">
        <v>2.1770080794516935</v>
      </c>
      <c r="R155">
        <v>2.4032160951974078</v>
      </c>
      <c r="S155">
        <v>2.6385904795704729</v>
      </c>
      <c r="T155">
        <v>2.8833590040993426</v>
      </c>
      <c r="U155">
        <v>3.1377535331314856</v>
      </c>
      <c r="W155">
        <v>72734.485480742631</v>
      </c>
      <c r="X155">
        <v>30097.310875321666</v>
      </c>
      <c r="Y155">
        <v>17110.574438928998</v>
      </c>
      <c r="Z155">
        <v>11183.322255860265</v>
      </c>
      <c r="AA155">
        <v>7925.6606290687232</v>
      </c>
      <c r="AB155">
        <v>5926.6991325045519</v>
      </c>
      <c r="AC155">
        <v>4605.9089066627539</v>
      </c>
      <c r="AD155">
        <v>3685.2027684111927</v>
      </c>
      <c r="AE155">
        <v>3016.6863862856685</v>
      </c>
      <c r="AF155">
        <v>2515.4113826418243</v>
      </c>
      <c r="AH155">
        <v>39799.536900755396</v>
      </c>
      <c r="AI155">
        <v>18326.528607027416</v>
      </c>
      <c r="AJ155">
        <v>11447.706083908708</v>
      </c>
      <c r="AK155">
        <v>8137.837988275649</v>
      </c>
      <c r="AL155">
        <v>6220.7649762510646</v>
      </c>
      <c r="AM155">
        <v>4982.9021810710292</v>
      </c>
      <c r="AN155">
        <v>4123.8644318954957</v>
      </c>
      <c r="AO155">
        <v>3496.2028050893159</v>
      </c>
      <c r="AP155">
        <v>3019.4886086756505</v>
      </c>
      <c r="AQ155">
        <v>2646.319028337643</v>
      </c>
    </row>
    <row r="156" spans="1:43" x14ac:dyDescent="0.3">
      <c r="A156">
        <v>2.1482119677430114</v>
      </c>
      <c r="B156">
        <v>2.2314620419880722</v>
      </c>
      <c r="C156">
        <v>2.316800245802519</v>
      </c>
      <c r="D156">
        <v>2.404264525577934</v>
      </c>
      <c r="E156">
        <v>2.4938933654834976</v>
      </c>
      <c r="F156">
        <v>2.5857257937053575</v>
      </c>
      <c r="G156">
        <v>2.6798013887472765</v>
      </c>
      <c r="H156">
        <v>2.7761602857930452</v>
      </c>
      <c r="I156">
        <v>2.8748431831312331</v>
      </c>
      <c r="J156">
        <v>2.9758913486427518</v>
      </c>
      <c r="L156">
        <v>1.1746118509354813</v>
      </c>
      <c r="M156">
        <v>1.3570035707195158</v>
      </c>
      <c r="N156">
        <v>1.5473755813831667</v>
      </c>
      <c r="O156">
        <v>1.7459319689420438</v>
      </c>
      <c r="P156">
        <v>1.9528805354240637</v>
      </c>
      <c r="Q156">
        <v>2.1684328515014437</v>
      </c>
      <c r="R156">
        <v>2.3928043097328793</v>
      </c>
      <c r="S156">
        <v>2.6262141784218738</v>
      </c>
      <c r="T156">
        <v>2.8688856560972775</v>
      </c>
      <c r="U156">
        <v>3.1210459266221156</v>
      </c>
      <c r="W156">
        <v>73305.250339203762</v>
      </c>
      <c r="X156">
        <v>30360.332131505318</v>
      </c>
      <c r="Y156">
        <v>17270.941252078628</v>
      </c>
      <c r="Z156">
        <v>11293.442146423662</v>
      </c>
      <c r="AA156">
        <v>8006.6343945178787</v>
      </c>
      <c r="AB156">
        <v>5989.0135344787941</v>
      </c>
      <c r="AC156">
        <v>4655.4669057932315</v>
      </c>
      <c r="AD156">
        <v>3725.6164635852151</v>
      </c>
      <c r="AE156">
        <v>3050.3038788833524</v>
      </c>
      <c r="AF156">
        <v>2543.8312197088812</v>
      </c>
      <c r="AH156">
        <v>40082.271711150635</v>
      </c>
      <c r="AI156">
        <v>18462.818697098584</v>
      </c>
      <c r="AJ156">
        <v>11535.147585290637</v>
      </c>
      <c r="AK156">
        <v>8201.0866412874602</v>
      </c>
      <c r="AL156">
        <v>6269.7149283603812</v>
      </c>
      <c r="AM156">
        <v>5022.4868111945007</v>
      </c>
      <c r="AN156">
        <v>4156.8831640945828</v>
      </c>
      <c r="AO156">
        <v>3524.3882819375658</v>
      </c>
      <c r="AP156">
        <v>3043.9827452900986</v>
      </c>
      <c r="AQ156">
        <v>2667.9112696461812</v>
      </c>
    </row>
    <row r="157" spans="1:43" x14ac:dyDescent="0.3">
      <c r="A157">
        <v>2.1476849680465895</v>
      </c>
      <c r="B157">
        <v>2.2303816000008143</v>
      </c>
      <c r="C157">
        <v>2.3151391990229699</v>
      </c>
      <c r="D157">
        <v>2.4019949780204195</v>
      </c>
      <c r="E157">
        <v>2.4909866739044864</v>
      </c>
      <c r="F157">
        <v>2.5821525536310781</v>
      </c>
      <c r="G157">
        <v>2.6755314203002256</v>
      </c>
      <c r="H157">
        <v>2.7711626193150742</v>
      </c>
      <c r="I157">
        <v>2.8690860446007829</v>
      </c>
      <c r="J157">
        <v>2.9693421448838846</v>
      </c>
      <c r="L157">
        <v>1.1734679807349271</v>
      </c>
      <c r="M157">
        <v>1.3546151475178423</v>
      </c>
      <c r="N157">
        <v>1.5436380583718274</v>
      </c>
      <c r="O157">
        <v>1.7407368416081608</v>
      </c>
      <c r="P157">
        <v>1.9461152461984106</v>
      </c>
      <c r="Q157">
        <v>2.159980692727796</v>
      </c>
      <c r="R157">
        <v>2.3825443249354761</v>
      </c>
      <c r="S157">
        <v>2.6140210618474962</v>
      </c>
      <c r="T157">
        <v>2.8546296505081559</v>
      </c>
      <c r="U157">
        <v>3.1045927193156269</v>
      </c>
      <c r="W157">
        <v>73876.276334199443</v>
      </c>
      <c r="X157">
        <v>30623.650473705922</v>
      </c>
      <c r="Y157">
        <v>17431.585305404373</v>
      </c>
      <c r="Z157">
        <v>11403.80745827861</v>
      </c>
      <c r="AA157">
        <v>8087.8221400940711</v>
      </c>
      <c r="AB157">
        <v>6051.5141174425262</v>
      </c>
      <c r="AC157">
        <v>4705.1873960188659</v>
      </c>
      <c r="AD157">
        <v>3766.1726995809604</v>
      </c>
      <c r="AE157">
        <v>3084.0471387390094</v>
      </c>
      <c r="AF157">
        <v>2572.3626801581986</v>
      </c>
      <c r="AH157">
        <v>40365.065688827752</v>
      </c>
      <c r="AI157">
        <v>18599.176393832717</v>
      </c>
      <c r="AJ157">
        <v>11622.652541381947</v>
      </c>
      <c r="AK157">
        <v>8264.3918737879812</v>
      </c>
      <c r="AL157">
        <v>6318.7146443890015</v>
      </c>
      <c r="AM157">
        <v>5062.1151864418734</v>
      </c>
      <c r="AN157">
        <v>4189.9405266131216</v>
      </c>
      <c r="AO157">
        <v>3552.608096919605</v>
      </c>
      <c r="AP157">
        <v>3068.5076254080127</v>
      </c>
      <c r="AQ157">
        <v>2689.5312357379657</v>
      </c>
    </row>
    <row r="158" spans="1:43" x14ac:dyDescent="0.3">
      <c r="A158">
        <v>2.1471647643741325</v>
      </c>
      <c r="B158">
        <v>2.2293152582071896</v>
      </c>
      <c r="C158">
        <v>2.3135000831035324</v>
      </c>
      <c r="D158">
        <v>2.3997557372680989</v>
      </c>
      <c r="E158">
        <v>2.4881192295743091</v>
      </c>
      <c r="F158">
        <v>2.5786280854134684</v>
      </c>
      <c r="G158">
        <v>2.6713203526008735</v>
      </c>
      <c r="H158">
        <v>2.7662346073391095</v>
      </c>
      <c r="I158">
        <v>2.8634099602389949</v>
      </c>
      <c r="J158">
        <v>2.9628860623986806</v>
      </c>
      <c r="L158">
        <v>1.1723389956689534</v>
      </c>
      <c r="M158">
        <v>1.3522584363512529</v>
      </c>
      <c r="N158">
        <v>1.5399511147518232</v>
      </c>
      <c r="O158">
        <v>1.7356133031433645</v>
      </c>
      <c r="P158">
        <v>1.9394448021456201</v>
      </c>
      <c r="Q158">
        <v>2.1516489900639266</v>
      </c>
      <c r="R158">
        <v>2.3724328727924884</v>
      </c>
      <c r="S158">
        <v>2.6020071342878324</v>
      </c>
      <c r="T158">
        <v>2.8405861876179728</v>
      </c>
      <c r="U158">
        <v>3.0883882265928388</v>
      </c>
      <c r="W158">
        <v>74447.559497871654</v>
      </c>
      <c r="X158">
        <v>30887.262154947159</v>
      </c>
      <c r="Y158">
        <v>17592.503609808646</v>
      </c>
      <c r="Z158">
        <v>11514.415880444203</v>
      </c>
      <c r="AA158">
        <v>8169.2220769964588</v>
      </c>
      <c r="AB158">
        <v>6114.1994816970864</v>
      </c>
      <c r="AC158">
        <v>4755.0692671837805</v>
      </c>
      <c r="AD158">
        <v>3806.8705836819622</v>
      </c>
      <c r="AE158">
        <v>3117.915438513799</v>
      </c>
      <c r="AF158">
        <v>2601.0051641471282</v>
      </c>
      <c r="AH158">
        <v>40647.91793338678</v>
      </c>
      <c r="AI158">
        <v>18735.60084023713</v>
      </c>
      <c r="AJ158">
        <v>11710.220260228931</v>
      </c>
      <c r="AK158">
        <v>8327.7531415654703</v>
      </c>
      <c r="AL158">
        <v>6367.763693347898</v>
      </c>
      <c r="AM158">
        <v>5101.7869596085975</v>
      </c>
      <c r="AN158">
        <v>4223.0362340812126</v>
      </c>
      <c r="AO158">
        <v>3580.8620106807325</v>
      </c>
      <c r="AP158">
        <v>3093.0630443374953</v>
      </c>
      <c r="AQ158">
        <v>2711.1787483842404</v>
      </c>
    </row>
    <row r="159" spans="1:43" x14ac:dyDescent="0.3">
      <c r="A159">
        <v>2.1466512261185651</v>
      </c>
      <c r="B159">
        <v>2.2282627424563457</v>
      </c>
      <c r="C159">
        <v>2.3118824668318503</v>
      </c>
      <c r="D159">
        <v>2.3975462009320903</v>
      </c>
      <c r="E159">
        <v>2.4852902441985969</v>
      </c>
      <c r="F159">
        <v>2.5751513994928361</v>
      </c>
      <c r="G159">
        <v>2.6671669788161925</v>
      </c>
      <c r="H159">
        <v>2.7613748090849883</v>
      </c>
      <c r="I159">
        <v>2.85781323796098</v>
      </c>
      <c r="J159">
        <v>2.956521139737819</v>
      </c>
      <c r="L159">
        <v>1.171224607143434</v>
      </c>
      <c r="M159">
        <v>1.3499328104221502</v>
      </c>
      <c r="N159">
        <v>1.5363137327820591</v>
      </c>
      <c r="O159">
        <v>1.7305598888796674</v>
      </c>
      <c r="P159">
        <v>1.9328672323285589</v>
      </c>
      <c r="Q159">
        <v>2.1434352034841764</v>
      </c>
      <c r="R159">
        <v>2.3624667777720627</v>
      </c>
      <c r="S159">
        <v>2.5901685145648226</v>
      </c>
      <c r="T159">
        <v>2.826750606613059</v>
      </c>
      <c r="U159">
        <v>3.0724269300356153</v>
      </c>
      <c r="W159">
        <v>75019.095942344633</v>
      </c>
      <c r="X159">
        <v>31151.163491004398</v>
      </c>
      <c r="Y159">
        <v>17753.693219019271</v>
      </c>
      <c r="Z159">
        <v>11625.265130879379</v>
      </c>
      <c r="AA159">
        <v>8250.8324363295633</v>
      </c>
      <c r="AB159">
        <v>6177.0682415680049</v>
      </c>
      <c r="AC159">
        <v>4805.1114192567657</v>
      </c>
      <c r="AD159">
        <v>3847.7092306509267</v>
      </c>
      <c r="AE159">
        <v>3151.9080565113491</v>
      </c>
      <c r="AF159">
        <v>2629.7580761720997</v>
      </c>
      <c r="AH159">
        <v>40930.827562611797</v>
      </c>
      <c r="AI159">
        <v>18872.091193776847</v>
      </c>
      <c r="AJ159">
        <v>11797.850059980074</v>
      </c>
      <c r="AK159">
        <v>8391.1699074954049</v>
      </c>
      <c r="AL159">
        <v>6416.8616493956088</v>
      </c>
      <c r="AM159">
        <v>5141.5017873933721</v>
      </c>
      <c r="AN159">
        <v>4256.1700042213934</v>
      </c>
      <c r="AO159">
        <v>3609.1497864192079</v>
      </c>
      <c r="AP159">
        <v>3117.6487995727084</v>
      </c>
      <c r="AQ159">
        <v>2732.8536312871797</v>
      </c>
    </row>
    <row r="160" spans="1:43" x14ac:dyDescent="0.3">
      <c r="A160">
        <v>2.1461442259979653</v>
      </c>
      <c r="B160">
        <v>2.2272237856568089</v>
      </c>
      <c r="C160">
        <v>2.3102859302201915</v>
      </c>
      <c r="D160">
        <v>2.3953657824670258</v>
      </c>
      <c r="E160">
        <v>2.4824989504224266</v>
      </c>
      <c r="F160">
        <v>2.5717215328460323</v>
      </c>
      <c r="G160">
        <v>2.6630701247728581</v>
      </c>
      <c r="H160">
        <v>2.7565818231071328</v>
      </c>
      <c r="I160">
        <v>2.8522942322695246</v>
      </c>
      <c r="J160">
        <v>2.9502454698982419</v>
      </c>
      <c r="L160">
        <v>1.1701245339748232</v>
      </c>
      <c r="M160">
        <v>1.34763765932824</v>
      </c>
      <c r="N160">
        <v>1.5327249217940437</v>
      </c>
      <c r="O160">
        <v>1.725575173714909</v>
      </c>
      <c r="P160">
        <v>1.9263806198135414</v>
      </c>
      <c r="Q160">
        <v>2.135336863482018</v>
      </c>
      <c r="R160">
        <v>2.352642953594291</v>
      </c>
      <c r="S160">
        <v>2.5785014318468602</v>
      </c>
      <c r="T160">
        <v>2.8131183806326412</v>
      </c>
      <c r="U160">
        <v>3.0567034714531527</v>
      </c>
      <c r="W160">
        <v>75590.881857719593</v>
      </c>
      <c r="X160">
        <v>31415.350859096437</v>
      </c>
      <c r="Y160">
        <v>17915.15122882498</v>
      </c>
      <c r="Z160">
        <v>11736.352956030854</v>
      </c>
      <c r="AA160">
        <v>8332.6514688264906</v>
      </c>
      <c r="AB160">
        <v>6240.1190252289889</v>
      </c>
      <c r="AC160">
        <v>4855.3127622151624</v>
      </c>
      <c r="AD160">
        <v>3888.6877626504888</v>
      </c>
      <c r="AE160">
        <v>3186.0242766219371</v>
      </c>
      <c r="AF160">
        <v>2658.6208250281634</v>
      </c>
      <c r="AH160">
        <v>41213.793712013983</v>
      </c>
      <c r="AI160">
        <v>19008.646626069993</v>
      </c>
      <c r="AJ160">
        <v>11885.541268700077</v>
      </c>
      <c r="AK160">
        <v>8454.6416414217147</v>
      </c>
      <c r="AL160">
        <v>6466.0080917564046</v>
      </c>
      <c r="AM160">
        <v>5181.2593303369458</v>
      </c>
      <c r="AN160">
        <v>4289.3415577992801</v>
      </c>
      <c r="AO160">
        <v>3637.4711898439286</v>
      </c>
      <c r="AP160">
        <v>3142.2646907558124</v>
      </c>
      <c r="AQ160">
        <v>2754.5557100445376</v>
      </c>
    </row>
    <row r="161" spans="1:43" x14ac:dyDescent="0.3">
      <c r="A161">
        <v>2.1456436399504284</v>
      </c>
      <c r="B161">
        <v>2.2261981275507878</v>
      </c>
      <c r="C161">
        <v>2.3087100641427836</v>
      </c>
      <c r="D161">
        <v>2.3932139106540604</v>
      </c>
      <c r="E161">
        <v>2.4797446011405846</v>
      </c>
      <c r="F161">
        <v>2.5683375481044841</v>
      </c>
      <c r="G161">
        <v>2.6590286478624607</v>
      </c>
      <c r="H161">
        <v>2.7518542859652149</v>
      </c>
      <c r="I161">
        <v>2.8468513426682809</v>
      </c>
      <c r="J161">
        <v>2.9440571984547148</v>
      </c>
      <c r="L161">
        <v>1.1690385021538674</v>
      </c>
      <c r="M161">
        <v>1.3453723885304072</v>
      </c>
      <c r="N161">
        <v>1.5291837172991576</v>
      </c>
      <c r="O161">
        <v>1.7206577707892485</v>
      </c>
      <c r="P161">
        <v>1.9199830998401448</v>
      </c>
      <c r="Q161">
        <v>2.1273515686513709</v>
      </c>
      <c r="R161">
        <v>2.3429584001359527</v>
      </c>
      <c r="S161">
        <v>2.5670022217823836</v>
      </c>
      <c r="T161">
        <v>2.7996851120299198</v>
      </c>
      <c r="U161">
        <v>3.0412126471620953</v>
      </c>
      <c r="W161">
        <v>76162.913510129758</v>
      </c>
      <c r="X161">
        <v>31679.820696609775</v>
      </c>
      <c r="Y161">
        <v>18076.87477632724</v>
      </c>
      <c r="Z161">
        <v>11847.677130389529</v>
      </c>
      <c r="AA161">
        <v>8414.6774445768533</v>
      </c>
      <c r="AB161">
        <v>6303.3504745285773</v>
      </c>
      <c r="AC161">
        <v>4905.6722159303663</v>
      </c>
      <c r="AD161">
        <v>3929.8053091649927</v>
      </c>
      <c r="AE161">
        <v>3220.2633882673872</v>
      </c>
      <c r="AF161">
        <v>2687.5928237690437</v>
      </c>
      <c r="AH161">
        <v>41496.815534388414</v>
      </c>
      <c r="AI161">
        <v>19145.266322590858</v>
      </c>
      <c r="AJ161">
        <v>11973.293224188015</v>
      </c>
      <c r="AK161">
        <v>8518.1678200405458</v>
      </c>
      <c r="AL161">
        <v>6515.2026046402016</v>
      </c>
      <c r="AM161">
        <v>5221.0592527622912</v>
      </c>
      <c r="AN161">
        <v>4322.5506185754057</v>
      </c>
      <c r="AO161">
        <v>3665.8259891331541</v>
      </c>
      <c r="AP161">
        <v>3166.9105196399269</v>
      </c>
      <c r="AQ161">
        <v>2776.2848121152861</v>
      </c>
    </row>
    <row r="162" spans="1:43" x14ac:dyDescent="0.3">
      <c r="A162">
        <v>2.1451493470328837</v>
      </c>
      <c r="B162">
        <v>2.2251855144970545</v>
      </c>
      <c r="C162">
        <v>2.3071544699871165</v>
      </c>
      <c r="D162">
        <v>2.3910900291039701</v>
      </c>
      <c r="E162">
        <v>2.4770264688348762</v>
      </c>
      <c r="F162">
        <v>2.5649985327071194</v>
      </c>
      <c r="G162">
        <v>2.6550414359903804</v>
      </c>
      <c r="H162">
        <v>2.747190870948236</v>
      </c>
      <c r="I162">
        <v>2.8414830121391721</v>
      </c>
      <c r="J162">
        <v>2.9379545217675234</v>
      </c>
      <c r="L162">
        <v>1.1679662446182988</v>
      </c>
      <c r="M162">
        <v>1.3431364188411519</v>
      </c>
      <c r="N162">
        <v>1.5256891801309709</v>
      </c>
      <c r="O162">
        <v>1.7158063302142994</v>
      </c>
      <c r="P162">
        <v>1.9136728580647249</v>
      </c>
      <c r="Q162">
        <v>2.1194769833663711</v>
      </c>
      <c r="R162">
        <v>2.3334102004625188</v>
      </c>
      <c r="S162">
        <v>2.5556673227939357</v>
      </c>
      <c r="T162">
        <v>2.7864465278315391</v>
      </c>
      <c r="U162">
        <v>3.0259494025080516</v>
      </c>
      <c r="W162">
        <v>76735.18723985285</v>
      </c>
      <c r="X162">
        <v>31944.569499854602</v>
      </c>
      <c r="Y162">
        <v>18238.861039207983</v>
      </c>
      <c r="Z162">
        <v>11959.23545605517</v>
      </c>
      <c r="AA162">
        <v>8496.9086527591226</v>
      </c>
      <c r="AB162">
        <v>6366.7612448194222</v>
      </c>
      <c r="AC162">
        <v>4956.1887100549357</v>
      </c>
      <c r="AD162">
        <v>3971.0610069233053</v>
      </c>
      <c r="AE162">
        <v>3254.624686346649</v>
      </c>
      <c r="AF162">
        <v>2716.6734896676603</v>
      </c>
      <c r="AH162">
        <v>41779.892199384034</v>
      </c>
      <c r="AI162">
        <v>19281.949482380467</v>
      </c>
      <c r="AJ162">
        <v>12061.1052737996</v>
      </c>
      <c r="AK162">
        <v>8581.7479267864528</v>
      </c>
      <c r="AL162">
        <v>6564.4447771641426</v>
      </c>
      <c r="AM162">
        <v>5260.9012227160629</v>
      </c>
      <c r="AN162">
        <v>4355.7969132581402</v>
      </c>
      <c r="AO162">
        <v>3694.2139548942546</v>
      </c>
      <c r="AP162">
        <v>3191.5860900530533</v>
      </c>
      <c r="AQ162">
        <v>2798.0407667861778</v>
      </c>
    </row>
    <row r="163" spans="1:43" x14ac:dyDescent="0.3">
      <c r="A163">
        <v>2.1446612293237077</v>
      </c>
      <c r="B163">
        <v>2.2241856992620677</v>
      </c>
      <c r="C163">
        <v>2.3056187593185795</v>
      </c>
      <c r="D163">
        <v>2.3889935957794437</v>
      </c>
      <c r="E163">
        <v>2.4743438449372626</v>
      </c>
      <c r="F163">
        <v>2.5617035980865674</v>
      </c>
      <c r="G163">
        <v>2.6511074065662874</v>
      </c>
      <c r="H163">
        <v>2.7425902868495227</v>
      </c>
      <c r="I163">
        <v>2.8361877256810182</v>
      </c>
      <c r="J163">
        <v>2.9319356852627343</v>
      </c>
      <c r="L163">
        <v>1.1669075010341177</v>
      </c>
      <c r="M163">
        <v>1.3409291859326895</v>
      </c>
      <c r="N163">
        <v>1.5222403956209973</v>
      </c>
      <c r="O163">
        <v>1.7110195378524888</v>
      </c>
      <c r="P163">
        <v>1.9074481288741694</v>
      </c>
      <c r="Q163">
        <v>2.1117108355549621</v>
      </c>
      <c r="R163">
        <v>2.323995517981396</v>
      </c>
      <c r="S163">
        <v>2.5444932725250102</v>
      </c>
      <c r="T163">
        <v>2.7733984753858891</v>
      </c>
      <c r="U163">
        <v>3.0109088266168089</v>
      </c>
      <c r="W163">
        <v>77307.699459479772</v>
      </c>
      <c r="X163">
        <v>32209.593822851446</v>
      </c>
      <c r="Y163">
        <v>18401.107235012903</v>
      </c>
      <c r="Z163">
        <v>12071.025762309211</v>
      </c>
      <c r="AA163">
        <v>8579.3434013775422</v>
      </c>
      <c r="AB163">
        <v>6430.3500047901371</v>
      </c>
      <c r="AC163">
        <v>5006.8611839112582</v>
      </c>
      <c r="AD163">
        <v>4012.4539998226333</v>
      </c>
      <c r="AE163">
        <v>3289.1074711820493</v>
      </c>
      <c r="AF163">
        <v>2745.8622441771281</v>
      </c>
      <c r="AH163">
        <v>42063.022893086498</v>
      </c>
      <c r="AI163">
        <v>19418.695317764363</v>
      </c>
      <c r="AJ163">
        <v>12148.976774273384</v>
      </c>
      <c r="AK163">
        <v>8645.3814517209721</v>
      </c>
      <c r="AL163">
        <v>6613.734203275807</v>
      </c>
      <c r="AM163">
        <v>5300.7849119113271</v>
      </c>
      <c r="AN163">
        <v>4389.0801714577192</v>
      </c>
      <c r="AO163">
        <v>3722.634860124454</v>
      </c>
      <c r="AP163">
        <v>3216.2912078629352</v>
      </c>
      <c r="AQ163">
        <v>2819.8234051392196</v>
      </c>
    </row>
    <row r="164" spans="1:43" x14ac:dyDescent="0.3">
      <c r="A164">
        <v>2.1441791718289638</v>
      </c>
      <c r="B164">
        <v>2.2231984408189409</v>
      </c>
      <c r="C164">
        <v>2.304102553557855</v>
      </c>
      <c r="D164">
        <v>2.3869240825357112</v>
      </c>
      <c r="E164">
        <v>2.4716960392176537</v>
      </c>
      <c r="F164">
        <v>2.5584518788871451</v>
      </c>
      <c r="G164">
        <v>2.6472255055343856</v>
      </c>
      <c r="H164">
        <v>2.7380512767903049</v>
      </c>
      <c r="I164">
        <v>2.8309640089065184</v>
      </c>
      <c r="J164">
        <v>2.9259989817816092</v>
      </c>
      <c r="L164">
        <v>1.165862017585076</v>
      </c>
      <c r="M164">
        <v>1.3387501398638237</v>
      </c>
      <c r="N164">
        <v>1.5188364728063981</v>
      </c>
      <c r="O164">
        <v>1.7062961141443536</v>
      </c>
      <c r="P164">
        <v>1.9013071937666792</v>
      </c>
      <c r="Q164">
        <v>2.1040509145619355</v>
      </c>
      <c r="R164">
        <v>2.3147115937106904</v>
      </c>
      <c r="S164">
        <v>2.5334767044324265</v>
      </c>
      <c r="T164">
        <v>2.7605369181911743</v>
      </c>
      <c r="U164">
        <v>2.9960861473641325</v>
      </c>
      <c r="W164">
        <v>77880.446652137616</v>
      </c>
      <c r="X164">
        <v>32474.89027614778</v>
      </c>
      <c r="Y164">
        <v>18563.610620449883</v>
      </c>
      <c r="Z164">
        <v>12183.045905195444</v>
      </c>
      <c r="AA164">
        <v>8661.9800170033031</v>
      </c>
      <c r="AB164">
        <v>6494.1154362996976</v>
      </c>
      <c r="AC164">
        <v>5057.6885863817743</v>
      </c>
      <c r="AD164">
        <v>4053.9834388533327</v>
      </c>
      <c r="AE164">
        <v>3323.7110484662062</v>
      </c>
      <c r="AF164">
        <v>2775.158512892227</v>
      </c>
      <c r="AH164">
        <v>42346.206817613267</v>
      </c>
      <c r="AI164">
        <v>19555.503054077519</v>
      </c>
      <c r="AJ164">
        <v>12236.907091560812</v>
      </c>
      <c r="AK164">
        <v>8709.0678914235032</v>
      </c>
      <c r="AL164">
        <v>6663.0704816780099</v>
      </c>
      <c r="AM164">
        <v>5340.7099956715219</v>
      </c>
      <c r="AN164">
        <v>4422.4001256413021</v>
      </c>
      <c r="AO164">
        <v>3751.0884801725215</v>
      </c>
      <c r="AP164">
        <v>3241.0256809428179</v>
      </c>
      <c r="AQ164">
        <v>2841.6325600200207</v>
      </c>
    </row>
    <row r="165" spans="1:43" x14ac:dyDescent="0.3">
      <c r="A165">
        <v>2.1437030623921087</v>
      </c>
      <c r="B165">
        <v>2.2222235041539462</v>
      </c>
      <c r="C165">
        <v>2.3026054836704941</v>
      </c>
      <c r="D165">
        <v>2.3848809746786799</v>
      </c>
      <c r="E165">
        <v>2.4690823791952523</v>
      </c>
      <c r="F165">
        <v>2.555242532213168</v>
      </c>
      <c r="G165">
        <v>2.6433947064415615</v>
      </c>
      <c r="H165">
        <v>2.7335726170896488</v>
      </c>
      <c r="I165">
        <v>2.8258104266949235</v>
      </c>
      <c r="J165">
        <v>2.9201427499959878</v>
      </c>
      <c r="L165">
        <v>1.164829546770026</v>
      </c>
      <c r="M165">
        <v>1.3365987446247716</v>
      </c>
      <c r="N165">
        <v>1.5154765436681832</v>
      </c>
      <c r="O165">
        <v>1.7016348129815837</v>
      </c>
      <c r="P165">
        <v>1.8952483797964681</v>
      </c>
      <c r="Q165">
        <v>2.0964950690972692</v>
      </c>
      <c r="R165">
        <v>2.3055557436580818</v>
      </c>
      <c r="S165">
        <v>2.5226143445173692</v>
      </c>
      <c r="T165">
        <v>2.7478579318947145</v>
      </c>
      <c r="U165">
        <v>2.9814767265536979</v>
      </c>
      <c r="W165">
        <v>78453.425369764067</v>
      </c>
      <c r="X165">
        <v>32740.455525663583</v>
      </c>
      <c r="Y165">
        <v>18726.368490702138</v>
      </c>
      <c r="Z165">
        <v>12295.293767108469</v>
      </c>
      <c r="AA165">
        <v>8744.8168445200627</v>
      </c>
      <c r="AB165">
        <v>6558.0562342142939</v>
      </c>
      <c r="AC165">
        <v>5108.669875800716</v>
      </c>
      <c r="AD165">
        <v>4095.6484820246924</v>
      </c>
      <c r="AE165">
        <v>3358.434729209619</v>
      </c>
      <c r="AF165">
        <v>2804.5617255113316</v>
      </c>
      <c r="AH165">
        <v>42629.443190720674</v>
      </c>
      <c r="AI165">
        <v>19692.371929395966</v>
      </c>
      <c r="AJ165">
        <v>12324.895600659995</v>
      </c>
      <c r="AK165">
        <v>8772.8067488844517</v>
      </c>
      <c r="AL165">
        <v>6712.4532157551357</v>
      </c>
      <c r="AM165">
        <v>5380.6761528756069</v>
      </c>
      <c r="AN165">
        <v>4455.7565110890673</v>
      </c>
      <c r="AO165">
        <v>3779.5745927013882</v>
      </c>
      <c r="AP165">
        <v>3265.7893191380895</v>
      </c>
      <c r="AQ165">
        <v>2863.4680660069803</v>
      </c>
    </row>
    <row r="166" spans="1:43" x14ac:dyDescent="0.3">
      <c r="A166">
        <v>2.1432327916070211</v>
      </c>
      <c r="B166">
        <v>2.2212606600801967</v>
      </c>
      <c r="C166">
        <v>2.3011271898681502</v>
      </c>
      <c r="D166">
        <v>2.3828637705398203</v>
      </c>
      <c r="E166">
        <v>2.4665022095724058</v>
      </c>
      <c r="F166">
        <v>2.5520747369062509</v>
      </c>
      <c r="G166">
        <v>2.6396140095417504</v>
      </c>
      <c r="H166">
        <v>2.7291531161786171</v>
      </c>
      <c r="I166">
        <v>2.8207255818978192</v>
      </c>
      <c r="J166">
        <v>2.9143653728865599</v>
      </c>
      <c r="L166">
        <v>1.1638098472077691</v>
      </c>
      <c r="M166">
        <v>1.3344744776991457</v>
      </c>
      <c r="N166">
        <v>1.5121597623985634</v>
      </c>
      <c r="O166">
        <v>1.697034420623752</v>
      </c>
      <c r="P166">
        <v>1.8892700580794863</v>
      </c>
      <c r="Q166">
        <v>2.0890412052658287</v>
      </c>
      <c r="R166">
        <v>2.2965253563046875</v>
      </c>
      <c r="S166">
        <v>2.5119030081885696</v>
      </c>
      <c r="T166">
        <v>2.7353577004553786</v>
      </c>
      <c r="U166">
        <v>2.9670760552932189</v>
      </c>
      <c r="W166">
        <v>79026.632231432945</v>
      </c>
      <c r="X166">
        <v>33006.286291565062</v>
      </c>
      <c r="Y166">
        <v>18889.378178755862</v>
      </c>
      <c r="Z166">
        <v>12407.767256389761</v>
      </c>
      <c r="AA166">
        <v>8827.8522468736082</v>
      </c>
      <c r="AB166">
        <v>6622.171106246652</v>
      </c>
      <c r="AC166">
        <v>5159.8040198473409</v>
      </c>
      <c r="AD166">
        <v>4137.4482942916702</v>
      </c>
      <c r="AE166">
        <v>3393.2778296888682</v>
      </c>
      <c r="AF166">
        <v>2834.0713157987852</v>
      </c>
      <c r="AH166">
        <v>42912.731245422423</v>
      </c>
      <c r="AI166">
        <v>19829.301194275198</v>
      </c>
      <c r="AJ166">
        <v>12412.941685453168</v>
      </c>
      <c r="AK166">
        <v>8836.5975334005707</v>
      </c>
      <c r="AL166">
        <v>6761.8820135009591</v>
      </c>
      <c r="AM166">
        <v>5420.6830659043653</v>
      </c>
      <c r="AN166">
        <v>4489.1490658512703</v>
      </c>
      <c r="AO166">
        <v>3808.0929776516509</v>
      </c>
      <c r="AP166">
        <v>3290.581934233755</v>
      </c>
      <c r="AQ166">
        <v>2885.3297593812836</v>
      </c>
    </row>
    <row r="167" spans="1:43" x14ac:dyDescent="0.3">
      <c r="A167">
        <v>2.1427682527342116</v>
      </c>
      <c r="B167">
        <v>2.2203096850582216</v>
      </c>
      <c r="C167">
        <v>2.2996673213209538</v>
      </c>
      <c r="D167">
        <v>2.3808719810670649</v>
      </c>
      <c r="E167">
        <v>2.4639548916899598</v>
      </c>
      <c r="F167">
        <v>2.5489476928502759</v>
      </c>
      <c r="G167">
        <v>2.6358824409348753</v>
      </c>
      <c r="H167">
        <v>2.7247916135566723</v>
      </c>
      <c r="I167">
        <v>2.8157081140956191</v>
      </c>
      <c r="J167">
        <v>2.90866527628117</v>
      </c>
      <c r="L167">
        <v>1.1628026834491054</v>
      </c>
      <c r="M167">
        <v>1.3323768296423506</v>
      </c>
      <c r="N167">
        <v>1.5088853046961519</v>
      </c>
      <c r="O167">
        <v>1.6924937546567815</v>
      </c>
      <c r="P167">
        <v>1.8833706423573906</v>
      </c>
      <c r="Q167">
        <v>2.0816872846747074</v>
      </c>
      <c r="R167">
        <v>2.2876178901890682</v>
      </c>
      <c r="S167">
        <v>2.5013395972514854</v>
      </c>
      <c r="T167">
        <v>2.7230325124614789</v>
      </c>
      <c r="U167">
        <v>2.952879749559413</v>
      </c>
      <c r="W167">
        <v>79600.063921728142</v>
      </c>
      <c r="X167">
        <v>33272.379347165777</v>
      </c>
      <c r="Y167">
        <v>19052.637054741896</v>
      </c>
      <c r="Z167">
        <v>12520.464306931106</v>
      </c>
      <c r="AA167">
        <v>8911.0846048256717</v>
      </c>
      <c r="AB167">
        <v>6686.4587727977369</v>
      </c>
      <c r="AC167">
        <v>5211.0899954406286</v>
      </c>
      <c r="AD167">
        <v>4179.3820474825861</v>
      </c>
      <c r="AE167">
        <v>3428.2396713954754</v>
      </c>
      <c r="AF167">
        <v>2863.6867215477337</v>
      </c>
      <c r="AH167">
        <v>43196.070229619378</v>
      </c>
      <c r="AI167">
        <v>19966.290111494916</v>
      </c>
      <c r="AJ167">
        <v>12501.044738547711</v>
      </c>
      <c r="AK167">
        <v>8900.4397604724218</v>
      </c>
      <c r="AL167">
        <v>6811.3564874479744</v>
      </c>
      <c r="AM167">
        <v>5460.7304205878427</v>
      </c>
      <c r="AN167">
        <v>4522.5775307062659</v>
      </c>
      <c r="AO167">
        <v>3836.643417205948</v>
      </c>
      <c r="AP167">
        <v>3315.4033399227264</v>
      </c>
      <c r="AQ167">
        <v>2907.2174780976984</v>
      </c>
    </row>
    <row r="168" spans="1:43" x14ac:dyDescent="0.3">
      <c r="A168">
        <v>2.1423093416200745</v>
      </c>
      <c r="B168">
        <v>2.2193703610231204</v>
      </c>
      <c r="C168">
        <v>2.2982255358805594</v>
      </c>
      <c r="D168">
        <v>2.3789051294310055</v>
      </c>
      <c r="E168">
        <v>2.461439803003175</v>
      </c>
      <c r="F168">
        <v>2.5458606203028342</v>
      </c>
      <c r="G168">
        <v>2.6321990517388167</v>
      </c>
      <c r="H168">
        <v>2.7204869787884096</v>
      </c>
      <c r="I168">
        <v>2.8107566984024528</v>
      </c>
      <c r="J168">
        <v>2.9030409274504052</v>
      </c>
      <c r="L168">
        <v>1.1618078257957598</v>
      </c>
      <c r="M168">
        <v>1.3303053036756705</v>
      </c>
      <c r="N168">
        <v>1.5056523670878006</v>
      </c>
      <c r="O168">
        <v>1.6880116629912734</v>
      </c>
      <c r="P168">
        <v>1.8775485876171327</v>
      </c>
      <c r="Q168">
        <v>2.0744313226146769</v>
      </c>
      <c r="R168">
        <v>2.2788308715867647</v>
      </c>
      <c r="S168">
        <v>2.4909210970176412</v>
      </c>
      <c r="T168">
        <v>2.7108787575968671</v>
      </c>
      <c r="U168">
        <v>2.9388835459429146</v>
      </c>
      <c r="W168">
        <v>80173.71718916441</v>
      </c>
      <c r="X168">
        <v>33538.731517854438</v>
      </c>
      <c r="Y168">
        <v>19216.142525291096</v>
      </c>
      <c r="Z168">
        <v>12633.382877785345</v>
      </c>
      <c r="AA168">
        <v>8994.5123167117508</v>
      </c>
      <c r="AB168">
        <v>6750.9179668008155</v>
      </c>
      <c r="AC168">
        <v>5262.5267886354231</v>
      </c>
      <c r="AD168">
        <v>4221.4489202277255</v>
      </c>
      <c r="AE168">
        <v>3463.3195809853801</v>
      </c>
      <c r="AF168">
        <v>2893.4073845433745</v>
      </c>
      <c r="AH168">
        <v>43479.459405739821</v>
      </c>
      <c r="AI168">
        <v>20103.33795581013</v>
      </c>
      <c r="AJ168">
        <v>12589.204161120568</v>
      </c>
      <c r="AK168">
        <v>8964.3329517039529</v>
      </c>
      <c r="AL168">
        <v>6860.876254598078</v>
      </c>
      <c r="AM168">
        <v>5500.8179061538594</v>
      </c>
      <c r="AN168">
        <v>4556.0416491194455</v>
      </c>
      <c r="AO168">
        <v>3865.2256957541672</v>
      </c>
      <c r="AP168">
        <v>3340.2533517749016</v>
      </c>
      <c r="AQ168">
        <v>2929.1310617561098</v>
      </c>
    </row>
    <row r="169" spans="1:43" x14ac:dyDescent="0.3">
      <c r="A169">
        <v>2.1418559566190565</v>
      </c>
      <c r="B169">
        <v>2.2184424752180374</v>
      </c>
      <c r="C169">
        <v>2.2968014998133937</v>
      </c>
      <c r="D169">
        <v>2.376962750645748</v>
      </c>
      <c r="E169">
        <v>2.4589563365773053</v>
      </c>
      <c r="F169">
        <v>2.5428127592519378</v>
      </c>
      <c r="G169">
        <v>2.6285629172929497</v>
      </c>
      <c r="H169">
        <v>2.7162381105388285</v>
      </c>
      <c r="I169">
        <v>2.8058700443172886</v>
      </c>
      <c r="J169">
        <v>2.8974908337578751</v>
      </c>
      <c r="L169">
        <v>1.1608250501259052</v>
      </c>
      <c r="M169">
        <v>1.3282594152953857</v>
      </c>
      <c r="N169">
        <v>1.5024601662758972</v>
      </c>
      <c r="O169">
        <v>1.683587022898946</v>
      </c>
      <c r="P169">
        <v>1.8718023887636901</v>
      </c>
      <c r="Q169">
        <v>2.0672713863123819</v>
      </c>
      <c r="R169">
        <v>2.2701618922810178</v>
      </c>
      <c r="S169">
        <v>2.4806445735285902</v>
      </c>
      <c r="T169">
        <v>2.6988929232483816</v>
      </c>
      <c r="U169">
        <v>2.9250832975647265</v>
      </c>
      <c r="W169">
        <v>80747.588844653641</v>
      </c>
      <c r="X169">
        <v>33805.33968004839</v>
      </c>
      <c r="Y169">
        <v>19379.892032903092</v>
      </c>
      <c r="Z169">
        <v>12746.520952784169</v>
      </c>
      <c r="AA169">
        <v>9078.1337982028872</v>
      </c>
      <c r="AB169">
        <v>6815.5474335678437</v>
      </c>
      <c r="AC169">
        <v>5314.1133945200045</v>
      </c>
      <c r="AD169">
        <v>4263.648097888863</v>
      </c>
      <c r="AE169">
        <v>3498.5168902290225</v>
      </c>
      <c r="AF169">
        <v>2923.2327505266535</v>
      </c>
      <c r="AH169">
        <v>43762.898050390337</v>
      </c>
      <c r="AI169">
        <v>20240.44401370822</v>
      </c>
      <c r="AJ169">
        <v>12677.41936276609</v>
      </c>
      <c r="AK169">
        <v>9028.2766347040761</v>
      </c>
      <c r="AL169">
        <v>6910.4409363546838</v>
      </c>
      <c r="AM169">
        <v>5540.9452151776068</v>
      </c>
      <c r="AN169">
        <v>4589.5411672030878</v>
      </c>
      <c r="AO169">
        <v>3893.839599859451</v>
      </c>
      <c r="AP169">
        <v>3365.1317872070081</v>
      </c>
      <c r="AQ169">
        <v>2951.0703515737978</v>
      </c>
    </row>
    <row r="170" spans="1:43" x14ac:dyDescent="0.3">
      <c r="A170">
        <v>2.1414079985186221</v>
      </c>
      <c r="B170">
        <v>2.2175258200336616</v>
      </c>
      <c r="C170">
        <v>2.2953948875436745</v>
      </c>
      <c r="D170">
        <v>2.3750443912037769</v>
      </c>
      <c r="E170">
        <v>2.4565039006019895</v>
      </c>
      <c r="F170">
        <v>2.5398033687969286</v>
      </c>
      <c r="G170">
        <v>2.624973136391862</v>
      </c>
      <c r="H170">
        <v>2.712043935645418</v>
      </c>
      <c r="I170">
        <v>2.8010468946192151</v>
      </c>
      <c r="J170">
        <v>2.8920135413627235</v>
      </c>
      <c r="L170">
        <v>1.1598541377259881</v>
      </c>
      <c r="M170">
        <v>1.3262386918962581</v>
      </c>
      <c r="N170">
        <v>1.4993079385100188</v>
      </c>
      <c r="O170">
        <v>1.6792187400854961</v>
      </c>
      <c r="P170">
        <v>1.8661305793435607</v>
      </c>
      <c r="Q170">
        <v>2.0602055932501218</v>
      </c>
      <c r="R170">
        <v>2.2616086074205337</v>
      </c>
      <c r="S170">
        <v>2.4705071708892614</v>
      </c>
      <c r="T170">
        <v>2.6870715912480998</v>
      </c>
      <c r="U170">
        <v>2.9114749701562483</v>
      </c>
      <c r="W170">
        <v>81321.675760015758</v>
      </c>
      <c r="X170">
        <v>34072.200760172484</v>
      </c>
      <c r="Y170">
        <v>19543.883055328111</v>
      </c>
      <c r="Z170">
        <v>12859.876540162953</v>
      </c>
      <c r="AA170">
        <v>9161.947482071344</v>
      </c>
      <c r="AB170">
        <v>6880.3459306380873</v>
      </c>
      <c r="AC170">
        <v>5365.8488171150457</v>
      </c>
      <c r="AD170">
        <v>4305.978772489706</v>
      </c>
      <c r="AE170">
        <v>3533.8309359620375</v>
      </c>
      <c r="AF170">
        <v>2953.1622691583852</v>
      </c>
      <c r="AH170">
        <v>44046.385454016621</v>
      </c>
      <c r="AI170">
        <v>20377.607583172088</v>
      </c>
      <c r="AJ170">
        <v>12765.68976134715</v>
      </c>
      <c r="AK170">
        <v>9092.2703429902631</v>
      </c>
      <c r="AL170">
        <v>6960.0501584561689</v>
      </c>
      <c r="AM170">
        <v>5581.1120435322437</v>
      </c>
      <c r="AN170">
        <v>4623.0758336770532</v>
      </c>
      <c r="AO170">
        <v>3922.4849182250123</v>
      </c>
      <c r="AP170">
        <v>3390.0384654531636</v>
      </c>
      <c r="AQ170">
        <v>2973.0351903584251</v>
      </c>
    </row>
    <row r="171" spans="1:43" x14ac:dyDescent="0.3">
      <c r="A171">
        <v>2.1409653704668905</v>
      </c>
      <c r="B171">
        <v>2.2166201928535285</v>
      </c>
      <c r="C171">
        <v>2.2940053814057899</v>
      </c>
      <c r="D171">
        <v>2.3731496087242379</v>
      </c>
      <c r="E171">
        <v>2.454081917923626</v>
      </c>
      <c r="F171">
        <v>2.5368317265525051</v>
      </c>
      <c r="G171">
        <v>2.6214288305479139</v>
      </c>
      <c r="H171">
        <v>2.7079034082254401</v>
      </c>
      <c r="I171">
        <v>2.7962860243049152</v>
      </c>
      <c r="J171">
        <v>2.8866076339720261</v>
      </c>
      <c r="L171">
        <v>1.1588948751286152</v>
      </c>
      <c r="M171">
        <v>1.3242426724087881</v>
      </c>
      <c r="N171">
        <v>1.4961949389818918</v>
      </c>
      <c r="O171">
        <v>1.6749057477982972</v>
      </c>
      <c r="P171">
        <v>1.8605317303167817</v>
      </c>
      <c r="Q171">
        <v>2.0532321095501773</v>
      </c>
      <c r="R171">
        <v>2.2531687334603627</v>
      </c>
      <c r="S171">
        <v>2.4605061087057276</v>
      </c>
      <c r="T171">
        <v>2.6754114347442428</v>
      </c>
      <c r="U171">
        <v>2.8980546382953385</v>
      </c>
      <c r="W171">
        <v>81895.974866530916</v>
      </c>
      <c r="X171">
        <v>34339.311733662063</v>
      </c>
      <c r="Y171">
        <v>19708.113104961594</v>
      </c>
      <c r="Z171">
        <v>12973.447672192309</v>
      </c>
      <c r="AA171">
        <v>9245.9518179600527</v>
      </c>
      <c r="AB171">
        <v>6945.3122276290269</v>
      </c>
      <c r="AC171">
        <v>5417.7320692739477</v>
      </c>
      <c r="AD171">
        <v>4348.4401426471713</v>
      </c>
      <c r="AE171">
        <v>3569.2610600365456</v>
      </c>
      <c r="AF171">
        <v>2983.1953939837781</v>
      </c>
      <c r="AH171">
        <v>44329.920920573946</v>
      </c>
      <c r="AI171">
        <v>20514.827973448831</v>
      </c>
      <c r="AJ171">
        <v>12854.014782849457</v>
      </c>
      <c r="AK171">
        <v>9156.3136158940342</v>
      </c>
      <c r="AL171">
        <v>7009.7035509106299</v>
      </c>
      <c r="AM171">
        <v>5621.3180903405264</v>
      </c>
      <c r="AN171">
        <v>4656.6453998303396</v>
      </c>
      <c r="AO171">
        <v>3951.1614416616667</v>
      </c>
      <c r="AP171">
        <v>3414.9732075361735</v>
      </c>
      <c r="AQ171">
        <v>2995.0254224817031</v>
      </c>
    </row>
    <row r="172" spans="1:43" x14ac:dyDescent="0.3">
      <c r="A172">
        <v>2.1405279779028477</v>
      </c>
      <c r="B172">
        <v>2.2157253959048524</v>
      </c>
      <c r="C172">
        <v>2.2926326714056331</v>
      </c>
      <c r="D172">
        <v>2.3712779716140577</v>
      </c>
      <c r="E172">
        <v>2.4516898255949835</v>
      </c>
      <c r="F172">
        <v>2.5338971280748934</v>
      </c>
      <c r="G172">
        <v>2.617929143281394</v>
      </c>
      <c r="H172">
        <v>2.7038155088168638</v>
      </c>
      <c r="I172">
        <v>2.7915862395664721</v>
      </c>
      <c r="J172">
        <v>2.8812717316408865</v>
      </c>
      <c r="L172">
        <v>1.1579470539562249</v>
      </c>
      <c r="M172">
        <v>1.322270906949643</v>
      </c>
      <c r="N172">
        <v>1.4931204412426538</v>
      </c>
      <c r="O172">
        <v>1.6706470059674137</v>
      </c>
      <c r="P172">
        <v>1.8550044488753419</v>
      </c>
      <c r="Q172">
        <v>2.0463491484208363</v>
      </c>
      <c r="R172">
        <v>2.2448400461821834</v>
      </c>
      <c r="S172">
        <v>2.4506386796226645</v>
      </c>
      <c r="T172">
        <v>2.6639092151948671</v>
      </c>
      <c r="U172">
        <v>2.8848184817912648</v>
      </c>
      <c r="W172">
        <v>82470.483153533656</v>
      </c>
      <c r="X172">
        <v>34606.669623990078</v>
      </c>
      <c r="Y172">
        <v>19872.579728251141</v>
      </c>
      <c r="Z172">
        <v>13087.232404816352</v>
      </c>
      <c r="AA172">
        <v>9330.1452721558235</v>
      </c>
      <c r="AB172">
        <v>7010.4451060894362</v>
      </c>
      <c r="AC172">
        <v>5469.7621725845229</v>
      </c>
      <c r="AD172">
        <v>4391.0314135035933</v>
      </c>
      <c r="AE172">
        <v>3604.8066092730223</v>
      </c>
      <c r="AF172">
        <v>3013.3315823973717</v>
      </c>
      <c r="AH172">
        <v>44613.503767207047</v>
      </c>
      <c r="AI172">
        <v>20652.104504824216</v>
      </c>
      <c r="AJ172">
        <v>12942.393861238968</v>
      </c>
      <c r="AK172">
        <v>9220.4059984683645</v>
      </c>
      <c r="AL172">
        <v>7059.4007479319143</v>
      </c>
      <c r="AM172">
        <v>5661.5630579273948</v>
      </c>
      <c r="AN172">
        <v>4690.249619483453</v>
      </c>
      <c r="AO172">
        <v>3979.8689630561425</v>
      </c>
      <c r="AP172">
        <v>3439.9358362394978</v>
      </c>
      <c r="AQ172">
        <v>3017.0408938537125</v>
      </c>
    </row>
    <row r="173" spans="1:43" x14ac:dyDescent="0.3">
      <c r="A173">
        <v>2.140095728489011</v>
      </c>
      <c r="B173">
        <v>2.2148412361146854</v>
      </c>
      <c r="C173">
        <v>2.2912764549905278</v>
      </c>
      <c r="D173">
        <v>2.369429058741376</v>
      </c>
      <c r="E173">
        <v>2.4493270744412929</v>
      </c>
      <c r="F173">
        <v>2.5309988863091784</v>
      </c>
      <c r="G173">
        <v>2.6144732394370851</v>
      </c>
      <c r="H173">
        <v>2.6997792435514851</v>
      </c>
      <c r="I173">
        <v>2.7869463768077498</v>
      </c>
      <c r="J173">
        <v>2.8760044896180768</v>
      </c>
      <c r="L173">
        <v>1.1570104707703188</v>
      </c>
      <c r="M173">
        <v>1.3203229564847221</v>
      </c>
      <c r="N173">
        <v>1.4900837366414676</v>
      </c>
      <c r="O173">
        <v>1.6664415003784987</v>
      </c>
      <c r="P173">
        <v>1.8495473773059585</v>
      </c>
      <c r="Q173">
        <v>2.039554968661387</v>
      </c>
      <c r="R173">
        <v>2.2366203787904428</v>
      </c>
      <c r="S173">
        <v>2.44090224695604</v>
      </c>
      <c r="T173">
        <v>2.6525617794787992</v>
      </c>
      <c r="U173">
        <v>2.8717627822117264</v>
      </c>
      <c r="W173">
        <v>83045.197667046654</v>
      </c>
      <c r="X173">
        <v>34874.271501716867</v>
      </c>
      <c r="Y173">
        <v>20037.280505115748</v>
      </c>
      <c r="Z173">
        <v>13201.228817297482</v>
      </c>
      <c r="AA173">
        <v>9414.5263273662149</v>
      </c>
      <c r="AB173">
        <v>7075.7433593545857</v>
      </c>
      <c r="AC173">
        <v>5521.9381572720185</v>
      </c>
      <c r="AD173">
        <v>4433.7517966597352</v>
      </c>
      <c r="AE173">
        <v>3640.4669354127418</v>
      </c>
      <c r="AF173">
        <v>3043.5702956083937</v>
      </c>
      <c r="AH173">
        <v>44897.133323939161</v>
      </c>
      <c r="AI173">
        <v>20789.436508402385</v>
      </c>
      <c r="AJ173">
        <v>13030.826438322361</v>
      </c>
      <c r="AK173">
        <v>9284.5470413969033</v>
      </c>
      <c r="AL173">
        <v>7109.1413878769163</v>
      </c>
      <c r="AM173">
        <v>5701.8466517735051</v>
      </c>
      <c r="AN173">
        <v>4723.8882489515518</v>
      </c>
      <c r="AO173">
        <v>4008.6072773400601</v>
      </c>
      <c r="AP173">
        <v>3464.92617607988</v>
      </c>
      <c r="AQ173">
        <v>3039.0814518978805</v>
      </c>
    </row>
    <row r="174" spans="1:43" x14ac:dyDescent="0.3">
      <c r="A174">
        <v>2.1396685320464663</v>
      </c>
      <c r="B174">
        <v>2.2139675249711681</v>
      </c>
      <c r="C174">
        <v>2.2899364368273738</v>
      </c>
      <c r="D174">
        <v>2.3676024591207483</v>
      </c>
      <c r="E174">
        <v>2.4469931286421316</v>
      </c>
      <c r="F174">
        <v>2.528136331056924</v>
      </c>
      <c r="G174">
        <v>2.6110603045260694</v>
      </c>
      <c r="H174">
        <v>2.6957936433588277</v>
      </c>
      <c r="I174">
        <v>2.7823653016976388</v>
      </c>
      <c r="J174">
        <v>2.870804597235272</v>
      </c>
      <c r="L174">
        <v>1.1560849269260227</v>
      </c>
      <c r="M174">
        <v>1.3183983925043106</v>
      </c>
      <c r="N174">
        <v>1.4870841337845828</v>
      </c>
      <c r="O174">
        <v>1.6622882418761993</v>
      </c>
      <c r="P174">
        <v>1.8441591918952929</v>
      </c>
      <c r="Q174">
        <v>2.0328478732234951</v>
      </c>
      <c r="R174">
        <v>2.2285076200810092</v>
      </c>
      <c r="S174">
        <v>2.4312942424167727</v>
      </c>
      <c r="T174">
        <v>2.6413660571185256</v>
      </c>
      <c r="U174">
        <v>2.858883919545562</v>
      </c>
      <c r="W174">
        <v>83620.115508452509</v>
      </c>
      <c r="X174">
        <v>35142.114483562866</v>
      </c>
      <c r="Y174">
        <v>20202.213048376732</v>
      </c>
      <c r="Z174">
        <v>13315.435011867563</v>
      </c>
      <c r="AA174">
        <v>9499.0934824999695</v>
      </c>
      <c r="AB174">
        <v>7141.2057924036217</v>
      </c>
      <c r="AC174">
        <v>5574.2590621034306</v>
      </c>
      <c r="AD174">
        <v>4476.6005101086921</v>
      </c>
      <c r="AE174">
        <v>3676.2413950708064</v>
      </c>
      <c r="AF174">
        <v>3073.9109986064973</v>
      </c>
      <c r="AH174">
        <v>45180.808933369641</v>
      </c>
      <c r="AI174">
        <v>20926.823325890968</v>
      </c>
      <c r="AJ174">
        <v>13119.311963610475</v>
      </c>
      <c r="AK174">
        <v>9348.736300905015</v>
      </c>
      <c r="AL174">
        <v>7158.9251131840592</v>
      </c>
      <c r="AM174">
        <v>5742.1685804696972</v>
      </c>
      <c r="AN174">
        <v>4757.5610470083984</v>
      </c>
      <c r="AO174">
        <v>4037.376181459646</v>
      </c>
      <c r="AP174">
        <v>3489.9440532806457</v>
      </c>
      <c r="AQ174">
        <v>3061.1469455265587</v>
      </c>
    </row>
    <row r="175" spans="1:43" x14ac:dyDescent="0.3">
      <c r="A175">
        <v>2.1392463004921547</v>
      </c>
      <c r="B175">
        <v>2.2131040783896565</v>
      </c>
      <c r="C175">
        <v>2.2886123285886879</v>
      </c>
      <c r="D175">
        <v>2.3657977716096488</v>
      </c>
      <c r="E175">
        <v>2.4446874653284238</v>
      </c>
      <c r="F175">
        <v>2.5253088084631932</v>
      </c>
      <c r="G175">
        <v>2.6076895440917447</v>
      </c>
      <c r="H175">
        <v>2.6918577631995131</v>
      </c>
      <c r="I175">
        <v>2.7778419082585941</v>
      </c>
      <c r="J175">
        <v>2.8656707768379319</v>
      </c>
      <c r="L175">
        <v>1.1551702284317493</v>
      </c>
      <c r="M175">
        <v>1.3164967967098318</v>
      </c>
      <c r="N175">
        <v>1.4841209580139736</v>
      </c>
      <c r="O175">
        <v>1.6581862655967714</v>
      </c>
      <c r="P175">
        <v>1.8388386018757708</v>
      </c>
      <c r="Q175">
        <v>2.0262262078265088</v>
      </c>
      <c r="R175">
        <v>2.2204997126791448</v>
      </c>
      <c r="S175">
        <v>2.4218121639213375</v>
      </c>
      <c r="T175">
        <v>2.6303190576100564</v>
      </c>
      <c r="U175">
        <v>2.8461783689949929</v>
      </c>
      <c r="W175">
        <v>84195.233833202845</v>
      </c>
      <c r="X175">
        <v>35410.195731502688</v>
      </c>
      <c r="Y175">
        <v>20367.375003200417</v>
      </c>
      <c r="Z175">
        <v>13429.849113385302</v>
      </c>
      <c r="AA175">
        <v>9583.8452524510121</v>
      </c>
      <c r="AB175">
        <v>7206.8312217189732</v>
      </c>
      <c r="AC175">
        <v>5626.7239342931243</v>
      </c>
      <c r="AD175">
        <v>4519.5767781705817</v>
      </c>
      <c r="AE175">
        <v>3712.1293496897115</v>
      </c>
      <c r="AF175">
        <v>3104.3531601278924</v>
      </c>
      <c r="AH175">
        <v>45464.529950380143</v>
      </c>
      <c r="AI175">
        <v>21064.264309391245</v>
      </c>
      <c r="AJ175">
        <v>13207.849894184596</v>
      </c>
      <c r="AK175">
        <v>9412.9733386725202</v>
      </c>
      <c r="AL175">
        <v>7208.7515703129911</v>
      </c>
      <c r="AM175">
        <v>5782.5285556723456</v>
      </c>
      <c r="AN175">
        <v>4791.2677748510296</v>
      </c>
      <c r="AO175">
        <v>4066.1754743460669</v>
      </c>
      <c r="AP175">
        <v>3514.9892957455941</v>
      </c>
      <c r="AQ175">
        <v>3083.2372251172073</v>
      </c>
    </row>
    <row r="176" spans="1:43" x14ac:dyDescent="0.3">
      <c r="A176">
        <v>2.138828947778344</v>
      </c>
      <c r="B176">
        <v>2.2122507165835477</v>
      </c>
      <c r="C176">
        <v>2.2873038487461947</v>
      </c>
      <c r="D176">
        <v>2.3640146046157855</v>
      </c>
      <c r="E176">
        <v>2.4424095741939467</v>
      </c>
      <c r="F176">
        <v>2.5225156805221634</v>
      </c>
      <c r="G176">
        <v>2.6043601830989696</v>
      </c>
      <c r="H176">
        <v>2.6879706813268305</v>
      </c>
      <c r="I176">
        <v>2.773375117988925</v>
      </c>
      <c r="J176">
        <v>2.8606017827560746</v>
      </c>
      <c r="L176">
        <v>1.1542661858137646</v>
      </c>
      <c r="M176">
        <v>1.3146177607117118</v>
      </c>
      <c r="N176">
        <v>1.4811935509047482</v>
      </c>
      <c r="O176">
        <v>1.6541346302286626</v>
      </c>
      <c r="P176">
        <v>1.8335843484102772</v>
      </c>
      <c r="Q176">
        <v>2.0196883596243524</v>
      </c>
      <c r="R176">
        <v>2.21259465134376</v>
      </c>
      <c r="S176">
        <v>2.412453573485482</v>
      </c>
      <c r="T176">
        <v>2.6194178678549953</v>
      </c>
      <c r="U176">
        <v>2.8336426978916505</v>
      </c>
      <c r="W176">
        <v>84770.549849563773</v>
      </c>
      <c r="X176">
        <v>35678.512451880844</v>
      </c>
      <c r="Y176">
        <v>20532.7640465519</v>
      </c>
      <c r="Z176">
        <v>13544.469268999825</v>
      </c>
      <c r="AA176">
        <v>9668.7801678858687</v>
      </c>
      <c r="AB176">
        <v>7272.618475147834</v>
      </c>
      <c r="AC176">
        <v>5679.3318294097007</v>
      </c>
      <c r="AD176">
        <v>4562.6798314280786</v>
      </c>
      <c r="AE176">
        <v>3748.1301654934732</v>
      </c>
      <c r="AF176">
        <v>3134.8962526218752</v>
      </c>
      <c r="AH176">
        <v>45748.295741849091</v>
      </c>
      <c r="AI176">
        <v>21201.75882119334</v>
      </c>
      <c r="AJ176">
        <v>13296.439694565592</v>
      </c>
      <c r="AK176">
        <v>9477.2577217482158</v>
      </c>
      <c r="AL176">
        <v>7258.6204096854044</v>
      </c>
      <c r="AM176">
        <v>5822.9262920595875</v>
      </c>
      <c r="AN176">
        <v>4825.0081960651551</v>
      </c>
      <c r="AO176">
        <v>4095.0049568864447</v>
      </c>
      <c r="AP176">
        <v>3540.0617330335153</v>
      </c>
      <c r="AQ176">
        <v>3105.352142489156</v>
      </c>
    </row>
    <row r="177" spans="1:43" x14ac:dyDescent="0.3">
      <c r="A177">
        <v>2.1384163898341821</v>
      </c>
      <c r="B177">
        <v>2.211407263939595</v>
      </c>
      <c r="C177">
        <v>2.2860107223716799</v>
      </c>
      <c r="D177">
        <v>2.3622525758147974</v>
      </c>
      <c r="E177">
        <v>2.4401589571207047</v>
      </c>
      <c r="F177">
        <v>2.5197563246005599</v>
      </c>
      <c r="G177">
        <v>2.601071465345401</v>
      </c>
      <c r="H177">
        <v>2.6841314985752973</v>
      </c>
      <c r="I177">
        <v>2.7689638790174138</v>
      </c>
      <c r="J177">
        <v>2.8555964003131633</v>
      </c>
      <c r="L177">
        <v>1.1533726139854594</v>
      </c>
      <c r="M177">
        <v>1.3127608857379014</v>
      </c>
      <c r="N177">
        <v>1.4783012697805302</v>
      </c>
      <c r="O177">
        <v>1.6501324172998839</v>
      </c>
      <c r="P177">
        <v>1.8283952036140485</v>
      </c>
      <c r="Q177">
        <v>2.0132327559217953</v>
      </c>
      <c r="R177">
        <v>2.2047904813350918</v>
      </c>
      <c r="S177">
        <v>2.4032160951974078</v>
      </c>
      <c r="T177">
        <v>2.6086596496903178</v>
      </c>
      <c r="U177">
        <v>2.8212735627308461</v>
      </c>
      <c r="W177">
        <v>85346.060817395439</v>
      </c>
      <c r="X177">
        <v>35947.061894547871</v>
      </c>
      <c r="Y177">
        <v>20698.377886660077</v>
      </c>
      <c r="Z177">
        <v>13659.293647820179</v>
      </c>
      <c r="AA177">
        <v>9753.8967750345146</v>
      </c>
      <c r="AB177">
        <v>7338.5663917656675</v>
      </c>
      <c r="AC177">
        <v>5732.0818112841162</v>
      </c>
      <c r="AD177">
        <v>4605.9089066627539</v>
      </c>
      <c r="AE177">
        <v>3784.2432134422988</v>
      </c>
      <c r="AF177">
        <v>3165.5397522177141</v>
      </c>
      <c r="AH177">
        <v>46032.10568637398</v>
      </c>
      <c r="AI177">
        <v>21339.306233576172</v>
      </c>
      <c r="AJ177">
        <v>13385.080836585803</v>
      </c>
      <c r="AK177">
        <v>9541.5890224659815</v>
      </c>
      <c r="AL177">
        <v>7308.5312856270084</v>
      </c>
      <c r="AM177">
        <v>5863.3615072884168</v>
      </c>
      <c r="AN177">
        <v>4858.7820765912729</v>
      </c>
      <c r="AO177">
        <v>4123.8644318954957</v>
      </c>
      <c r="AP177">
        <v>3565.1611963332753</v>
      </c>
      <c r="AQ177">
        <v>3127.4915508809208</v>
      </c>
    </row>
    <row r="178" spans="1:43" x14ac:dyDescent="0.3">
      <c r="A178">
        <v>2.1380085445092547</v>
      </c>
      <c r="B178">
        <v>2.2105735488975431</v>
      </c>
      <c r="C178">
        <v>2.2847326809447943</v>
      </c>
      <c r="D178">
        <v>2.3605113118778971</v>
      </c>
      <c r="E178">
        <v>2.4379351278176258</v>
      </c>
      <c r="F178">
        <v>2.5170301329781486</v>
      </c>
      <c r="G178">
        <v>2.5978226528940551</v>
      </c>
      <c r="H178">
        <v>2.6803393376750977</v>
      </c>
      <c r="I178">
        <v>2.7646071652888535</v>
      </c>
      <c r="J178">
        <v>2.8506534448715248</v>
      </c>
      <c r="L178">
        <v>1.1524893321211269</v>
      </c>
      <c r="M178">
        <v>1.3109257823526237</v>
      </c>
      <c r="N178">
        <v>1.4754434872460793</v>
      </c>
      <c r="O178">
        <v>1.6461787304910493</v>
      </c>
      <c r="P178">
        <v>1.8232699696122048</v>
      </c>
      <c r="Q178">
        <v>2.0068578629379736</v>
      </c>
      <c r="R178">
        <v>2.1970852968430319</v>
      </c>
      <c r="S178">
        <v>2.3940974132669766</v>
      </c>
      <c r="T178">
        <v>2.5980416375115598</v>
      </c>
      <c r="U178">
        <v>2.8090677063188805</v>
      </c>
      <c r="W178">
        <v>85921.764046965793</v>
      </c>
      <c r="X178">
        <v>36215.841352016665</v>
      </c>
      <c r="Y178">
        <v>20864.214262493279</v>
      </c>
      <c r="Z178">
        <v>13774.320440590755</v>
      </c>
      <c r="AA178">
        <v>9839.1936354845257</v>
      </c>
      <c r="AB178">
        <v>7404.6738217416487</v>
      </c>
      <c r="AC178">
        <v>5784.9729519190396</v>
      </c>
      <c r="AD178">
        <v>4649.2632467921821</v>
      </c>
      <c r="AE178">
        <v>3820.4678691877875</v>
      </c>
      <c r="AF178">
        <v>3196.2831386919411</v>
      </c>
      <c r="AH178">
        <v>46315.959174001335</v>
      </c>
      <c r="AI178">
        <v>21476.905928612196</v>
      </c>
      <c r="AJ178">
        <v>13473.772799263555</v>
      </c>
      <c r="AK178">
        <v>9605.9668183625781</v>
      </c>
      <c r="AL178">
        <v>7358.4838563105795</v>
      </c>
      <c r="AM178">
        <v>5903.8339219525778</v>
      </c>
      <c r="AN178">
        <v>4892.5891846914683</v>
      </c>
      <c r="AO178">
        <v>4152.7537040877569</v>
      </c>
      <c r="AP178">
        <v>3590.2875184394857</v>
      </c>
      <c r="AQ178">
        <v>3149.6553049280728</v>
      </c>
    </row>
    <row r="179" spans="1:43" x14ac:dyDescent="0.3">
      <c r="A179">
        <v>2.1376053315190595</v>
      </c>
      <c r="B179">
        <v>2.2097494038338898</v>
      </c>
      <c r="C179">
        <v>2.2834694621675276</v>
      </c>
      <c r="D179">
        <v>2.3587904482090511</v>
      </c>
      <c r="E179">
        <v>2.4357376114720202</v>
      </c>
      <c r="F179">
        <v>2.5143365124045953</v>
      </c>
      <c r="G179">
        <v>2.5946130255262485</v>
      </c>
      <c r="H179">
        <v>2.6765933425912638</v>
      </c>
      <c r="I179">
        <v>2.7603039757792285</v>
      </c>
      <c r="J179">
        <v>2.8457717609127116</v>
      </c>
      <c r="L179">
        <v>1.1516161635340758</v>
      </c>
      <c r="M179">
        <v>1.3091120701849199</v>
      </c>
      <c r="N179">
        <v>1.4726195907364346</v>
      </c>
      <c r="O179">
        <v>1.6422726949730053</v>
      </c>
      <c r="P179">
        <v>1.8182074776314092</v>
      </c>
      <c r="Q179">
        <v>2.0005621846151618</v>
      </c>
      <c r="R179">
        <v>2.1894772394735522</v>
      </c>
      <c r="S179">
        <v>2.3850952701476174</v>
      </c>
      <c r="T179">
        <v>2.5875611359853528</v>
      </c>
      <c r="U179">
        <v>2.7970219550284288</v>
      </c>
      <c r="W179">
        <v>86497.656897796696</v>
      </c>
      <c r="X179">
        <v>36484.848158638357</v>
      </c>
      <c r="Y179">
        <v>21030.270943245476</v>
      </c>
      <c r="Z179">
        <v>13889.547859372424</v>
      </c>
      <c r="AA179">
        <v>9924.6693259785079</v>
      </c>
      <c r="AB179">
        <v>7470.9396262060664</v>
      </c>
      <c r="AC179">
        <v>5838.0043313993901</v>
      </c>
      <c r="AD179">
        <v>4692.7421008078663</v>
      </c>
      <c r="AE179">
        <v>3856.8035130286562</v>
      </c>
      <c r="AF179">
        <v>3227.1258954359773</v>
      </c>
      <c r="AH179">
        <v>46599.855605964207</v>
      </c>
      <c r="AI179">
        <v>21614.557297976728</v>
      </c>
      <c r="AJ179">
        <v>13562.515068680341</v>
      </c>
      <c r="AK179">
        <v>9670.3906920969876</v>
      </c>
      <c r="AL179">
        <v>7408.4777837000975</v>
      </c>
      <c r="AM179">
        <v>5944.3432595412805</v>
      </c>
      <c r="AN179">
        <v>4926.4292909168807</v>
      </c>
      <c r="AO179">
        <v>4181.6725800504373</v>
      </c>
      <c r="AP179">
        <v>3615.440533728708</v>
      </c>
      <c r="AQ179">
        <v>3171.8432606416154</v>
      </c>
    </row>
    <row r="180" spans="1:43" x14ac:dyDescent="0.3">
      <c r="A180">
        <v>2.137206672392336</v>
      </c>
      <c r="B180">
        <v>2.2089346649496444</v>
      </c>
      <c r="C180">
        <v>2.2822208097850978</v>
      </c>
      <c r="D180">
        <v>2.3570896286913157</v>
      </c>
      <c r="E180">
        <v>2.4335659444132736</v>
      </c>
      <c r="F180">
        <v>2.5116748836720082</v>
      </c>
      <c r="G180">
        <v>2.5914418802140253</v>
      </c>
      <c r="H180">
        <v>2.672892677886618</v>
      </c>
      <c r="I180">
        <v>2.756053333739271</v>
      </c>
      <c r="J180">
        <v>2.8409502211513433</v>
      </c>
      <c r="L180">
        <v>1.1507529355589028</v>
      </c>
      <c r="M180">
        <v>1.3073193776666121</v>
      </c>
      <c r="N180">
        <v>1.4698289820819079</v>
      </c>
      <c r="O180">
        <v>1.63841345676804</v>
      </c>
      <c r="P180">
        <v>1.813206587124226</v>
      </c>
      <c r="Q180">
        <v>1.9943442614708726</v>
      </c>
      <c r="R180">
        <v>2.1819644967906862</v>
      </c>
      <c r="S180">
        <v>2.3762074647278451</v>
      </c>
      <c r="T180">
        <v>2.577215517847423</v>
      </c>
      <c r="U180">
        <v>2.7851332161572695</v>
      </c>
      <c r="W180">
        <v>87073.736777541752</v>
      </c>
      <c r="X180">
        <v>36754.079689797247</v>
      </c>
      <c r="Y180">
        <v>21196.545727832781</v>
      </c>
      <c r="Z180">
        <v>14004.974137229316</v>
      </c>
      <c r="AA180">
        <v>10010.322438214735</v>
      </c>
      <c r="AB180">
        <v>7537.3626771196632</v>
      </c>
      <c r="AC180">
        <v>5891.1750378040952</v>
      </c>
      <c r="AD180">
        <v>4736.3447237138998</v>
      </c>
      <c r="AE180">
        <v>3893.2495298669887</v>
      </c>
      <c r="AF180">
        <v>3258.0675094241496</v>
      </c>
      <c r="AH180">
        <v>46883.794394426805</v>
      </c>
      <c r="AI180">
        <v>21752.259742761631</v>
      </c>
      <c r="AJ180">
        <v>13651.307137860498</v>
      </c>
      <c r="AK180">
        <v>9734.86023137132</v>
      </c>
      <c r="AL180">
        <v>7458.5127334959088</v>
      </c>
      <c r="AM180">
        <v>5984.8892463987113</v>
      </c>
      <c r="AN180">
        <v>4960.3021680758029</v>
      </c>
      <c r="AO180">
        <v>4210.6208682168117</v>
      </c>
      <c r="AP180">
        <v>3640.6200781361958</v>
      </c>
      <c r="AQ180">
        <v>3194.0552753868856</v>
      </c>
    </row>
    <row r="181" spans="1:43" x14ac:dyDescent="0.3">
      <c r="A181">
        <v>2.1368124904201617</v>
      </c>
      <c r="B181">
        <v>2.208129172161891</v>
      </c>
      <c r="C181">
        <v>2.2809864734129817</v>
      </c>
      <c r="D181">
        <v>2.3554085054419631</v>
      </c>
      <c r="E181">
        <v>2.4314196737882945</v>
      </c>
      <c r="F181">
        <v>2.509044681202524</v>
      </c>
      <c r="G181">
        <v>2.5883085306113038</v>
      </c>
      <c r="H181">
        <v>2.6692365281074459</v>
      </c>
      <c r="I181">
        <v>2.7518542859652149</v>
      </c>
      <c r="J181">
        <v>2.8361877256810182</v>
      </c>
      <c r="L181">
        <v>1.1498994794377602</v>
      </c>
      <c r="M181">
        <v>1.3055473417792947</v>
      </c>
      <c r="N181">
        <v>1.4670710770882778</v>
      </c>
      <c r="O181">
        <v>1.6346001821337013</v>
      </c>
      <c r="P181">
        <v>1.8082661849248245</v>
      </c>
      <c r="Q181">
        <v>1.9882026694914745</v>
      </c>
      <c r="R181">
        <v>2.174545300911773</v>
      </c>
      <c r="S181">
        <v>2.3674318505893828</v>
      </c>
      <c r="T181">
        <v>2.5670022217823836</v>
      </c>
      <c r="U181">
        <v>2.7733984753858891</v>
      </c>
      <c r="W181">
        <v>87650.001140894325</v>
      </c>
      <c r="X181">
        <v>37023.533361124224</v>
      </c>
      <c r="Y181">
        <v>21363.036444399961</v>
      </c>
      <c r="Z181">
        <v>14120.597527921118</v>
      </c>
      <c r="AA181">
        <v>10096.151578650941</v>
      </c>
      <c r="AB181">
        <v>7603.941857144795</v>
      </c>
      <c r="AC181">
        <v>5944.4841671189715</v>
      </c>
      <c r="AD181">
        <v>4780.0703764664067</v>
      </c>
      <c r="AE181">
        <v>3929.8053091649927</v>
      </c>
      <c r="AF181">
        <v>3289.1074711820493</v>
      </c>
      <c r="AH181">
        <v>47167.774962236101</v>
      </c>
      <c r="AI181">
        <v>21890.012673293451</v>
      </c>
      <c r="AJ181">
        <v>13740.148506653399</v>
      </c>
      <c r="AK181">
        <v>9799.375028853261</v>
      </c>
      <c r="AL181">
        <v>7508.5883750809408</v>
      </c>
      <c r="AM181">
        <v>6025.4716116842792</v>
      </c>
      <c r="AN181">
        <v>4994.2075912024357</v>
      </c>
      <c r="AO181">
        <v>4239.5983788401927</v>
      </c>
      <c r="AP181">
        <v>3665.8259891331541</v>
      </c>
      <c r="AQ181">
        <v>3216.2912078629352</v>
      </c>
    </row>
    <row r="182" spans="1:43" x14ac:dyDescent="0.3">
      <c r="A182">
        <v>2.1364227106067619</v>
      </c>
      <c r="B182">
        <v>2.2073327689990196</v>
      </c>
      <c r="C182">
        <v>2.2797662083698547</v>
      </c>
      <c r="D182">
        <v>2.353746738576032</v>
      </c>
      <c r="E182">
        <v>2.4292983572482139</v>
      </c>
      <c r="F182">
        <v>2.5064453526503239</v>
      </c>
      <c r="G182">
        <v>2.585212306562954</v>
      </c>
      <c r="H182">
        <v>2.665624097190983</v>
      </c>
      <c r="I182">
        <v>2.7477059020956078</v>
      </c>
      <c r="J182">
        <v>2.8314832011509319</v>
      </c>
      <c r="L182">
        <v>1.1490556302104589</v>
      </c>
      <c r="M182">
        <v>1.3037956078099968</v>
      </c>
      <c r="N182">
        <v>1.4643453051315725</v>
      </c>
      <c r="O182">
        <v>1.6308320569682837</v>
      </c>
      <c r="P182">
        <v>1.8033851844347137</v>
      </c>
      <c r="Q182">
        <v>1.9821360190655779</v>
      </c>
      <c r="R182">
        <v>2.1672179271536649</v>
      </c>
      <c r="S182">
        <v>2.3587663343290748</v>
      </c>
      <c r="T182">
        <v>2.5569187503818025</v>
      </c>
      <c r="U182">
        <v>2.7618147943296769</v>
      </c>
      <c r="W182">
        <v>88226.447488525635</v>
      </c>
      <c r="X182">
        <v>37293.206627728156</v>
      </c>
      <c r="Y182">
        <v>21529.740949836778</v>
      </c>
      <c r="Z182">
        <v>14236.416305600764</v>
      </c>
      <c r="AA182">
        <v>10182.155368311171</v>
      </c>
      <c r="AB182">
        <v>7670.6760595184951</v>
      </c>
      <c r="AC182">
        <v>5997.9308231508057</v>
      </c>
      <c r="AD182">
        <v>4823.9183259137126</v>
      </c>
      <c r="AE182">
        <v>3966.470244902257</v>
      </c>
      <c r="AF182">
        <v>3320.2452747552393</v>
      </c>
      <c r="AH182">
        <v>47451.796742680119</v>
      </c>
      <c r="AI182">
        <v>22027.815508955653</v>
      </c>
      <c r="AJ182">
        <v>13829.038681618056</v>
      </c>
      <c r="AK182">
        <v>9863.9346820999253</v>
      </c>
      <c r="AL182">
        <v>7558.7043814678618</v>
      </c>
      <c r="AM182">
        <v>6066.0900873336495</v>
      </c>
      <c r="AN182">
        <v>5028.1453375262363</v>
      </c>
      <c r="AO182">
        <v>4268.6049239684316</v>
      </c>
      <c r="AP182">
        <v>3691.0581057044974</v>
      </c>
      <c r="AQ182">
        <v>3238.5509180823929</v>
      </c>
    </row>
    <row r="183" spans="1:43" x14ac:dyDescent="0.3">
      <c r="A183">
        <v>2.136037259621947</v>
      </c>
      <c r="B183">
        <v>2.2065453024994888</v>
      </c>
      <c r="C183">
        <v>2.278559775516197</v>
      </c>
      <c r="D183">
        <v>2.3521039959779761</v>
      </c>
      <c r="E183">
        <v>2.4272015626459131</v>
      </c>
      <c r="F183">
        <v>2.503876358517493</v>
      </c>
      <c r="G183">
        <v>2.5821525536310777</v>
      </c>
      <c r="H183">
        <v>2.6620546078938117</v>
      </c>
      <c r="I183">
        <v>2.7436072739331152</v>
      </c>
      <c r="J183">
        <v>2.8268355999719614</v>
      </c>
      <c r="L183">
        <v>1.1482212266082605</v>
      </c>
      <c r="M183">
        <v>1.30206382911517</v>
      </c>
      <c r="N183">
        <v>1.4616511087668531</v>
      </c>
      <c r="O183">
        <v>1.6271082862371207</v>
      </c>
      <c r="P183">
        <v>1.7985625248372896</v>
      </c>
      <c r="Q183">
        <v>1.9761429539555484</v>
      </c>
      <c r="R183">
        <v>2.159980692727796</v>
      </c>
      <c r="S183">
        <v>2.3502088739418867</v>
      </c>
      <c r="T183">
        <v>2.5469626681772217</v>
      </c>
      <c r="U183">
        <v>2.7503793081816661</v>
      </c>
      <c r="W183">
        <v>88803.073366051132</v>
      </c>
      <c r="X183">
        <v>37563.096983445037</v>
      </c>
      <c r="Y183">
        <v>21696.657129303843</v>
      </c>
      <c r="Z183">
        <v>14352.428764517395</v>
      </c>
      <c r="AA183">
        <v>10268.332442595733</v>
      </c>
      <c r="AB183">
        <v>7737.5641879273026</v>
      </c>
      <c r="AC183">
        <v>6051.5141174425253</v>
      </c>
      <c r="AD183">
        <v>4867.8878447372572</v>
      </c>
      <c r="AE183">
        <v>4003.2437355335069</v>
      </c>
      <c r="AF183">
        <v>3351.4804176783373</v>
      </c>
      <c r="AH183">
        <v>47735.859179252926</v>
      </c>
      <c r="AI183">
        <v>22165.667678015085</v>
      </c>
      <c r="AJ183">
        <v>13917.977175910073</v>
      </c>
      <c r="AK183">
        <v>9928.538793483227</v>
      </c>
      <c r="AL183">
        <v>7608.8604292472728</v>
      </c>
      <c r="AM183">
        <v>6106.7444080204559</v>
      </c>
      <c r="AN183">
        <v>5062.1151864418734</v>
      </c>
      <c r="AO183">
        <v>4297.6403174189536</v>
      </c>
      <c r="AP183">
        <v>3716.3162683270875</v>
      </c>
      <c r="AQ183">
        <v>3260.8342673517964</v>
      </c>
    </row>
    <row r="184" spans="1:43" x14ac:dyDescent="0.3">
      <c r="A184">
        <v>2.1356560657551364</v>
      </c>
      <c r="B184">
        <v>2.2057666231139645</v>
      </c>
      <c r="C184">
        <v>2.2773669410983488</v>
      </c>
      <c r="D184">
        <v>2.3504799530810896</v>
      </c>
      <c r="E184">
        <v>2.425128867743926</v>
      </c>
      <c r="F184">
        <v>2.5013371717831649</v>
      </c>
      <c r="G184">
        <v>2.5791286326378042</v>
      </c>
      <c r="H184">
        <v>2.6585273012403161</v>
      </c>
      <c r="I184">
        <v>2.7395575147902758</v>
      </c>
      <c r="J184">
        <v>2.82224389955097</v>
      </c>
      <c r="L184">
        <v>1.1473961109512141</v>
      </c>
      <c r="M184">
        <v>1.3003516668926749</v>
      </c>
      <c r="N184">
        <v>1.4589879433504316</v>
      </c>
      <c r="O184">
        <v>1.6234280934188254</v>
      </c>
      <c r="P184">
        <v>1.7937971703400093</v>
      </c>
      <c r="Q184">
        <v>1.970222150305565</v>
      </c>
      <c r="R184">
        <v>2.1528319554820632</v>
      </c>
      <c r="S184">
        <v>2.3417574772624219</v>
      </c>
      <c r="T184">
        <v>2.5371315997449519</v>
      </c>
      <c r="U184">
        <v>2.7390892234419688</v>
      </c>
      <c r="W184">
        <v>89379.876363024741</v>
      </c>
      <c r="X184">
        <v>37833.201960103928</v>
      </c>
      <c r="Y184">
        <v>21863.782895767923</v>
      </c>
      <c r="Z184">
        <v>14468.633218724548</v>
      </c>
      <c r="AA184">
        <v>10354.681451094022</v>
      </c>
      <c r="AB184">
        <v>7804.6051563839101</v>
      </c>
      <c r="AC184">
        <v>6105.2331691895124</v>
      </c>
      <c r="AD184">
        <v>4911.9782113932324</v>
      </c>
      <c r="AE184">
        <v>4040.1251839468518</v>
      </c>
      <c r="AF184">
        <v>3382.8124009443986</v>
      </c>
      <c r="AH184">
        <v>48019.961725425725</v>
      </c>
      <c r="AI184">
        <v>22303.568617452303</v>
      </c>
      <c r="AJ184">
        <v>14006.963509170926</v>
      </c>
      <c r="AK184">
        <v>9993.1869701166233</v>
      </c>
      <c r="AL184">
        <v>7659.0561985367958</v>
      </c>
      <c r="AM184">
        <v>6147.4343111187682</v>
      </c>
      <c r="AN184">
        <v>5096.1169194797603</v>
      </c>
      <c r="AO184">
        <v>4326.704374754293</v>
      </c>
      <c r="AP184">
        <v>3741.6003189484591</v>
      </c>
      <c r="AQ184">
        <v>3283.1411182523539</v>
      </c>
    </row>
    <row r="185" spans="1:43" x14ac:dyDescent="0.3">
      <c r="A185">
        <v>2.1352790588708892</v>
      </c>
      <c r="B185">
        <v>2.2049965846107265</v>
      </c>
      <c r="C185">
        <v>2.2761874765978041</v>
      </c>
      <c r="D185">
        <v>2.3488742926543904</v>
      </c>
      <c r="E185">
        <v>2.4230798599323107</v>
      </c>
      <c r="F185">
        <v>2.4988272775454305</v>
      </c>
      <c r="G185">
        <v>2.5761399192239076</v>
      </c>
      <c r="H185">
        <v>2.6550414359903804</v>
      </c>
      <c r="I185">
        <v>2.7355557588582431</v>
      </c>
      <c r="J185">
        <v>2.8177071015521697</v>
      </c>
      <c r="L185">
        <v>1.1465801290488979</v>
      </c>
      <c r="M185">
        <v>1.2986587899614519</v>
      </c>
      <c r="N185">
        <v>1.4563552766750021</v>
      </c>
      <c r="O185">
        <v>1.61979071997068</v>
      </c>
      <c r="P185">
        <v>1.7890881094430584</v>
      </c>
      <c r="Q185">
        <v>1.9643723156847293</v>
      </c>
      <c r="R185">
        <v>2.1457701126875719</v>
      </c>
      <c r="S185">
        <v>2.3334102004625188</v>
      </c>
      <c r="T185">
        <v>2.5274232278796172</v>
      </c>
      <c r="U185">
        <v>2.7279418157302011</v>
      </c>
      <c r="W185">
        <v>89956.854111959998</v>
      </c>
      <c r="X185">
        <v>38103.519126809711</v>
      </c>
      <c r="Y185">
        <v>22031.116189546326</v>
      </c>
      <c r="Z185">
        <v>14585.028001793382</v>
      </c>
      <c r="AA185">
        <v>10441.201057400396</v>
      </c>
      <c r="AB185">
        <v>7871.79788910555</v>
      </c>
      <c r="AC185">
        <v>6159.0871051569811</v>
      </c>
      <c r="AD185">
        <v>4956.1887100549357</v>
      </c>
      <c r="AE185">
        <v>4077.1139974225116</v>
      </c>
      <c r="AF185">
        <v>3414.2407289746684</v>
      </c>
      <c r="AH185">
        <v>48304.10384442428</v>
      </c>
      <c r="AI185">
        <v>22441.517772795836</v>
      </c>
      <c r="AJ185">
        <v>14095.99720741949</v>
      </c>
      <c r="AK185">
        <v>10057.878823783241</v>
      </c>
      <c r="AL185">
        <v>7709.2913729311322</v>
      </c>
      <c r="AM185">
        <v>6188.1595366662159</v>
      </c>
      <c r="AN185">
        <v>5130.1503202771446</v>
      </c>
      <c r="AO185">
        <v>4355.7969132581402</v>
      </c>
      <c r="AP185">
        <v>3766.9101009659803</v>
      </c>
      <c r="AQ185">
        <v>3305.471334621157</v>
      </c>
    </row>
    <row r="186" spans="1:43" x14ac:dyDescent="0.3">
      <c r="A186">
        <v>2.1349061703658982</v>
      </c>
      <c r="B186">
        <v>2.2042350439841898</v>
      </c>
      <c r="C186">
        <v>2.2750211585855276</v>
      </c>
      <c r="D186">
        <v>2.3472867045966943</v>
      </c>
      <c r="E186">
        <v>2.4210541359560995</v>
      </c>
      <c r="F186">
        <v>2.4963461726754761</v>
      </c>
      <c r="G186">
        <v>2.5731858034226534</v>
      </c>
      <c r="H186">
        <v>2.6515962881255533</v>
      </c>
      <c r="I186">
        <v>2.7316011605975672</v>
      </c>
      <c r="J186">
        <v>2.8132242311844582</v>
      </c>
      <c r="L186">
        <v>1.1457731301044383</v>
      </c>
      <c r="M186">
        <v>1.2969848745485717</v>
      </c>
      <c r="N186">
        <v>1.4537525886171576</v>
      </c>
      <c r="O186">
        <v>1.6161954248124124</v>
      </c>
      <c r="P186">
        <v>1.784434354233458</v>
      </c>
      <c r="Q186">
        <v>1.9585921881637798</v>
      </c>
      <c r="R186">
        <v>2.138793599868416</v>
      </c>
      <c r="S186">
        <v>2.3251651466025978</v>
      </c>
      <c r="T186">
        <v>2.5178352918335838</v>
      </c>
      <c r="U186">
        <v>2.7169344276774283</v>
      </c>
      <c r="W186">
        <v>90534.004287377276</v>
      </c>
      <c r="X186">
        <v>38374.046089242038</v>
      </c>
      <c r="Y186">
        <v>22198.654977860217</v>
      </c>
      <c r="Z186">
        <v>14701.611466530907</v>
      </c>
      <c r="AA186">
        <v>10527.889938932782</v>
      </c>
      <c r="AB186">
        <v>7939.141320394092</v>
      </c>
      <c r="AC186">
        <v>6213.0750595984791</v>
      </c>
      <c r="AD186">
        <v>5000.5186305558063</v>
      </c>
      <c r="AE186">
        <v>4114.2095875920058</v>
      </c>
      <c r="AF186">
        <v>3445.7649095886532</v>
      </c>
      <c r="AH186">
        <v>48588.285009012136</v>
      </c>
      <c r="AI186">
        <v>22579.514597960308</v>
      </c>
      <c r="AJ186">
        <v>14185.077802945729</v>
      </c>
      <c r="AK186">
        <v>10122.613970865335</v>
      </c>
      <c r="AL186">
        <v>7759.5656394529651</v>
      </c>
      <c r="AM186">
        <v>6228.9198273278016</v>
      </c>
      <c r="AN186">
        <v>5164.2151745497686</v>
      </c>
      <c r="AO186">
        <v>4384.9177519118521</v>
      </c>
      <c r="AP186">
        <v>3792.2454592064696</v>
      </c>
      <c r="AQ186">
        <v>3327.824781532805</v>
      </c>
    </row>
    <row r="187" spans="1:43" x14ac:dyDescent="0.3">
      <c r="A187">
        <v>2.1345373331273754</v>
      </c>
      <c r="B187">
        <v>2.2034818613664444</v>
      </c>
      <c r="C187">
        <v>2.2738677685811099</v>
      </c>
      <c r="D187">
        <v>2.3457168857375623</v>
      </c>
      <c r="E187">
        <v>2.4190513016519377</v>
      </c>
      <c r="F187">
        <v>2.4938933654834976</v>
      </c>
      <c r="G187">
        <v>2.5702656892482199</v>
      </c>
      <c r="H187">
        <v>2.6481911503529303</v>
      </c>
      <c r="I187">
        <v>2.7276928941501302</v>
      </c>
      <c r="J187">
        <v>2.808794336513655</v>
      </c>
      <c r="L187">
        <v>1.1449749666216744</v>
      </c>
      <c r="M187">
        <v>1.2953296040833819</v>
      </c>
      <c r="N187">
        <v>1.4511793707968157</v>
      </c>
      <c r="O187">
        <v>1.6126414838276228</v>
      </c>
      <c r="P187">
        <v>1.7798349397035695</v>
      </c>
      <c r="Q187">
        <v>1.9528805354240637</v>
      </c>
      <c r="R187">
        <v>2.1319008896727079</v>
      </c>
      <c r="S187">
        <v>2.3170204642345196</v>
      </c>
      <c r="T187">
        <v>2.5083655856195093</v>
      </c>
      <c r="U187">
        <v>2.7060644668942846</v>
      </c>
      <c r="W187">
        <v>91111.324604876267</v>
      </c>
      <c r="X187">
        <v>38644.780488969947</v>
      </c>
      <c r="Y187">
        <v>22366.397254396677</v>
      </c>
      <c r="Z187">
        <v>14818.381984703034</v>
      </c>
      <c r="AA187">
        <v>10614.746786754229</v>
      </c>
      <c r="AB187">
        <v>8006.6343945178796</v>
      </c>
      <c r="AC187">
        <v>6267.1961741754121</v>
      </c>
      <c r="AD187">
        <v>5044.967268333181</v>
      </c>
      <c r="AE187">
        <v>4151.4113703978383</v>
      </c>
      <c r="AF187">
        <v>3477.3844539745269</v>
      </c>
      <c r="AH187">
        <v>48872.504701279729</v>
      </c>
      <c r="AI187">
        <v>22717.558555088068</v>
      </c>
      <c r="AJ187">
        <v>14274.204834206574</v>
      </c>
      <c r="AK187">
        <v>10187.392032275104</v>
      </c>
      <c r="AL187">
        <v>7809.8786885048448</v>
      </c>
      <c r="AM187">
        <v>6269.7149283603821</v>
      </c>
      <c r="AN187">
        <v>5198.3112700640449</v>
      </c>
      <c r="AO187">
        <v>4414.066711371438</v>
      </c>
      <c r="AP187">
        <v>3817.6062399062453</v>
      </c>
      <c r="AQ187">
        <v>3350.2013252814404</v>
      </c>
    </row>
    <row r="188" spans="1:43" x14ac:dyDescent="0.3">
      <c r="A188">
        <v>2.1341724814927994</v>
      </c>
      <c r="B188">
        <v>2.202736899941689</v>
      </c>
      <c r="C188">
        <v>2.2727270929165759</v>
      </c>
      <c r="D188">
        <v>2.3441645396448934</v>
      </c>
      <c r="E188">
        <v>2.4170709716935717</v>
      </c>
      <c r="F188">
        <v>2.4914683753959039</v>
      </c>
      <c r="G188">
        <v>2.5673789942981524</v>
      </c>
      <c r="H188">
        <v>2.6448253316260595</v>
      </c>
      <c r="I188">
        <v>2.7238301527713897</v>
      </c>
      <c r="J188">
        <v>2.8044164877986302</v>
      </c>
      <c r="L188">
        <v>1.1441854943153609</v>
      </c>
      <c r="M188">
        <v>1.2936926689984813</v>
      </c>
      <c r="N188">
        <v>1.4486351262480874</v>
      </c>
      <c r="O188">
        <v>1.6091281893821616</v>
      </c>
      <c r="P188">
        <v>1.7752889230930331</v>
      </c>
      <c r="Q188">
        <v>1.9472361538974516</v>
      </c>
      <c r="R188">
        <v>2.1250904907831996</v>
      </c>
      <c r="S188">
        <v>2.3089743460538736</v>
      </c>
      <c r="T188">
        <v>2.4990119563734279</v>
      </c>
      <c r="U188">
        <v>2.6953294040120954</v>
      </c>
      <c r="W188">
        <v>91688.812820232735</v>
      </c>
      <c r="X188">
        <v>38915.720002781869</v>
      </c>
      <c r="Y188">
        <v>22534.341038879295</v>
      </c>
      <c r="Z188">
        <v>14935.337946762453</v>
      </c>
      <c r="AA188">
        <v>10701.770305397138</v>
      </c>
      <c r="AB188">
        <v>8074.2760655951597</v>
      </c>
      <c r="AC188">
        <v>6321.4495978776167</v>
      </c>
      <c r="AD188">
        <v>5089.5339243727112</v>
      </c>
      <c r="AE188">
        <v>4188.7187660536129</v>
      </c>
      <c r="AF188">
        <v>3509.0988766598471</v>
      </c>
      <c r="AH188">
        <v>49156.762412438846</v>
      </c>
      <c r="AI188">
        <v>22855.649114394553</v>
      </c>
      <c r="AJ188">
        <v>14363.37784572387</v>
      </c>
      <c r="AK188">
        <v>10252.212633386727</v>
      </c>
      <c r="AL188">
        <v>7860.2302138218229</v>
      </c>
      <c r="AM188">
        <v>6310.5445875777559</v>
      </c>
      <c r="AN188">
        <v>5232.4383966097603</v>
      </c>
      <c r="AO188">
        <v>4443.243613945011</v>
      </c>
      <c r="AP188">
        <v>3842.992290691584</v>
      </c>
      <c r="AQ188">
        <v>3372.6008333631789</v>
      </c>
    </row>
    <row r="189" spans="1:43" x14ac:dyDescent="0.3">
      <c r="A189">
        <v>2.1338115512109517</v>
      </c>
      <c r="B189">
        <v>2.2020000258634473</v>
      </c>
      <c r="C189">
        <v>2.2715989226046633</v>
      </c>
      <c r="D189">
        <v>2.3426293764388744</v>
      </c>
      <c r="E189">
        <v>2.4151127693458263</v>
      </c>
      <c r="F189">
        <v>2.4890707326433801</v>
      </c>
      <c r="G189">
        <v>2.5645251493692793</v>
      </c>
      <c r="H189">
        <v>2.6414981566821876</v>
      </c>
      <c r="I189">
        <v>2.7200121482821125</v>
      </c>
      <c r="J189">
        <v>2.8000897768503763</v>
      </c>
      <c r="L189">
        <v>1.14340457202428</v>
      </c>
      <c r="M189">
        <v>1.2920737665372455</v>
      </c>
      <c r="N189">
        <v>1.4461193691011376</v>
      </c>
      <c r="O189">
        <v>1.6056548498587904</v>
      </c>
      <c r="P189">
        <v>1.7707953832532088</v>
      </c>
      <c r="Q189">
        <v>1.9416578679359571</v>
      </c>
      <c r="R189">
        <v>2.1183609468658684</v>
      </c>
      <c r="S189">
        <v>2.3010250275996453</v>
      </c>
      <c r="T189">
        <v>2.4897723027758616</v>
      </c>
      <c r="U189">
        <v>2.6847267707939735</v>
      </c>
      <c r="W189">
        <v>92266.466728519328</v>
      </c>
      <c r="X189">
        <v>39186.862342030705</v>
      </c>
      <c r="Y189">
        <v>22702.484376647088</v>
      </c>
      <c r="Z189">
        <v>15052.477761581213</v>
      </c>
      <c r="AA189">
        <v>10788.959212690221</v>
      </c>
      <c r="AB189">
        <v>8142.0652974792383</v>
      </c>
      <c r="AC189">
        <v>6375.8344869449984</v>
      </c>
      <c r="AD189">
        <v>5134.2179051534631</v>
      </c>
      <c r="AE189">
        <v>4226.1311990046188</v>
      </c>
      <c r="AF189">
        <v>3540.9076954826073</v>
      </c>
      <c r="AH189">
        <v>49441.057642622836</v>
      </c>
      <c r="AI189">
        <v>22993.78575401707</v>
      </c>
      <c r="AJ189">
        <v>14452.596387984358</v>
      </c>
      <c r="AK189">
        <v>10317.075403969733</v>
      </c>
      <c r="AL189">
        <v>7910.6199124250152</v>
      </c>
      <c r="AM189">
        <v>6351.4085553164232</v>
      </c>
      <c r="AN189">
        <v>5266.5963459732948</v>
      </c>
      <c r="AO189">
        <v>4472.4482835706704</v>
      </c>
      <c r="AP189">
        <v>3868.403460559588</v>
      </c>
      <c r="AQ189">
        <v>3395.0231744589264</v>
      </c>
    </row>
    <row r="190" spans="1:43" x14ac:dyDescent="0.3">
      <c r="A190">
        <v>2.1334544794042039</v>
      </c>
      <c r="B190">
        <v>2.2012711081744616</v>
      </c>
      <c r="C190">
        <v>2.2704830532113949</v>
      </c>
      <c r="D190">
        <v>2.3411111126120634</v>
      </c>
      <c r="E190">
        <v>2.4131763262267421</v>
      </c>
      <c r="F190">
        <v>2.4866999779593781</v>
      </c>
      <c r="G190">
        <v>2.5617035980865674</v>
      </c>
      <c r="H190">
        <v>2.6382089655951901</v>
      </c>
      <c r="I190">
        <v>2.7162381105388285</v>
      </c>
      <c r="J190">
        <v>2.7958133164131036</v>
      </c>
      <c r="L190">
        <v>1.1426320616271612</v>
      </c>
      <c r="M190">
        <v>1.290472600567669</v>
      </c>
      <c r="N190">
        <v>1.4436316242746106</v>
      </c>
      <c r="O190">
        <v>1.6022207892074936</v>
      </c>
      <c r="P190">
        <v>1.7663534200332101</v>
      </c>
      <c r="Q190">
        <v>1.9361445290098689</v>
      </c>
      <c r="R190">
        <v>2.1117108355549621</v>
      </c>
      <c r="S190">
        <v>2.293170785999354</v>
      </c>
      <c r="T190">
        <v>2.4806445735285902</v>
      </c>
      <c r="U190">
        <v>2.6742541583130217</v>
      </c>
      <c r="W190">
        <v>92844.284163248973</v>
      </c>
      <c r="X190">
        <v>39458.205251993211</v>
      </c>
      <c r="Y190">
        <v>22870.825338241601</v>
      </c>
      <c r="Z190">
        <v>15169.799856187765</v>
      </c>
      <c r="AA190">
        <v>10876.312239588191</v>
      </c>
      <c r="AB190">
        <v>8210.001063645188</v>
      </c>
      <c r="AC190">
        <v>6430.3500047901371</v>
      </c>
      <c r="AD190">
        <v>5179.0185225936712</v>
      </c>
      <c r="AE190">
        <v>4263.648097888863</v>
      </c>
      <c r="AF190">
        <v>3572.810431562586</v>
      </c>
      <c r="AH190">
        <v>49725.389900691654</v>
      </c>
      <c r="AI190">
        <v>23131.967959866983</v>
      </c>
      <c r="AJ190">
        <v>14541.860017341678</v>
      </c>
      <c r="AK190">
        <v>10381.979978123505</v>
      </c>
      <c r="AL190">
        <v>7961.0474845759609</v>
      </c>
      <c r="AM190">
        <v>6392.3065844019175</v>
      </c>
      <c r="AN190">
        <v>5300.7849119113271</v>
      </c>
      <c r="AO190">
        <v>4501.6805457948194</v>
      </c>
      <c r="AP190">
        <v>3893.839599859451</v>
      </c>
      <c r="AQ190">
        <v>3417.4682184175631</v>
      </c>
    </row>
    <row r="191" spans="1:43" x14ac:dyDescent="0.3">
      <c r="A191">
        <v>2.1331012045320041</v>
      </c>
      <c r="B191">
        <v>2.2005500187291678</v>
      </c>
      <c r="C191">
        <v>2.2693792847328034</v>
      </c>
      <c r="D191">
        <v>2.3396094708553643</v>
      </c>
      <c r="E191">
        <v>2.4112612820775752</v>
      </c>
      <c r="F191">
        <v>2.484355662288638</v>
      </c>
      <c r="G191">
        <v>2.5589137965444024</v>
      </c>
      <c r="H191">
        <v>2.6349571133435972</v>
      </c>
      <c r="I191">
        <v>2.7125072869222548</v>
      </c>
      <c r="J191">
        <v>2.7915862395664721</v>
      </c>
      <c r="L191">
        <v>1.1418678279612986</v>
      </c>
      <c r="M191">
        <v>1.2888888814022716</v>
      </c>
      <c r="N191">
        <v>1.4411714271782283</v>
      </c>
      <c r="O191">
        <v>1.5988253465108271</v>
      </c>
      <c r="P191">
        <v>1.7619621536867121</v>
      </c>
      <c r="Q191">
        <v>1.930695014933278</v>
      </c>
      <c r="R191">
        <v>2.1051387674730142</v>
      </c>
      <c r="S191">
        <v>2.2854099387578275</v>
      </c>
      <c r="T191">
        <v>2.4716267658848077</v>
      </c>
      <c r="U191">
        <v>2.663909215194868</v>
      </c>
      <c r="W191">
        <v>93422.26299554111</v>
      </c>
      <c r="X191">
        <v>39729.746511243837</v>
      </c>
      <c r="Y191">
        <v>23039.36201900187</v>
      </c>
      <c r="Z191">
        <v>15287.302675508647</v>
      </c>
      <c r="AA191">
        <v>10963.82813000398</v>
      </c>
      <c r="AB191">
        <v>8278.082347078147</v>
      </c>
      <c r="AC191">
        <v>6484.9953219219269</v>
      </c>
      <c r="AD191">
        <v>5223.9350939971491</v>
      </c>
      <c r="AE191">
        <v>4301.2688954985533</v>
      </c>
      <c r="AF191">
        <v>3604.8066092730196</v>
      </c>
      <c r="AH191">
        <v>50009.758704042404</v>
      </c>
      <c r="AI191">
        <v>23270.195225485211</v>
      </c>
      <c r="AJ191">
        <v>14631.168295920261</v>
      </c>
      <c r="AK191">
        <v>10446.925994213078</v>
      </c>
      <c r="AL191">
        <v>8011.5126337317743</v>
      </c>
      <c r="AM191">
        <v>6433.2384301157563</v>
      </c>
      <c r="AN191">
        <v>5335.0038901250273</v>
      </c>
      <c r="AO191">
        <v>4530.9402277508998</v>
      </c>
      <c r="AP191">
        <v>3919.3005602741132</v>
      </c>
      <c r="AQ191">
        <v>3439.9358362394964</v>
      </c>
    </row>
    <row r="192" spans="1:43" x14ac:dyDescent="0.3">
      <c r="A192">
        <v>2.1327516663555364</v>
      </c>
      <c r="B192">
        <v>2.1998366321186578</v>
      </c>
      <c r="C192">
        <v>2.2682874214756219</v>
      </c>
      <c r="D192">
        <v>2.3381241798896677</v>
      </c>
      <c r="E192">
        <v>2.4093672845403389</v>
      </c>
      <c r="F192">
        <v>2.4820373465053494</v>
      </c>
      <c r="G192">
        <v>2.5561552129598302</v>
      </c>
      <c r="H192">
        <v>2.631741969393091</v>
      </c>
      <c r="I192">
        <v>2.7088189418430031</v>
      </c>
      <c r="J192">
        <v>2.787407699148138</v>
      </c>
      <c r="L192">
        <v>1.1411117387437764</v>
      </c>
      <c r="M192">
        <v>1.2873223256238471</v>
      </c>
      <c r="N192">
        <v>1.4387383234251481</v>
      </c>
      <c r="O192">
        <v>1.5954678755637204</v>
      </c>
      <c r="P192">
        <v>1.7576207242986923</v>
      </c>
      <c r="Q192">
        <v>1.9253082291158943</v>
      </c>
      <c r="R192">
        <v>2.0986433852844666</v>
      </c>
      <c r="S192">
        <v>2.2777408425878489</v>
      </c>
      <c r="T192">
        <v>2.4627169242305236</v>
      </c>
      <c r="U192">
        <v>2.6536896459219328</v>
      </c>
      <c r="W192">
        <v>94000.401133308915</v>
      </c>
      <c r="X192">
        <v>40001.48393104229</v>
      </c>
      <c r="Y192">
        <v>23208.092538667377</v>
      </c>
      <c r="Z192">
        <v>15404.984682114478</v>
      </c>
      <c r="AA192">
        <v>11051.505640643596</v>
      </c>
      <c r="AB192">
        <v>8346.3081401632171</v>
      </c>
      <c r="AC192">
        <v>6539.7696158701792</v>
      </c>
      <c r="AD192">
        <v>5268.9669420003374</v>
      </c>
      <c r="AE192">
        <v>4338.9930287419884</v>
      </c>
      <c r="AF192">
        <v>3636.8957562125784</v>
      </c>
      <c r="AH192">
        <v>50294.163578424414</v>
      </c>
      <c r="AI192">
        <v>23408.467051900931</v>
      </c>
      <c r="AJ192">
        <v>14720.520791521238</v>
      </c>
      <c r="AK192">
        <v>10511.913094806043</v>
      </c>
      <c r="AL192">
        <v>8062.0150665011106</v>
      </c>
      <c r="AM192">
        <v>6474.2038501629713</v>
      </c>
      <c r="AN192">
        <v>5369.2530782347176</v>
      </c>
      <c r="AO192">
        <v>4560.2271581385367</v>
      </c>
      <c r="AP192">
        <v>3944.7861948022633</v>
      </c>
      <c r="AQ192">
        <v>3462.4259000605639</v>
      </c>
    </row>
    <row r="193" spans="1:43" x14ac:dyDescent="0.3">
      <c r="A193">
        <v>2.1324058059034741</v>
      </c>
      <c r="B193">
        <v>2.1991308255980195</v>
      </c>
      <c r="C193">
        <v>2.2672072719418246</v>
      </c>
      <c r="D193">
        <v>2.3366549743029439</v>
      </c>
      <c r="E193">
        <v>2.4074939889426155</v>
      </c>
      <c r="F193">
        <v>2.4797446011405846</v>
      </c>
      <c r="G193">
        <v>2.5534273273372801</v>
      </c>
      <c r="H193">
        <v>2.6285629172929497</v>
      </c>
      <c r="I193">
        <v>2.7051723562638794</v>
      </c>
      <c r="J193">
        <v>2.7832768671958106</v>
      </c>
      <c r="L193">
        <v>1.1403636644951873</v>
      </c>
      <c r="M193">
        <v>1.2857726559168305</v>
      </c>
      <c r="N193">
        <v>1.4363318685537363</v>
      </c>
      <c r="O193">
        <v>1.5921477444671774</v>
      </c>
      <c r="P193">
        <v>1.7533282912313508</v>
      </c>
      <c r="Q193">
        <v>1.9199830998401448</v>
      </c>
      <c r="R193">
        <v>2.0922233627815503</v>
      </c>
      <c r="S193">
        <v>2.2701618922810178</v>
      </c>
      <c r="T193">
        <v>2.4539131387151332</v>
      </c>
      <c r="U193">
        <v>2.6435932091969252</v>
      </c>
      <c r="W193">
        <v>94578.696520468104</v>
      </c>
      <c r="X193">
        <v>40273.415354734512</v>
      </c>
      <c r="Y193">
        <v>23377.015040988306</v>
      </c>
      <c r="Z193">
        <v>15522.844355970292</v>
      </c>
      <c r="AA193">
        <v>11139.343540843443</v>
      </c>
      <c r="AB193">
        <v>8414.6774445768533</v>
      </c>
      <c r="AC193">
        <v>6594.672071111183</v>
      </c>
      <c r="AD193">
        <v>5314.1133945200045</v>
      </c>
      <c r="AE193">
        <v>4376.8199386059041</v>
      </c>
      <c r="AF193">
        <v>3669.0774031776282</v>
      </c>
      <c r="AH193">
        <v>50578.604057759439</v>
      </c>
      <c r="AI193">
        <v>23546.782947493459</v>
      </c>
      <c r="AJ193">
        <v>14809.917077530044</v>
      </c>
      <c r="AK193">
        <v>10576.940926610647</v>
      </c>
      <c r="AL193">
        <v>8112.5544926008761</v>
      </c>
      <c r="AM193">
        <v>6515.2026046402016</v>
      </c>
      <c r="AN193">
        <v>5403.5322757549966</v>
      </c>
      <c r="AO193">
        <v>4589.5411672030878</v>
      </c>
      <c r="AP193">
        <v>3970.2963577407304</v>
      </c>
      <c r="AQ193">
        <v>3484.9382831362709</v>
      </c>
    </row>
    <row r="194" spans="1:43" x14ac:dyDescent="0.3">
      <c r="A194">
        <v>2.1320635654388247</v>
      </c>
      <c r="B194">
        <v>2.1984324790159895</v>
      </c>
      <c r="C194">
        <v>2.266138648716844</v>
      </c>
      <c r="D194">
        <v>2.3352015943925961</v>
      </c>
      <c r="E194">
        <v>2.4056410580893504</v>
      </c>
      <c r="F194">
        <v>2.47747700611865</v>
      </c>
      <c r="G194">
        <v>2.5507296311443381</v>
      </c>
      <c r="H194">
        <v>2.625419354285861</v>
      </c>
      <c r="I194">
        <v>2.7015668272381341</v>
      </c>
      <c r="J194">
        <v>2.7791929344080555</v>
      </c>
      <c r="L194">
        <v>1.1396234784657699</v>
      </c>
      <c r="M194">
        <v>1.2842396009040775</v>
      </c>
      <c r="N194">
        <v>1.4339516277583717</v>
      </c>
      <c r="O194">
        <v>1.5888643352353466</v>
      </c>
      <c r="P194">
        <v>1.7490840325884442</v>
      </c>
      <c r="Q194">
        <v>1.9147185795625481</v>
      </c>
      <c r="R194">
        <v>2.0858774040011445</v>
      </c>
      <c r="S194">
        <v>2.2626715196172174</v>
      </c>
      <c r="T194">
        <v>2.445213543929186</v>
      </c>
      <c r="U194">
        <v>2.6336177163631667</v>
      </c>
      <c r="W194">
        <v>95157.147136165455</v>
      </c>
      <c r="X194">
        <v>40545.53865716677</v>
      </c>
      <c r="Y194">
        <v>23546.127693343569</v>
      </c>
      <c r="Z194">
        <v>15640.880194190122</v>
      </c>
      <c r="AA194">
        <v>11227.340612410222</v>
      </c>
      <c r="AB194">
        <v>8483.18927117977</v>
      </c>
      <c r="AC194">
        <v>6649.7018789942767</v>
      </c>
      <c r="AD194">
        <v>5359.3737847015382</v>
      </c>
      <c r="AE194">
        <v>4414.7490701182351</v>
      </c>
      <c r="AF194">
        <v>3701.3510841348088</v>
      </c>
      <c r="AH194">
        <v>50863.079683966163</v>
      </c>
      <c r="AI194">
        <v>23685.14242785711</v>
      </c>
      <c r="AJ194">
        <v>14899.356732825981</v>
      </c>
      <c r="AK194">
        <v>10642.009140414957</v>
      </c>
      <c r="AL194">
        <v>8163.1306248137307</v>
      </c>
      <c r="AM194">
        <v>6556.2344560043439</v>
      </c>
      <c r="AN194">
        <v>5437.8412840703095</v>
      </c>
      <c r="AO194">
        <v>4618.8820867155637</v>
      </c>
      <c r="AP194">
        <v>3995.8309046672139</v>
      </c>
      <c r="AQ194">
        <v>3507.4728598263637</v>
      </c>
    </row>
    <row r="195" spans="1:43" x14ac:dyDescent="0.3">
      <c r="A195">
        <v>2.1317248884268039</v>
      </c>
      <c r="B195">
        <v>2.1977414747468216</v>
      </c>
      <c r="C195">
        <v>2.2650813683613515</v>
      </c>
      <c r="D195">
        <v>2.3337637860128515</v>
      </c>
      <c r="E195">
        <v>2.4038081620613787</v>
      </c>
      <c r="F195">
        <v>2.4752341505020179</v>
      </c>
      <c r="G195">
        <v>2.548061626998146</v>
      </c>
      <c r="H195">
        <v>2.6223106909306262</v>
      </c>
      <c r="I195">
        <v>2.6980016674630471</v>
      </c>
      <c r="J195">
        <v>2.7751551096231197</v>
      </c>
      <c r="L195">
        <v>1.1388910565638646</v>
      </c>
      <c r="M195">
        <v>1.2827228949888489</v>
      </c>
      <c r="N195">
        <v>1.4315971756289629</v>
      </c>
      <c r="O195">
        <v>1.5856170434154417</v>
      </c>
      <c r="P195">
        <v>1.7448871446973497</v>
      </c>
      <c r="Q195">
        <v>1.9095136442384286</v>
      </c>
      <c r="R195">
        <v>2.0796042423714334</v>
      </c>
      <c r="S195">
        <v>2.2552681923111675</v>
      </c>
      <c r="T195">
        <v>2.4366163176274842</v>
      </c>
      <c r="U195">
        <v>2.6237610298794865</v>
      </c>
      <c r="W195">
        <v>95735.750994027883</v>
      </c>
      <c r="X195">
        <v>40817.851744112755</v>
      </c>
      <c r="Y195">
        <v>23715.428686365907</v>
      </c>
      <c r="Z195">
        <v>15759.090710795714</v>
      </c>
      <c r="AA195">
        <v>11315.495649463137</v>
      </c>
      <c r="AB195">
        <v>8551.8426399113541</v>
      </c>
      <c r="AC195">
        <v>6704.8582376692584</v>
      </c>
      <c r="AD195">
        <v>5404.7474508678815</v>
      </c>
      <c r="AE195">
        <v>4452.7798723113019</v>
      </c>
      <c r="AF195">
        <v>3733.7163361938983</v>
      </c>
      <c r="AH195">
        <v>51147.5900067896</v>
      </c>
      <c r="AI195">
        <v>23823.545015669122</v>
      </c>
      <c r="AJ195">
        <v>14988.839341693478</v>
      </c>
      <c r="AK195">
        <v>10707.117391027186</v>
      </c>
      <c r="AL195">
        <v>8213.743178946268</v>
      </c>
      <c r="AM195">
        <v>6597.2991690417448</v>
      </c>
      <c r="AN195">
        <v>5472.1799064109482</v>
      </c>
      <c r="AO195">
        <v>4648.2497499529372</v>
      </c>
      <c r="AP195">
        <v>4021.3896924233632</v>
      </c>
      <c r="AQ195">
        <v>3530.029505579731</v>
      </c>
    </row>
    <row r="196" spans="1:43" x14ac:dyDescent="0.3">
      <c r="A196">
        <v>2.1313897195037086</v>
      </c>
      <c r="B196">
        <v>2.1970576976242859</v>
      </c>
      <c r="C196">
        <v>2.2640352513064492</v>
      </c>
      <c r="D196">
        <v>2.3323413004270308</v>
      </c>
      <c r="E196">
        <v>2.4019949780204195</v>
      </c>
      <c r="F196">
        <v>2.4730156322445147</v>
      </c>
      <c r="G196">
        <v>2.5454228283620268</v>
      </c>
      <c r="H196">
        <v>2.6192363507372294</v>
      </c>
      <c r="I196">
        <v>2.69447620484826</v>
      </c>
      <c r="J196">
        <v>2.7711626193150742</v>
      </c>
      <c r="L196">
        <v>1.1381662772866108</v>
      </c>
      <c r="M196">
        <v>1.2812222782018148</v>
      </c>
      <c r="N196">
        <v>1.429268095898838</v>
      </c>
      <c r="O196">
        <v>1.5824052777200386</v>
      </c>
      <c r="P196">
        <v>1.7407368416081608</v>
      </c>
      <c r="Q196">
        <v>1.9043672926690702</v>
      </c>
      <c r="R196">
        <v>2.0734026398871572</v>
      </c>
      <c r="S196">
        <v>2.2479504129946069</v>
      </c>
      <c r="T196">
        <v>2.4281196794957189</v>
      </c>
      <c r="U196">
        <v>2.6140210618474962</v>
      </c>
      <c r="W196">
        <v>96314.506141429607</v>
      </c>
      <c r="X196">
        <v>41090.352551712844</v>
      </c>
      <c r="Y196">
        <v>23884.916233574109</v>
      </c>
      <c r="Z196">
        <v>15877.474436479279</v>
      </c>
      <c r="AA196">
        <v>11403.80745827861</v>
      </c>
      <c r="AB196">
        <v>8620.6365796855243</v>
      </c>
      <c r="AC196">
        <v>6760.1403520148233</v>
      </c>
      <c r="AD196">
        <v>5450.2337364690547</v>
      </c>
      <c r="AE196">
        <v>4490.9117981853806</v>
      </c>
      <c r="AF196">
        <v>3766.1726995809604</v>
      </c>
      <c r="AH196">
        <v>51432.134583634317</v>
      </c>
      <c r="AI196">
        <v>23961.990240560419</v>
      </c>
      <c r="AJ196">
        <v>15078.364493735067</v>
      </c>
      <c r="AK196">
        <v>10772.265337217035</v>
      </c>
      <c r="AL196">
        <v>8264.3918737879812</v>
      </c>
      <c r="AM196">
        <v>6638.3965108379434</v>
      </c>
      <c r="AN196">
        <v>5506.547947829481</v>
      </c>
      <c r="AO196">
        <v>4677.6439916788167</v>
      </c>
      <c r="AP196">
        <v>4046.9725790981765</v>
      </c>
      <c r="AQ196">
        <v>3552.608096919605</v>
      </c>
    </row>
    <row r="197" spans="1:43" x14ac:dyDescent="0.3">
      <c r="A197">
        <v>2.1310580044467491</v>
      </c>
      <c r="B197">
        <v>2.1963810348777328</v>
      </c>
      <c r="C197">
        <v>2.2630001217521754</v>
      </c>
      <c r="D197">
        <v>2.3309338941644957</v>
      </c>
      <c r="E197">
        <v>2.4002011900203066</v>
      </c>
      <c r="F197">
        <v>2.4708210579524508</v>
      </c>
      <c r="G197">
        <v>2.5428127592519378</v>
      </c>
      <c r="H197">
        <v>2.6161957698138423</v>
      </c>
      <c r="I197">
        <v>2.6909897820982875</v>
      </c>
      <c r="J197">
        <v>2.7672147071066164</v>
      </c>
      <c r="L197">
        <v>1.1374490216527966</v>
      </c>
      <c r="M197">
        <v>1.2797374960528876</v>
      </c>
      <c r="N197">
        <v>1.4269639812007031</v>
      </c>
      <c r="O197">
        <v>1.5792284596712691</v>
      </c>
      <c r="P197">
        <v>1.7366323546091775</v>
      </c>
      <c r="Q197">
        <v>1.8992785458704398</v>
      </c>
      <c r="R197">
        <v>2.0672713863123819</v>
      </c>
      <c r="S197">
        <v>2.2407167182327101</v>
      </c>
      <c r="T197">
        <v>2.419721889958915</v>
      </c>
      <c r="U197">
        <v>2.60439577258918</v>
      </c>
      <c r="W197">
        <v>96893.410658779059</v>
      </c>
      <c r="X197">
        <v>41363.039045925696</v>
      </c>
      <c r="Y197">
        <v>24054.588571012348</v>
      </c>
      <c r="Z197">
        <v>15996.029918370328</v>
      </c>
      <c r="AA197">
        <v>11492.274857137265</v>
      </c>
      <c r="AB197">
        <v>8689.5701282880054</v>
      </c>
      <c r="AC197">
        <v>6815.5474335678437</v>
      </c>
      <c r="AD197">
        <v>5495.831990032304</v>
      </c>
      <c r="AE197">
        <v>4529.144304672719</v>
      </c>
      <c r="AF197">
        <v>3798.7197176117897</v>
      </c>
      <c r="AH197">
        <v>51716.712979402553</v>
      </c>
      <c r="AI197">
        <v>24100.477638989207</v>
      </c>
      <c r="AJ197">
        <v>15167.931783786134</v>
      </c>
      <c r="AK197">
        <v>10837.452641658139</v>
      </c>
      <c r="AL197">
        <v>8315.0764310708837</v>
      </c>
      <c r="AM197">
        <v>6679.5262507478838</v>
      </c>
      <c r="AN197">
        <v>5540.9452151776068</v>
      </c>
      <c r="AO197">
        <v>4707.064648124473</v>
      </c>
      <c r="AP197">
        <v>4072.5794240117425</v>
      </c>
      <c r="AQ197">
        <v>3575.2085114290821</v>
      </c>
    </row>
    <row r="198" spans="1:43" x14ac:dyDescent="0.3">
      <c r="A198">
        <v>2.1307296901448156</v>
      </c>
      <c r="B198">
        <v>2.1957113760701361</v>
      </c>
      <c r="C198">
        <v>2.2619758075691667</v>
      </c>
      <c r="D198">
        <v>2.3295413288821125</v>
      </c>
      <c r="E198">
        <v>2.3984264888242164</v>
      </c>
      <c r="F198">
        <v>2.4686500426534126</v>
      </c>
      <c r="G198">
        <v>2.5402309539524026</v>
      </c>
      <c r="H198">
        <v>2.6131883965252647</v>
      </c>
      <c r="I198">
        <v>2.6875417563086819</v>
      </c>
      <c r="J198">
        <v>2.763310633297889</v>
      </c>
      <c r="L198">
        <v>1.136739173137792</v>
      </c>
      <c r="M198">
        <v>1.2782682993877088</v>
      </c>
      <c r="N198">
        <v>1.4246844328303652</v>
      </c>
      <c r="O198">
        <v>1.5760860232564782</v>
      </c>
      <c r="P198">
        <v>1.7325729317581602</v>
      </c>
      <c r="Q198">
        <v>1.8942464464626687</v>
      </c>
      <c r="R198">
        <v>2.0612092984097119</v>
      </c>
      <c r="S198">
        <v>2.2335656775734143</v>
      </c>
      <c r="T198">
        <v>2.4114212490300742</v>
      </c>
      <c r="U198">
        <v>2.5948831692728103</v>
      </c>
      <c r="W198">
        <v>97472.462658822798</v>
      </c>
      <c r="X198">
        <v>41635.909221991729</v>
      </c>
      <c r="Y198">
        <v>24224.443956896099</v>
      </c>
      <c r="Z198">
        <v>16114.75571980626</v>
      </c>
      <c r="AA198">
        <v>11580.896676173288</v>
      </c>
      <c r="AB198">
        <v>8758.6423322750743</v>
      </c>
      <c r="AC198">
        <v>6871.0787004535696</v>
      </c>
      <c r="AD198">
        <v>5541.5415651127923</v>
      </c>
      <c r="AE198">
        <v>4567.4768526019207</v>
      </c>
      <c r="AF198">
        <v>3831.3569366656193</v>
      </c>
      <c r="AH198">
        <v>52001.324766335769</v>
      </c>
      <c r="AI198">
        <v>24239.006754117374</v>
      </c>
      <c r="AJ198">
        <v>15257.540811831237</v>
      </c>
      <c r="AK198">
        <v>10902.67897087149</v>
      </c>
      <c r="AL198">
        <v>8365.7965754298566</v>
      </c>
      <c r="AM198">
        <v>6720.6881603667089</v>
      </c>
      <c r="AN198">
        <v>5575.3715170833993</v>
      </c>
      <c r="AO198">
        <v>4736.5115569702193</v>
      </c>
      <c r="AP198">
        <v>4098.2100876992781</v>
      </c>
      <c r="AQ198">
        <v>3597.8306277369193</v>
      </c>
    </row>
    <row r="199" spans="1:43" x14ac:dyDescent="0.3">
      <c r="A199">
        <v>2.1304047245701332</v>
      </c>
      <c r="B199">
        <v>2.1950486130380522</v>
      </c>
      <c r="C199">
        <v>2.260962140203401</v>
      </c>
      <c r="D199">
        <v>2.3281633712300618</v>
      </c>
      <c r="E199">
        <v>2.3966705717276868</v>
      </c>
      <c r="F199">
        <v>2.4665022095724058</v>
      </c>
      <c r="G199">
        <v>2.5376769567415454</v>
      </c>
      <c r="H199">
        <v>2.6102136911624152</v>
      </c>
      <c r="I199">
        <v>2.6841314985752973</v>
      </c>
      <c r="J199">
        <v>2.7594496744107087</v>
      </c>
      <c r="L199">
        <v>1.1360366176104839</v>
      </c>
      <c r="M199">
        <v>1.2768144442486244</v>
      </c>
      <c r="N199">
        <v>1.4224290605179344</v>
      </c>
      <c r="O199">
        <v>1.5729774145949005</v>
      </c>
      <c r="P199">
        <v>1.7285578374287665</v>
      </c>
      <c r="Q199">
        <v>1.8892700580794863</v>
      </c>
      <c r="R199">
        <v>2.0552152191949284</v>
      </c>
      <c r="S199">
        <v>2.226495892628372</v>
      </c>
      <c r="T199">
        <v>2.4032160951974078</v>
      </c>
      <c r="U199">
        <v>2.5854813045852962</v>
      </c>
      <c r="W199">
        <v>98051.66028596765</v>
      </c>
      <c r="X199">
        <v>41908.961103907888</v>
      </c>
      <c r="Y199">
        <v>24394.480671264893</v>
      </c>
      <c r="Z199">
        <v>16233.650420106975</v>
      </c>
      <c r="AA199">
        <v>11669.671757225997</v>
      </c>
      <c r="AB199">
        <v>8827.8522468736082</v>
      </c>
      <c r="AC199">
        <v>6926.7333773167275</v>
      </c>
      <c r="AD199">
        <v>5587.3618202449316</v>
      </c>
      <c r="AE199">
        <v>4605.9089066627539</v>
      </c>
      <c r="AF199">
        <v>3864.0839061591291</v>
      </c>
      <c r="AH199">
        <v>52285.969523860738</v>
      </c>
      <c r="AI199">
        <v>24377.577135689502</v>
      </c>
      <c r="AJ199">
        <v>15347.191182922063</v>
      </c>
      <c r="AK199">
        <v>10967.94399516991</v>
      </c>
      <c r="AL199">
        <v>8416.5520343636363</v>
      </c>
      <c r="AM199">
        <v>6761.8820135009591</v>
      </c>
      <c r="AN199">
        <v>5609.8266639289623</v>
      </c>
      <c r="AO199">
        <v>4765.9845573271323</v>
      </c>
      <c r="AP199">
        <v>4123.8644318954957</v>
      </c>
      <c r="AQ199">
        <v>3620.474325503641</v>
      </c>
    </row>
    <row r="200" spans="1:43" x14ac:dyDescent="0.3">
      <c r="A200">
        <v>2.1300830567507836</v>
      </c>
      <c r="B200">
        <v>2.1943926398334197</v>
      </c>
      <c r="C200">
        <v>2.2599589545838721</v>
      </c>
      <c r="D200">
        <v>2.3267997927218405</v>
      </c>
      <c r="E200">
        <v>2.3949331423871838</v>
      </c>
      <c r="F200">
        <v>2.4643771899151043</v>
      </c>
      <c r="G200">
        <v>2.5351503216249052</v>
      </c>
      <c r="H200">
        <v>2.6072711256224248</v>
      </c>
      <c r="I200">
        <v>2.6807583936162236</v>
      </c>
      <c r="J200">
        <v>2.7556311227476202</v>
      </c>
      <c r="L200">
        <v>1.135341243272143</v>
      </c>
      <c r="M200">
        <v>1.2753756917399739</v>
      </c>
      <c r="N200">
        <v>1.4201974822062291</v>
      </c>
      <c r="O200">
        <v>1.5699020916149689</v>
      </c>
      <c r="P200">
        <v>1.7245863518715869</v>
      </c>
      <c r="Q200">
        <v>1.8843484647968654</v>
      </c>
      <c r="R200">
        <v>2.0492880172160985</v>
      </c>
      <c r="S200">
        <v>2.2195059961843304</v>
      </c>
      <c r="T200">
        <v>2.3951048043487297</v>
      </c>
      <c r="U200">
        <v>2.5761882754491578</v>
      </c>
      <c r="W200">
        <v>98631.001715619481</v>
      </c>
      <c r="X200">
        <v>42182.192743914064</v>
      </c>
      <c r="Y200">
        <v>24564.697015641545</v>
      </c>
      <c r="Z200">
        <v>16352.712614353024</v>
      </c>
      <c r="AA200">
        <v>11758.598953693656</v>
      </c>
      <c r="AB200">
        <v>8897.1989358825904</v>
      </c>
      <c r="AC200">
        <v>6982.5106952534443</v>
      </c>
      <c r="AD200">
        <v>5633.2921188942164</v>
      </c>
      <c r="AE200">
        <v>4644.4399353713088</v>
      </c>
      <c r="AF200">
        <v>3896.9001785207051</v>
      </c>
      <c r="AH200">
        <v>52570.646838439112</v>
      </c>
      <c r="AI200">
        <v>24516.188339914512</v>
      </c>
      <c r="AJ200">
        <v>15436.882507096998</v>
      </c>
      <c r="AK200">
        <v>11033.247388603451</v>
      </c>
      <c r="AL200">
        <v>8467.3425381964935</v>
      </c>
      <c r="AM200">
        <v>6803.1075861403415</v>
      </c>
      <c r="AN200">
        <v>5644.3104678284571</v>
      </c>
      <c r="AO200">
        <v>4795.4834897190894</v>
      </c>
      <c r="AP200">
        <v>4149.5423195192361</v>
      </c>
      <c r="AQ200">
        <v>3643.1394854079044</v>
      </c>
    </row>
    <row r="201" spans="1:43" x14ac:dyDescent="0.3">
      <c r="A201">
        <v>2.1297646367440524</v>
      </c>
      <c r="B201">
        <v>2.1937433526671435</v>
      </c>
      <c r="C201">
        <v>2.2589660890331258</v>
      </c>
      <c r="D201">
        <v>2.3254503696082991</v>
      </c>
      <c r="E201">
        <v>2.3932139106540604</v>
      </c>
      <c r="F201">
        <v>2.4622746226579233</v>
      </c>
      <c r="G201">
        <v>2.532650612077703</v>
      </c>
      <c r="H201">
        <v>2.6043601830989696</v>
      </c>
      <c r="I201">
        <v>2.6774218394058398</v>
      </c>
      <c r="J201">
        <v>2.7518542859652149</v>
      </c>
      <c r="L201">
        <v>1.1346529405971562</v>
      </c>
      <c r="M201">
        <v>1.2739518078975578</v>
      </c>
      <c r="N201">
        <v>1.4179893238361312</v>
      </c>
      <c r="O201">
        <v>1.566859523741841</v>
      </c>
      <c r="P201">
        <v>1.7206577707892485</v>
      </c>
      <c r="Q201">
        <v>1.879480770580142</v>
      </c>
      <c r="R201">
        <v>2.0434265858562091</v>
      </c>
      <c r="S201">
        <v>2.21259465134376</v>
      </c>
      <c r="T201">
        <v>2.387085788731504</v>
      </c>
      <c r="U201">
        <v>2.5670022217823836</v>
      </c>
      <c r="W201">
        <v>99210.485153538422</v>
      </c>
      <c r="X201">
        <v>42455.602221990077</v>
      </c>
      <c r="Y201">
        <v>24735.091312697583</v>
      </c>
      <c r="Z201">
        <v>16471.940913167648</v>
      </c>
      <c r="AA201">
        <v>11847.677130389529</v>
      </c>
      <c r="AB201">
        <v>8966.6814715759192</v>
      </c>
      <c r="AC201">
        <v>7038.4098917440797</v>
      </c>
      <c r="AD201">
        <v>5679.3318294096989</v>
      </c>
      <c r="AE201">
        <v>4683.0694110355853</v>
      </c>
      <c r="AF201">
        <v>3929.8053091649927</v>
      </c>
      <c r="AH201">
        <v>52855.356303420995</v>
      </c>
      <c r="AI201">
        <v>24654.83992934991</v>
      </c>
      <c r="AJ201">
        <v>15526.614399302156</v>
      </c>
      <c r="AK201">
        <v>11098.588828905831</v>
      </c>
      <c r="AL201">
        <v>8518.1678200405458</v>
      </c>
      <c r="AM201">
        <v>6844.3646564299124</v>
      </c>
      <c r="AN201">
        <v>5678.8227426065168</v>
      </c>
      <c r="AO201">
        <v>4825.0081960651532</v>
      </c>
      <c r="AP201">
        <v>4175.2436146584296</v>
      </c>
      <c r="AQ201">
        <v>3665.8259891331541</v>
      </c>
    </row>
    <row r="203" spans="1:43" x14ac:dyDescent="0.3">
      <c r="A203" t="s">
        <v>86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01"/>
  <sheetViews>
    <sheetView topLeftCell="T1" zoomScale="85" zoomScaleNormal="85" workbookViewId="0">
      <pane ySplit="8400" topLeftCell="A197"/>
      <selection activeCell="AH2" sqref="AH2:AQ201"/>
      <selection pane="bottomLeft" activeCell="D205" sqref="D205"/>
    </sheetView>
  </sheetViews>
  <sheetFormatPr baseColWidth="10" defaultRowHeight="14.4" x14ac:dyDescent="0.3"/>
  <cols>
    <col min="23" max="24" width="11.5546875" bestFit="1" customWidth="1"/>
    <col min="25" max="32" width="12" bestFit="1" customWidth="1"/>
    <col min="34" max="41" width="12.33203125" bestFit="1" customWidth="1"/>
    <col min="42" max="42" width="11.5546875" bestFit="1" customWidth="1"/>
    <col min="43" max="43" width="12.33203125" bestFit="1" customWidth="1"/>
  </cols>
  <sheetData>
    <row r="1" spans="1:43" x14ac:dyDescent="0.3">
      <c r="A1" t="s">
        <v>10</v>
      </c>
      <c r="L1" t="s">
        <v>15</v>
      </c>
      <c r="W1" t="s">
        <v>19</v>
      </c>
      <c r="AH1" t="s">
        <v>91</v>
      </c>
    </row>
    <row r="2" spans="1:43" x14ac:dyDescent="0.3">
      <c r="A2">
        <f t="array" ref="A2:J201">Q4_A*(Q1_C*Q2_A+Q1_D*Q2_C)   +   Q4_C*(   (Q1_C*Q2_A+Q1_D*Q2_C)*Q3_B   +  Q1_C*Q2_B   +   Q1_D*Q2_D)</f>
        <v>2004.2568894685628</v>
      </c>
      <c r="B2">
        <v>51104.687622029829</v>
      </c>
      <c r="C2">
        <v>575868.92925093055</v>
      </c>
      <c r="D2">
        <v>4318503.7764763832</v>
      </c>
      <c r="E2">
        <v>25098703.147298016</v>
      </c>
      <c r="F2">
        <v>122020164.2062102</v>
      </c>
      <c r="G2">
        <v>518868580.08500242</v>
      </c>
      <c r="H2">
        <v>1986130010.0132031</v>
      </c>
      <c r="I2">
        <v>6980221675.2398691</v>
      </c>
      <c r="J2">
        <v>22847885510.24876</v>
      </c>
      <c r="L2">
        <f t="array" ref="L2:U201">Q4_B*(Q1_C*Q2_A+Q1_D*Q2_C)   +   Q4_D*(   (Q1_C*Q2_A+Q1_D*Q2_C)*Q3_B   +  Q1_C*Q2_B   +   Q1_D*Q2_D)</f>
        <v>757.68200061871926</v>
      </c>
      <c r="M2">
        <v>13671.098427881647</v>
      </c>
      <c r="N2">
        <v>125788.40611133084</v>
      </c>
      <c r="O2">
        <v>816926.9556558812</v>
      </c>
      <c r="P2">
        <v>4246651.0598565377</v>
      </c>
      <c r="Q2">
        <v>18846744.974315852</v>
      </c>
      <c r="R2">
        <v>74197409.885578409</v>
      </c>
      <c r="S2">
        <v>265670343.28692195</v>
      </c>
      <c r="T2">
        <v>880295250.20396698</v>
      </c>
      <c r="U2">
        <v>2733546163.6009398</v>
      </c>
      <c r="W2">
        <f t="array" ref="W2:AF201">((Q5_A*Q6_B+Q5_B)*PHI_IN_I+D_I*THETA_OUT_II)/(C_I*(Q5_A*Q6_B+Q5_B)+D_I*(Q5_C*Q6_B+Q5_D))</f>
        <v>6.4856762131227166E-2</v>
      </c>
      <c r="X2">
        <v>1.3576417767916424E-3</v>
      </c>
      <c r="Y2">
        <v>8.1977585193415283E-5</v>
      </c>
      <c r="Z2">
        <v>8.2693476854844646E-6</v>
      </c>
      <c r="AA2">
        <v>1.1430345924891668E-6</v>
      </c>
      <c r="AB2">
        <v>1.9636756690768833E-7</v>
      </c>
      <c r="AC2">
        <v>3.9632581127915631E-8</v>
      </c>
      <c r="AD2">
        <v>9.0665702548436675E-9</v>
      </c>
      <c r="AE2">
        <v>2.2942270191306462E-9</v>
      </c>
      <c r="AF2">
        <v>6.3100877317059939E-10</v>
      </c>
      <c r="AH2">
        <f t="array" ref="AH2:AQ201">((Q5_C*Q6_B+Q5_D)/(Q5_A*Q6_B+Q5_B))*THETA_OUT_1_TC2-THETA_OUT_II/(Q5_A*Q6_B+Q5_B)</f>
        <v>0.20925585630671731</v>
      </c>
      <c r="AI2">
        <v>5.4778074767285433E-3</v>
      </c>
      <c r="AJ2">
        <v>3.8931509428099278E-4</v>
      </c>
      <c r="AK2">
        <v>4.4586046014902436E-5</v>
      </c>
      <c r="AL2">
        <v>6.8334118585576739E-6</v>
      </c>
      <c r="AM2">
        <v>1.2802758232432968E-6</v>
      </c>
      <c r="AN2">
        <v>2.7838919509483866E-7</v>
      </c>
      <c r="AO2">
        <v>6.797894160012197E-8</v>
      </c>
      <c r="AP2">
        <v>1.8227607870152652E-8</v>
      </c>
      <c r="AQ2">
        <v>5.2813026553746705E-9</v>
      </c>
    </row>
    <row r="3" spans="1:43" x14ac:dyDescent="0.3">
      <c r="A3">
        <v>183.50727115960765</v>
      </c>
      <c r="B3">
        <v>2004.2568894685628</v>
      </c>
      <c r="C3">
        <v>11788.403240277217</v>
      </c>
      <c r="D3">
        <v>51104.687622029829</v>
      </c>
      <c r="E3">
        <v>183274.66743720102</v>
      </c>
      <c r="F3">
        <v>575868.92925093055</v>
      </c>
      <c r="G3">
        <v>1639202.8933116486</v>
      </c>
      <c r="H3">
        <v>4318503.7764763832</v>
      </c>
      <c r="I3">
        <v>10685791.889149021</v>
      </c>
      <c r="J3">
        <v>25098703.147298016</v>
      </c>
      <c r="L3">
        <v>97.656162726586913</v>
      </c>
      <c r="M3">
        <v>757.68200061871926</v>
      </c>
      <c r="N3">
        <v>3640.9159178557611</v>
      </c>
      <c r="O3">
        <v>13671.098427881647</v>
      </c>
      <c r="P3">
        <v>43853.600975065565</v>
      </c>
      <c r="Q3">
        <v>125788.40611133084</v>
      </c>
      <c r="R3">
        <v>331495.74934930296</v>
      </c>
      <c r="S3">
        <v>816926.9556558812</v>
      </c>
      <c r="T3">
        <v>1905814.5474976993</v>
      </c>
      <c r="U3">
        <v>4246651.0598565377</v>
      </c>
      <c r="W3">
        <v>1.2691779089108552</v>
      </c>
      <c r="X3">
        <v>6.4856762131227166E-2</v>
      </c>
      <c r="Y3">
        <v>7.6770151006640645E-3</v>
      </c>
      <c r="Z3">
        <v>1.3576417767916424E-3</v>
      </c>
      <c r="AA3">
        <v>3.0669442407476856E-4</v>
      </c>
      <c r="AB3">
        <v>8.1977585193415283E-5</v>
      </c>
      <c r="AC3">
        <v>2.4811688790800248E-5</v>
      </c>
      <c r="AD3">
        <v>8.2693476854844646E-6</v>
      </c>
      <c r="AE3">
        <v>2.9778452867222026E-6</v>
      </c>
      <c r="AF3">
        <v>1.1430345924891668E-6</v>
      </c>
      <c r="AH3">
        <v>3.5243514803965952</v>
      </c>
      <c r="AI3">
        <v>0.20925585630671731</v>
      </c>
      <c r="AJ3">
        <v>2.7976364023494883E-2</v>
      </c>
      <c r="AK3">
        <v>5.4778074767285433E-3</v>
      </c>
      <c r="AL3">
        <v>1.3500894653470689E-3</v>
      </c>
      <c r="AM3">
        <v>3.8931509428099278E-4</v>
      </c>
      <c r="AN3">
        <v>1.2599957812546938E-4</v>
      </c>
      <c r="AO3">
        <v>4.4586046014902436E-5</v>
      </c>
      <c r="AP3">
        <v>1.6947684980931902E-5</v>
      </c>
      <c r="AQ3">
        <v>6.8334118585576739E-6</v>
      </c>
    </row>
    <row r="4" spans="1:43" x14ac:dyDescent="0.3">
      <c r="A4">
        <v>60.608583221518806</v>
      </c>
      <c r="B4">
        <v>454.59229043050095</v>
      </c>
      <c r="C4">
        <v>2004.2568894685628</v>
      </c>
      <c r="D4">
        <v>6815.3194144749414</v>
      </c>
      <c r="E4">
        <v>19734.389812288264</v>
      </c>
      <c r="F4">
        <v>51104.687622029829</v>
      </c>
      <c r="G4">
        <v>121770.37132775546</v>
      </c>
      <c r="H4">
        <v>271870.10121030529</v>
      </c>
      <c r="I4">
        <v>575868.92925093055</v>
      </c>
      <c r="J4">
        <v>1167655.868621282</v>
      </c>
      <c r="L4">
        <v>39.229352156481461</v>
      </c>
      <c r="M4">
        <v>210.08442047670428</v>
      </c>
      <c r="N4">
        <v>757.68200061871926</v>
      </c>
      <c r="O4">
        <v>2232.3990484287033</v>
      </c>
      <c r="P4">
        <v>5782.672251439215</v>
      </c>
      <c r="Q4">
        <v>13671.098427881647</v>
      </c>
      <c r="R4">
        <v>30159.41106726732</v>
      </c>
      <c r="S4">
        <v>62987.170299936231</v>
      </c>
      <c r="T4">
        <v>125788.40611133084</v>
      </c>
      <c r="U4">
        <v>241966.01903548659</v>
      </c>
      <c r="W4">
        <v>5.2991797379962202</v>
      </c>
      <c r="X4">
        <v>0.40439352590041916</v>
      </c>
      <c r="Y4">
        <v>6.4856762131227166E-2</v>
      </c>
      <c r="Z4">
        <v>1.4774741801981576E-2</v>
      </c>
      <c r="AA4">
        <v>4.1639581079588369E-3</v>
      </c>
      <c r="AB4">
        <v>1.3576417767916424E-3</v>
      </c>
      <c r="AC4">
        <v>4.9283632994485027E-4</v>
      </c>
      <c r="AD4">
        <v>1.9441146964911492E-4</v>
      </c>
      <c r="AE4">
        <v>8.1977585193415269E-5</v>
      </c>
      <c r="AF4">
        <v>3.6519145170308487E-5</v>
      </c>
      <c r="AH4">
        <v>13.878415483527061</v>
      </c>
      <c r="AI4">
        <v>1.185115643165741</v>
      </c>
      <c r="AJ4">
        <v>0.20925585630671731</v>
      </c>
      <c r="AK4">
        <v>5.1831983877563659E-2</v>
      </c>
      <c r="AL4">
        <v>1.5728062820703971E-2</v>
      </c>
      <c r="AM4">
        <v>5.4778074767285433E-3</v>
      </c>
      <c r="AN4">
        <v>2.1103433316449695E-3</v>
      </c>
      <c r="AO4">
        <v>8.7871009085129859E-4</v>
      </c>
      <c r="AP4">
        <v>3.8931509428099273E-4</v>
      </c>
      <c r="AQ4">
        <v>1.8151271179840043E-4</v>
      </c>
    </row>
    <row r="5" spans="1:43" x14ac:dyDescent="0.3">
      <c r="A5">
        <v>30.601174068473046</v>
      </c>
      <c r="B5">
        <v>183.50727115960765</v>
      </c>
      <c r="C5">
        <v>681.27936289560103</v>
      </c>
      <c r="D5">
        <v>2004.2568894685628</v>
      </c>
      <c r="E5">
        <v>5108.482405275282</v>
      </c>
      <c r="F5">
        <v>11788.403240277217</v>
      </c>
      <c r="G5">
        <v>25263.494789776538</v>
      </c>
      <c r="H5">
        <v>51104.687622029829</v>
      </c>
      <c r="I5">
        <v>98668.031028834434</v>
      </c>
      <c r="J5">
        <v>183274.66743720102</v>
      </c>
      <c r="L5">
        <v>22.701123493464983</v>
      </c>
      <c r="M5">
        <v>97.656162726586913</v>
      </c>
      <c r="N5">
        <v>297.05711462577216</v>
      </c>
      <c r="O5">
        <v>757.68200061871926</v>
      </c>
      <c r="P5">
        <v>1728.0554201817145</v>
      </c>
      <c r="Q5">
        <v>3640.9159178557611</v>
      </c>
      <c r="R5">
        <v>7224.5921672863769</v>
      </c>
      <c r="S5">
        <v>13671.098427881647</v>
      </c>
      <c r="T5">
        <v>24885.861514018736</v>
      </c>
      <c r="U5">
        <v>43853.600975065565</v>
      </c>
      <c r="W5">
        <v>13.081938952939048</v>
      </c>
      <c r="X5">
        <v>1.2691779089108552</v>
      </c>
      <c r="Y5">
        <v>0.24438630055112079</v>
      </c>
      <c r="Z5">
        <v>6.4856762131227166E-2</v>
      </c>
      <c r="AA5">
        <v>2.088744266463758E-2</v>
      </c>
      <c r="AB5">
        <v>7.6770151006640645E-3</v>
      </c>
      <c r="AC5">
        <v>3.1094745525262761E-3</v>
      </c>
      <c r="AD5">
        <v>1.3576417767916424E-3</v>
      </c>
      <c r="AE5">
        <v>6.295051683045768E-4</v>
      </c>
      <c r="AF5">
        <v>3.0669442407476856E-4</v>
      </c>
      <c r="AH5">
        <v>33.206873742445062</v>
      </c>
      <c r="AI5">
        <v>3.5243514803965952</v>
      </c>
      <c r="AJ5">
        <v>0.73461743108029631</v>
      </c>
      <c r="AK5">
        <v>0.20925585630671731</v>
      </c>
      <c r="AL5">
        <v>7.1831071937313265E-2</v>
      </c>
      <c r="AM5">
        <v>2.7976364023494883E-2</v>
      </c>
      <c r="AN5">
        <v>1.1948527624665414E-2</v>
      </c>
      <c r="AO5">
        <v>5.4778074767285433E-3</v>
      </c>
      <c r="AP5">
        <v>2.6572326488995129E-3</v>
      </c>
      <c r="AQ5">
        <v>1.3500894653470689E-3</v>
      </c>
    </row>
    <row r="6" spans="1:43" x14ac:dyDescent="0.3">
      <c r="A6">
        <v>18.933008254965458</v>
      </c>
      <c r="B6">
        <v>97.507928963156843</v>
      </c>
      <c r="C6">
        <v>321.9252814537324</v>
      </c>
      <c r="D6">
        <v>857.89760883551025</v>
      </c>
      <c r="E6">
        <v>2004.2568894685628</v>
      </c>
      <c r="F6">
        <v>4274.9874538789763</v>
      </c>
      <c r="G6">
        <v>8522.0938571440201</v>
      </c>
      <c r="H6">
        <v>16116.314874861675</v>
      </c>
      <c r="I6">
        <v>29208.779183989536</v>
      </c>
      <c r="J6">
        <v>51104.687622029829</v>
      </c>
      <c r="L6">
        <v>15.592524921130547</v>
      </c>
      <c r="M6">
        <v>57.822882700994718</v>
      </c>
      <c r="N6">
        <v>156.69069605684459</v>
      </c>
      <c r="O6">
        <v>362.30767496145415</v>
      </c>
      <c r="P6">
        <v>757.68200061871926</v>
      </c>
      <c r="Q6">
        <v>1475.8405030944555</v>
      </c>
      <c r="R6">
        <v>2724.323846960127</v>
      </c>
      <c r="S6">
        <v>4819.7601140315455</v>
      </c>
      <c r="T6">
        <v>8236.0865828121059</v>
      </c>
      <c r="U6">
        <v>13671.098427881647</v>
      </c>
      <c r="W6">
        <v>24.981677121869811</v>
      </c>
      <c r="X6">
        <v>2.8553894280660232</v>
      </c>
      <c r="Y6">
        <v>0.62327697223742928</v>
      </c>
      <c r="Z6">
        <v>0.18371731574659503</v>
      </c>
      <c r="AA6">
        <v>6.4856762131227166E-2</v>
      </c>
      <c r="AB6">
        <v>2.58867516504621E-2</v>
      </c>
      <c r="AC6">
        <v>1.1306329649762007E-2</v>
      </c>
      <c r="AD6">
        <v>5.2936392520184358E-3</v>
      </c>
      <c r="AE6">
        <v>2.6202357108561832E-3</v>
      </c>
      <c r="AF6">
        <v>1.3576417767916424E-3</v>
      </c>
      <c r="AH6">
        <v>62.191129828087568</v>
      </c>
      <c r="AI6">
        <v>7.6600195327662437</v>
      </c>
      <c r="AJ6">
        <v>1.788553751463033</v>
      </c>
      <c r="AK6">
        <v>0.5604714676915481</v>
      </c>
      <c r="AL6">
        <v>0.20925585630671731</v>
      </c>
      <c r="AM6">
        <v>8.793879466105238E-2</v>
      </c>
      <c r="AN6">
        <v>4.0283642938757545E-2</v>
      </c>
      <c r="AO6">
        <v>1.9715280603909764E-2</v>
      </c>
      <c r="AP6">
        <v>1.0170553922304664E-2</v>
      </c>
      <c r="AQ6">
        <v>5.4778074767285433E-3</v>
      </c>
    </row>
    <row r="7" spans="1:43" x14ac:dyDescent="0.3">
      <c r="A7">
        <v>13.159873104374967</v>
      </c>
      <c r="B7">
        <v>60.608583221518806</v>
      </c>
      <c r="C7">
        <v>183.50727115960765</v>
      </c>
      <c r="D7">
        <v>454.59229043050095</v>
      </c>
      <c r="E7">
        <v>995.8908413685258</v>
      </c>
      <c r="F7">
        <v>2004.2568894685628</v>
      </c>
      <c r="G7">
        <v>3787.5702157657734</v>
      </c>
      <c r="H7">
        <v>6815.3194144749414</v>
      </c>
      <c r="I7">
        <v>11788.403240277235</v>
      </c>
      <c r="J7">
        <v>19734.389812288264</v>
      </c>
      <c r="L7">
        <v>11.797990883823754</v>
      </c>
      <c r="M7">
        <v>39.229352156481461</v>
      </c>
      <c r="N7">
        <v>97.656162726586913</v>
      </c>
      <c r="O7">
        <v>210.08442047670428</v>
      </c>
      <c r="P7">
        <v>412.16240163188013</v>
      </c>
      <c r="Q7">
        <v>757.68200061871926</v>
      </c>
      <c r="R7">
        <v>1326.0590676710503</v>
      </c>
      <c r="S7">
        <v>2232.3990484287033</v>
      </c>
      <c r="T7">
        <v>3640.9159178557666</v>
      </c>
      <c r="U7">
        <v>5782.672251439215</v>
      </c>
      <c r="W7">
        <v>41.079783180058406</v>
      </c>
      <c r="X7">
        <v>5.2991797379962202</v>
      </c>
      <c r="Y7">
        <v>1.2691779089108552</v>
      </c>
      <c r="Z7">
        <v>0.40439352590041916</v>
      </c>
      <c r="AA7">
        <v>0.1528341385997691</v>
      </c>
      <c r="AB7">
        <v>6.4856762131227166E-2</v>
      </c>
      <c r="AC7">
        <v>2.9959890782092099E-2</v>
      </c>
      <c r="AD7">
        <v>1.4774741801981576E-2</v>
      </c>
      <c r="AE7">
        <v>7.6770151006640515E-3</v>
      </c>
      <c r="AF7">
        <v>4.1639581079588369E-3</v>
      </c>
      <c r="AH7">
        <v>100.91797213493565</v>
      </c>
      <c r="AI7">
        <v>13.878415483527061</v>
      </c>
      <c r="AJ7">
        <v>3.5243514803965952</v>
      </c>
      <c r="AK7">
        <v>1.185115643165741</v>
      </c>
      <c r="AL7">
        <v>0.4707869766022455</v>
      </c>
      <c r="AM7">
        <v>0.20925585630671731</v>
      </c>
      <c r="AN7">
        <v>0.10093363345261924</v>
      </c>
      <c r="AO7">
        <v>5.1831983877563659E-2</v>
      </c>
      <c r="AP7">
        <v>2.7976364023494835E-2</v>
      </c>
      <c r="AQ7">
        <v>1.5728062820703971E-2</v>
      </c>
    </row>
    <row r="8" spans="1:43" x14ac:dyDescent="0.3">
      <c r="A8">
        <v>9.8519219120873309</v>
      </c>
      <c r="B8">
        <v>41.622811359198586</v>
      </c>
      <c r="C8">
        <v>117.83270168151313</v>
      </c>
      <c r="D8">
        <v>275.79611880177862</v>
      </c>
      <c r="E8">
        <v>574.73272964141881</v>
      </c>
      <c r="F8">
        <v>1105.5673313281643</v>
      </c>
      <c r="G8">
        <v>2004.2568894685628</v>
      </c>
      <c r="H8">
        <v>3469.7040326920578</v>
      </c>
      <c r="I8">
        <v>5787.5890971551707</v>
      </c>
      <c r="J8">
        <v>9361.7868551480478</v>
      </c>
      <c r="L8">
        <v>9.4888375307193442</v>
      </c>
      <c r="M8">
        <v>28.990743072770954</v>
      </c>
      <c r="N8">
        <v>67.584045719765584</v>
      </c>
      <c r="O8">
        <v>137.49131322320054</v>
      </c>
      <c r="P8">
        <v>256.71612997070889</v>
      </c>
      <c r="Q8">
        <v>451.2057403742665</v>
      </c>
      <c r="R8">
        <v>757.68200061871926</v>
      </c>
      <c r="S8">
        <v>1227.3164405721932</v>
      </c>
      <c r="T8">
        <v>1930.4654780642581</v>
      </c>
      <c r="U8">
        <v>2962.7302182766252</v>
      </c>
      <c r="W8">
        <v>61.318836108951089</v>
      </c>
      <c r="X8">
        <v>8.6896169645065271</v>
      </c>
      <c r="Y8">
        <v>2.2369795979059885</v>
      </c>
      <c r="Z8">
        <v>0.7573552801625969</v>
      </c>
      <c r="AA8">
        <v>0.30187505948259991</v>
      </c>
      <c r="AB8">
        <v>0.13438455721206807</v>
      </c>
      <c r="AC8">
        <v>6.4856762131227166E-2</v>
      </c>
      <c r="AD8">
        <v>3.3308706882460841E-2</v>
      </c>
      <c r="AE8">
        <v>1.7976815836665109E-2</v>
      </c>
      <c r="AF8">
        <v>1.0105490634768694E-2</v>
      </c>
      <c r="AH8">
        <v>149.19263477491128</v>
      </c>
      <c r="AI8">
        <v>22.358869494922956</v>
      </c>
      <c r="AJ8">
        <v>6.0616130886743314</v>
      </c>
      <c r="AK8">
        <v>2.1533550778413852</v>
      </c>
      <c r="AL8">
        <v>0.89771193780501612</v>
      </c>
      <c r="AM8">
        <v>0.41678917123137244</v>
      </c>
      <c r="AN8">
        <v>0.20925585630671731</v>
      </c>
      <c r="AO8">
        <v>0.11154440129385994</v>
      </c>
      <c r="AP8">
        <v>6.2356362552302182E-2</v>
      </c>
      <c r="AQ8">
        <v>3.6240848279973384E-2</v>
      </c>
    </row>
    <row r="9" spans="1:43" x14ac:dyDescent="0.3">
      <c r="A9">
        <v>7.7606005694208502</v>
      </c>
      <c r="B9">
        <v>30.601174068473046</v>
      </c>
      <c r="C9">
        <v>82.071376510092676</v>
      </c>
      <c r="D9">
        <v>183.50727115960765</v>
      </c>
      <c r="E9">
        <v>367.30526483759797</v>
      </c>
      <c r="F9">
        <v>681.27936289560103</v>
      </c>
      <c r="G9">
        <v>1194.3969779723925</v>
      </c>
      <c r="H9">
        <v>2004.2568894685628</v>
      </c>
      <c r="I9">
        <v>3246.7550686291497</v>
      </c>
      <c r="J9">
        <v>5108.482405275282</v>
      </c>
      <c r="L9">
        <v>7.9550705279389335</v>
      </c>
      <c r="M9">
        <v>22.701123493464983</v>
      </c>
      <c r="N9">
        <v>50.205506683839175</v>
      </c>
      <c r="O9">
        <v>97.656162726586913</v>
      </c>
      <c r="P9">
        <v>175.22686239245991</v>
      </c>
      <c r="Q9">
        <v>297.05711462577216</v>
      </c>
      <c r="R9">
        <v>482.4975537009617</v>
      </c>
      <c r="S9">
        <v>757.68200061871926</v>
      </c>
      <c r="T9">
        <v>1157.4996672734528</v>
      </c>
      <c r="U9">
        <v>1728.0554201817145</v>
      </c>
      <c r="W9">
        <v>85.573342468337913</v>
      </c>
      <c r="X9">
        <v>13.081938952939048</v>
      </c>
      <c r="Y9">
        <v>3.5694716440818972</v>
      </c>
      <c r="Z9">
        <v>1.2691779089108552</v>
      </c>
      <c r="AA9">
        <v>0.52812277079231107</v>
      </c>
      <c r="AB9">
        <v>0.24438630055112079</v>
      </c>
      <c r="AC9">
        <v>0.12220288085044018</v>
      </c>
      <c r="AD9">
        <v>6.4856762131227166E-2</v>
      </c>
      <c r="AE9">
        <v>3.6096111850561344E-2</v>
      </c>
      <c r="AF9">
        <v>2.088744266463758E-2</v>
      </c>
      <c r="AH9">
        <v>206.68723543816392</v>
      </c>
      <c r="AI9">
        <v>33.206873742445062</v>
      </c>
      <c r="AJ9">
        <v>9.4907099911933237</v>
      </c>
      <c r="AK9">
        <v>3.5243514803965952</v>
      </c>
      <c r="AL9">
        <v>1.5276204529206412</v>
      </c>
      <c r="AM9">
        <v>0.73461743108029631</v>
      </c>
      <c r="AN9">
        <v>0.38093481198359391</v>
      </c>
      <c r="AO9">
        <v>0.20925585630671731</v>
      </c>
      <c r="AP9">
        <v>0.1203316840684157</v>
      </c>
      <c r="AQ9">
        <v>7.1831071937313265E-2</v>
      </c>
    </row>
    <row r="10" spans="1:43" x14ac:dyDescent="0.3">
      <c r="A10">
        <v>6.3422391532312696</v>
      </c>
      <c r="B10">
        <v>23.63092438582165</v>
      </c>
      <c r="C10">
        <v>60.608583221518806</v>
      </c>
      <c r="D10">
        <v>130.48348872915079</v>
      </c>
      <c r="E10">
        <v>252.59874363052936</v>
      </c>
      <c r="F10">
        <v>454.59229043050095</v>
      </c>
      <c r="G10">
        <v>775.1667743289795</v>
      </c>
      <c r="H10">
        <v>1267.6126637193133</v>
      </c>
      <c r="I10">
        <v>2004.2568894685628</v>
      </c>
      <c r="J10">
        <v>3082.0431912420818</v>
      </c>
      <c r="L10">
        <v>6.87080643802366</v>
      </c>
      <c r="M10">
        <v>18.526668608726844</v>
      </c>
      <c r="N10">
        <v>39.229352156481461</v>
      </c>
      <c r="O10">
        <v>73.53266100427291</v>
      </c>
      <c r="P10">
        <v>127.67735955596989</v>
      </c>
      <c r="Q10">
        <v>210.08442047670428</v>
      </c>
      <c r="R10">
        <v>331.96725534174919</v>
      </c>
      <c r="S10">
        <v>508.08733980818045</v>
      </c>
      <c r="T10">
        <v>757.68200061871926</v>
      </c>
      <c r="U10">
        <v>1105.5981747776545</v>
      </c>
      <c r="W10">
        <v>113.68563393918414</v>
      </c>
      <c r="X10">
        <v>18.507651025786185</v>
      </c>
      <c r="Y10">
        <v>5.2991797379962202</v>
      </c>
      <c r="Z10">
        <v>1.9623200699809875</v>
      </c>
      <c r="AA10">
        <v>0.84623378438763308</v>
      </c>
      <c r="AB10">
        <v>0.40439352590041916</v>
      </c>
      <c r="AC10">
        <v>0.20826074005000586</v>
      </c>
      <c r="AD10">
        <v>0.11359187913918749</v>
      </c>
      <c r="AE10">
        <v>6.4856762131227166E-2</v>
      </c>
      <c r="AF10">
        <v>3.8445374626487859E-2</v>
      </c>
      <c r="AH10">
        <v>273.01447243370353</v>
      </c>
      <c r="AI10">
        <v>46.477467322157288</v>
      </c>
      <c r="AJ10">
        <v>13.878415483527061</v>
      </c>
      <c r="AK10">
        <v>5.3467723634105511</v>
      </c>
      <c r="AL10">
        <v>2.3936320819043191</v>
      </c>
      <c r="AM10">
        <v>1.185115643165741</v>
      </c>
      <c r="AN10">
        <v>0.63121261312466981</v>
      </c>
      <c r="AO10">
        <v>0.35548195272036781</v>
      </c>
      <c r="AP10">
        <v>0.20925585630671731</v>
      </c>
      <c r="AQ10">
        <v>0.12770896830224138</v>
      </c>
    </row>
    <row r="11" spans="1:43" x14ac:dyDescent="0.3">
      <c r="A11">
        <v>5.3284291999037094</v>
      </c>
      <c r="B11">
        <v>18.933008254965458</v>
      </c>
      <c r="C11">
        <v>46.764073305089262</v>
      </c>
      <c r="D11">
        <v>97.507928963156843</v>
      </c>
      <c r="E11">
        <v>183.50727115960765</v>
      </c>
      <c r="F11">
        <v>321.9252814537324</v>
      </c>
      <c r="G11">
        <v>536.20652275721147</v>
      </c>
      <c r="H11">
        <v>857.89760883551025</v>
      </c>
      <c r="I11">
        <v>1328.9020468885037</v>
      </c>
      <c r="J11">
        <v>2004.2568894685628</v>
      </c>
      <c r="L11">
        <v>6.0678337563453333</v>
      </c>
      <c r="M11">
        <v>15.592524921130547</v>
      </c>
      <c r="N11">
        <v>31.826430099875715</v>
      </c>
      <c r="O11">
        <v>57.822882700994718</v>
      </c>
      <c r="P11">
        <v>97.656162726586913</v>
      </c>
      <c r="Q11">
        <v>156.69069605684459</v>
      </c>
      <c r="R11">
        <v>241.90878288217857</v>
      </c>
      <c r="S11">
        <v>362.30767496145415</v>
      </c>
      <c r="T11">
        <v>529.37856037715801</v>
      </c>
      <c r="U11">
        <v>757.68200061871926</v>
      </c>
      <c r="W11">
        <v>145.48477186106598</v>
      </c>
      <c r="X11">
        <v>24.981677121869811</v>
      </c>
      <c r="Y11">
        <v>7.4503072817394118</v>
      </c>
      <c r="Z11">
        <v>2.8553894280660232</v>
      </c>
      <c r="AA11">
        <v>1.2691779089108552</v>
      </c>
      <c r="AB11">
        <v>0.62327697223742928</v>
      </c>
      <c r="AC11">
        <v>0.32910972764706475</v>
      </c>
      <c r="AD11">
        <v>0.18371731574659503</v>
      </c>
      <c r="AE11">
        <v>0.10719697808648944</v>
      </c>
      <c r="AF11">
        <v>6.4856762131227166E-2</v>
      </c>
      <c r="AH11">
        <v>347.76575298316374</v>
      </c>
      <c r="AI11">
        <v>62.191129828087568</v>
      </c>
      <c r="AJ11">
        <v>19.272974572780278</v>
      </c>
      <c r="AK11">
        <v>7.6600195327662437</v>
      </c>
      <c r="AL11">
        <v>3.5243514803965952</v>
      </c>
      <c r="AM11">
        <v>1.788553751463033</v>
      </c>
      <c r="AN11">
        <v>0.97444911935561229</v>
      </c>
      <c r="AO11">
        <v>0.5604714676915481</v>
      </c>
      <c r="AP11">
        <v>0.33651648878452389</v>
      </c>
      <c r="AQ11">
        <v>0.20925585630671731</v>
      </c>
    </row>
    <row r="12" spans="1:43" x14ac:dyDescent="0.3">
      <c r="A12">
        <v>4.5737327380979345</v>
      </c>
      <c r="B12">
        <v>15.60738661460273</v>
      </c>
      <c r="C12">
        <v>37.324903266454925</v>
      </c>
      <c r="D12">
        <v>75.716267473571662</v>
      </c>
      <c r="E12">
        <v>139.07771148831449</v>
      </c>
      <c r="F12">
        <v>238.68194714236552</v>
      </c>
      <c r="G12">
        <v>389.60420193814593</v>
      </c>
      <c r="H12">
        <v>611.73417664521321</v>
      </c>
      <c r="I12">
        <v>931.00901863837021</v>
      </c>
      <c r="J12">
        <v>1380.9080995460904</v>
      </c>
      <c r="L12">
        <v>5.4514321121647527</v>
      </c>
      <c r="M12">
        <v>13.437253215981624</v>
      </c>
      <c r="N12">
        <v>26.57584207480847</v>
      </c>
      <c r="O12">
        <v>47.007725892495841</v>
      </c>
      <c r="P12">
        <v>77.525762517468607</v>
      </c>
      <c r="Q12">
        <v>121.73178274847757</v>
      </c>
      <c r="R12">
        <v>184.2242333452439</v>
      </c>
      <c r="S12">
        <v>270.82203563836561</v>
      </c>
      <c r="T12">
        <v>388.83063718673452</v>
      </c>
      <c r="U12">
        <v>547.35709507677666</v>
      </c>
      <c r="W12">
        <v>180.79677473931187</v>
      </c>
      <c r="X12">
        <v>32.507332442842028</v>
      </c>
      <c r="Y12">
        <v>10.040439318379638</v>
      </c>
      <c r="Z12">
        <v>3.9635861621692943</v>
      </c>
      <c r="AA12">
        <v>1.8082408060693047</v>
      </c>
      <c r="AB12">
        <v>0.90911914851058606</v>
      </c>
      <c r="AC12">
        <v>0.49050131240259287</v>
      </c>
      <c r="AD12">
        <v>0.27934089389103889</v>
      </c>
      <c r="AE12">
        <v>0.16607264782111494</v>
      </c>
      <c r="AF12">
        <v>0.10226740920666397</v>
      </c>
      <c r="AH12">
        <v>430.53144826855737</v>
      </c>
      <c r="AI12">
        <v>80.344548277840715</v>
      </c>
      <c r="AJ12">
        <v>25.708232878723059</v>
      </c>
      <c r="AK12">
        <v>10.495600736097998</v>
      </c>
      <c r="AL12">
        <v>4.9441606559738416</v>
      </c>
      <c r="AM12">
        <v>2.5629941997401042</v>
      </c>
      <c r="AN12">
        <v>1.4239009944062417</v>
      </c>
      <c r="AO12">
        <v>0.83397484249873377</v>
      </c>
      <c r="AP12">
        <v>0.509331405403469</v>
      </c>
      <c r="AQ12">
        <v>0.32185755311673464</v>
      </c>
    </row>
    <row r="13" spans="1:43" x14ac:dyDescent="0.3">
      <c r="A13">
        <v>3.9934782039400427</v>
      </c>
      <c r="B13">
        <v>13.159873104374967</v>
      </c>
      <c r="C13">
        <v>30.601174068473046</v>
      </c>
      <c r="D13">
        <v>60.608583221518806</v>
      </c>
      <c r="E13">
        <v>108.99602799682542</v>
      </c>
      <c r="F13">
        <v>183.50727115960765</v>
      </c>
      <c r="G13">
        <v>294.30999360996896</v>
      </c>
      <c r="H13">
        <v>454.59229043050095</v>
      </c>
      <c r="I13">
        <v>681.27936289560103</v>
      </c>
      <c r="J13">
        <v>995.8908413685258</v>
      </c>
      <c r="L13">
        <v>4.9645617579026968</v>
      </c>
      <c r="M13">
        <v>11.797990883823754</v>
      </c>
      <c r="N13">
        <v>22.701123493464983</v>
      </c>
      <c r="O13">
        <v>39.229352156481461</v>
      </c>
      <c r="P13">
        <v>63.373566593006359</v>
      </c>
      <c r="Q13">
        <v>97.656162726586913</v>
      </c>
      <c r="R13">
        <v>145.24448891386692</v>
      </c>
      <c r="S13">
        <v>210.08442047670428</v>
      </c>
      <c r="T13">
        <v>297.05711462577216</v>
      </c>
      <c r="U13">
        <v>412.16240163188013</v>
      </c>
      <c r="W13">
        <v>219.45021598820472</v>
      </c>
      <c r="X13">
        <v>41.079783180058406</v>
      </c>
      <c r="Y13">
        <v>13.081938952939048</v>
      </c>
      <c r="Z13">
        <v>5.2991797379962202</v>
      </c>
      <c r="AA13">
        <v>2.473126884549357</v>
      </c>
      <c r="AB13">
        <v>1.2691779089108552</v>
      </c>
      <c r="AC13">
        <v>0.69778077629694812</v>
      </c>
      <c r="AD13">
        <v>0.40439352590041916</v>
      </c>
      <c r="AE13">
        <v>0.24438630055112073</v>
      </c>
      <c r="AF13">
        <v>0.1528341385997691</v>
      </c>
      <c r="AH13">
        <v>520.91172793209284</v>
      </c>
      <c r="AI13">
        <v>100.91797213493565</v>
      </c>
      <c r="AJ13">
        <v>33.206873742445062</v>
      </c>
      <c r="AK13">
        <v>13.878415483527061</v>
      </c>
      <c r="AL13">
        <v>6.6736438426258973</v>
      </c>
      <c r="AM13">
        <v>3.5243514803965952</v>
      </c>
      <c r="AN13">
        <v>1.9916380035031194</v>
      </c>
      <c r="AO13">
        <v>1.185115643165741</v>
      </c>
      <c r="AP13">
        <v>0.73461743108029609</v>
      </c>
      <c r="AQ13">
        <v>0.4707869766022455</v>
      </c>
    </row>
    <row r="14" spans="1:43" x14ac:dyDescent="0.3">
      <c r="A14">
        <v>3.5354764832024541</v>
      </c>
      <c r="B14">
        <v>11.300964916014278</v>
      </c>
      <c r="C14">
        <v>25.639083352740954</v>
      </c>
      <c r="D14">
        <v>49.721709298724107</v>
      </c>
      <c r="E14">
        <v>87.764698341148716</v>
      </c>
      <c r="F14">
        <v>145.28634717112499</v>
      </c>
      <c r="G14">
        <v>229.41694020989306</v>
      </c>
      <c r="H14">
        <v>349.26776515726658</v>
      </c>
      <c r="I14">
        <v>516.36915845819522</v>
      </c>
      <c r="J14">
        <v>745.18846112093433</v>
      </c>
      <c r="L14">
        <v>4.5709924019077892</v>
      </c>
      <c r="M14">
        <v>10.515593855462704</v>
      </c>
      <c r="N14">
        <v>19.748769906625974</v>
      </c>
      <c r="O14">
        <v>33.434507628489854</v>
      </c>
      <c r="P14">
        <v>53.038241838848712</v>
      </c>
      <c r="Q14">
        <v>80.38828440362937</v>
      </c>
      <c r="R14">
        <v>117.74756241527042</v>
      </c>
      <c r="S14">
        <v>167.89713497019795</v>
      </c>
      <c r="T14">
        <v>234.23314034893255</v>
      </c>
      <c r="U14">
        <v>320.87902742178807</v>
      </c>
      <c r="W14">
        <v>261.27925809379491</v>
      </c>
      <c r="X14">
        <v>50.688472073747228</v>
      </c>
      <c r="Y14">
        <v>16.58305900120563</v>
      </c>
      <c r="Z14">
        <v>6.8719567328668063</v>
      </c>
      <c r="AA14">
        <v>3.2721051261016503</v>
      </c>
      <c r="AB14">
        <v>1.7099027429054146</v>
      </c>
      <c r="AC14">
        <v>0.95585322598649003</v>
      </c>
      <c r="AD14">
        <v>0.56258040394155284</v>
      </c>
      <c r="AE14">
        <v>0.3449385625368494</v>
      </c>
      <c r="AF14">
        <v>0.21868222323601244</v>
      </c>
      <c r="AH14">
        <v>618.5222343822096</v>
      </c>
      <c r="AI14">
        <v>123.8802987742955</v>
      </c>
      <c r="AJ14">
        <v>41.782919849179244</v>
      </c>
      <c r="AK14">
        <v>17.827878556372085</v>
      </c>
      <c r="AL14">
        <v>8.7300424349713719</v>
      </c>
      <c r="AM14">
        <v>4.686532749295246</v>
      </c>
      <c r="AN14">
        <v>2.6885417341585751</v>
      </c>
      <c r="AO14">
        <v>1.6223307677723235</v>
      </c>
      <c r="AP14">
        <v>1.018911891611318</v>
      </c>
      <c r="AQ14">
        <v>0.661125293628265</v>
      </c>
    </row>
    <row r="15" spans="1:43" x14ac:dyDescent="0.3">
      <c r="A15">
        <v>3.1660306067978121</v>
      </c>
      <c r="B15">
        <v>9.8519219120873309</v>
      </c>
      <c r="C15">
        <v>21.868687854280953</v>
      </c>
      <c r="D15">
        <v>41.622811359198586</v>
      </c>
      <c r="E15">
        <v>72.259444318045652</v>
      </c>
      <c r="F15">
        <v>117.83270168151313</v>
      </c>
      <c r="G15">
        <v>183.50727115960765</v>
      </c>
      <c r="H15">
        <v>275.79611880177862</v>
      </c>
      <c r="I15">
        <v>402.83969378975763</v>
      </c>
      <c r="J15">
        <v>574.73272964141881</v>
      </c>
      <c r="L15">
        <v>4.2466911026814582</v>
      </c>
      <c r="M15">
        <v>9.4888375307193442</v>
      </c>
      <c r="N15">
        <v>17.439267253794366</v>
      </c>
      <c r="O15">
        <v>28.990743072770954</v>
      </c>
      <c r="P15">
        <v>45.251110260819033</v>
      </c>
      <c r="Q15">
        <v>67.584045719765584</v>
      </c>
      <c r="R15">
        <v>97.656162726586913</v>
      </c>
      <c r="S15">
        <v>137.49131322320054</v>
      </c>
      <c r="T15">
        <v>189.53302651012314</v>
      </c>
      <c r="U15">
        <v>256.71612997070889</v>
      </c>
      <c r="W15">
        <v>306.12522549437909</v>
      </c>
      <c r="X15">
        <v>61.318836108951089</v>
      </c>
      <c r="Y15">
        <v>20.548816351109981</v>
      </c>
      <c r="Z15">
        <v>8.6896169645065271</v>
      </c>
      <c r="AA15">
        <v>4.2121668823193259</v>
      </c>
      <c r="AB15">
        <v>2.2369795979059885</v>
      </c>
      <c r="AC15">
        <v>1.2691779089108552</v>
      </c>
      <c r="AD15">
        <v>0.7573552801625969</v>
      </c>
      <c r="AE15">
        <v>0.47039687283250664</v>
      </c>
      <c r="AF15">
        <v>0.30187505948259991</v>
      </c>
      <c r="AH15">
        <v>722.99684785698821</v>
      </c>
      <c r="AI15">
        <v>149.19263477491128</v>
      </c>
      <c r="AJ15">
        <v>51.443659179189503</v>
      </c>
      <c r="AK15">
        <v>22.358869494922956</v>
      </c>
      <c r="AL15">
        <v>11.127691269987336</v>
      </c>
      <c r="AM15">
        <v>6.0616130886743314</v>
      </c>
      <c r="AN15">
        <v>3.5243514803965952</v>
      </c>
      <c r="AO15">
        <v>2.1533550778413852</v>
      </c>
      <c r="AP15">
        <v>1.3683310488375333</v>
      </c>
      <c r="AQ15">
        <v>0.89771193780501612</v>
      </c>
    </row>
    <row r="16" spans="1:43" x14ac:dyDescent="0.3">
      <c r="A16">
        <v>2.8625290114015494</v>
      </c>
      <c r="B16">
        <v>8.6974923210333621</v>
      </c>
      <c r="C16">
        <v>18.933008254965458</v>
      </c>
      <c r="D16">
        <v>35.435593804676614</v>
      </c>
      <c r="E16">
        <v>60.608583221518806</v>
      </c>
      <c r="F16">
        <v>97.507928963156843</v>
      </c>
      <c r="G16">
        <v>149.97791302723954</v>
      </c>
      <c r="H16">
        <v>222.80960905331528</v>
      </c>
      <c r="I16">
        <v>321.92528145373268</v>
      </c>
      <c r="J16">
        <v>454.59229043050095</v>
      </c>
      <c r="L16">
        <v>3.9751320247685884</v>
      </c>
      <c r="M16">
        <v>8.6506569319288413</v>
      </c>
      <c r="N16">
        <v>15.592524921130543</v>
      </c>
      <c r="O16">
        <v>25.499884981551709</v>
      </c>
      <c r="P16">
        <v>39.229352156481461</v>
      </c>
      <c r="Q16">
        <v>57.822882700994718</v>
      </c>
      <c r="R16">
        <v>82.53971027913218</v>
      </c>
      <c r="S16">
        <v>114.8928456208391</v>
      </c>
      <c r="T16">
        <v>156.6906960568447</v>
      </c>
      <c r="U16">
        <v>210.08442047670428</v>
      </c>
      <c r="W16">
        <v>353.83732727024221</v>
      </c>
      <c r="X16">
        <v>72.953535632947975</v>
      </c>
      <c r="Y16">
        <v>24.981677121869819</v>
      </c>
      <c r="Z16">
        <v>10.758113372937144</v>
      </c>
      <c r="AA16">
        <v>5.2991797379962202</v>
      </c>
      <c r="AB16">
        <v>2.8553894280660232</v>
      </c>
      <c r="AC16">
        <v>1.6417798873795371</v>
      </c>
      <c r="AD16">
        <v>0.99191055993912103</v>
      </c>
      <c r="AE16">
        <v>0.62327697223742862</v>
      </c>
      <c r="AF16">
        <v>0.40439352590041916</v>
      </c>
      <c r="AH16">
        <v>833.9887800914064</v>
      </c>
      <c r="AI16">
        <v>176.81081996539268</v>
      </c>
      <c r="AJ16">
        <v>62.19112982808759</v>
      </c>
      <c r="AK16">
        <v>27.482521806889249</v>
      </c>
      <c r="AL16">
        <v>13.878415483527061</v>
      </c>
      <c r="AM16">
        <v>7.6600195327662437</v>
      </c>
      <c r="AN16">
        <v>4.5077351525606941</v>
      </c>
      <c r="AO16">
        <v>2.7852337935255109</v>
      </c>
      <c r="AP16">
        <v>1.7885537514630314</v>
      </c>
      <c r="AQ16">
        <v>1.185115643165741</v>
      </c>
    </row>
    <row r="17" spans="1:43" x14ac:dyDescent="0.3">
      <c r="A17">
        <v>2.6092982034083629</v>
      </c>
      <c r="B17">
        <v>7.7606005694208502</v>
      </c>
      <c r="C17">
        <v>16.599452843599391</v>
      </c>
      <c r="D17">
        <v>30.601174068473046</v>
      </c>
      <c r="E17">
        <v>51.64027568585243</v>
      </c>
      <c r="F17">
        <v>82.071376510092676</v>
      </c>
      <c r="G17">
        <v>124.82318116406427</v>
      </c>
      <c r="H17">
        <v>183.50727115960765</v>
      </c>
      <c r="I17">
        <v>262.54365767277608</v>
      </c>
      <c r="J17">
        <v>367.30526483759797</v>
      </c>
      <c r="L17">
        <v>3.7446019217788682</v>
      </c>
      <c r="M17">
        <v>7.9550705279389335</v>
      </c>
      <c r="N17">
        <v>14.088114620314197</v>
      </c>
      <c r="O17">
        <v>22.701123493464983</v>
      </c>
      <c r="P17">
        <v>34.469353109608882</v>
      </c>
      <c r="Q17">
        <v>50.205506683839175</v>
      </c>
      <c r="R17">
        <v>70.881991528033211</v>
      </c>
      <c r="S17">
        <v>97.656162726586913</v>
      </c>
      <c r="T17">
        <v>131.89889552316353</v>
      </c>
      <c r="U17">
        <v>175.22686239245991</v>
      </c>
      <c r="W17">
        <v>404.27287963102469</v>
      </c>
      <c r="X17">
        <v>85.573342468337913</v>
      </c>
      <c r="Y17">
        <v>29.88209386917211</v>
      </c>
      <c r="Z17">
        <v>13.081938952939048</v>
      </c>
      <c r="AA17">
        <v>6.538029924442692</v>
      </c>
      <c r="AB17">
        <v>3.5694716440818972</v>
      </c>
      <c r="AC17">
        <v>2.0772717717146669</v>
      </c>
      <c r="AD17">
        <v>1.2691779089108552</v>
      </c>
      <c r="AE17">
        <v>0.8059335987402847</v>
      </c>
      <c r="AF17">
        <v>0.52812277079231107</v>
      </c>
      <c r="AH17">
        <v>951.17070031431217</v>
      </c>
      <c r="AI17">
        <v>206.68723543816392</v>
      </c>
      <c r="AJ17">
        <v>74.023269283208762</v>
      </c>
      <c r="AK17">
        <v>33.206873742445062</v>
      </c>
      <c r="AL17">
        <v>16.991881355182439</v>
      </c>
      <c r="AM17">
        <v>9.4907099911933237</v>
      </c>
      <c r="AN17">
        <v>5.646371577071017</v>
      </c>
      <c r="AO17">
        <v>3.5243514803965952</v>
      </c>
      <c r="AP17">
        <v>2.2848218759567849</v>
      </c>
      <c r="AQ17">
        <v>1.5276204529206412</v>
      </c>
    </row>
    <row r="18" spans="1:43" x14ac:dyDescent="0.3">
      <c r="A18">
        <v>2.3951686341406426</v>
      </c>
      <c r="B18">
        <v>6.9880750079742633</v>
      </c>
      <c r="C18">
        <v>14.711303702029465</v>
      </c>
      <c r="D18">
        <v>26.750185060502204</v>
      </c>
      <c r="E18">
        <v>44.592879197599679</v>
      </c>
      <c r="F18">
        <v>70.088267117241386</v>
      </c>
      <c r="G18">
        <v>105.51265101074561</v>
      </c>
      <c r="H18">
        <v>153.64637505665794</v>
      </c>
      <c r="I18">
        <v>217.86159765797117</v>
      </c>
      <c r="J18">
        <v>302.22257688157754</v>
      </c>
      <c r="L18">
        <v>3.5465811613392244</v>
      </c>
      <c r="M18">
        <v>7.3696191462689074</v>
      </c>
      <c r="N18">
        <v>12.842918880439875</v>
      </c>
      <c r="O18">
        <v>20.417781764209952</v>
      </c>
      <c r="P18">
        <v>30.635449700497723</v>
      </c>
      <c r="Q18">
        <v>44.1411802572418</v>
      </c>
      <c r="R18">
        <v>61.700133622109867</v>
      </c>
      <c r="S18">
        <v>84.215269332091921</v>
      </c>
      <c r="T18">
        <v>112.7474695506555</v>
      </c>
      <c r="U18">
        <v>148.53812603103472</v>
      </c>
      <c r="W18">
        <v>457.29723411683892</v>
      </c>
      <c r="X18">
        <v>99.157787145756586</v>
      </c>
      <c r="Y18">
        <v>35.248927987429276</v>
      </c>
      <c r="Z18">
        <v>15.664366935590053</v>
      </c>
      <c r="AA18">
        <v>7.9327503406149456</v>
      </c>
      <c r="AB18">
        <v>4.3829873733606179</v>
      </c>
      <c r="AC18">
        <v>2.5788807434109056</v>
      </c>
      <c r="AD18">
        <v>1.591835613063584</v>
      </c>
      <c r="AE18">
        <v>1.0205576675115926</v>
      </c>
      <c r="AF18">
        <v>0.67484457021842237</v>
      </c>
      <c r="AH18">
        <v>1074.2343045514606</v>
      </c>
      <c r="AI18">
        <v>238.77211025251231</v>
      </c>
      <c r="AJ18">
        <v>86.934808611193205</v>
      </c>
      <c r="AK18">
        <v>39.537403215270864</v>
      </c>
      <c r="AL18">
        <v>20.475901489722339</v>
      </c>
      <c r="AM18">
        <v>11.561340160535451</v>
      </c>
      <c r="AN18">
        <v>6.9470359665068866</v>
      </c>
      <c r="AO18">
        <v>4.3764702490127618</v>
      </c>
      <c r="AP18">
        <v>2.8619516153922313</v>
      </c>
      <c r="AQ18">
        <v>1.9292221906476892</v>
      </c>
    </row>
    <row r="19" spans="1:43" x14ac:dyDescent="0.3">
      <c r="A19">
        <v>2.2119876873936524</v>
      </c>
      <c r="B19">
        <v>6.3422391532312696</v>
      </c>
      <c r="C19">
        <v>13.159873104374967</v>
      </c>
      <c r="D19">
        <v>23.63092438582165</v>
      </c>
      <c r="E19">
        <v>38.955203490637786</v>
      </c>
      <c r="F19">
        <v>60.608583221518806</v>
      </c>
      <c r="G19">
        <v>90.391370456365664</v>
      </c>
      <c r="H19">
        <v>130.48348872915079</v>
      </c>
      <c r="I19">
        <v>183.50727115960765</v>
      </c>
      <c r="J19">
        <v>252.59874363052936</v>
      </c>
      <c r="L19">
        <v>3.3747331184684706</v>
      </c>
      <c r="M19">
        <v>6.87080643802366</v>
      </c>
      <c r="N19">
        <v>11.797990883823754</v>
      </c>
      <c r="O19">
        <v>18.526668608726844</v>
      </c>
      <c r="P19">
        <v>27.497020740128555</v>
      </c>
      <c r="Q19">
        <v>39.229352156481461</v>
      </c>
      <c r="R19">
        <v>54.335672200582124</v>
      </c>
      <c r="S19">
        <v>73.53266100427291</v>
      </c>
      <c r="T19">
        <v>97.656162726586913</v>
      </c>
      <c r="U19">
        <v>127.67735955596989</v>
      </c>
      <c r="W19">
        <v>512.78353529389176</v>
      </c>
      <c r="X19">
        <v>113.68563393918414</v>
      </c>
      <c r="Y19">
        <v>41.079783180058406</v>
      </c>
      <c r="Z19">
        <v>18.507651025786185</v>
      </c>
      <c r="AA19">
        <v>9.4866336609584927</v>
      </c>
      <c r="AB19">
        <v>5.2991797379962202</v>
      </c>
      <c r="AC19">
        <v>3.1494778122115399</v>
      </c>
      <c r="AD19">
        <v>1.9623200699809875</v>
      </c>
      <c r="AE19">
        <v>1.2691779089108552</v>
      </c>
      <c r="AF19">
        <v>0.84623378438763308</v>
      </c>
      <c r="AH19">
        <v>1202.8895732869842</v>
      </c>
      <c r="AI19">
        <v>273.01447243370353</v>
      </c>
      <c r="AJ19">
        <v>100.91797213493565</v>
      </c>
      <c r="AK19">
        <v>46.477467322157288</v>
      </c>
      <c r="AL19">
        <v>24.336697821218323</v>
      </c>
      <c r="AM19">
        <v>13.878415483527061</v>
      </c>
      <c r="AN19">
        <v>8.4156837564148539</v>
      </c>
      <c r="AO19">
        <v>5.3467723634105511</v>
      </c>
      <c r="AP19">
        <v>3.5243514803965952</v>
      </c>
      <c r="AQ19">
        <v>2.3936320819043191</v>
      </c>
    </row>
    <row r="20" spans="1:43" x14ac:dyDescent="0.3">
      <c r="A20">
        <v>2.0536793447505559</v>
      </c>
      <c r="B20">
        <v>5.7957668202943751</v>
      </c>
      <c r="C20">
        <v>11.867868404801477</v>
      </c>
      <c r="D20">
        <v>21.067253036686687</v>
      </c>
      <c r="E20">
        <v>34.374461259001386</v>
      </c>
      <c r="F20">
        <v>52.984765435747072</v>
      </c>
      <c r="G20">
        <v>78.34392394308945</v>
      </c>
      <c r="H20">
        <v>112.18871490413935</v>
      </c>
      <c r="I20">
        <v>156.59278186122856</v>
      </c>
      <c r="J20">
        <v>214.01837453868603</v>
      </c>
      <c r="L20">
        <v>3.2242522217992446</v>
      </c>
      <c r="M20">
        <v>6.44124827548357</v>
      </c>
      <c r="N20">
        <v>10.910526760036621</v>
      </c>
      <c r="O20">
        <v>16.939706352881824</v>
      </c>
      <c r="P20">
        <v>24.891387613140132</v>
      </c>
      <c r="Q20">
        <v>35.190863727538641</v>
      </c>
      <c r="R20">
        <v>48.334720325737479</v>
      </c>
      <c r="S20">
        <v>64.900411364617099</v>
      </c>
      <c r="T20">
        <v>85.556905473700027</v>
      </c>
      <c r="U20">
        <v>111.07650510153297</v>
      </c>
      <c r="W20">
        <v>570.61238355671435</v>
      </c>
      <c r="X20">
        <v>129.13523139280761</v>
      </c>
      <c r="Y20">
        <v>47.371269921907931</v>
      </c>
      <c r="Z20">
        <v>21.613192114302436</v>
      </c>
      <c r="AA20">
        <v>11.202331224934987</v>
      </c>
      <c r="AB20">
        <v>6.3208297532070326</v>
      </c>
      <c r="AC20">
        <v>3.7916073941388206</v>
      </c>
      <c r="AD20">
        <v>2.3828396100163096</v>
      </c>
      <c r="AE20">
        <v>1.5536654806353558</v>
      </c>
      <c r="AF20">
        <v>1.0438577738522867</v>
      </c>
      <c r="AH20">
        <v>1336.8638657565723</v>
      </c>
      <c r="AI20">
        <v>309.36284444057708</v>
      </c>
      <c r="AJ20">
        <v>115.96302806314488</v>
      </c>
      <c r="AK20">
        <v>54.028663931726499</v>
      </c>
      <c r="AL20">
        <v>28.57912710330579</v>
      </c>
      <c r="AM20">
        <v>16.447427431108245</v>
      </c>
      <c r="AN20">
        <v>10.057530142443566</v>
      </c>
      <c r="AO20">
        <v>6.4399041849480456</v>
      </c>
      <c r="AP20">
        <v>4.2760441653786172</v>
      </c>
      <c r="AQ20">
        <v>2.924285124306504</v>
      </c>
    </row>
    <row r="21" spans="1:43" x14ac:dyDescent="0.3">
      <c r="A21">
        <v>1.9156313970302272</v>
      </c>
      <c r="B21">
        <v>5.3284291999037094</v>
      </c>
      <c r="C21">
        <v>10.779100899014326</v>
      </c>
      <c r="D21">
        <v>18.933008254965458</v>
      </c>
      <c r="E21">
        <v>30.601174068473046</v>
      </c>
      <c r="F21">
        <v>46.764073305089262</v>
      </c>
      <c r="G21">
        <v>68.598512428528991</v>
      </c>
      <c r="H21">
        <v>97.507928963156843</v>
      </c>
      <c r="I21">
        <v>135.15647374166056</v>
      </c>
      <c r="J21">
        <v>183.50727115960765</v>
      </c>
      <c r="L21">
        <v>3.0914311425515661</v>
      </c>
      <c r="M21">
        <v>6.0678337563453333</v>
      </c>
      <c r="N21">
        <v>10.148794816679711</v>
      </c>
      <c r="O21">
        <v>15.592524921130547</v>
      </c>
      <c r="P21">
        <v>22.701123493464983</v>
      </c>
      <c r="Q21">
        <v>31.826430099875715</v>
      </c>
      <c r="R21">
        <v>43.376517019158797</v>
      </c>
      <c r="S21">
        <v>57.822882700994718</v>
      </c>
      <c r="T21">
        <v>75.708410561815498</v>
      </c>
      <c r="U21">
        <v>97.656162726586913</v>
      </c>
      <c r="W21">
        <v>630.67144970710422</v>
      </c>
      <c r="X21">
        <v>145.48477186106598</v>
      </c>
      <c r="Y21">
        <v>54.119216182711583</v>
      </c>
      <c r="Z21">
        <v>24.981677121869811</v>
      </c>
      <c r="AA21">
        <v>13.081938952939048</v>
      </c>
      <c r="AB21">
        <v>7.4503072817394118</v>
      </c>
      <c r="AC21">
        <v>4.5075160525190636</v>
      </c>
      <c r="AD21">
        <v>2.8553894280660232</v>
      </c>
      <c r="AE21">
        <v>1.8757404812100376</v>
      </c>
      <c r="AF21">
        <v>1.2691779089108552</v>
      </c>
      <c r="AH21">
        <v>1475.9009413098217</v>
      </c>
      <c r="AI21">
        <v>347.76575298316374</v>
      </c>
      <c r="AJ21">
        <v>132.05872423789998</v>
      </c>
      <c r="AK21">
        <v>62.191129828087568</v>
      </c>
      <c r="AL21">
        <v>33.206873742445062</v>
      </c>
      <c r="AM21">
        <v>19.272974572780278</v>
      </c>
      <c r="AN21">
        <v>11.877123975726093</v>
      </c>
      <c r="AO21">
        <v>7.6600195327662437</v>
      </c>
      <c r="AP21">
        <v>5.1206903431063076</v>
      </c>
      <c r="AQ21">
        <v>3.5243514803965952</v>
      </c>
    </row>
    <row r="22" spans="1:43" x14ac:dyDescent="0.3">
      <c r="A22">
        <v>1.7942854141809264</v>
      </c>
      <c r="B22">
        <v>4.9249780596356523</v>
      </c>
      <c r="C22">
        <v>9.8519219120873309</v>
      </c>
      <c r="D22">
        <v>17.135947765097175</v>
      </c>
      <c r="E22">
        <v>27.455083581762675</v>
      </c>
      <c r="F22">
        <v>41.622811359198586</v>
      </c>
      <c r="G22">
        <v>60.608583221518806</v>
      </c>
      <c r="H22">
        <v>85.560828237636173</v>
      </c>
      <c r="I22">
        <v>117.83270168151324</v>
      </c>
      <c r="J22">
        <v>159.01085021222494</v>
      </c>
      <c r="L22">
        <v>2.9733661376100446</v>
      </c>
      <c r="M22">
        <v>5.740505713118635</v>
      </c>
      <c r="N22">
        <v>9.4888375307193442</v>
      </c>
      <c r="O22">
        <v>14.437160438570452</v>
      </c>
      <c r="P22">
        <v>20.83972603864062</v>
      </c>
      <c r="Q22">
        <v>28.990743072770954</v>
      </c>
      <c r="R22">
        <v>39.229352156481461</v>
      </c>
      <c r="S22">
        <v>51.945112532283183</v>
      </c>
      <c r="T22">
        <v>67.584045719765641</v>
      </c>
      <c r="U22">
        <v>86.655284363076831</v>
      </c>
      <c r="W22">
        <v>692.85507023054265</v>
      </c>
      <c r="X22">
        <v>162.71248390967457</v>
      </c>
      <c r="Y22">
        <v>61.318836108951089</v>
      </c>
      <c r="Z22">
        <v>28.613194790601494</v>
      </c>
      <c r="AA22">
        <v>15.127071721706818</v>
      </c>
      <c r="AB22">
        <v>8.6896169645065271</v>
      </c>
      <c r="AC22">
        <v>5.2991797379962202</v>
      </c>
      <c r="AD22">
        <v>3.3817668150031541</v>
      </c>
      <c r="AE22">
        <v>2.2369795979059863</v>
      </c>
      <c r="AF22">
        <v>1.5235525203695932</v>
      </c>
      <c r="AH22">
        <v>1619.7599630124378</v>
      </c>
      <c r="AI22">
        <v>388.17210258855221</v>
      </c>
      <c r="AJ22">
        <v>149.19263477491128</v>
      </c>
      <c r="AK22">
        <v>70.963787232841767</v>
      </c>
      <c r="AL22">
        <v>38.222614558512163</v>
      </c>
      <c r="AM22">
        <v>22.358869494922956</v>
      </c>
      <c r="AN22">
        <v>13.878415483527061</v>
      </c>
      <c r="AO22">
        <v>9.0108213083104776</v>
      </c>
      <c r="AP22">
        <v>6.0616130886743242</v>
      </c>
      <c r="AQ22">
        <v>4.1967496643675517</v>
      </c>
    </row>
    <row r="23" spans="1:43" x14ac:dyDescent="0.3">
      <c r="A23">
        <v>1.6868558879981101</v>
      </c>
      <c r="B23">
        <v>4.5737327380979345</v>
      </c>
      <c r="C23">
        <v>9.054921738945712</v>
      </c>
      <c r="D23">
        <v>15.60738661460273</v>
      </c>
      <c r="E23">
        <v>24.803432759267515</v>
      </c>
      <c r="F23">
        <v>37.324903266454925</v>
      </c>
      <c r="G23">
        <v>53.979053356297911</v>
      </c>
      <c r="H23">
        <v>75.716267473571662</v>
      </c>
      <c r="I23">
        <v>103.64979703304073</v>
      </c>
      <c r="J23">
        <v>139.07771148831449</v>
      </c>
      <c r="L23">
        <v>2.8677519236150619</v>
      </c>
      <c r="M23">
        <v>5.4514321121647527</v>
      </c>
      <c r="N23">
        <v>8.9122704347814778</v>
      </c>
      <c r="O23">
        <v>13.437253215981624</v>
      </c>
      <c r="P23">
        <v>19.242313181118938</v>
      </c>
      <c r="Q23">
        <v>26.57584207480847</v>
      </c>
      <c r="R23">
        <v>35.722553540536971</v>
      </c>
      <c r="S23">
        <v>47.007725892495841</v>
      </c>
      <c r="T23">
        <v>60.801856586899191</v>
      </c>
      <c r="U23">
        <v>77.525762517468607</v>
      </c>
      <c r="W23">
        <v>757.06384112055332</v>
      </c>
      <c r="X23">
        <v>180.79677473931187</v>
      </c>
      <c r="Y23">
        <v>68.96486564601787</v>
      </c>
      <c r="Z23">
        <v>32.507332442842028</v>
      </c>
      <c r="AA23">
        <v>17.338927631466117</v>
      </c>
      <c r="AB23">
        <v>10.040439318379638</v>
      </c>
      <c r="AC23">
        <v>6.1683291831879359</v>
      </c>
      <c r="AD23">
        <v>3.9635861621692943</v>
      </c>
      <c r="AE23">
        <v>2.6388243472034407</v>
      </c>
      <c r="AF23">
        <v>1.8082408060693047</v>
      </c>
      <c r="AH23">
        <v>1768.2145168033096</v>
      </c>
      <c r="AI23">
        <v>430.53144826855737</v>
      </c>
      <c r="AJ23">
        <v>167.3514371438751</v>
      </c>
      <c r="AK23">
        <v>80.344548277840715</v>
      </c>
      <c r="AL23">
        <v>43.628159590560998</v>
      </c>
      <c r="AM23">
        <v>25.708232878723059</v>
      </c>
      <c r="AN23">
        <v>16.064817765470242</v>
      </c>
      <c r="AO23">
        <v>10.495600736097998</v>
      </c>
      <c r="AP23">
        <v>7.1018220789868511</v>
      </c>
      <c r="AQ23">
        <v>4.9441606559738416</v>
      </c>
    </row>
    <row r="24" spans="1:43" x14ac:dyDescent="0.3">
      <c r="A24">
        <v>1.5911337962113801</v>
      </c>
      <c r="B24">
        <v>4.265615302953595</v>
      </c>
      <c r="C24">
        <v>8.364042899377079</v>
      </c>
      <c r="D24">
        <v>14.295338439913694</v>
      </c>
      <c r="E24">
        <v>22.54676357984609</v>
      </c>
      <c r="F24">
        <v>33.695090899677922</v>
      </c>
      <c r="G24">
        <v>48.419039437208113</v>
      </c>
      <c r="H24">
        <v>67.513093073029125</v>
      </c>
      <c r="I24">
        <v>91.90282967099526</v>
      </c>
      <c r="J24">
        <v>122.66189898836399</v>
      </c>
      <c r="L24">
        <v>2.772736009917574</v>
      </c>
      <c r="M24">
        <v>5.1944307147925528</v>
      </c>
      <c r="N24">
        <v>8.4047789495306606</v>
      </c>
      <c r="O24">
        <v>12.56481272754943</v>
      </c>
      <c r="P24">
        <v>17.859428276471277</v>
      </c>
      <c r="Q24">
        <v>24.500157530576754</v>
      </c>
      <c r="R24">
        <v>32.728204069221015</v>
      </c>
      <c r="S24">
        <v>42.817764906042136</v>
      </c>
      <c r="T24">
        <v>55.079661037835294</v>
      </c>
      <c r="U24">
        <v>69.865301259367953</v>
      </c>
      <c r="W24">
        <v>823.20422110453489</v>
      </c>
      <c r="X24">
        <v>199.71633511671874</v>
      </c>
      <c r="Y24">
        <v>77.051672023937058</v>
      </c>
      <c r="Z24">
        <v>36.663257027506575</v>
      </c>
      <c r="AA24">
        <v>19.718343503435268</v>
      </c>
      <c r="AB24">
        <v>11.504167332120447</v>
      </c>
      <c r="AC24">
        <v>7.1164733114920899</v>
      </c>
      <c r="AD24">
        <v>4.6022934089082357</v>
      </c>
      <c r="AE24">
        <v>3.0825895301487374</v>
      </c>
      <c r="AF24">
        <v>2.1244073346753178</v>
      </c>
      <c r="AH24">
        <v>1921.0516658108704</v>
      </c>
      <c r="AI24">
        <v>474.79419288383485</v>
      </c>
      <c r="AJ24">
        <v>186.52113460287299</v>
      </c>
      <c r="AK24">
        <v>90.330485150487263</v>
      </c>
      <c r="AL24">
        <v>49.424572544833069</v>
      </c>
      <c r="AM24">
        <v>29.32357610914741</v>
      </c>
      <c r="AN24">
        <v>18.439262293654906</v>
      </c>
      <c r="AO24">
        <v>12.117273902191227</v>
      </c>
      <c r="AP24">
        <v>8.2440370229671469</v>
      </c>
      <c r="AQ24">
        <v>5.7690423378628974</v>
      </c>
    </row>
    <row r="25" spans="1:43" x14ac:dyDescent="0.3">
      <c r="A25">
        <v>1.5053466145503047</v>
      </c>
      <c r="B25">
        <v>3.9934782039400427</v>
      </c>
      <c r="C25">
        <v>7.7606005694208502</v>
      </c>
      <c r="D25">
        <v>13.159873104374967</v>
      </c>
      <c r="E25">
        <v>20.609411391501627</v>
      </c>
      <c r="F25">
        <v>30.601174068473046</v>
      </c>
      <c r="G25">
        <v>43.710814401503775</v>
      </c>
      <c r="H25">
        <v>60.608583221518806</v>
      </c>
      <c r="I25">
        <v>82.07137651009279</v>
      </c>
      <c r="J25">
        <v>108.99602799682542</v>
      </c>
      <c r="L25">
        <v>2.6868133929749201</v>
      </c>
      <c r="M25">
        <v>4.9645617579026968</v>
      </c>
      <c r="N25">
        <v>7.9550705279389335</v>
      </c>
      <c r="O25">
        <v>11.797990883823754</v>
      </c>
      <c r="P25">
        <v>16.652822453249719</v>
      </c>
      <c r="Q25">
        <v>22.701123493464983</v>
      </c>
      <c r="R25">
        <v>30.148923246899912</v>
      </c>
      <c r="S25">
        <v>39.229352156481461</v>
      </c>
      <c r="T25">
        <v>50.205506683839232</v>
      </c>
      <c r="U25">
        <v>63.373566593006359</v>
      </c>
      <c r="W25">
        <v>891.18815065944273</v>
      </c>
      <c r="X25">
        <v>219.45021598820472</v>
      </c>
      <c r="Y25">
        <v>85.573342468337913</v>
      </c>
      <c r="Z25">
        <v>41.079783180058406</v>
      </c>
      <c r="AA25">
        <v>22.265842813206401</v>
      </c>
      <c r="AB25">
        <v>13.081938952939048</v>
      </c>
      <c r="AC25">
        <v>8.1449206467803545</v>
      </c>
      <c r="AD25">
        <v>5.2991797379962202</v>
      </c>
      <c r="AE25">
        <v>3.5694716440818919</v>
      </c>
      <c r="AF25">
        <v>2.473126884549357</v>
      </c>
      <c r="AH25">
        <v>2078.0710507633694</v>
      </c>
      <c r="AI25">
        <v>520.91172793209284</v>
      </c>
      <c r="AJ25">
        <v>206.68723543816392</v>
      </c>
      <c r="AK25">
        <v>100.91797213493565</v>
      </c>
      <c r="AL25">
        <v>55.612273975622649</v>
      </c>
      <c r="AM25">
        <v>33.206873742445062</v>
      </c>
      <c r="AN25">
        <v>21.004248794372465</v>
      </c>
      <c r="AO25">
        <v>13.878415483527061</v>
      </c>
      <c r="AP25">
        <v>9.4907099911933113</v>
      </c>
      <c r="AQ25">
        <v>6.6736438426258973</v>
      </c>
    </row>
    <row r="26" spans="1:43" x14ac:dyDescent="0.3">
      <c r="A26">
        <v>1.4280568555478121</v>
      </c>
      <c r="B26">
        <v>3.7516270912131926</v>
      </c>
      <c r="C26">
        <v>7.2298985921141412</v>
      </c>
      <c r="D26">
        <v>12.169910421423289</v>
      </c>
      <c r="E26">
        <v>18.933008254965458</v>
      </c>
      <c r="F26">
        <v>27.941984651628758</v>
      </c>
      <c r="G26">
        <v>39.688963969041616</v>
      </c>
      <c r="H26">
        <v>54.744096170576128</v>
      </c>
      <c r="I26">
        <v>73.765128492285356</v>
      </c>
      <c r="J26">
        <v>97.507928963156843</v>
      </c>
      <c r="L26">
        <v>2.608749193377637</v>
      </c>
      <c r="M26">
        <v>4.757834496459413</v>
      </c>
      <c r="N26">
        <v>7.5541305494307416</v>
      </c>
      <c r="O26">
        <v>11.119519400743963</v>
      </c>
      <c r="P26">
        <v>15.592524921130547</v>
      </c>
      <c r="Q26">
        <v>21.130092627739391</v>
      </c>
      <c r="R26">
        <v>27.909525854612255</v>
      </c>
      <c r="S26">
        <v>36.130589918106232</v>
      </c>
      <c r="T26">
        <v>46.017796679201609</v>
      </c>
      <c r="U26">
        <v>57.822882700994718</v>
      </c>
      <c r="W26">
        <v>960.93269034022205</v>
      </c>
      <c r="X26">
        <v>239.977883582093</v>
      </c>
      <c r="Y26">
        <v>94.523756310627846</v>
      </c>
      <c r="Z26">
        <v>45.755430528672548</v>
      </c>
      <c r="AA26">
        <v>24.981677121869811</v>
      </c>
      <c r="AB26">
        <v>14.774665871383569</v>
      </c>
      <c r="AC26">
        <v>9.2547987874851785</v>
      </c>
      <c r="AD26">
        <v>6.0553944154744972</v>
      </c>
      <c r="AE26">
        <v>4.1005570781446439</v>
      </c>
      <c r="AF26">
        <v>2.8553894280660232</v>
      </c>
      <c r="AH26">
        <v>2239.0840419280198</v>
      </c>
      <c r="AI26">
        <v>568.83653159811217</v>
      </c>
      <c r="AJ26">
        <v>227.83489785903788</v>
      </c>
      <c r="AK26">
        <v>112.10280456907182</v>
      </c>
      <c r="AL26">
        <v>62.191129828087568</v>
      </c>
      <c r="AM26">
        <v>37.359627063820504</v>
      </c>
      <c r="AN26">
        <v>23.761889958836612</v>
      </c>
      <c r="AO26">
        <v>15.781289694314044</v>
      </c>
      <c r="AP26">
        <v>10.844046460063607</v>
      </c>
      <c r="AQ26">
        <v>7.6600195327662437</v>
      </c>
    </row>
    <row r="27" spans="1:43" x14ac:dyDescent="0.3">
      <c r="A27">
        <v>1.3580873953349109</v>
      </c>
      <c r="B27">
        <v>3.5354764832024541</v>
      </c>
      <c r="C27">
        <v>6.7602447928475371</v>
      </c>
      <c r="D27">
        <v>11.300964916014278</v>
      </c>
      <c r="E27">
        <v>17.471958029364725</v>
      </c>
      <c r="F27">
        <v>25.639083352740954</v>
      </c>
      <c r="G27">
        <v>36.22610855114921</v>
      </c>
      <c r="H27">
        <v>49.721709298724107</v>
      </c>
      <c r="I27">
        <v>66.687149632267236</v>
      </c>
      <c r="J27">
        <v>87.764698341148716</v>
      </c>
      <c r="L27">
        <v>2.5375209853130043</v>
      </c>
      <c r="M27">
        <v>4.5709924019077892</v>
      </c>
      <c r="N27">
        <v>7.1946849875570091</v>
      </c>
      <c r="O27">
        <v>10.515593855462704</v>
      </c>
      <c r="P27">
        <v>14.654770692809516</v>
      </c>
      <c r="Q27">
        <v>19.748769906625974</v>
      </c>
      <c r="R27">
        <v>25.951216956344723</v>
      </c>
      <c r="S27">
        <v>33.434507628489854</v>
      </c>
      <c r="T27">
        <v>42.39164755346188</v>
      </c>
      <c r="U27">
        <v>53.038241838848712</v>
      </c>
      <c r="W27">
        <v>1032.3596801032459</v>
      </c>
      <c r="X27">
        <v>261.27925809379491</v>
      </c>
      <c r="Y27">
        <v>103.89664376438414</v>
      </c>
      <c r="Z27">
        <v>50.688472073747228</v>
      </c>
      <c r="AA27">
        <v>27.865861927340017</v>
      </c>
      <c r="AB27">
        <v>16.58305900120563</v>
      </c>
      <c r="AC27">
        <v>10.447072052346039</v>
      </c>
      <c r="AD27">
        <v>6.8719567328668063</v>
      </c>
      <c r="AE27">
        <v>4.6768299816119239</v>
      </c>
      <c r="AF27">
        <v>3.2721051261016503</v>
      </c>
      <c r="AH27">
        <v>2403.9129445347135</v>
      </c>
      <c r="AI27">
        <v>618.5222343822096</v>
      </c>
      <c r="AJ27">
        <v>249.94904743086556</v>
      </c>
      <c r="AK27">
        <v>123.8802987742955</v>
      </c>
      <c r="AL27">
        <v>69.160527566307309</v>
      </c>
      <c r="AM27">
        <v>41.782919849179244</v>
      </c>
      <c r="AN27">
        <v>26.713951451493948</v>
      </c>
      <c r="AO27">
        <v>17.827878556372085</v>
      </c>
      <c r="AP27">
        <v>12.306024984981166</v>
      </c>
      <c r="AQ27">
        <v>8.7300424349713719</v>
      </c>
    </row>
    <row r="28" spans="1:43" x14ac:dyDescent="0.3">
      <c r="A28">
        <v>1.2944657432845907</v>
      </c>
      <c r="B28">
        <v>3.3412975195628567</v>
      </c>
      <c r="C28">
        <v>6.3422391532312696</v>
      </c>
      <c r="D28">
        <v>10.533532990976514</v>
      </c>
      <c r="E28">
        <v>16.190230177061704</v>
      </c>
      <c r="F28">
        <v>23.63092438582165</v>
      </c>
      <c r="G28">
        <v>33.222943258103328</v>
      </c>
      <c r="H28">
        <v>45.388034140809282</v>
      </c>
      <c r="I28">
        <v>60.608583221518806</v>
      </c>
      <c r="J28">
        <v>79.434409790773472</v>
      </c>
      <c r="L28">
        <v>2.4722752304825506</v>
      </c>
      <c r="M28">
        <v>4.4013536510149844</v>
      </c>
      <c r="N28">
        <v>6.87080643802366</v>
      </c>
      <c r="O28">
        <v>9.975063973590288</v>
      </c>
      <c r="P28">
        <v>13.820510448223779</v>
      </c>
      <c r="Q28">
        <v>18.526668608726844</v>
      </c>
      <c r="R28">
        <v>24.227480927384057</v>
      </c>
      <c r="S28">
        <v>31.072693847192156</v>
      </c>
      <c r="T28">
        <v>39.229352156481461</v>
      </c>
      <c r="U28">
        <v>48.883410965993264</v>
      </c>
      <c r="W28">
        <v>1105.3954201304884</v>
      </c>
      <c r="X28">
        <v>283.33473979605128</v>
      </c>
      <c r="Y28">
        <v>113.68563393918414</v>
      </c>
      <c r="Z28">
        <v>55.876975137187081</v>
      </c>
      <c r="AA28">
        <v>30.918207730294835</v>
      </c>
      <c r="AB28">
        <v>18.507651025786185</v>
      </c>
      <c r="AC28">
        <v>11.722557427452735</v>
      </c>
      <c r="AD28">
        <v>7.7497670502424594</v>
      </c>
      <c r="AE28">
        <v>5.2991797379962202</v>
      </c>
      <c r="AF28">
        <v>3.7241092379843241</v>
      </c>
      <c r="AH28">
        <v>2572.3902574619483</v>
      </c>
      <c r="AI28">
        <v>669.92366006165071</v>
      </c>
      <c r="AJ28">
        <v>273.01447243370353</v>
      </c>
      <c r="AK28">
        <v>136.24537624568293</v>
      </c>
      <c r="AL28">
        <v>76.519441760583746</v>
      </c>
      <c r="AM28">
        <v>46.477467322157288</v>
      </c>
      <c r="AN28">
        <v>29.861887676906512</v>
      </c>
      <c r="AO28">
        <v>20.019907646228731</v>
      </c>
      <c r="AP28">
        <v>13.878415483527061</v>
      </c>
      <c r="AQ28">
        <v>9.885417020112591</v>
      </c>
    </row>
    <row r="29" spans="1:43" x14ac:dyDescent="0.3">
      <c r="A29">
        <v>1.2363819147367625</v>
      </c>
      <c r="B29">
        <v>3.1660306067978121</v>
      </c>
      <c r="C29">
        <v>5.9682517008152223</v>
      </c>
      <c r="D29">
        <v>9.8519219120873309</v>
      </c>
      <c r="E29">
        <v>15.059052093933744</v>
      </c>
      <c r="F29">
        <v>21.868687854280953</v>
      </c>
      <c r="G29">
        <v>30.601174068473046</v>
      </c>
      <c r="H29">
        <v>41.622811359198586</v>
      </c>
      <c r="I29">
        <v>55.350934458686069</v>
      </c>
      <c r="J29">
        <v>72.259444318045652</v>
      </c>
      <c r="L29">
        <v>2.4122939643693329</v>
      </c>
      <c r="M29">
        <v>4.2466911026814582</v>
      </c>
      <c r="N29">
        <v>6.5776212139895414</v>
      </c>
      <c r="O29">
        <v>9.4888375307193442</v>
      </c>
      <c r="P29">
        <v>13.074322790670031</v>
      </c>
      <c r="Q29">
        <v>17.439267253794366</v>
      </c>
      <c r="R29">
        <v>22.701123493464983</v>
      </c>
      <c r="S29">
        <v>28.990743072770954</v>
      </c>
      <c r="T29">
        <v>36.453600511631535</v>
      </c>
      <c r="U29">
        <v>45.251110260819033</v>
      </c>
      <c r="W29">
        <v>1179.9703729177938</v>
      </c>
      <c r="X29">
        <v>306.12522549437909</v>
      </c>
      <c r="Y29">
        <v>123.88429412655353</v>
      </c>
      <c r="Z29">
        <v>61.318836108951089</v>
      </c>
      <c r="AA29">
        <v>34.138346995162209</v>
      </c>
      <c r="AB29">
        <v>20.548816351109981</v>
      </c>
      <c r="AC29">
        <v>13.081938952939048</v>
      </c>
      <c r="AD29">
        <v>8.6896169645065271</v>
      </c>
      <c r="AE29">
        <v>5.9684080088833449</v>
      </c>
      <c r="AF29">
        <v>4.2121668823193259</v>
      </c>
      <c r="AH29">
        <v>2744.357983629171</v>
      </c>
      <c r="AI29">
        <v>722.99684785698821</v>
      </c>
      <c r="AJ29">
        <v>297.01590138886684</v>
      </c>
      <c r="AK29">
        <v>149.19263477491128</v>
      </c>
      <c r="AL29">
        <v>84.266490711160074</v>
      </c>
      <c r="AM29">
        <v>51.443659179189503</v>
      </c>
      <c r="AN29">
        <v>33.206873742445062</v>
      </c>
      <c r="AO29">
        <v>22.358869494922956</v>
      </c>
      <c r="AP29">
        <v>15.562796153084863</v>
      </c>
      <c r="AQ29">
        <v>11.127691269987336</v>
      </c>
    </row>
    <row r="30" spans="1:43" x14ac:dyDescent="0.3">
      <c r="A30">
        <v>1.1831562110381113</v>
      </c>
      <c r="B30">
        <v>3.0071444909858718</v>
      </c>
      <c r="C30">
        <v>5.6320344160640632</v>
      </c>
      <c r="D30">
        <v>9.2433877040701447</v>
      </c>
      <c r="E30">
        <v>14.055224154392969</v>
      </c>
      <c r="F30">
        <v>20.313258915056739</v>
      </c>
      <c r="G30">
        <v>28.29843150891034</v>
      </c>
      <c r="H30">
        <v>38.330748357881077</v>
      </c>
      <c r="I30">
        <v>50.773461923630251</v>
      </c>
      <c r="J30">
        <v>66.037611038548874</v>
      </c>
      <c r="L30">
        <v>2.3569690362718356</v>
      </c>
      <c r="M30">
        <v>4.105140889656905</v>
      </c>
      <c r="N30">
        <v>6.3110887885145521</v>
      </c>
      <c r="O30">
        <v>9.0494356445200861</v>
      </c>
      <c r="P30">
        <v>12.403609238482488</v>
      </c>
      <c r="Q30">
        <v>16.466655295645104</v>
      </c>
      <c r="R30">
        <v>21.342112202300513</v>
      </c>
      <c r="S30">
        <v>27.144951326176091</v>
      </c>
      <c r="T30">
        <v>34.002587124100792</v>
      </c>
      <c r="U30">
        <v>42.055961452408866</v>
      </c>
      <c r="W30">
        <v>1256.0188859339023</v>
      </c>
      <c r="X30">
        <v>329.63211756154755</v>
      </c>
      <c r="Y30">
        <v>134.48616197677148</v>
      </c>
      <c r="Z30">
        <v>67.011809999948269</v>
      </c>
      <c r="AA30">
        <v>37.525757587091562</v>
      </c>
      <c r="AB30">
        <v>22.706788771594088</v>
      </c>
      <c r="AC30">
        <v>14.525780687869439</v>
      </c>
      <c r="AD30">
        <v>9.6921986431796174</v>
      </c>
      <c r="AE30">
        <v>6.6852353331067924</v>
      </c>
      <c r="AF30">
        <v>4.7369776063664988</v>
      </c>
      <c r="AH30">
        <v>2919.6669897569464</v>
      </c>
      <c r="AI30">
        <v>777.69906027941545</v>
      </c>
      <c r="AJ30">
        <v>321.93806611394677</v>
      </c>
      <c r="AK30">
        <v>162.71640868562477</v>
      </c>
      <c r="AL30">
        <v>92.399985435322463</v>
      </c>
      <c r="AM30">
        <v>56.68159744575533</v>
      </c>
      <c r="AN30">
        <v>36.749834021986558</v>
      </c>
      <c r="AO30">
        <v>24.846044824836795</v>
      </c>
      <c r="AP30">
        <v>17.360569074875901</v>
      </c>
      <c r="AQ30">
        <v>12.458268006569172</v>
      </c>
    </row>
    <row r="31" spans="1:43" x14ac:dyDescent="0.3">
      <c r="A31">
        <v>1.1342143094339037</v>
      </c>
      <c r="B31">
        <v>2.8625290114015494</v>
      </c>
      <c r="C31">
        <v>5.3284291999037094</v>
      </c>
      <c r="D31">
        <v>8.6974923210333621</v>
      </c>
      <c r="E31">
        <v>13.159873104374967</v>
      </c>
      <c r="F31">
        <v>18.933008254965458</v>
      </c>
      <c r="G31">
        <v>26.264556903884142</v>
      </c>
      <c r="H31">
        <v>35.435593804676614</v>
      </c>
      <c r="I31">
        <v>46.764073305089312</v>
      </c>
      <c r="J31">
        <v>60.608583221518806</v>
      </c>
      <c r="L31">
        <v>2.3057819844695904</v>
      </c>
      <c r="M31">
        <v>3.9751320247685884</v>
      </c>
      <c r="N31">
        <v>6.0678337563453333</v>
      </c>
      <c r="O31">
        <v>8.6506569319288413</v>
      </c>
      <c r="P31">
        <v>11.797990883823754</v>
      </c>
      <c r="Q31">
        <v>15.592524921130543</v>
      </c>
      <c r="R31">
        <v>20.125978602121336</v>
      </c>
      <c r="S31">
        <v>25.499884981551709</v>
      </c>
      <c r="T31">
        <v>31.826430099875743</v>
      </c>
      <c r="U31">
        <v>39.229352156481461</v>
      </c>
      <c r="W31">
        <v>1333.4789338887351</v>
      </c>
      <c r="X31">
        <v>353.83732727024221</v>
      </c>
      <c r="Y31">
        <v>145.48477186106601</v>
      </c>
      <c r="Z31">
        <v>72.953535632947975</v>
      </c>
      <c r="AA31">
        <v>41.079783180058406</v>
      </c>
      <c r="AB31">
        <v>24.981677121869819</v>
      </c>
      <c r="AC31">
        <v>16.054538386916178</v>
      </c>
      <c r="AD31">
        <v>10.758113372937144</v>
      </c>
      <c r="AE31">
        <v>7.4503072817394038</v>
      </c>
      <c r="AF31">
        <v>5.2991797379962202</v>
      </c>
      <c r="AH31">
        <v>3098.1764127330598</v>
      </c>
      <c r="AI31">
        <v>833.9887800914064</v>
      </c>
      <c r="AJ31">
        <v>347.76575298316379</v>
      </c>
      <c r="AK31">
        <v>176.81081996539268</v>
      </c>
      <c r="AL31">
        <v>100.91797213493565</v>
      </c>
      <c r="AM31">
        <v>62.19112982808759</v>
      </c>
      <c r="AN31">
        <v>40.491467690358611</v>
      </c>
      <c r="AO31">
        <v>27.482521806889249</v>
      </c>
      <c r="AP31">
        <v>19.27297457278026</v>
      </c>
      <c r="AQ31">
        <v>13.878415483527061</v>
      </c>
    </row>
    <row r="32" spans="1:43" x14ac:dyDescent="0.3">
      <c r="A32">
        <v>1.0890678112840342</v>
      </c>
      <c r="B32">
        <v>2.7304126032887606</v>
      </c>
      <c r="C32">
        <v>5.0531456258416094</v>
      </c>
      <c r="D32">
        <v>8.2056186468358732</v>
      </c>
      <c r="E32">
        <v>12.357518481731123</v>
      </c>
      <c r="F32">
        <v>17.702140793178543</v>
      </c>
      <c r="G32">
        <v>24.458855790816763</v>
      </c>
      <c r="H32">
        <v>32.87577921701849</v>
      </c>
      <c r="I32">
        <v>43.232662799388713</v>
      </c>
      <c r="J32">
        <v>55.844019186930495</v>
      </c>
      <c r="L32">
        <v>2.2582881637189542</v>
      </c>
      <c r="M32">
        <v>3.8553316311620547</v>
      </c>
      <c r="N32">
        <v>5.8450164168372858</v>
      </c>
      <c r="O32">
        <v>8.2873210077187629</v>
      </c>
      <c r="P32">
        <v>11.248850897607113</v>
      </c>
      <c r="Q32">
        <v>14.803411445107985</v>
      </c>
      <c r="R32">
        <v>19.032621378385262</v>
      </c>
      <c r="S32">
        <v>24.026569391837015</v>
      </c>
      <c r="T32">
        <v>29.884516407483154</v>
      </c>
      <c r="U32">
        <v>36.715646207380438</v>
      </c>
      <c r="W32">
        <v>1412.2918795055905</v>
      </c>
      <c r="X32">
        <v>378.72327375408071</v>
      </c>
      <c r="Y32">
        <v>156.87367645967475</v>
      </c>
      <c r="Z32">
        <v>79.141557158879849</v>
      </c>
      <c r="AA32">
        <v>44.7996510578662</v>
      </c>
      <c r="AB32">
        <v>27.373479156290077</v>
      </c>
      <c r="AC32">
        <v>17.668570014569479</v>
      </c>
      <c r="AD32">
        <v>11.887879376528433</v>
      </c>
      <c r="AE32">
        <v>8.2642001793626019</v>
      </c>
      <c r="AF32">
        <v>5.8993545061648431</v>
      </c>
      <c r="AH32">
        <v>3279.7531096328084</v>
      </c>
      <c r="AI32">
        <v>891.82569902618593</v>
      </c>
      <c r="AJ32">
        <v>374.48384453691784</v>
      </c>
      <c r="AK32">
        <v>191.46982175994526</v>
      </c>
      <c r="AL32">
        <v>109.81826908581485</v>
      </c>
      <c r="AM32">
        <v>67.971879136953689</v>
      </c>
      <c r="AN32">
        <v>44.432271562371234</v>
      </c>
      <c r="AO32">
        <v>30.269213514715823</v>
      </c>
      <c r="AP32">
        <v>21.301104404121375</v>
      </c>
      <c r="AQ32">
        <v>15.389277255994562</v>
      </c>
    </row>
    <row r="33" spans="1:43" x14ac:dyDescent="0.3">
      <c r="A33">
        <v>1.0472989114526841</v>
      </c>
      <c r="B33">
        <v>2.6092982034083629</v>
      </c>
      <c r="C33">
        <v>4.8025900210079833</v>
      </c>
      <c r="D33">
        <v>7.7606005694208502</v>
      </c>
      <c r="E33">
        <v>11.635365554652839</v>
      </c>
      <c r="F33">
        <v>16.599452843599391</v>
      </c>
      <c r="G33">
        <v>22.848042391630031</v>
      </c>
      <c r="H33">
        <v>30.601174068473046</v>
      </c>
      <c r="I33">
        <v>40.106174624985513</v>
      </c>
      <c r="J33">
        <v>51.64027568585243</v>
      </c>
      <c r="L33">
        <v>2.2141041158526353</v>
      </c>
      <c r="M33">
        <v>3.7446019217788682</v>
      </c>
      <c r="N33">
        <v>5.640232098678128</v>
      </c>
      <c r="O33">
        <v>7.9550705279389335</v>
      </c>
      <c r="P33">
        <v>10.748983866236465</v>
      </c>
      <c r="Q33">
        <v>14.088114620314197</v>
      </c>
      <c r="R33">
        <v>18.045399571458532</v>
      </c>
      <c r="S33">
        <v>22.701123493464983</v>
      </c>
      <c r="T33">
        <v>28.143510206205491</v>
      </c>
      <c r="U33">
        <v>34.469353109608882</v>
      </c>
      <c r="W33">
        <v>1492.4022516298608</v>
      </c>
      <c r="X33">
        <v>404.27287963102469</v>
      </c>
      <c r="Y33">
        <v>168.64646441609213</v>
      </c>
      <c r="Z33">
        <v>85.573342468337913</v>
      </c>
      <c r="AA33">
        <v>48.684487667352485</v>
      </c>
      <c r="AB33">
        <v>29.88209386917211</v>
      </c>
      <c r="AC33">
        <v>19.368145213307521</v>
      </c>
      <c r="AD33">
        <v>13.081938952939048</v>
      </c>
      <c r="AE33">
        <v>9.1274264085401633</v>
      </c>
      <c r="AF33">
        <v>6.538029924442692</v>
      </c>
      <c r="AH33">
        <v>3464.2711484026663</v>
      </c>
      <c r="AI33">
        <v>951.17070031431217</v>
      </c>
      <c r="AJ33">
        <v>402.07735316630232</v>
      </c>
      <c r="AK33">
        <v>206.68723543816392</v>
      </c>
      <c r="AL33">
        <v>119.09849874353478</v>
      </c>
      <c r="AM33">
        <v>74.023269283208762</v>
      </c>
      <c r="AN33">
        <v>48.572560535653608</v>
      </c>
      <c r="AO33">
        <v>33.206873742445062</v>
      </c>
      <c r="AP33">
        <v>23.44591386322276</v>
      </c>
      <c r="AQ33">
        <v>16.991881355182439</v>
      </c>
    </row>
    <row r="34" spans="1:43" x14ac:dyDescent="0.3">
      <c r="A34">
        <v>1.0085482114450208</v>
      </c>
      <c r="B34">
        <v>2.4979129905900774</v>
      </c>
      <c r="C34">
        <v>4.5737327380979345</v>
      </c>
      <c r="D34">
        <v>7.3564379617188944</v>
      </c>
      <c r="E34">
        <v>10.982764201983855</v>
      </c>
      <c r="F34">
        <v>15.60738661460273</v>
      </c>
      <c r="G34">
        <v>21.404684261820005</v>
      </c>
      <c r="H34">
        <v>28.57064261762369</v>
      </c>
      <c r="I34">
        <v>37.324903266454939</v>
      </c>
      <c r="J34">
        <v>47.912970272876322</v>
      </c>
      <c r="L34">
        <v>2.1728974382740875</v>
      </c>
      <c r="M34">
        <v>3.6419661080172654</v>
      </c>
      <c r="N34">
        <v>5.4514321121647527</v>
      </c>
      <c r="O34">
        <v>7.650216931294092</v>
      </c>
      <c r="P34">
        <v>10.292324313401398</v>
      </c>
      <c r="Q34">
        <v>13.437253215981624</v>
      </c>
      <c r="R34">
        <v>17.150438283772804</v>
      </c>
      <c r="S34">
        <v>21.503719418688277</v>
      </c>
      <c r="T34">
        <v>26.575842074808477</v>
      </c>
      <c r="U34">
        <v>32.452989990957782</v>
      </c>
      <c r="W34">
        <v>1573.7575394977612</v>
      </c>
      <c r="X34">
        <v>430.46956409628729</v>
      </c>
      <c r="Y34">
        <v>180.79677473931187</v>
      </c>
      <c r="Z34">
        <v>92.24629897208618</v>
      </c>
      <c r="AA34">
        <v>52.733332230112374</v>
      </c>
      <c r="AB34">
        <v>32.507332442842028</v>
      </c>
      <c r="AC34">
        <v>21.153453832300865</v>
      </c>
      <c r="AD34">
        <v>14.340664994875413</v>
      </c>
      <c r="AE34">
        <v>10.040439318379633</v>
      </c>
      <c r="AF34">
        <v>7.2156844382373846</v>
      </c>
      <c r="AH34">
        <v>3651.6113362722426</v>
      </c>
      <c r="AI34">
        <v>1011.985836609093</v>
      </c>
      <c r="AJ34">
        <v>430.53144826855737</v>
      </c>
      <c r="AK34">
        <v>222.45678222781905</v>
      </c>
      <c r="AL34">
        <v>128.75611573760068</v>
      </c>
      <c r="AM34">
        <v>80.344548277840715</v>
      </c>
      <c r="AN34">
        <v>52.912485904104955</v>
      </c>
      <c r="AO34">
        <v>36.29611134097253</v>
      </c>
      <c r="AP34">
        <v>25.708232878723045</v>
      </c>
      <c r="AQ34">
        <v>18.687148801018488</v>
      </c>
    </row>
    <row r="35" spans="1:43" x14ac:dyDescent="0.3">
      <c r="A35">
        <v>0.972504953737094</v>
      </c>
      <c r="B35">
        <v>2.3951686341406426</v>
      </c>
      <c r="C35">
        <v>4.3640041483868233</v>
      </c>
      <c r="D35">
        <v>6.9880750079742633</v>
      </c>
      <c r="E35">
        <v>10.390790753215795</v>
      </c>
      <c r="F35">
        <v>14.711303702029465</v>
      </c>
      <c r="G35">
        <v>20.106013319669046</v>
      </c>
      <c r="H35">
        <v>26.750185060502204</v>
      </c>
      <c r="I35">
        <v>34.839690904215189</v>
      </c>
      <c r="J35">
        <v>44.592879197599679</v>
      </c>
      <c r="L35">
        <v>2.134378594096507</v>
      </c>
      <c r="M35">
        <v>3.5465811613392244</v>
      </c>
      <c r="N35">
        <v>5.2768611439235595</v>
      </c>
      <c r="O35">
        <v>7.3696191462689074</v>
      </c>
      <c r="P35">
        <v>9.8737345631680107</v>
      </c>
      <c r="Q35">
        <v>12.842918880439875</v>
      </c>
      <c r="R35">
        <v>16.336091845702256</v>
      </c>
      <c r="S35">
        <v>20.417781764209952</v>
      </c>
      <c r="T35">
        <v>25.158551234456233</v>
      </c>
      <c r="U35">
        <v>30.635449700497723</v>
      </c>
      <c r="W35">
        <v>1656.308002013405</v>
      </c>
      <c r="X35">
        <v>457.29723411683892</v>
      </c>
      <c r="Y35">
        <v>193.3183085097173</v>
      </c>
      <c r="Z35">
        <v>99.157787145756586</v>
      </c>
      <c r="AA35">
        <v>56.945148674160762</v>
      </c>
      <c r="AB35">
        <v>35.248927987429276</v>
      </c>
      <c r="AC35">
        <v>23.024613613416921</v>
      </c>
      <c r="AD35">
        <v>15.664366935590053</v>
      </c>
      <c r="AE35">
        <v>11.00363776023999</v>
      </c>
      <c r="AF35">
        <v>7.9327503406149456</v>
      </c>
      <c r="AH35">
        <v>3841.6607830736993</v>
      </c>
      <c r="AI35">
        <v>1074.2343045514606</v>
      </c>
      <c r="AJ35">
        <v>459.83147800789231</v>
      </c>
      <c r="AK35">
        <v>238.77211025251231</v>
      </c>
      <c r="AL35">
        <v>138.78843132332889</v>
      </c>
      <c r="AM35">
        <v>86.934808611193205</v>
      </c>
      <c r="AN35">
        <v>57.452051779028828</v>
      </c>
      <c r="AO35">
        <v>39.537403215270864</v>
      </c>
      <c r="AP35">
        <v>28.088776183564992</v>
      </c>
      <c r="AQ35">
        <v>20.475901489722339</v>
      </c>
    </row>
    <row r="36" spans="1:43" x14ac:dyDescent="0.3">
      <c r="A36">
        <v>0.93889913753366949</v>
      </c>
      <c r="B36">
        <v>2.3001295995098738</v>
      </c>
      <c r="C36">
        <v>4.1712124503910326</v>
      </c>
      <c r="D36">
        <v>6.6512262796531481</v>
      </c>
      <c r="E36">
        <v>9.8519219120873309</v>
      </c>
      <c r="F36">
        <v>13.89892164036349</v>
      </c>
      <c r="G36">
        <v>18.933008254965458</v>
      </c>
      <c r="H36">
        <v>25.11150942621078</v>
      </c>
      <c r="I36">
        <v>32.609783285547472</v>
      </c>
      <c r="J36">
        <v>41.622811359198586</v>
      </c>
      <c r="L36">
        <v>2.0982942445117203</v>
      </c>
      <c r="M36">
        <v>3.4577158827143859</v>
      </c>
      <c r="N36">
        <v>5.1150072724157125</v>
      </c>
      <c r="O36">
        <v>7.1105874158048534</v>
      </c>
      <c r="P36">
        <v>9.4888375307193442</v>
      </c>
      <c r="Q36">
        <v>12.298404749875587</v>
      </c>
      <c r="R36">
        <v>15.592524921130543</v>
      </c>
      <c r="S36">
        <v>19.429365527090692</v>
      </c>
      <c r="T36">
        <v>23.872389789487976</v>
      </c>
      <c r="U36">
        <v>28.990743072770954</v>
      </c>
      <c r="W36">
        <v>1740.0064909280945</v>
      </c>
      <c r="X36">
        <v>484.7402742238865</v>
      </c>
      <c r="Y36">
        <v>206.2048383433513</v>
      </c>
      <c r="Z36">
        <v>106.30513216937328</v>
      </c>
      <c r="AA36">
        <v>61.318836108951089</v>
      </c>
      <c r="AB36">
        <v>38.106544215924345</v>
      </c>
      <c r="AC36">
        <v>24.981677121869819</v>
      </c>
      <c r="AD36">
        <v>17.053296174245027</v>
      </c>
      <c r="AE36">
        <v>12.017370274571469</v>
      </c>
      <c r="AF36">
        <v>8.6896169645065271</v>
      </c>
      <c r="AH36">
        <v>4034.3124967953399</v>
      </c>
      <c r="AI36">
        <v>1137.8804169432888</v>
      </c>
      <c r="AJ36">
        <v>489.96298660757299</v>
      </c>
      <c r="AK36">
        <v>255.62681766187211</v>
      </c>
      <c r="AL36">
        <v>149.19263477491128</v>
      </c>
      <c r="AM36">
        <v>93.79300533591136</v>
      </c>
      <c r="AN36">
        <v>62.19112982808759</v>
      </c>
      <c r="AO36">
        <v>42.931106112924354</v>
      </c>
      <c r="AP36">
        <v>30.588152633098588</v>
      </c>
      <c r="AQ36">
        <v>22.358869494922956</v>
      </c>
    </row>
    <row r="37" spans="1:43" x14ac:dyDescent="0.3">
      <c r="A37">
        <v>0.90749510877274275</v>
      </c>
      <c r="B37">
        <v>2.2119876873936524</v>
      </c>
      <c r="C37">
        <v>3.9934782039400427</v>
      </c>
      <c r="D37">
        <v>6.3422391532312696</v>
      </c>
      <c r="E37">
        <v>9.3597783280488169</v>
      </c>
      <c r="F37">
        <v>13.159873104374967</v>
      </c>
      <c r="G37">
        <v>17.869680049738996</v>
      </c>
      <c r="H37">
        <v>23.63092438582165</v>
      </c>
      <c r="I37">
        <v>30.601174068473046</v>
      </c>
      <c r="J37">
        <v>38.955203490637786</v>
      </c>
      <c r="L37">
        <v>2.0644217841551975</v>
      </c>
      <c r="M37">
        <v>3.3747331184684706</v>
      </c>
      <c r="N37">
        <v>4.9645617579026968</v>
      </c>
      <c r="O37">
        <v>6.87080643802366</v>
      </c>
      <c r="P37">
        <v>9.1338838544472072</v>
      </c>
      <c r="Q37">
        <v>11.797990883823754</v>
      </c>
      <c r="R37">
        <v>14.911382841721691</v>
      </c>
      <c r="S37">
        <v>18.526668608726844</v>
      </c>
      <c r="T37">
        <v>22.701123493464983</v>
      </c>
      <c r="U37">
        <v>27.497020740128555</v>
      </c>
      <c r="W37">
        <v>1824.8082868734277</v>
      </c>
      <c r="X37">
        <v>512.78353529389176</v>
      </c>
      <c r="Y37">
        <v>219.45021598820472</v>
      </c>
      <c r="Z37">
        <v>113.68563393918414</v>
      </c>
      <c r="AA37">
        <v>65.853238034998526</v>
      </c>
      <c r="AB37">
        <v>41.079783180058406</v>
      </c>
      <c r="AC37">
        <v>27.024638000027839</v>
      </c>
      <c r="AD37">
        <v>18.507651025786185</v>
      </c>
      <c r="AE37">
        <v>13.081938952939048</v>
      </c>
      <c r="AF37">
        <v>9.4866336609584927</v>
      </c>
      <c r="AH37">
        <v>4229.4650088610633</v>
      </c>
      <c r="AI37">
        <v>1202.8895732869842</v>
      </c>
      <c r="AJ37">
        <v>520.91172793209284</v>
      </c>
      <c r="AK37">
        <v>273.01447243370353</v>
      </c>
      <c r="AL37">
        <v>159.96581213115459</v>
      </c>
      <c r="AM37">
        <v>100.91797213493565</v>
      </c>
      <c r="AN37">
        <v>67.129472518055522</v>
      </c>
      <c r="AO37">
        <v>46.477467322157288</v>
      </c>
      <c r="AP37">
        <v>33.206873742445062</v>
      </c>
      <c r="AQ37">
        <v>24.336697821218323</v>
      </c>
    </row>
    <row r="38" spans="1:43" x14ac:dyDescent="0.3">
      <c r="A38">
        <v>0.87808631438726703</v>
      </c>
      <c r="B38">
        <v>2.1300414356719379</v>
      </c>
      <c r="C38">
        <v>3.8291817993163528</v>
      </c>
      <c r="D38">
        <v>6.0579841379983534</v>
      </c>
      <c r="E38">
        <v>8.9089213371212015</v>
      </c>
      <c r="F38">
        <v>12.485358248364221</v>
      </c>
      <c r="G38">
        <v>16.902511001283052</v>
      </c>
      <c r="H38">
        <v>22.288473530471098</v>
      </c>
      <c r="I38">
        <v>28.785315221029094</v>
      </c>
      <c r="J38">
        <v>36.550253768354935</v>
      </c>
      <c r="L38">
        <v>2.032564834333058</v>
      </c>
      <c r="M38">
        <v>3.2970752412851372</v>
      </c>
      <c r="N38">
        <v>4.8243864661473435</v>
      </c>
      <c r="O38">
        <v>6.6482734909231418</v>
      </c>
      <c r="P38">
        <v>8.8056455130795754</v>
      </c>
      <c r="Q38">
        <v>11.336773301536336</v>
      </c>
      <c r="R38">
        <v>14.285530083680563</v>
      </c>
      <c r="S38">
        <v>17.699646645950715</v>
      </c>
      <c r="T38">
        <v>21.630981360404483</v>
      </c>
      <c r="U38">
        <v>26.135805880711281</v>
      </c>
      <c r="W38">
        <v>1910.6709472636749</v>
      </c>
      <c r="X38">
        <v>541.41232262577228</v>
      </c>
      <c r="Y38">
        <v>233.04837836068927</v>
      </c>
      <c r="Z38">
        <v>121.29657568536793</v>
      </c>
      <c r="AA38">
        <v>70.547150452098975</v>
      </c>
      <c r="AB38">
        <v>44.168192176845501</v>
      </c>
      <c r="AC38">
        <v>29.153436614736695</v>
      </c>
      <c r="AD38">
        <v>20.027581237909494</v>
      </c>
      <c r="AE38">
        <v>14.19760299876412</v>
      </c>
      <c r="AF38">
        <v>10.324112574206668</v>
      </c>
      <c r="AH38">
        <v>4427.0220267986224</v>
      </c>
      <c r="AI38">
        <v>1269.2282292841319</v>
      </c>
      <c r="AJ38">
        <v>552.66367598373415</v>
      </c>
      <c r="AK38">
        <v>290.92862933358936</v>
      </c>
      <c r="AL38">
        <v>171.10496264491698</v>
      </c>
      <c r="AM38">
        <v>108.30843561863786</v>
      </c>
      <c r="AN38">
        <v>72.26672502581809</v>
      </c>
      <c r="AO38">
        <v>50.17663438636869</v>
      </c>
      <c r="AP38">
        <v>35.945361509558005</v>
      </c>
      <c r="AQ38">
        <v>26.409952648405969</v>
      </c>
    </row>
    <row r="39" spans="1:43" x14ac:dyDescent="0.3">
      <c r="A39">
        <v>0.85049098279188151</v>
      </c>
      <c r="B39">
        <v>2.0536793447505559</v>
      </c>
      <c r="C39">
        <v>3.6769210121734837</v>
      </c>
      <c r="D39">
        <v>5.7957668202943751</v>
      </c>
      <c r="E39">
        <v>8.4946906469398069</v>
      </c>
      <c r="F39">
        <v>11.867868404801477</v>
      </c>
      <c r="G39">
        <v>16.020010816164771</v>
      </c>
      <c r="H39">
        <v>21.067253036686687</v>
      </c>
      <c r="I39">
        <v>27.13810434362394</v>
      </c>
      <c r="J39">
        <v>34.374461259001386</v>
      </c>
      <c r="L39">
        <v>2.0025495043134196</v>
      </c>
      <c r="M39">
        <v>3.2242522217992446</v>
      </c>
      <c r="N39">
        <v>4.6934873009975515</v>
      </c>
      <c r="O39">
        <v>6.44124827548357</v>
      </c>
      <c r="P39">
        <v>8.5013300405941443</v>
      </c>
      <c r="Q39">
        <v>10.910526760036621</v>
      </c>
      <c r="R39">
        <v>13.708841242669525</v>
      </c>
      <c r="S39">
        <v>16.939706352881824</v>
      </c>
      <c r="T39">
        <v>20.65021904200912</v>
      </c>
      <c r="U39">
        <v>24.891387613140132</v>
      </c>
      <c r="W39">
        <v>1997.5541651491062</v>
      </c>
      <c r="X39">
        <v>570.61238355671435</v>
      </c>
      <c r="Y39">
        <v>246.9933522773691</v>
      </c>
      <c r="Z39">
        <v>129.13523139280761</v>
      </c>
      <c r="AA39">
        <v>75.399329007027731</v>
      </c>
      <c r="AB39">
        <v>47.371269921907931</v>
      </c>
      <c r="AC39">
        <v>31.367965161078693</v>
      </c>
      <c r="AD39">
        <v>21.613192114302436</v>
      </c>
      <c r="AE39">
        <v>15.364582009422604</v>
      </c>
      <c r="AF39">
        <v>11.202331224934987</v>
      </c>
      <c r="AH39">
        <v>4626.8921121304202</v>
      </c>
      <c r="AI39">
        <v>1336.8638657565723</v>
      </c>
      <c r="AJ39">
        <v>585.2050328290245</v>
      </c>
      <c r="AK39">
        <v>309.36284444057708</v>
      </c>
      <c r="AL39">
        <v>182.60701323638926</v>
      </c>
      <c r="AM39">
        <v>115.96302806314488</v>
      </c>
      <c r="AN39">
        <v>77.602435962967022</v>
      </c>
      <c r="AO39">
        <v>54.028663931726499</v>
      </c>
      <c r="AP39">
        <v>38.803955585567309</v>
      </c>
      <c r="AQ39">
        <v>28.57912710330579</v>
      </c>
    </row>
    <row r="40" spans="1:43" x14ac:dyDescent="0.3">
      <c r="A40">
        <v>0.82454854633517627</v>
      </c>
      <c r="B40">
        <v>1.982366131254758</v>
      </c>
      <c r="C40">
        <v>3.5354764832024532</v>
      </c>
      <c r="D40">
        <v>5.553256683270309</v>
      </c>
      <c r="E40">
        <v>8.1130738103148694</v>
      </c>
      <c r="F40">
        <v>11.300964916014275</v>
      </c>
      <c r="G40">
        <v>15.212362757089807</v>
      </c>
      <c r="H40">
        <v>19.952869827385392</v>
      </c>
      <c r="I40">
        <v>25.639083352740954</v>
      </c>
      <c r="J40">
        <v>32.399474036784568</v>
      </c>
      <c r="L40">
        <v>1.9742212725824688</v>
      </c>
      <c r="M40">
        <v>3.1558317701521084</v>
      </c>
      <c r="N40">
        <v>4.5709924019077883</v>
      </c>
      <c r="O40">
        <v>6.2482119936234177</v>
      </c>
      <c r="P40">
        <v>8.2185108868187662</v>
      </c>
      <c r="Q40">
        <v>10.515593855462704</v>
      </c>
      <c r="R40">
        <v>13.176032788965307</v>
      </c>
      <c r="S40">
        <v>16.239459608939462</v>
      </c>
      <c r="T40">
        <v>19.748769906625974</v>
      </c>
      <c r="U40">
        <v>23.750337808001532</v>
      </c>
      <c r="W40">
        <v>2085.4196381678821</v>
      </c>
      <c r="X40">
        <v>600.36989480746138</v>
      </c>
      <c r="Y40">
        <v>261.27925809379497</v>
      </c>
      <c r="Z40">
        <v>137.19887219188703</v>
      </c>
      <c r="AA40">
        <v>80.408495301980892</v>
      </c>
      <c r="AB40">
        <v>50.688472073747256</v>
      </c>
      <c r="AC40">
        <v>33.668072278755275</v>
      </c>
      <c r="AD40">
        <v>23.264548280040056</v>
      </c>
      <c r="AE40">
        <v>16.58305900120563</v>
      </c>
      <c r="AF40">
        <v>12.121534913265926</v>
      </c>
      <c r="AH40">
        <v>4828.9883814862578</v>
      </c>
      <c r="AI40">
        <v>1405.7649573512708</v>
      </c>
      <c r="AJ40">
        <v>618.52223438220983</v>
      </c>
      <c r="AK40">
        <v>328.31068758394133</v>
      </c>
      <c r="AL40">
        <v>194.46883120746298</v>
      </c>
      <c r="AM40">
        <v>123.88029877429553</v>
      </c>
      <c r="AN40">
        <v>83.136067042460084</v>
      </c>
      <c r="AO40">
        <v>58.033529694755899</v>
      </c>
      <c r="AP40">
        <v>41.782919849179244</v>
      </c>
      <c r="AQ40">
        <v>30.844646594384436</v>
      </c>
    </row>
    <row r="41" spans="1:43" x14ac:dyDescent="0.3">
      <c r="A41">
        <v>0.80011666199516773</v>
      </c>
      <c r="B41">
        <v>1.9156313970302272</v>
      </c>
      <c r="C41">
        <v>3.4037834697409508</v>
      </c>
      <c r="D41">
        <v>5.3284291999037094</v>
      </c>
      <c r="E41">
        <v>7.7606005694208502</v>
      </c>
      <c r="F41">
        <v>10.779100899014326</v>
      </c>
      <c r="G41">
        <v>14.471139619317004</v>
      </c>
      <c r="H41">
        <v>18.933008254965458</v>
      </c>
      <c r="I41">
        <v>24.270799837997163</v>
      </c>
      <c r="J41">
        <v>30.601174068473046</v>
      </c>
      <c r="L41">
        <v>1.9474423716538363</v>
      </c>
      <c r="M41">
        <v>3.0914311425515661</v>
      </c>
      <c r="N41">
        <v>4.4561341463325927</v>
      </c>
      <c r="O41">
        <v>6.0678337563453333</v>
      </c>
      <c r="P41">
        <v>7.9550705279389335</v>
      </c>
      <c r="Q41">
        <v>10.148794816679711</v>
      </c>
      <c r="R41">
        <v>12.68252674701349</v>
      </c>
      <c r="S41">
        <v>15.592524921130547</v>
      </c>
      <c r="T41">
        <v>18.917964273572238</v>
      </c>
      <c r="U41">
        <v>22.701123493464983</v>
      </c>
      <c r="W41">
        <v>2174.2309468081753</v>
      </c>
      <c r="X41">
        <v>630.67144970710422</v>
      </c>
      <c r="Y41">
        <v>275.9003124269463</v>
      </c>
      <c r="Z41">
        <v>145.48477186106598</v>
      </c>
      <c r="AA41">
        <v>85.573342468337913</v>
      </c>
      <c r="AB41">
        <v>54.119216182711583</v>
      </c>
      <c r="AC41">
        <v>36.053567231224022</v>
      </c>
      <c r="AD41">
        <v>24.981677121869811</v>
      </c>
      <c r="AE41">
        <v>17.853183197386109</v>
      </c>
      <c r="AF41">
        <v>13.081938952939048</v>
      </c>
      <c r="AH41">
        <v>5033.2282290955909</v>
      </c>
      <c r="AI41">
        <v>1475.9009413098217</v>
      </c>
      <c r="AJ41">
        <v>652.60195440077939</v>
      </c>
      <c r="AK41">
        <v>347.76575298316374</v>
      </c>
      <c r="AL41">
        <v>206.68723543816392</v>
      </c>
      <c r="AM41">
        <v>132.05872423789998</v>
      </c>
      <c r="AN41">
        <v>88.867001800919255</v>
      </c>
      <c r="AO41">
        <v>62.191129828087568</v>
      </c>
      <c r="AP41">
        <v>44.882448437255533</v>
      </c>
      <c r="AQ41">
        <v>33.206873742445062</v>
      </c>
    </row>
    <row r="42" spans="1:43" x14ac:dyDescent="0.3">
      <c r="A42">
        <v>0.77706871740820138</v>
      </c>
      <c r="B42">
        <v>1.8530602371471563</v>
      </c>
      <c r="C42">
        <v>3.2809085952047594</v>
      </c>
      <c r="D42">
        <v>5.1195184398009115</v>
      </c>
      <c r="E42">
        <v>7.4342567997320739</v>
      </c>
      <c r="F42">
        <v>10.29747669222011</v>
      </c>
      <c r="G42">
        <v>13.789074266922704</v>
      </c>
      <c r="H42">
        <v>17.997081259543364</v>
      </c>
      <c r="I42">
        <v>23.018294608279092</v>
      </c>
      <c r="J42">
        <v>28.95894516926662</v>
      </c>
      <c r="L42">
        <v>1.922089584294</v>
      </c>
      <c r="M42">
        <v>3.0307102955373271</v>
      </c>
      <c r="N42">
        <v>4.3482342103526399</v>
      </c>
      <c r="O42">
        <v>5.8989428498435732</v>
      </c>
      <c r="P42">
        <v>7.7091537158312526</v>
      </c>
      <c r="Q42">
        <v>9.8073536814262905</v>
      </c>
      <c r="R42">
        <v>12.224339549928427</v>
      </c>
      <c r="S42">
        <v>14.993366108507049</v>
      </c>
      <c r="T42">
        <v>18.150302016013704</v>
      </c>
      <c r="U42">
        <v>21.733793877624983</v>
      </c>
      <c r="W42">
        <v>2263.9534412533799</v>
      </c>
      <c r="X42">
        <v>661.50404541487364</v>
      </c>
      <c r="Y42">
        <v>290.85083010876502</v>
      </c>
      <c r="Z42">
        <v>153.99021156192151</v>
      </c>
      <c r="AA42">
        <v>90.892540096115326</v>
      </c>
      <c r="AB42">
        <v>57.662886129349239</v>
      </c>
      <c r="AC42">
        <v>38.524223692296388</v>
      </c>
      <c r="AD42">
        <v>26.76457193316687</v>
      </c>
      <c r="AE42">
        <v>19.175072598311104</v>
      </c>
      <c r="AF42">
        <v>14.083730747849865</v>
      </c>
      <c r="AH42">
        <v>5239.5330689656503</v>
      </c>
      <c r="AI42">
        <v>1547.242186519542</v>
      </c>
      <c r="AJ42">
        <v>687.4311069890133</v>
      </c>
      <c r="AK42">
        <v>367.72166833923393</v>
      </c>
      <c r="AL42">
        <v>219.25900625541945</v>
      </c>
      <c r="AM42">
        <v>140.49671719647259</v>
      </c>
      <c r="AN42">
        <v>94.794553477026881</v>
      </c>
      <c r="AO42">
        <v>66.501293554578112</v>
      </c>
      <c r="AP42">
        <v>48.102671279269451</v>
      </c>
      <c r="AQ42">
        <v>35.666112938582785</v>
      </c>
    </row>
    <row r="43" spans="1:43" x14ac:dyDescent="0.3">
      <c r="A43">
        <v>0.75529173292545693</v>
      </c>
      <c r="B43">
        <v>1.7942854141809264</v>
      </c>
      <c r="C43">
        <v>3.1660306067978121</v>
      </c>
      <c r="D43">
        <v>4.9249780596356523</v>
      </c>
      <c r="E43">
        <v>7.1314140059453308</v>
      </c>
      <c r="F43">
        <v>9.8519219120873309</v>
      </c>
      <c r="G43">
        <v>13.159873104374967</v>
      </c>
      <c r="H43">
        <v>17.135947765097175</v>
      </c>
      <c r="I43">
        <v>21.868687854280974</v>
      </c>
      <c r="J43">
        <v>27.455083581762675</v>
      </c>
      <c r="L43">
        <v>1.8980523777618199</v>
      </c>
      <c r="M43">
        <v>2.9733661376100446</v>
      </c>
      <c r="N43">
        <v>4.2466911026814582</v>
      </c>
      <c r="O43">
        <v>5.740505713118635</v>
      </c>
      <c r="P43">
        <v>7.4791288431608738</v>
      </c>
      <c r="Q43">
        <v>9.4888375307193442</v>
      </c>
      <c r="R43">
        <v>11.797990883823754</v>
      </c>
      <c r="S43">
        <v>14.437160438570452</v>
      </c>
      <c r="T43">
        <v>17.43926725379438</v>
      </c>
      <c r="U43">
        <v>20.83972603864062</v>
      </c>
      <c r="W43">
        <v>2354.5541361409523</v>
      </c>
      <c r="X43">
        <v>692.85507023054265</v>
      </c>
      <c r="Y43">
        <v>306.12522549437909</v>
      </c>
      <c r="Z43">
        <v>162.71248390967457</v>
      </c>
      <c r="AA43">
        <v>96.364738597356066</v>
      </c>
      <c r="AB43">
        <v>61.318836108951089</v>
      </c>
      <c r="AC43">
        <v>41.079783180058406</v>
      </c>
      <c r="AD43">
        <v>28.613194790601494</v>
      </c>
      <c r="AE43">
        <v>20.548816351109959</v>
      </c>
      <c r="AF43">
        <v>15.127071721706818</v>
      </c>
      <c r="AH43">
        <v>5447.8280951908246</v>
      </c>
      <c r="AI43">
        <v>1619.7599630124378</v>
      </c>
      <c r="AJ43">
        <v>722.99684785698821</v>
      </c>
      <c r="AK43">
        <v>388.17210258855221</v>
      </c>
      <c r="AL43">
        <v>232.18089413834971</v>
      </c>
      <c r="AM43">
        <v>149.19263477491128</v>
      </c>
      <c r="AN43">
        <v>100.91797213493565</v>
      </c>
      <c r="AO43">
        <v>70.963787232841767</v>
      </c>
      <c r="AP43">
        <v>51.443659179189446</v>
      </c>
      <c r="AQ43">
        <v>38.222614558512163</v>
      </c>
    </row>
    <row r="44" spans="1:43" x14ac:dyDescent="0.3">
      <c r="A44">
        <v>0.73468458860668651</v>
      </c>
      <c r="B44">
        <v>1.7389808051126252</v>
      </c>
      <c r="C44">
        <v>3.0584243675406162</v>
      </c>
      <c r="D44">
        <v>4.743449020889198</v>
      </c>
      <c r="E44">
        <v>6.8497712381924805</v>
      </c>
      <c r="F44">
        <v>9.4387986722630508</v>
      </c>
      <c r="G44">
        <v>12.578063564938398</v>
      </c>
      <c r="H44">
        <v>16.341682372727146</v>
      </c>
      <c r="I44">
        <v>20.81084292177939</v>
      </c>
      <c r="J44">
        <v>26.074320461150144</v>
      </c>
      <c r="L44">
        <v>1.8752313172239661</v>
      </c>
      <c r="M44">
        <v>2.9191276794150336</v>
      </c>
      <c r="N44">
        <v>4.1509697108042429</v>
      </c>
      <c r="O44">
        <v>5.5916067280464716</v>
      </c>
      <c r="P44">
        <v>7.2635558454529487</v>
      </c>
      <c r="Q44">
        <v>9.1911061984223554</v>
      </c>
      <c r="R44">
        <v>11.400428508608943</v>
      </c>
      <c r="S44">
        <v>13.91969022282453</v>
      </c>
      <c r="T44">
        <v>16.779176466411919</v>
      </c>
      <c r="U44">
        <v>20.011417060858719</v>
      </c>
      <c r="W44">
        <v>2446.0016126194405</v>
      </c>
      <c r="X44">
        <v>724.71229106432315</v>
      </c>
      <c r="Y44">
        <v>321.71801322884494</v>
      </c>
      <c r="Z44">
        <v>171.6488964673652</v>
      </c>
      <c r="AA44">
        <v>101.98857307133638</v>
      </c>
      <c r="AB44">
        <v>65.086394212219204</v>
      </c>
      <c r="AC44">
        <v>43.719958173661986</v>
      </c>
      <c r="AD44">
        <v>30.527479187034128</v>
      </c>
      <c r="AE44">
        <v>21.97447693530232</v>
      </c>
      <c r="AF44">
        <v>16.212099111067115</v>
      </c>
      <c r="AH44">
        <v>5658.042058967636</v>
      </c>
      <c r="AI44">
        <v>1693.4264120379582</v>
      </c>
      <c r="AJ44">
        <v>759.28657454240738</v>
      </c>
      <c r="AK44">
        <v>409.11077249984743</v>
      </c>
      <c r="AL44">
        <v>245.44962740208811</v>
      </c>
      <c r="AM44">
        <v>158.14478576231221</v>
      </c>
      <c r="AN44">
        <v>107.23645111145677</v>
      </c>
      <c r="AO44">
        <v>75.578319890772107</v>
      </c>
      <c r="AP44">
        <v>54.905428484480503</v>
      </c>
      <c r="AQ44">
        <v>40.876578860303646</v>
      </c>
    </row>
    <row r="45" spans="1:43" x14ac:dyDescent="0.3">
      <c r="A45">
        <v>0.71515651921630885</v>
      </c>
      <c r="B45">
        <v>1.6868558879981101</v>
      </c>
      <c r="C45">
        <v>2.9574474732211646</v>
      </c>
      <c r="D45">
        <v>4.5737327380979345</v>
      </c>
      <c r="E45">
        <v>6.5873069884559872</v>
      </c>
      <c r="F45">
        <v>9.054921738945712</v>
      </c>
      <c r="G45">
        <v>12.038868723131621</v>
      </c>
      <c r="H45">
        <v>15.60738661460273</v>
      </c>
      <c r="I45">
        <v>19.83509157100158</v>
      </c>
      <c r="J45">
        <v>24.803432759267515</v>
      </c>
      <c r="L45">
        <v>1.85353671090557</v>
      </c>
      <c r="M45">
        <v>2.8677519236150619</v>
      </c>
      <c r="N45">
        <v>4.0605924931300841</v>
      </c>
      <c r="O45">
        <v>5.4514321121647527</v>
      </c>
      <c r="P45">
        <v>7.0611593996337021</v>
      </c>
      <c r="Q45">
        <v>8.9122704347814778</v>
      </c>
      <c r="R45">
        <v>11.028965926698088</v>
      </c>
      <c r="S45">
        <v>13.437253215981624</v>
      </c>
      <c r="T45">
        <v>16.165053312554349</v>
      </c>
      <c r="U45">
        <v>19.242313181118938</v>
      </c>
      <c r="W45">
        <v>2538.2659271383432</v>
      </c>
      <c r="X45">
        <v>757.06384112055332</v>
      </c>
      <c r="Y45">
        <v>337.62380855986027</v>
      </c>
      <c r="Z45">
        <v>180.79677473931187</v>
      </c>
      <c r="AA45">
        <v>107.76266673059646</v>
      </c>
      <c r="AB45">
        <v>68.96486564601787</v>
      </c>
      <c r="AC45">
        <v>46.444434944695359</v>
      </c>
      <c r="AD45">
        <v>32.507332442842028</v>
      </c>
      <c r="AE45">
        <v>23.452092179333356</v>
      </c>
      <c r="AF45">
        <v>17.338927631466117</v>
      </c>
      <c r="AH45">
        <v>5870.1070610085035</v>
      </c>
      <c r="AI45">
        <v>1768.2145168033096</v>
      </c>
      <c r="AJ45">
        <v>796.28792576946807</v>
      </c>
      <c r="AK45">
        <v>430.53144826855737</v>
      </c>
      <c r="AL45">
        <v>259.06191898321367</v>
      </c>
      <c r="AM45">
        <v>167.3514371438751</v>
      </c>
      <c r="AN45">
        <v>113.7491328568605</v>
      </c>
      <c r="AO45">
        <v>80.344548277840715</v>
      </c>
      <c r="AP45">
        <v>58.487945378349345</v>
      </c>
      <c r="AQ45">
        <v>43.628159590560998</v>
      </c>
    </row>
    <row r="46" spans="1:43" x14ac:dyDescent="0.3">
      <c r="A46">
        <v>0.69662583136032352</v>
      </c>
      <c r="B46">
        <v>1.6376510826411554</v>
      </c>
      <c r="C46">
        <v>2.8625290114015494</v>
      </c>
      <c r="D46">
        <v>4.4147686356721083</v>
      </c>
      <c r="E46">
        <v>6.3422391532312696</v>
      </c>
      <c r="F46">
        <v>8.6974923210333621</v>
      </c>
      <c r="G46">
        <v>11.53810366686398</v>
      </c>
      <c r="H46">
        <v>14.927033441258214</v>
      </c>
      <c r="I46">
        <v>18.933008254965458</v>
      </c>
      <c r="J46">
        <v>23.63092438582165</v>
      </c>
      <c r="L46">
        <v>1.832887448512228</v>
      </c>
      <c r="M46">
        <v>2.8190203667570337</v>
      </c>
      <c r="N46">
        <v>3.9751320247685884</v>
      </c>
      <c r="O46">
        <v>5.3192563503504751</v>
      </c>
      <c r="P46">
        <v>6.87080643802366</v>
      </c>
      <c r="Q46">
        <v>8.6506569319288413</v>
      </c>
      <c r="R46">
        <v>10.68123044434785</v>
      </c>
      <c r="S46">
        <v>12.986588177353742</v>
      </c>
      <c r="T46">
        <v>15.592524921130547</v>
      </c>
      <c r="U46">
        <v>18.526668608726844</v>
      </c>
      <c r="W46">
        <v>2631.3185264519111</v>
      </c>
      <c r="X46">
        <v>789.89820783620326</v>
      </c>
      <c r="Y46">
        <v>353.83732727024221</v>
      </c>
      <c r="Z46">
        <v>190.15346472889394</v>
      </c>
      <c r="AA46">
        <v>113.68563393918414</v>
      </c>
      <c r="AB46">
        <v>72.953535632947975</v>
      </c>
      <c r="AC46">
        <v>49.252876131431833</v>
      </c>
      <c r="AD46">
        <v>34.552637915773047</v>
      </c>
      <c r="AE46">
        <v>24.981677121869811</v>
      </c>
      <c r="AF46">
        <v>18.507651025786185</v>
      </c>
      <c r="AH46">
        <v>6083.9583581571424</v>
      </c>
      <c r="AI46">
        <v>1844.0980739495035</v>
      </c>
      <c r="AJ46">
        <v>833.9887800914064</v>
      </c>
      <c r="AK46">
        <v>452.42795824121157</v>
      </c>
      <c r="AL46">
        <v>273.01447243370353</v>
      </c>
      <c r="AM46">
        <v>176.81081996539268</v>
      </c>
      <c r="AN46">
        <v>120.45511423126867</v>
      </c>
      <c r="AO46">
        <v>85.262081481764426</v>
      </c>
      <c r="AP46">
        <v>62.191129828087568</v>
      </c>
      <c r="AQ46">
        <v>46.477467322157288</v>
      </c>
    </row>
    <row r="47" spans="1:43" x14ac:dyDescent="0.3">
      <c r="A47">
        <v>0.67901880561944483</v>
      </c>
      <c r="B47">
        <v>1.5911337962113801</v>
      </c>
      <c r="C47">
        <v>2.7731600775661565</v>
      </c>
      <c r="D47">
        <v>4.265615302953595</v>
      </c>
      <c r="E47">
        <v>6.1129915516180287</v>
      </c>
      <c r="F47">
        <v>8.364042899377079</v>
      </c>
      <c r="G47">
        <v>11.072089426725405</v>
      </c>
      <c r="H47">
        <v>14.295338439913694</v>
      </c>
      <c r="I47">
        <v>18.097223711595802</v>
      </c>
      <c r="J47">
        <v>22.54676357984609</v>
      </c>
      <c r="L47">
        <v>1.8132100015729058</v>
      </c>
      <c r="M47">
        <v>2.772736009917574</v>
      </c>
      <c r="N47">
        <v>3.8942046620653747</v>
      </c>
      <c r="O47">
        <v>5.1944307147925528</v>
      </c>
      <c r="P47">
        <v>6.6914871972037906</v>
      </c>
      <c r="Q47">
        <v>8.4047789495306606</v>
      </c>
      <c r="R47">
        <v>10.355119686379126</v>
      </c>
      <c r="S47">
        <v>12.56481272754943</v>
      </c>
      <c r="T47">
        <v>15.057735544593232</v>
      </c>
      <c r="U47">
        <v>17.859428276471277</v>
      </c>
      <c r="W47">
        <v>2725.1321683606998</v>
      </c>
      <c r="X47">
        <v>823.20422110453489</v>
      </c>
      <c r="Y47">
        <v>370.35338529259928</v>
      </c>
      <c r="Z47">
        <v>199.71633511671874</v>
      </c>
      <c r="AA47">
        <v>119.75608290795331</v>
      </c>
      <c r="AB47">
        <v>77.051672023937058</v>
      </c>
      <c r="AC47">
        <v>52.144923081226452</v>
      </c>
      <c r="AD47">
        <v>36.663257027506575</v>
      </c>
      <c r="AE47">
        <v>26.563225730565627</v>
      </c>
      <c r="AF47">
        <v>19.718343503435268</v>
      </c>
      <c r="AH47">
        <v>6299.5341831086735</v>
      </c>
      <c r="AI47">
        <v>1921.0516658108704</v>
      </c>
      <c r="AJ47">
        <v>872.37725394042059</v>
      </c>
      <c r="AK47">
        <v>474.79419288383485</v>
      </c>
      <c r="AL47">
        <v>287.3039872164544</v>
      </c>
      <c r="AM47">
        <v>186.52113460287299</v>
      </c>
      <c r="AN47">
        <v>127.35345131170405</v>
      </c>
      <c r="AO47">
        <v>90.330485150487263</v>
      </c>
      <c r="AP47">
        <v>66.014859219370408</v>
      </c>
      <c r="AQ47">
        <v>49.424572544833069</v>
      </c>
    </row>
    <row r="48" spans="1:43" x14ac:dyDescent="0.3">
      <c r="A48">
        <v>0.66226875343684111</v>
      </c>
      <c r="B48">
        <v>1.547095053540315</v>
      </c>
      <c r="C48">
        <v>2.6888857398225805</v>
      </c>
      <c r="D48">
        <v>4.1254346011802712</v>
      </c>
      <c r="E48">
        <v>5.8981657990398464</v>
      </c>
      <c r="F48">
        <v>8.0523910417292122</v>
      </c>
      <c r="G48">
        <v>10.637581149398297</v>
      </c>
      <c r="H48">
        <v>13.707652674052957</v>
      </c>
      <c r="I48">
        <v>17.321270265373844</v>
      </c>
      <c r="J48">
        <v>21.542165499991086</v>
      </c>
      <c r="L48">
        <v>1.794437560022663</v>
      </c>
      <c r="M48">
        <v>2.7287207942558398</v>
      </c>
      <c r="N48">
        <v>3.8174651361945697</v>
      </c>
      <c r="O48">
        <v>5.0763735111017088</v>
      </c>
      <c r="P48">
        <v>6.5222991770325818</v>
      </c>
      <c r="Q48">
        <v>8.1733115344873255</v>
      </c>
      <c r="R48">
        <v>10.048765023295882</v>
      </c>
      <c r="S48">
        <v>12.169371229446238</v>
      </c>
      <c r="T48">
        <v>14.557274328797245</v>
      </c>
      <c r="U48">
        <v>17.236129998976939</v>
      </c>
      <c r="W48">
        <v>2819.6808477539512</v>
      </c>
      <c r="X48">
        <v>856.97104180573297</v>
      </c>
      <c r="Y48">
        <v>387.1668980590714</v>
      </c>
      <c r="Z48">
        <v>209.4827791075916</v>
      </c>
      <c r="AA48">
        <v>125.97261808611935</v>
      </c>
      <c r="AB48">
        <v>81.258527654060856</v>
      </c>
      <c r="AC48">
        <v>55.120197983642832</v>
      </c>
      <c r="AD48">
        <v>38.83903112336619</v>
      </c>
      <c r="AE48">
        <v>28.196712489957093</v>
      </c>
      <c r="AF48">
        <v>20.971061078340114</v>
      </c>
      <c r="AH48">
        <v>6516.7755762294801</v>
      </c>
      <c r="AI48">
        <v>1999.0506334895292</v>
      </c>
      <c r="AJ48">
        <v>911.44169918946113</v>
      </c>
      <c r="AK48">
        <v>497.62410809266191</v>
      </c>
      <c r="AL48">
        <v>301.92716338353216</v>
      </c>
      <c r="AM48">
        <v>196.48055550119304</v>
      </c>
      <c r="AN48">
        <v>134.44316375877528</v>
      </c>
      <c r="AO48">
        <v>95.549285356266253</v>
      </c>
      <c r="AP48">
        <v>69.958971703639193</v>
      </c>
      <c r="AQ48">
        <v>52.469508528264804</v>
      </c>
    </row>
    <row r="49" spans="1:43" x14ac:dyDescent="0.3">
      <c r="A49">
        <v>0.64631520401655362</v>
      </c>
      <c r="B49">
        <v>1.5053466145503047</v>
      </c>
      <c r="C49">
        <v>2.6092982034083629</v>
      </c>
      <c r="D49">
        <v>3.9934782039400427</v>
      </c>
      <c r="E49">
        <v>5.6965175783040358</v>
      </c>
      <c r="F49">
        <v>7.7606005694208502</v>
      </c>
      <c r="G49">
        <v>10.231707887759381</v>
      </c>
      <c r="H49">
        <v>13.159873104374967</v>
      </c>
      <c r="I49">
        <v>16.599452843599391</v>
      </c>
      <c r="J49">
        <v>20.609411391501627</v>
      </c>
      <c r="L49">
        <v>1.776509283887427</v>
      </c>
      <c r="M49">
        <v>2.6868133929749201</v>
      </c>
      <c r="N49">
        <v>3.7446019217788682</v>
      </c>
      <c r="O49">
        <v>4.9645617579026968</v>
      </c>
      <c r="P49">
        <v>6.3624335070508735</v>
      </c>
      <c r="Q49">
        <v>7.9550705279389335</v>
      </c>
      <c r="R49">
        <v>9.760500679196916</v>
      </c>
      <c r="S49">
        <v>11.797990883823754</v>
      </c>
      <c r="T49">
        <v>14.088114620314197</v>
      </c>
      <c r="U49">
        <v>16.652822453249719</v>
      </c>
      <c r="W49">
        <v>2914.9397275519837</v>
      </c>
      <c r="X49">
        <v>891.18815065944273</v>
      </c>
      <c r="Y49">
        <v>404.27287963102469</v>
      </c>
      <c r="Z49">
        <v>219.45021598820472</v>
      </c>
      <c r="AA49">
        <v>132.33384228340336</v>
      </c>
      <c r="AB49">
        <v>85.573342468337913</v>
      </c>
      <c r="AC49">
        <v>58.178305814505109</v>
      </c>
      <c r="AD49">
        <v>41.079783180058406</v>
      </c>
      <c r="AE49">
        <v>29.882093869172106</v>
      </c>
      <c r="AF49">
        <v>22.265842813206401</v>
      </c>
      <c r="AH49">
        <v>6735.6262285559678</v>
      </c>
      <c r="AI49">
        <v>2078.0710507633694</v>
      </c>
      <c r="AJ49">
        <v>951.17070031431217</v>
      </c>
      <c r="AK49">
        <v>520.91172793209284</v>
      </c>
      <c r="AL49">
        <v>316.88070570806008</v>
      </c>
      <c r="AM49">
        <v>206.68723543816392</v>
      </c>
      <c r="AN49">
        <v>141.72323878660922</v>
      </c>
      <c r="AO49">
        <v>100.91797213493565</v>
      </c>
      <c r="AP49">
        <v>74.023269283208762</v>
      </c>
      <c r="AQ49">
        <v>55.612273975622649</v>
      </c>
    </row>
    <row r="50" spans="1:43" x14ac:dyDescent="0.3">
      <c r="A50">
        <v>0.6311032008909444</v>
      </c>
      <c r="B50">
        <v>1.465718499303525</v>
      </c>
      <c r="C50">
        <v>2.5340309734525981</v>
      </c>
      <c r="D50">
        <v>3.8690761530742925</v>
      </c>
      <c r="E50">
        <v>5.5069365384189339</v>
      </c>
      <c r="F50">
        <v>7.4869487682970757</v>
      </c>
      <c r="G50">
        <v>9.8519219120873309</v>
      </c>
      <c r="H50">
        <v>12.648367378600099</v>
      </c>
      <c r="I50">
        <v>15.926740953268546</v>
      </c>
      <c r="J50">
        <v>19.741697494324253</v>
      </c>
      <c r="L50">
        <v>1.7593696525932512</v>
      </c>
      <c r="M50">
        <v>2.6468673034783397</v>
      </c>
      <c r="N50">
        <v>3.675333254845174</v>
      </c>
      <c r="O50">
        <v>4.8585240621968033</v>
      </c>
      <c r="P50">
        <v>6.2111633135191617</v>
      </c>
      <c r="Q50">
        <v>7.748994709179815</v>
      </c>
      <c r="R50">
        <v>9.4888375307193442</v>
      </c>
      <c r="S50">
        <v>11.448644589625918</v>
      </c>
      <c r="T50">
        <v>13.647562750196581</v>
      </c>
      <c r="U50">
        <v>16.105996123689369</v>
      </c>
      <c r="W50">
        <v>3010.8850741807037</v>
      </c>
      <c r="X50">
        <v>925.84533740868619</v>
      </c>
      <c r="Y50">
        <v>421.66644164683936</v>
      </c>
      <c r="Z50">
        <v>229.61609243189906</v>
      </c>
      <c r="AA50">
        <v>138.83835855288899</v>
      </c>
      <c r="AB50">
        <v>89.995345441194445</v>
      </c>
      <c r="AC50">
        <v>61.318836108951089</v>
      </c>
      <c r="AD50">
        <v>43.385319374894543</v>
      </c>
      <c r="AE50">
        <v>31.619309679237933</v>
      </c>
      <c r="AF50">
        <v>23.602711976971221</v>
      </c>
      <c r="AH50">
        <v>6956.0323351280349</v>
      </c>
      <c r="AI50">
        <v>2158.0896988358754</v>
      </c>
      <c r="AJ50">
        <v>991.55307123086038</v>
      </c>
      <c r="AK50">
        <v>544.6511468734202</v>
      </c>
      <c r="AL50">
        <v>332.16132733184014</v>
      </c>
      <c r="AM50">
        <v>217.13930936382246</v>
      </c>
      <c r="AN50">
        <v>149.19263477491128</v>
      </c>
      <c r="AO50">
        <v>106.43600273010426</v>
      </c>
      <c r="AP50">
        <v>78.207520656486466</v>
      </c>
      <c r="AQ50">
        <v>58.852835484169027</v>
      </c>
    </row>
    <row r="51" spans="1:43" x14ac:dyDescent="0.3">
      <c r="A51">
        <v>0.61658269135887178</v>
      </c>
      <c r="B51">
        <v>1.4280568555478121</v>
      </c>
      <c r="C51">
        <v>2.4627538518734862</v>
      </c>
      <c r="D51">
        <v>3.7516270912131926</v>
      </c>
      <c r="E51">
        <v>5.3284291999037094</v>
      </c>
      <c r="F51">
        <v>7.2298985921141412</v>
      </c>
      <c r="G51">
        <v>9.4959558619032602</v>
      </c>
      <c r="H51">
        <v>12.169910421423289</v>
      </c>
      <c r="I51">
        <v>15.298677827485879</v>
      </c>
      <c r="J51">
        <v>18.933008254965458</v>
      </c>
      <c r="L51">
        <v>1.7429678973857927</v>
      </c>
      <c r="M51">
        <v>2.608749193377637</v>
      </c>
      <c r="N51">
        <v>3.6094036970573233</v>
      </c>
      <c r="O51">
        <v>4.757834496459413</v>
      </c>
      <c r="P51">
        <v>6.0678337563453333</v>
      </c>
      <c r="Q51">
        <v>7.5541305494307416</v>
      </c>
      <c r="R51">
        <v>9.2324407974272393</v>
      </c>
      <c r="S51">
        <v>11.119519400743963</v>
      </c>
      <c r="T51">
        <v>13.233214638250397</v>
      </c>
      <c r="U51">
        <v>15.592524921130547</v>
      </c>
      <c r="W51">
        <v>3107.4941972406195</v>
      </c>
      <c r="X51">
        <v>960.93269034022205</v>
      </c>
      <c r="Y51">
        <v>439.34279212024376</v>
      </c>
      <c r="Z51">
        <v>239.977883582093</v>
      </c>
      <c r="AA51">
        <v>145.48477186106598</v>
      </c>
      <c r="AB51">
        <v>94.523756310627846</v>
      </c>
      <c r="AC51">
        <v>64.541364579680405</v>
      </c>
      <c r="AD51">
        <v>45.755430528672548</v>
      </c>
      <c r="AE51">
        <v>33.408284328940766</v>
      </c>
      <c r="AF51">
        <v>24.981677121869811</v>
      </c>
      <c r="AH51">
        <v>7177.9424578832259</v>
      </c>
      <c r="AI51">
        <v>2239.0840419280198</v>
      </c>
      <c r="AJ51">
        <v>1032.5778518710554</v>
      </c>
      <c r="AK51">
        <v>568.83653159811217</v>
      </c>
      <c r="AL51">
        <v>347.76575298316374</v>
      </c>
      <c r="AM51">
        <v>227.83489785903788</v>
      </c>
      <c r="AN51">
        <v>156.85028455785479</v>
      </c>
      <c r="AO51">
        <v>112.10280456907182</v>
      </c>
      <c r="AP51">
        <v>82.511463843639291</v>
      </c>
      <c r="AQ51">
        <v>62.191129828087568</v>
      </c>
    </row>
    <row r="52" spans="1:43" x14ac:dyDescent="0.3">
      <c r="A52">
        <v>0.6027079948624452</v>
      </c>
      <c r="B52">
        <v>1.3922221151779306</v>
      </c>
      <c r="C52">
        <v>2.3951686341406426</v>
      </c>
      <c r="D52">
        <v>3.6405898949976789</v>
      </c>
      <c r="E52">
        <v>5.1601043625581813</v>
      </c>
      <c r="F52">
        <v>6.9880750079742633</v>
      </c>
      <c r="G52">
        <v>9.1617863838673266</v>
      </c>
      <c r="H52">
        <v>11.7216307598665</v>
      </c>
      <c r="I52">
        <v>14.711303702029477</v>
      </c>
      <c r="J52">
        <v>18.178009493442062</v>
      </c>
      <c r="L52">
        <v>1.7272575047564982</v>
      </c>
      <c r="M52">
        <v>2.5723374619754105</v>
      </c>
      <c r="N52">
        <v>3.5465811613392244</v>
      </c>
      <c r="O52">
        <v>4.6621073183444341</v>
      </c>
      <c r="P52">
        <v>5.9318534656727913</v>
      </c>
      <c r="Q52">
        <v>7.3696191462689074</v>
      </c>
      <c r="R52">
        <v>8.9901109744541117</v>
      </c>
      <c r="S52">
        <v>10.808989633522474</v>
      </c>
      <c r="T52">
        <v>12.842918880439882</v>
      </c>
      <c r="U52">
        <v>15.109616630503661</v>
      </c>
      <c r="W52">
        <v>3204.7453930603083</v>
      </c>
      <c r="X52">
        <v>996.44058614295966</v>
      </c>
      <c r="Y52">
        <v>457.29723411683892</v>
      </c>
      <c r="Z52">
        <v>250.53309394188099</v>
      </c>
      <c r="AA52">
        <v>152.27169056837056</v>
      </c>
      <c r="AB52">
        <v>99.157787145756586</v>
      </c>
      <c r="AC52">
        <v>67.845454594919985</v>
      </c>
      <c r="AD52">
        <v>48.189893433243576</v>
      </c>
      <c r="AE52">
        <v>35.248927987429248</v>
      </c>
      <c r="AF52">
        <v>26.402733086064753</v>
      </c>
      <c r="AH52">
        <v>7401.3073974014205</v>
      </c>
      <c r="AI52">
        <v>2321.0322037061319</v>
      </c>
      <c r="AJ52">
        <v>1074.2343045514606</v>
      </c>
      <c r="AK52">
        <v>593.46212242108072</v>
      </c>
      <c r="AL52">
        <v>363.69072181267018</v>
      </c>
      <c r="AM52">
        <v>238.77211025251231</v>
      </c>
      <c r="AN52">
        <v>164.69509842081274</v>
      </c>
      <c r="AO52">
        <v>117.91777799459962</v>
      </c>
      <c r="AP52">
        <v>86.934808611193148</v>
      </c>
      <c r="AQ52">
        <v>65.627066077479085</v>
      </c>
    </row>
    <row r="53" spans="1:43" x14ac:dyDescent="0.3">
      <c r="A53">
        <v>0.58943733869954418</v>
      </c>
      <c r="B53">
        <v>1.3580873953349109</v>
      </c>
      <c r="C53">
        <v>2.3310053955535581</v>
      </c>
      <c r="D53">
        <v>3.5354764832024541</v>
      </c>
      <c r="E53">
        <v>5.0011606048226804</v>
      </c>
      <c r="F53">
        <v>6.7602447928475371</v>
      </c>
      <c r="G53">
        <v>8.8476031584415047</v>
      </c>
      <c r="H53">
        <v>11.300964916014278</v>
      </c>
      <c r="I53">
        <v>14.16109077288483</v>
      </c>
      <c r="J53">
        <v>17.471958029364725</v>
      </c>
      <c r="L53">
        <v>1.7121957807420882</v>
      </c>
      <c r="M53">
        <v>2.5375209853130043</v>
      </c>
      <c r="N53">
        <v>3.4866543286642298</v>
      </c>
      <c r="O53">
        <v>4.5709924019077892</v>
      </c>
      <c r="P53">
        <v>5.8026871563232572</v>
      </c>
      <c r="Q53">
        <v>7.1946849875570091</v>
      </c>
      <c r="R53">
        <v>8.7607674777906137</v>
      </c>
      <c r="S53">
        <v>10.515593855462704</v>
      </c>
      <c r="T53">
        <v>12.474745233986008</v>
      </c>
      <c r="U53">
        <v>14.654770692809516</v>
      </c>
      <c r="W53">
        <v>3302.6178918495084</v>
      </c>
      <c r="X53">
        <v>1032.3596801032459</v>
      </c>
      <c r="Y53">
        <v>475.52516433238111</v>
      </c>
      <c r="Z53">
        <v>261.27925809379491</v>
      </c>
      <c r="AA53">
        <v>159.19772774077725</v>
      </c>
      <c r="AB53">
        <v>103.89664376438414</v>
      </c>
      <c r="AC53">
        <v>71.230658529139092</v>
      </c>
      <c r="AD53">
        <v>50.688472073747228</v>
      </c>
      <c r="AE53">
        <v>37.141137661054053</v>
      </c>
      <c r="AF53">
        <v>27.865861927340017</v>
      </c>
      <c r="AH53">
        <v>7626.0800728481663</v>
      </c>
      <c r="AI53">
        <v>2403.9129445347135</v>
      </c>
      <c r="AJ53">
        <v>1116.5119101801538</v>
      </c>
      <c r="AK53">
        <v>618.5222343822096</v>
      </c>
      <c r="AL53">
        <v>379.9329898893771</v>
      </c>
      <c r="AM53">
        <v>249.94904743086556</v>
      </c>
      <c r="AN53">
        <v>172.72596683267156</v>
      </c>
      <c r="AO53">
        <v>123.8802987742955</v>
      </c>
      <c r="AP53">
        <v>91.477238712366415</v>
      </c>
      <c r="AQ53">
        <v>69.160527566307309</v>
      </c>
    </row>
    <row r="54" spans="1:43" x14ac:dyDescent="0.3">
      <c r="A54">
        <v>0.57673245137089557</v>
      </c>
      <c r="B54">
        <v>1.3255371074017108</v>
      </c>
      <c r="C54">
        <v>2.2700192759554634</v>
      </c>
      <c r="D54">
        <v>3.4358456141940508</v>
      </c>
      <c r="E54">
        <v>4.8508755382742663</v>
      </c>
      <c r="F54">
        <v>6.5452992171880835</v>
      </c>
      <c r="G54">
        <v>8.5517824222360623</v>
      </c>
      <c r="H54">
        <v>10.905618513129035</v>
      </c>
      <c r="I54">
        <v>13.644887851508715</v>
      </c>
      <c r="J54">
        <v>16.810624942770062</v>
      </c>
      <c r="L54">
        <v>1.6977434675809593</v>
      </c>
      <c r="M54">
        <v>2.504198018140853</v>
      </c>
      <c r="N54">
        <v>3.4294303976736682</v>
      </c>
      <c r="O54">
        <v>4.484171271897508</v>
      </c>
      <c r="P54">
        <v>5.6798492372334834</v>
      </c>
      <c r="Q54">
        <v>7.0286262562715693</v>
      </c>
      <c r="R54">
        <v>8.5434345681845603</v>
      </c>
      <c r="S54">
        <v>10.238015126100105</v>
      </c>
      <c r="T54">
        <v>12.126957615031518</v>
      </c>
      <c r="U54">
        <v>14.225742105601533</v>
      </c>
      <c r="W54">
        <v>3401.0918081901705</v>
      </c>
      <c r="X54">
        <v>1068.6808966336882</v>
      </c>
      <c r="Y54">
        <v>494.02207159291225</v>
      </c>
      <c r="Z54">
        <v>272.21394127068322</v>
      </c>
      <c r="AA54">
        <v>166.26150231059708</v>
      </c>
      <c r="AB54">
        <v>108.73952701539244</v>
      </c>
      <c r="AC54">
        <v>74.696518998226807</v>
      </c>
      <c r="AD54">
        <v>53.250918754563685</v>
      </c>
      <c r="AE54">
        <v>39.08479819129704</v>
      </c>
      <c r="AF54">
        <v>29.371033792946079</v>
      </c>
      <c r="AH54">
        <v>7852.2154095181722</v>
      </c>
      <c r="AI54">
        <v>2487.7056395393333</v>
      </c>
      <c r="AJ54">
        <v>1159.4003643408125</v>
      </c>
      <c r="AK54">
        <v>644.0112580482197</v>
      </c>
      <c r="AL54">
        <v>396.48933239402157</v>
      </c>
      <c r="AM54">
        <v>261.36380437264302</v>
      </c>
      <c r="AN54">
        <v>180.94176293858268</v>
      </c>
      <c r="AO54">
        <v>129.98972040725272</v>
      </c>
      <c r="AP54">
        <v>96.138413958420912</v>
      </c>
      <c r="AQ54">
        <v>72.791373721017791</v>
      </c>
    </row>
    <row r="55" spans="1:43" x14ac:dyDescent="0.3">
      <c r="A55">
        <v>0.56455820541970259</v>
      </c>
      <c r="B55">
        <v>1.2944657432845907</v>
      </c>
      <c r="C55">
        <v>2.2119876873936524</v>
      </c>
      <c r="D55">
        <v>3.3412975195628567</v>
      </c>
      <c r="E55">
        <v>4.7085965405414534</v>
      </c>
      <c r="F55">
        <v>6.3422391532312696</v>
      </c>
      <c r="G55">
        <v>8.2728642558661747</v>
      </c>
      <c r="H55">
        <v>10.533532990976514</v>
      </c>
      <c r="I55">
        <v>13.159873104374967</v>
      </c>
      <c r="J55">
        <v>16.190230177061704</v>
      </c>
      <c r="L55">
        <v>1.6838644055430305</v>
      </c>
      <c r="M55">
        <v>2.4722752304825506</v>
      </c>
      <c r="N55">
        <v>3.3747331184684706</v>
      </c>
      <c r="O55">
        <v>4.4013536510149844</v>
      </c>
      <c r="P55">
        <v>5.5628982644962921</v>
      </c>
      <c r="Q55">
        <v>6.87080643802366</v>
      </c>
      <c r="R55">
        <v>8.3372291963888863</v>
      </c>
      <c r="S55">
        <v>9.975063973590288</v>
      </c>
      <c r="T55">
        <v>11.797990883823754</v>
      </c>
      <c r="U55">
        <v>13.820510448223779</v>
      </c>
      <c r="W55">
        <v>3500.1480946247252</v>
      </c>
      <c r="X55">
        <v>1105.3954201304884</v>
      </c>
      <c r="Y55">
        <v>512.78353529389176</v>
      </c>
      <c r="Z55">
        <v>283.33473979605128</v>
      </c>
      <c r="AA55">
        <v>173.46164010254586</v>
      </c>
      <c r="AB55">
        <v>113.68563393918414</v>
      </c>
      <c r="AC55">
        <v>78.242569989662456</v>
      </c>
      <c r="AD55">
        <v>55.876975137187081</v>
      </c>
      <c r="AE55">
        <v>41.079783180058406</v>
      </c>
      <c r="AF55">
        <v>30.918207730294835</v>
      </c>
      <c r="AH55">
        <v>8079.6702334287838</v>
      </c>
      <c r="AI55">
        <v>2572.3902574619483</v>
      </c>
      <c r="AJ55">
        <v>1202.8895732869842</v>
      </c>
      <c r="AK55">
        <v>669.92366006165071</v>
      </c>
      <c r="AL55">
        <v>413.35654554252</v>
      </c>
      <c r="AM55">
        <v>273.01447243370353</v>
      </c>
      <c r="AN55">
        <v>189.34134483543559</v>
      </c>
      <c r="AO55">
        <v>136.24537624568293</v>
      </c>
      <c r="AP55">
        <v>100.91797213493565</v>
      </c>
      <c r="AQ55">
        <v>76.519441760583746</v>
      </c>
    </row>
    <row r="56" spans="1:43" x14ac:dyDescent="0.3">
      <c r="A56">
        <v>0.55288230290553209</v>
      </c>
      <c r="B56">
        <v>1.2647768133798336</v>
      </c>
      <c r="C56">
        <v>2.1567078819114269</v>
      </c>
      <c r="D56">
        <v>3.2514692469978179</v>
      </c>
      <c r="E56">
        <v>4.5737327380979345</v>
      </c>
      <c r="F56">
        <v>6.1501622272258238</v>
      </c>
      <c r="G56">
        <v>8.0095330377440206</v>
      </c>
      <c r="H56">
        <v>10.182857025952565</v>
      </c>
      <c r="I56">
        <v>12.703513558313075</v>
      </c>
      <c r="J56">
        <v>15.60738661460273</v>
      </c>
      <c r="L56">
        <v>1.6705252338525405</v>
      </c>
      <c r="M56">
        <v>2.4416668600094824</v>
      </c>
      <c r="N56">
        <v>3.3224010698366522</v>
      </c>
      <c r="O56">
        <v>4.3222744450067925</v>
      </c>
      <c r="P56">
        <v>5.4514321121647527</v>
      </c>
      <c r="Q56">
        <v>6.7206470338480049</v>
      </c>
      <c r="R56">
        <v>8.1413504744477834</v>
      </c>
      <c r="S56">
        <v>9.7256636811434394</v>
      </c>
      <c r="T56">
        <v>11.486430820919361</v>
      </c>
      <c r="U56">
        <v>13.437253215981624</v>
      </c>
      <c r="W56">
        <v>3599.7684981202106</v>
      </c>
      <c r="X56">
        <v>1142.494686152944</v>
      </c>
      <c r="Y56">
        <v>531.80522379295564</v>
      </c>
      <c r="Z56">
        <v>294.63928140992925</v>
      </c>
      <c r="AA56">
        <v>180.79677473931187</v>
      </c>
      <c r="AB56">
        <v>118.73415881798257</v>
      </c>
      <c r="AC56">
        <v>81.868337897160757</v>
      </c>
      <c r="AD56">
        <v>58.566373197463349</v>
      </c>
      <c r="AE56">
        <v>43.125955848037052</v>
      </c>
      <c r="AF56">
        <v>32.507332442842028</v>
      </c>
      <c r="AH56">
        <v>8308.4031724577126</v>
      </c>
      <c r="AI56">
        <v>2657.9473402887488</v>
      </c>
      <c r="AJ56">
        <v>1246.9696498745159</v>
      </c>
      <c r="AK56">
        <v>696.25398346911288</v>
      </c>
      <c r="AL56">
        <v>430.53144826855737</v>
      </c>
      <c r="AM56">
        <v>284.89914140846508</v>
      </c>
      <c r="AN56">
        <v>197.92355765006241</v>
      </c>
      <c r="AO56">
        <v>142.6465814475776</v>
      </c>
      <c r="AP56">
        <v>105.81553077566494</v>
      </c>
      <c r="AQ56">
        <v>80.344548277840715</v>
      </c>
    </row>
    <row r="57" spans="1:43" x14ac:dyDescent="0.3">
      <c r="A57">
        <v>0.54167499771531635</v>
      </c>
      <c r="B57">
        <v>1.2363819147367625</v>
      </c>
      <c r="C57">
        <v>2.103994827003723</v>
      </c>
      <c r="D57">
        <v>3.1660306067978121</v>
      </c>
      <c r="E57">
        <v>4.4457480494287847</v>
      </c>
      <c r="F57">
        <v>5.9682517008152223</v>
      </c>
      <c r="G57">
        <v>7.7606005694208502</v>
      </c>
      <c r="H57">
        <v>9.8519219120873309</v>
      </c>
      <c r="I57">
        <v>12.273530289559536</v>
      </c>
      <c r="J57">
        <v>15.059052093933744</v>
      </c>
      <c r="L57">
        <v>1.6576951255396495</v>
      </c>
      <c r="M57">
        <v>2.4122939643693329</v>
      </c>
      <c r="N57">
        <v>3.2722861456839532</v>
      </c>
      <c r="O57">
        <v>4.2466911026814582</v>
      </c>
      <c r="P57">
        <v>5.3450837558097959</v>
      </c>
      <c r="Q57">
        <v>6.5776212139895414</v>
      </c>
      <c r="R57">
        <v>7.9550705279389335</v>
      </c>
      <c r="S57">
        <v>9.4888375307193442</v>
      </c>
      <c r="T57">
        <v>11.190996801635823</v>
      </c>
      <c r="U57">
        <v>13.074322790670031</v>
      </c>
      <c r="W57">
        <v>3699.9355192043936</v>
      </c>
      <c r="X57">
        <v>1179.9703729177938</v>
      </c>
      <c r="Y57">
        <v>551.08289276878509</v>
      </c>
      <c r="Z57">
        <v>306.12522549437909</v>
      </c>
      <c r="AA57">
        <v>188.26554843925175</v>
      </c>
      <c r="AB57">
        <v>123.88429412655353</v>
      </c>
      <c r="AC57">
        <v>85.573342468337913</v>
      </c>
      <c r="AD57">
        <v>61.318836108951089</v>
      </c>
      <c r="AE57">
        <v>45.223169831451848</v>
      </c>
      <c r="AF57">
        <v>34.138346995162209</v>
      </c>
      <c r="AH57">
        <v>8538.3745635596315</v>
      </c>
      <c r="AI57">
        <v>2744.357983629171</v>
      </c>
      <c r="AJ57">
        <v>1291.6309094558965</v>
      </c>
      <c r="AK57">
        <v>722.99684785698821</v>
      </c>
      <c r="AL57">
        <v>448.01088369101461</v>
      </c>
      <c r="AM57">
        <v>297.01590138886684</v>
      </c>
      <c r="AN57">
        <v>206.68723543816392</v>
      </c>
      <c r="AO57">
        <v>149.19263477491128</v>
      </c>
      <c r="AP57">
        <v>110.83068880551396</v>
      </c>
      <c r="AQ57">
        <v>84.266490711160074</v>
      </c>
    </row>
    <row r="58" spans="1:43" x14ac:dyDescent="0.3">
      <c r="A58">
        <v>0.5309088497948331</v>
      </c>
      <c r="B58">
        <v>1.2091999113153331</v>
      </c>
      <c r="C58">
        <v>2.0536793447505559</v>
      </c>
      <c r="D58">
        <v>3.0846806338257098</v>
      </c>
      <c r="E58">
        <v>4.3241551308241117</v>
      </c>
      <c r="F58">
        <v>5.7957668202943751</v>
      </c>
      <c r="G58">
        <v>7.5249914631987522</v>
      </c>
      <c r="H58">
        <v>9.539220288525188</v>
      </c>
      <c r="I58">
        <v>11.867868404801477</v>
      </c>
      <c r="J58">
        <v>14.542488109518221</v>
      </c>
      <c r="L58">
        <v>1.64534555182074</v>
      </c>
      <c r="M58">
        <v>2.3840837600368223</v>
      </c>
      <c r="N58">
        <v>3.2242522217992446</v>
      </c>
      <c r="O58">
        <v>4.1743812979971997</v>
      </c>
      <c r="P58">
        <v>5.2435175808785663</v>
      </c>
      <c r="Q58">
        <v>6.44124827548357</v>
      </c>
      <c r="R58">
        <v>7.7777265249883438</v>
      </c>
      <c r="S58">
        <v>9.2636977109139078</v>
      </c>
      <c r="T58">
        <v>10.910526760036621</v>
      </c>
      <c r="U58">
        <v>12.730226490738731</v>
      </c>
      <c r="W58">
        <v>3800.6323735861888</v>
      </c>
      <c r="X58">
        <v>1217.8143931003583</v>
      </c>
      <c r="Y58">
        <v>570.61238355671435</v>
      </c>
      <c r="Z58">
        <v>317.7902632110285</v>
      </c>
      <c r="AA58">
        <v>195.86661271743364</v>
      </c>
      <c r="AB58">
        <v>129.13523139280761</v>
      </c>
      <c r="AC58">
        <v>89.357097673104747</v>
      </c>
      <c r="AD58">
        <v>64.134079058545396</v>
      </c>
      <c r="AE58">
        <v>47.371269921907931</v>
      </c>
      <c r="AF58">
        <v>35.811181470911961</v>
      </c>
      <c r="AH58">
        <v>8769.5463656333268</v>
      </c>
      <c r="AI58">
        <v>2831.6038178236386</v>
      </c>
      <c r="AJ58">
        <v>1336.8638657565723</v>
      </c>
      <c r="AK58">
        <v>750.1469493192933</v>
      </c>
      <c r="AL58">
        <v>465.79172038904034</v>
      </c>
      <c r="AM58">
        <v>309.36284444057708</v>
      </c>
      <c r="AN58">
        <v>215.63120292014102</v>
      </c>
      <c r="AO58">
        <v>155.88282025052774</v>
      </c>
      <c r="AP58">
        <v>115.96302806314488</v>
      </c>
      <c r="AQ58">
        <v>88.285048714766631</v>
      </c>
    </row>
    <row r="59" spans="1:43" x14ac:dyDescent="0.3">
      <c r="A59">
        <v>0.52055850711735974</v>
      </c>
      <c r="B59">
        <v>1.1831562110381113</v>
      </c>
      <c r="C59">
        <v>2.0056064776235401</v>
      </c>
      <c r="D59">
        <v>3.0071444909858718</v>
      </c>
      <c r="E59">
        <v>4.2085100930075958</v>
      </c>
      <c r="F59">
        <v>5.6320344160640632</v>
      </c>
      <c r="G59">
        <v>7.3017304518857316</v>
      </c>
      <c r="H59">
        <v>9.2433877040701447</v>
      </c>
      <c r="I59">
        <v>11.484671076454767</v>
      </c>
      <c r="J59">
        <v>14.055224154392969</v>
      </c>
      <c r="L59">
        <v>1.6334500722466911</v>
      </c>
      <c r="M59">
        <v>2.3569690362718356</v>
      </c>
      <c r="N59">
        <v>3.1781739785273428</v>
      </c>
      <c r="O59">
        <v>4.105140889656905</v>
      </c>
      <c r="P59">
        <v>5.1464261419239827</v>
      </c>
      <c r="Q59">
        <v>6.3110887885145521</v>
      </c>
      <c r="R59">
        <v>7.6087137113160681</v>
      </c>
      <c r="S59">
        <v>9.0494356445200861</v>
      </c>
      <c r="T59">
        <v>10.643964102160464</v>
      </c>
      <c r="U59">
        <v>12.403609238482488</v>
      </c>
      <c r="W59">
        <v>3901.8429560873296</v>
      </c>
      <c r="X59">
        <v>1256.0188859339023</v>
      </c>
      <c r="Y59">
        <v>590.38962147014877</v>
      </c>
      <c r="Z59">
        <v>329.63211756154755</v>
      </c>
      <c r="AA59">
        <v>203.59862900001303</v>
      </c>
      <c r="AB59">
        <v>134.48616197677148</v>
      </c>
      <c r="AC59">
        <v>93.219112499748775</v>
      </c>
      <c r="AD59">
        <v>67.011809999948269</v>
      </c>
      <c r="AE59">
        <v>49.570092753807621</v>
      </c>
      <c r="AF59">
        <v>37.525757587091562</v>
      </c>
      <c r="AH59">
        <v>9001.8820776445991</v>
      </c>
      <c r="AI59">
        <v>2919.6669897569464</v>
      </c>
      <c r="AJ59">
        <v>1382.6592267502613</v>
      </c>
      <c r="AK59">
        <v>777.69906027941545</v>
      </c>
      <c r="AL59">
        <v>483.87085350502525</v>
      </c>
      <c r="AM59">
        <v>321.93806611394677</v>
      </c>
      <c r="AN59">
        <v>224.7542770684164</v>
      </c>
      <c r="AO59">
        <v>162.71640868562477</v>
      </c>
      <c r="AP59">
        <v>121.21211471280495</v>
      </c>
      <c r="AQ59">
        <v>92.399985435322463</v>
      </c>
    </row>
    <row r="60" spans="1:43" x14ac:dyDescent="0.3">
      <c r="A60">
        <v>0.51060051181908761</v>
      </c>
      <c r="B60">
        <v>1.1581821266621612</v>
      </c>
      <c r="C60">
        <v>1.9596340497285158</v>
      </c>
      <c r="D60">
        <v>2.9331707520548438</v>
      </c>
      <c r="E60">
        <v>4.098407878098473</v>
      </c>
      <c r="F60">
        <v>5.4764415702700688</v>
      </c>
      <c r="G60">
        <v>7.0899313369936099</v>
      </c>
      <c r="H60">
        <v>8.9631865948532656</v>
      </c>
      <c r="I60">
        <v>11.122257019477178</v>
      </c>
      <c r="J60">
        <v>13.595026844010331</v>
      </c>
      <c r="L60">
        <v>1.6219841473952212</v>
      </c>
      <c r="M60">
        <v>2.3308876344536058</v>
      </c>
      <c r="N60">
        <v>3.1339358586122752</v>
      </c>
      <c r="O60">
        <v>4.0387821205105192</v>
      </c>
      <c r="P60">
        <v>5.0535273103497058</v>
      </c>
      <c r="Q60">
        <v>6.1867403348014109</v>
      </c>
      <c r="R60">
        <v>7.4474793080262023</v>
      </c>
      <c r="S60">
        <v>8.8453135310151492</v>
      </c>
      <c r="T60">
        <v>10.390346284131381</v>
      </c>
      <c r="U60">
        <v>12.093238458410699</v>
      </c>
      <c r="W60">
        <v>4003.5518067257062</v>
      </c>
      <c r="X60">
        <v>1294.5762095982807</v>
      </c>
      <c r="Y60">
        <v>610.4106141154889</v>
      </c>
      <c r="Z60">
        <v>341.64854338067067</v>
      </c>
      <c r="AA60">
        <v>211.46026916083528</v>
      </c>
      <c r="AB60">
        <v>139.93627777554076</v>
      </c>
      <c r="AC60">
        <v>97.158891684996107</v>
      </c>
      <c r="AD60">
        <v>69.951730350064324</v>
      </c>
      <c r="AE60">
        <v>51.819467443335398</v>
      </c>
      <c r="AF60">
        <v>39.281989267752799</v>
      </c>
      <c r="AH60">
        <v>9235.3466616411934</v>
      </c>
      <c r="AI60">
        <v>3008.5301453538118</v>
      </c>
      <c r="AJ60">
        <v>1429.0078905475491</v>
      </c>
      <c r="AK60">
        <v>805.64802918480268</v>
      </c>
      <c r="AL60">
        <v>502.2452056935108</v>
      </c>
      <c r="AM60">
        <v>334.73966680537484</v>
      </c>
      <c r="AN60">
        <v>234.05526855940161</v>
      </c>
      <c r="AO60">
        <v>169.69265908864523</v>
      </c>
      <c r="AP60">
        <v>126.57750055412711</v>
      </c>
      <c r="AQ60">
        <v>96.611048701779751</v>
      </c>
    </row>
    <row r="61" spans="1:43" x14ac:dyDescent="0.3">
      <c r="A61">
        <v>0.50101312744488358</v>
      </c>
      <c r="B61">
        <v>1.1342143094339037</v>
      </c>
      <c r="C61">
        <v>1.9156313970302272</v>
      </c>
      <c r="D61">
        <v>2.8625290114015494</v>
      </c>
      <c r="E61">
        <v>3.9934782039400427</v>
      </c>
      <c r="F61">
        <v>5.3284291999037094</v>
      </c>
      <c r="G61">
        <v>6.8887873379032785</v>
      </c>
      <c r="H61">
        <v>8.6974923210333621</v>
      </c>
      <c r="I61">
        <v>10.779100899014333</v>
      </c>
      <c r="J61">
        <v>13.159873104374967</v>
      </c>
      <c r="L61">
        <v>1.6109249713356506</v>
      </c>
      <c r="M61">
        <v>2.3057819844695904</v>
      </c>
      <c r="N61">
        <v>3.0914311425515657</v>
      </c>
      <c r="O61">
        <v>3.9751320247685884</v>
      </c>
      <c r="P61">
        <v>4.9645617579026968</v>
      </c>
      <c r="Q61">
        <v>6.0678337563453333</v>
      </c>
      <c r="R61">
        <v>7.2935171514821242</v>
      </c>
      <c r="S61">
        <v>8.6506569319288413</v>
      </c>
      <c r="T61">
        <v>10.148794816679715</v>
      </c>
      <c r="U61">
        <v>11.797990883823754</v>
      </c>
      <c r="W61">
        <v>4105.7440788031636</v>
      </c>
      <c r="X61">
        <v>1333.4789338887351</v>
      </c>
      <c r="Y61">
        <v>630.67144970710433</v>
      </c>
      <c r="Z61">
        <v>353.83732727024221</v>
      </c>
      <c r="AA61">
        <v>219.45021598820472</v>
      </c>
      <c r="AB61">
        <v>145.48477186106601</v>
      </c>
      <c r="AC61">
        <v>101.17593638374584</v>
      </c>
      <c r="AD61">
        <v>72.953535632947975</v>
      </c>
      <c r="AE61">
        <v>54.119216182711554</v>
      </c>
      <c r="AF61">
        <v>41.079783180058406</v>
      </c>
      <c r="AH61">
        <v>9469.9064703240565</v>
      </c>
      <c r="AI61">
        <v>3098.1764127330598</v>
      </c>
      <c r="AJ61">
        <v>1475.900941309822</v>
      </c>
      <c r="AK61">
        <v>833.9887800914064</v>
      </c>
      <c r="AL61">
        <v>520.91172793209284</v>
      </c>
      <c r="AM61">
        <v>347.76575298316379</v>
      </c>
      <c r="AN61">
        <v>243.53298310198568</v>
      </c>
      <c r="AO61">
        <v>176.81081996539268</v>
      </c>
      <c r="AP61">
        <v>132.0587242378999</v>
      </c>
      <c r="AQ61">
        <v>100.91797213493565</v>
      </c>
    </row>
    <row r="62" spans="1:43" x14ac:dyDescent="0.3">
      <c r="A62">
        <v>0.4917761846804507</v>
      </c>
      <c r="B62">
        <v>1.1111942461097672</v>
      </c>
      <c r="C62">
        <v>1.8734782440852777</v>
      </c>
      <c r="D62">
        <v>2.7950077761817744</v>
      </c>
      <c r="E62">
        <v>3.893381997322217</v>
      </c>
      <c r="F62">
        <v>5.1874864267867578</v>
      </c>
      <c r="G62">
        <v>6.6975626425355879</v>
      </c>
      <c r="H62">
        <v>8.445280965759995</v>
      </c>
      <c r="I62">
        <v>10.453816241695028</v>
      </c>
      <c r="J62">
        <v>12.747926825928662</v>
      </c>
      <c r="L62">
        <v>1.6002513214766443</v>
      </c>
      <c r="M62">
        <v>2.28159869102263</v>
      </c>
      <c r="N62">
        <v>3.0505611263773575</v>
      </c>
      <c r="O62">
        <v>3.9140310157869211</v>
      </c>
      <c r="P62">
        <v>4.8792907311171998</v>
      </c>
      <c r="Q62">
        <v>5.9540298453877369</v>
      </c>
      <c r="R62">
        <v>7.1463629733263954</v>
      </c>
      <c r="S62">
        <v>8.4648482540407581</v>
      </c>
      <c r="T62">
        <v>9.91850649540973</v>
      </c>
      <c r="U62">
        <v>11.516841000318482</v>
      </c>
      <c r="W62">
        <v>4208.4055088617279</v>
      </c>
      <c r="X62">
        <v>1372.7198331555917</v>
      </c>
      <c r="Y62">
        <v>651.16829538790046</v>
      </c>
      <c r="Z62">
        <v>366.19628748176717</v>
      </c>
      <c r="AA62">
        <v>227.56716358890498</v>
      </c>
      <c r="AB62">
        <v>151.13083905693031</v>
      </c>
      <c r="AC62">
        <v>105.26974478363334</v>
      </c>
      <c r="AD62">
        <v>76.016916075517585</v>
      </c>
      <c r="AE62">
        <v>56.469154793100913</v>
      </c>
      <c r="AF62">
        <v>42.919039235373511</v>
      </c>
      <c r="AH62">
        <v>9705.5291788651866</v>
      </c>
      <c r="AI62">
        <v>3188.5893859970079</v>
      </c>
      <c r="AJ62">
        <v>1523.3296451986205</v>
      </c>
      <c r="AK62">
        <v>862.71631215268076</v>
      </c>
      <c r="AL62">
        <v>539.86740020863829</v>
      </c>
      <c r="AM62">
        <v>361.01443829049651</v>
      </c>
      <c r="AN62">
        <v>253.18622265328236</v>
      </c>
      <c r="AO62">
        <v>184.07013051929698</v>
      </c>
      <c r="AP62">
        <v>137.65531239511205</v>
      </c>
      <c r="AQ62">
        <v>105.32047618259989</v>
      </c>
    </row>
    <row r="63" spans="1:43" x14ac:dyDescent="0.3">
      <c r="A63">
        <v>0.4828709433119604</v>
      </c>
      <c r="B63">
        <v>1.0890678112840342</v>
      </c>
      <c r="C63">
        <v>1.833063708133311</v>
      </c>
      <c r="D63">
        <v>2.7304126032887606</v>
      </c>
      <c r="E63">
        <v>3.7978082496499281</v>
      </c>
      <c r="F63">
        <v>5.0531456258416094</v>
      </c>
      <c r="G63">
        <v>6.5155849914433013</v>
      </c>
      <c r="H63">
        <v>8.2056186468358732</v>
      </c>
      <c r="I63">
        <v>10.145140492040801</v>
      </c>
      <c r="J63">
        <v>12.357518481731123</v>
      </c>
      <c r="L63">
        <v>1.5899434237314491</v>
      </c>
      <c r="M63">
        <v>2.2582881637189542</v>
      </c>
      <c r="N63">
        <v>3.0112343889424076</v>
      </c>
      <c r="O63">
        <v>3.8553316311620547</v>
      </c>
      <c r="P63">
        <v>4.7974940785645481</v>
      </c>
      <c r="Q63">
        <v>5.8450164168372858</v>
      </c>
      <c r="R63">
        <v>7.0055902342451741</v>
      </c>
      <c r="S63">
        <v>8.2873210077187629</v>
      </c>
      <c r="T63">
        <v>9.6987456874075022</v>
      </c>
      <c r="U63">
        <v>11.248850897607113</v>
      </c>
      <c r="W63">
        <v>4311.5223883826557</v>
      </c>
      <c r="X63">
        <v>1412.2918795055905</v>
      </c>
      <c r="Y63">
        <v>671.89739556015275</v>
      </c>
      <c r="Z63">
        <v>378.72327375408071</v>
      </c>
      <c r="AA63">
        <v>235.80981773581621</v>
      </c>
      <c r="AB63">
        <v>156.87367645967475</v>
      </c>
      <c r="AC63">
        <v>109.43981266909613</v>
      </c>
      <c r="AD63">
        <v>79.141557158879849</v>
      </c>
      <c r="AE63">
        <v>58.869093239285213</v>
      </c>
      <c r="AF63">
        <v>44.7996510578662</v>
      </c>
      <c r="AH63">
        <v>9942.183720685749</v>
      </c>
      <c r="AI63">
        <v>3279.7531096328084</v>
      </c>
      <c r="AJ63">
        <v>1571.2854463687966</v>
      </c>
      <c r="AK63">
        <v>891.82569902618593</v>
      </c>
      <c r="AL63">
        <v>559.10923209761938</v>
      </c>
      <c r="AM63">
        <v>374.48384453691784</v>
      </c>
      <c r="AN63">
        <v>263.01378653135299</v>
      </c>
      <c r="AO63">
        <v>191.46982175994526</v>
      </c>
      <c r="AP63">
        <v>143.3667806859566</v>
      </c>
      <c r="AQ63">
        <v>109.81826908581485</v>
      </c>
    </row>
    <row r="64" spans="1:43" x14ac:dyDescent="0.3">
      <c r="A64">
        <v>0.47427996846326298</v>
      </c>
      <c r="B64">
        <v>1.0677848681084074</v>
      </c>
      <c r="C64">
        <v>1.7942854141809259</v>
      </c>
      <c r="D64">
        <v>2.6685644489330715</v>
      </c>
      <c r="E64">
        <v>3.7064712386188967</v>
      </c>
      <c r="F64">
        <v>4.9249780596356523</v>
      </c>
      <c r="G64">
        <v>6.3422391532312696</v>
      </c>
      <c r="H64">
        <v>7.9776521305374342</v>
      </c>
      <c r="I64">
        <v>9.8519219120873309</v>
      </c>
      <c r="J64">
        <v>11.987127288438273</v>
      </c>
      <c r="L64">
        <v>1.5799828312105997</v>
      </c>
      <c r="M64">
        <v>2.2358042856443814</v>
      </c>
      <c r="N64">
        <v>2.9733661376100446</v>
      </c>
      <c r="O64">
        <v>3.7988974152180859</v>
      </c>
      <c r="P64">
        <v>4.7189684983305984</v>
      </c>
      <c r="Q64">
        <v>5.740505713118635</v>
      </c>
      <c r="R64">
        <v>6.87080643802366</v>
      </c>
      <c r="S64">
        <v>8.1175547363016989</v>
      </c>
      <c r="T64">
        <v>9.4888375307193442</v>
      </c>
      <c r="U64">
        <v>10.993161336370616</v>
      </c>
      <c r="W64">
        <v>4415.0815371121371</v>
      </c>
      <c r="X64">
        <v>1452.1882362556355</v>
      </c>
      <c r="Y64">
        <v>692.85507023054288</v>
      </c>
      <c r="Z64">
        <v>391.41616711198424</v>
      </c>
      <c r="AA64">
        <v>244.17689616480232</v>
      </c>
      <c r="AB64">
        <v>162.7124839096746</v>
      </c>
      <c r="AC64">
        <v>113.68563393918414</v>
      </c>
      <c r="AD64">
        <v>82.327140128773777</v>
      </c>
      <c r="AE64">
        <v>61.318836108951089</v>
      </c>
      <c r="AF64">
        <v>46.721506422903097</v>
      </c>
      <c r="AH64">
        <v>10179.840226930157</v>
      </c>
      <c r="AI64">
        <v>3371.652063502971</v>
      </c>
      <c r="AJ64">
        <v>1619.7599630124384</v>
      </c>
      <c r="AK64">
        <v>921.3120882093159</v>
      </c>
      <c r="AL64">
        <v>578.63426323699514</v>
      </c>
      <c r="AM64">
        <v>388.17210258855226</v>
      </c>
      <c r="AN64">
        <v>273.01447243370353</v>
      </c>
      <c r="AO64">
        <v>199.00911752727484</v>
      </c>
      <c r="AP64">
        <v>149.19263477491128</v>
      </c>
      <c r="AQ64">
        <v>114.41104778112989</v>
      </c>
    </row>
    <row r="65" spans="1:43" x14ac:dyDescent="0.3">
      <c r="A65">
        <v>0.46598701942319365</v>
      </c>
      <c r="B65">
        <v>1.0472989114526841</v>
      </c>
      <c r="C65">
        <v>1.7570487070532079</v>
      </c>
      <c r="D65">
        <v>2.6092982034083629</v>
      </c>
      <c r="E65">
        <v>3.6191080678204761</v>
      </c>
      <c r="F65">
        <v>4.8025900210079833</v>
      </c>
      <c r="G65">
        <v>6.1769611708166927</v>
      </c>
      <c r="H65">
        <v>7.7606005694208502</v>
      </c>
      <c r="I65">
        <v>9.5731080692013446</v>
      </c>
      <c r="J65">
        <v>11.635365554652839</v>
      </c>
      <c r="L65">
        <v>1.5703523148869254</v>
      </c>
      <c r="M65">
        <v>2.2141041158526353</v>
      </c>
      <c r="N65">
        <v>2.9368776227857838</v>
      </c>
      <c r="O65">
        <v>3.7446019217788682</v>
      </c>
      <c r="P65">
        <v>4.6435259778178253</v>
      </c>
      <c r="Q65">
        <v>5.640232098678128</v>
      </c>
      <c r="R65">
        <v>6.7416498632609017</v>
      </c>
      <c r="S65">
        <v>7.9550705279389335</v>
      </c>
      <c r="T65">
        <v>9.2881619248262446</v>
      </c>
      <c r="U65">
        <v>10.748983866236465</v>
      </c>
      <c r="W65">
        <v>4519.0702779061394</v>
      </c>
      <c r="X65">
        <v>1492.4022516298608</v>
      </c>
      <c r="Y65">
        <v>714.0377133726912</v>
      </c>
      <c r="Z65">
        <v>404.27287963102469</v>
      </c>
      <c r="AA65">
        <v>252.66712882596011</v>
      </c>
      <c r="AB65">
        <v>168.64646441609213</v>
      </c>
      <c r="AC65">
        <v>118.00670108296683</v>
      </c>
      <c r="AD65">
        <v>85.573342468337913</v>
      </c>
      <c r="AE65">
        <v>63.818183059214554</v>
      </c>
      <c r="AF65">
        <v>48.684487667352485</v>
      </c>
      <c r="AH65">
        <v>10418.469969391152</v>
      </c>
      <c r="AI65">
        <v>3464.2711484026663</v>
      </c>
      <c r="AJ65">
        <v>1668.7449834592583</v>
      </c>
      <c r="AK65">
        <v>951.17070031431217</v>
      </c>
      <c r="AL65">
        <v>598.43956371588524</v>
      </c>
      <c r="AM65">
        <v>402.07735316630232</v>
      </c>
      <c r="AN65">
        <v>283.18707736953638</v>
      </c>
      <c r="AO65">
        <v>206.68723543816392</v>
      </c>
      <c r="AP65">
        <v>155.13237123749875</v>
      </c>
      <c r="AQ65">
        <v>119.09849874353478</v>
      </c>
    </row>
    <row r="66" spans="1:43" x14ac:dyDescent="0.3">
      <c r="A66">
        <v>0.45797694959892299</v>
      </c>
      <c r="B66">
        <v>1.0275667483726831</v>
      </c>
      <c r="C66">
        <v>1.7212659483607184</v>
      </c>
      <c r="D66">
        <v>2.5524613875349753</v>
      </c>
      <c r="E66">
        <v>3.5354764832024541</v>
      </c>
      <c r="F66">
        <v>4.6856194171377039</v>
      </c>
      <c r="G66">
        <v>6.0192332760592215</v>
      </c>
      <c r="H66">
        <v>7.5537482128801727</v>
      </c>
      <c r="I66">
        <v>9.3077356960253894</v>
      </c>
      <c r="J66">
        <v>11.300964916014278</v>
      </c>
      <c r="L66">
        <v>1.561035764878433</v>
      </c>
      <c r="M66">
        <v>2.1931476217991994</v>
      </c>
      <c r="N66">
        <v>2.901695613032004</v>
      </c>
      <c r="O66">
        <v>3.6923278224961065</v>
      </c>
      <c r="P66">
        <v>4.5709924019077892</v>
      </c>
      <c r="Q66">
        <v>5.5439500075023673</v>
      </c>
      <c r="R66">
        <v>6.6177866591871899</v>
      </c>
      <c r="S66">
        <v>7.7994270342786605</v>
      </c>
      <c r="T66">
        <v>9.09614820827953</v>
      </c>
      <c r="U66">
        <v>10.515593855462704</v>
      </c>
      <c r="W66">
        <v>4623.4764129949308</v>
      </c>
      <c r="X66">
        <v>1532.9274526910667</v>
      </c>
      <c r="Y66">
        <v>735.44179130992632</v>
      </c>
      <c r="Z66">
        <v>417.29135417300478</v>
      </c>
      <c r="AA66">
        <v>261.27925809379491</v>
      </c>
      <c r="AB66">
        <v>174.67482453999111</v>
      </c>
      <c r="AC66">
        <v>122.40250561604114</v>
      </c>
      <c r="AD66">
        <v>88.879838336131044</v>
      </c>
      <c r="AE66">
        <v>66.366929232790142</v>
      </c>
      <c r="AF66">
        <v>50.688472073747228</v>
      </c>
      <c r="AH66">
        <v>10658.045306659711</v>
      </c>
      <c r="AI66">
        <v>3557.5956721620319</v>
      </c>
      <c r="AJ66">
        <v>1718.2324623381051</v>
      </c>
      <c r="AK66">
        <v>981.39682829155799</v>
      </c>
      <c r="AL66">
        <v>618.5222343822096</v>
      </c>
      <c r="AM66">
        <v>416.19774756035838</v>
      </c>
      <c r="AN66">
        <v>293.53039851300434</v>
      </c>
      <c r="AO66">
        <v>214.5033877615686</v>
      </c>
      <c r="AP66">
        <v>161.18547840386361</v>
      </c>
      <c r="AQ66">
        <v>123.8802987742955</v>
      </c>
    </row>
    <row r="67" spans="1:43" x14ac:dyDescent="0.3">
      <c r="A67">
        <v>0.45023561632211151</v>
      </c>
      <c r="B67">
        <v>1.0085482114450208</v>
      </c>
      <c r="C67">
        <v>1.6868558879981101</v>
      </c>
      <c r="D67">
        <v>2.4979129905900774</v>
      </c>
      <c r="E67">
        <v>3.4553529312004612</v>
      </c>
      <c r="F67">
        <v>4.5737327380979345</v>
      </c>
      <c r="G67">
        <v>5.8685793853656154</v>
      </c>
      <c r="H67">
        <v>7.3564379617188944</v>
      </c>
      <c r="I67">
        <v>9.0549217389457173</v>
      </c>
      <c r="J67">
        <v>10.982764201983855</v>
      </c>
      <c r="L67">
        <v>1.5520181011668039</v>
      </c>
      <c r="M67">
        <v>2.1728974382740875</v>
      </c>
      <c r="N67">
        <v>2.8677519236150619</v>
      </c>
      <c r="O67">
        <v>3.6419661080172654</v>
      </c>
      <c r="P67">
        <v>4.5012063088475314</v>
      </c>
      <c r="Q67">
        <v>5.4514321121647527</v>
      </c>
      <c r="R67">
        <v>6.4989082596610412</v>
      </c>
      <c r="S67">
        <v>7.650216931294092</v>
      </c>
      <c r="T67">
        <v>8.9122704347814832</v>
      </c>
      <c r="U67">
        <v>10.292324313401398</v>
      </c>
      <c r="W67">
        <v>4728.2882015750738</v>
      </c>
      <c r="X67">
        <v>1573.7575394977612</v>
      </c>
      <c r="Y67">
        <v>757.06384112055332</v>
      </c>
      <c r="Z67">
        <v>430.46956409628729</v>
      </c>
      <c r="AA67">
        <v>270.0120389404272</v>
      </c>
      <c r="AB67">
        <v>180.79677473931187</v>
      </c>
      <c r="AC67">
        <v>126.87253848132647</v>
      </c>
      <c r="AD67">
        <v>92.24629897208618</v>
      </c>
      <c r="AE67">
        <v>68.964865646017827</v>
      </c>
      <c r="AF67">
        <v>52.733332230112374</v>
      </c>
      <c r="AH67">
        <v>10898.539633289804</v>
      </c>
      <c r="AI67">
        <v>3651.6113362722426</v>
      </c>
      <c r="AJ67">
        <v>1768.2145168033096</v>
      </c>
      <c r="AK67">
        <v>1011.985836609093</v>
      </c>
      <c r="AL67">
        <v>638.87940707852897</v>
      </c>
      <c r="AM67">
        <v>430.53144826855737</v>
      </c>
      <c r="AN67">
        <v>304.04323398404364</v>
      </c>
      <c r="AO67">
        <v>222.45678222781905</v>
      </c>
      <c r="AP67">
        <v>167.35143714387499</v>
      </c>
      <c r="AQ67">
        <v>128.75611573760068</v>
      </c>
    </row>
    <row r="68" spans="1:43" x14ac:dyDescent="0.3">
      <c r="A68">
        <v>0.44274979939795278</v>
      </c>
      <c r="B68">
        <v>0.99020590111866202</v>
      </c>
      <c r="C68">
        <v>1.6537431012051638</v>
      </c>
      <c r="D68">
        <v>2.4455224323366949</v>
      </c>
      <c r="E68">
        <v>3.3785308283183539</v>
      </c>
      <c r="F68">
        <v>4.4666223610854825</v>
      </c>
      <c r="G68">
        <v>5.7245611015251185</v>
      </c>
      <c r="H68">
        <v>7.1680656568380527</v>
      </c>
      <c r="I68">
        <v>8.8138554386204184</v>
      </c>
      <c r="J68">
        <v>10.679698717334247</v>
      </c>
      <c r="L68">
        <v>1.5432851927171227</v>
      </c>
      <c r="M68">
        <v>2.1533186498316086</v>
      </c>
      <c r="N68">
        <v>2.8349829922783698</v>
      </c>
      <c r="O68">
        <v>3.5934153709877541</v>
      </c>
      <c r="P68">
        <v>4.4340177760435999</v>
      </c>
      <c r="Q68">
        <v>5.3624676872773271</v>
      </c>
      <c r="R68">
        <v>6.3847290758633655</v>
      </c>
      <c r="S68">
        <v>7.5070637667132942</v>
      </c>
      <c r="T68">
        <v>8.7360431717032583</v>
      </c>
      <c r="U68">
        <v>10.07856040401153</v>
      </c>
      <c r="W68">
        <v>4833.4943386434388</v>
      </c>
      <c r="X68">
        <v>1614.886379478239</v>
      </c>
      <c r="Y68">
        <v>778.90046906746932</v>
      </c>
      <c r="Z68">
        <v>443.80551294450078</v>
      </c>
      <c r="AA68">
        <v>278.86423907551767</v>
      </c>
      <c r="AB68">
        <v>187.01152967905568</v>
      </c>
      <c r="AC68">
        <v>131.41629041705102</v>
      </c>
      <c r="AD68">
        <v>95.672393073849918</v>
      </c>
      <c r="AE68">
        <v>71.611779550787645</v>
      </c>
      <c r="AF68">
        <v>54.818936367126497</v>
      </c>
      <c r="AH68">
        <v>11139.927331783725</v>
      </c>
      <c r="AI68">
        <v>3746.3042230147394</v>
      </c>
      <c r="AJ68">
        <v>1818.6834228287948</v>
      </c>
      <c r="AK68">
        <v>1042.9331603953697</v>
      </c>
      <c r="AL68">
        <v>659.50824481347126</v>
      </c>
      <c r="AM68">
        <v>445.07662956539781</v>
      </c>
      <c r="AN68">
        <v>314.72438356277269</v>
      </c>
      <c r="AO68">
        <v>230.54662277720044</v>
      </c>
      <c r="AP68">
        <v>173.62972159808436</v>
      </c>
      <c r="AQ68">
        <v>133.7256092496244</v>
      </c>
    </row>
    <row r="69" spans="1:43" x14ac:dyDescent="0.3">
      <c r="A69">
        <v>0.43550712742741049</v>
      </c>
      <c r="B69">
        <v>0.972504953737094</v>
      </c>
      <c r="C69">
        <v>1.6218574834239345</v>
      </c>
      <c r="D69">
        <v>2.3951686341406426</v>
      </c>
      <c r="E69">
        <v>3.3048190161324449</v>
      </c>
      <c r="F69">
        <v>4.3640041483868233</v>
      </c>
      <c r="G69">
        <v>5.5867741576814698</v>
      </c>
      <c r="H69">
        <v>6.9880750079742633</v>
      </c>
      <c r="I69">
        <v>8.5837913088695039</v>
      </c>
      <c r="J69">
        <v>10.390790753215795</v>
      </c>
      <c r="L69">
        <v>1.5348237840919274</v>
      </c>
      <c r="M69">
        <v>2.134378594096507</v>
      </c>
      <c r="N69">
        <v>2.8033294968416165</v>
      </c>
      <c r="O69">
        <v>3.5465811613392244</v>
      </c>
      <c r="P69">
        <v>4.3692874203438263</v>
      </c>
      <c r="Q69">
        <v>5.2768611439235595</v>
      </c>
      <c r="R69">
        <v>6.2749844336562894</v>
      </c>
      <c r="S69">
        <v>7.3696191462689074</v>
      </c>
      <c r="T69">
        <v>8.5670177557483864</v>
      </c>
      <c r="U69">
        <v>9.8737345631680107</v>
      </c>
      <c r="W69">
        <v>4939.0839349939906</v>
      </c>
      <c r="X69">
        <v>1656.308002013405</v>
      </c>
      <c r="Y69">
        <v>800.94834905362904</v>
      </c>
      <c r="Z69">
        <v>457.29723411683892</v>
      </c>
      <c r="AA69">
        <v>287.83463905622983</v>
      </c>
      <c r="AB69">
        <v>193.3183085097173</v>
      </c>
      <c r="AC69">
        <v>136.03325229457641</v>
      </c>
      <c r="AD69">
        <v>99.157787145756586</v>
      </c>
      <c r="AE69">
        <v>74.307454772235005</v>
      </c>
      <c r="AF69">
        <v>56.945148674160762</v>
      </c>
      <c r="AH69">
        <v>11382.18372721768</v>
      </c>
      <c r="AI69">
        <v>3841.6607830736993</v>
      </c>
      <c r="AJ69">
        <v>1869.6316115722307</v>
      </c>
      <c r="AK69">
        <v>1074.2343045514606</v>
      </c>
      <c r="AL69">
        <v>680.40594187539</v>
      </c>
      <c r="AM69">
        <v>459.83147800789231</v>
      </c>
      <c r="AN69">
        <v>325.57264934290993</v>
      </c>
      <c r="AO69">
        <v>238.77211025251231</v>
      </c>
      <c r="AP69">
        <v>180.01979985850548</v>
      </c>
      <c r="AQ69">
        <v>138.78843132332889</v>
      </c>
    </row>
    <row r="70" spans="1:43" x14ac:dyDescent="0.3">
      <c r="A70">
        <v>0.42849601105358037</v>
      </c>
      <c r="B70">
        <v>0.95541283231629193</v>
      </c>
      <c r="C70">
        <v>1.5911337962113801</v>
      </c>
      <c r="D70">
        <v>2.3467391861845259</v>
      </c>
      <c r="E70">
        <v>3.2340403792525638</v>
      </c>
      <c r="F70">
        <v>4.2656153029535924</v>
      </c>
      <c r="G70">
        <v>5.4548452483380458</v>
      </c>
      <c r="H70">
        <v>6.8159530817603304</v>
      </c>
      <c r="I70">
        <v>8.364042899377079</v>
      </c>
      <c r="J70">
        <v>10.115141169430903</v>
      </c>
      <c r="L70">
        <v>1.5266214287627173</v>
      </c>
      <c r="M70">
        <v>2.1160466836537508</v>
      </c>
      <c r="N70">
        <v>2.772736009917574</v>
      </c>
      <c r="O70">
        <v>3.5013754055605597</v>
      </c>
      <c r="P70">
        <v>4.3068854994290318</v>
      </c>
      <c r="Q70">
        <v>5.1944307147925493</v>
      </c>
      <c r="R70">
        <v>6.1694287261987224</v>
      </c>
      <c r="S70">
        <v>7.237560217548852</v>
      </c>
      <c r="T70">
        <v>8.4047789495306606</v>
      </c>
      <c r="U70">
        <v>9.6773221447349744</v>
      </c>
      <c r="W70">
        <v>5045.0464983037627</v>
      </c>
      <c r="X70">
        <v>1698.0165932202394</v>
      </c>
      <c r="Y70">
        <v>823.20422110453501</v>
      </c>
      <c r="Z70">
        <v>470.94279052280172</v>
      </c>
      <c r="AA70">
        <v>296.92203237022449</v>
      </c>
      <c r="AB70">
        <v>199.71633511671891</v>
      </c>
      <c r="AC70">
        <v>140.72291542847481</v>
      </c>
      <c r="AD70">
        <v>102.70214582249692</v>
      </c>
      <c r="AE70">
        <v>77.051672023937058</v>
      </c>
      <c r="AF70">
        <v>59.11182959562597</v>
      </c>
      <c r="AH70">
        <v>11625.28504434034</v>
      </c>
      <c r="AI70">
        <v>3937.6678236124649</v>
      </c>
      <c r="AJ70">
        <v>1921.0516658108706</v>
      </c>
      <c r="AK70">
        <v>1105.8848428382273</v>
      </c>
      <c r="AL70">
        <v>701.56972389423174</v>
      </c>
      <c r="AM70">
        <v>474.79419288383531</v>
      </c>
      <c r="AN70">
        <v>336.5868363291687</v>
      </c>
      <c r="AO70">
        <v>247.1324430398968</v>
      </c>
      <c r="AP70">
        <v>186.52113460287299</v>
      </c>
      <c r="AQ70">
        <v>143.94422697208023</v>
      </c>
    </row>
    <row r="71" spans="1:43" x14ac:dyDescent="0.3">
      <c r="A71">
        <v>0.42170558238717892</v>
      </c>
      <c r="B71">
        <v>0.93889913753366949</v>
      </c>
      <c r="C71">
        <v>1.5615112583434709</v>
      </c>
      <c r="D71">
        <v>2.3001295995098738</v>
      </c>
      <c r="E71">
        <v>3.1660306067978121</v>
      </c>
      <c r="F71">
        <v>4.1712124503910326</v>
      </c>
      <c r="G71">
        <v>5.3284291999037094</v>
      </c>
      <c r="H71">
        <v>6.6512262796531481</v>
      </c>
      <c r="I71">
        <v>8.1539772438101874</v>
      </c>
      <c r="J71">
        <v>9.8519219120873309</v>
      </c>
      <c r="L71">
        <v>1.5186664284173395</v>
      </c>
      <c r="M71">
        <v>2.0982942445117203</v>
      </c>
      <c r="N71">
        <v>2.7431506866313207</v>
      </c>
      <c r="O71">
        <v>3.4577158827143859</v>
      </c>
      <c r="P71">
        <v>4.2466911026814582</v>
      </c>
      <c r="Q71">
        <v>5.1150072724157125</v>
      </c>
      <c r="R71">
        <v>6.0678337563453333</v>
      </c>
      <c r="S71">
        <v>7.1105874158048534</v>
      </c>
      <c r="T71">
        <v>8.2489419505186241</v>
      </c>
      <c r="U71">
        <v>9.4888375307193442</v>
      </c>
      <c r="W71">
        <v>5151.3719152396798</v>
      </c>
      <c r="X71">
        <v>1740.0064909280945</v>
      </c>
      <c r="Y71">
        <v>845.66488987868786</v>
      </c>
      <c r="Z71">
        <v>484.7402742238865</v>
      </c>
      <c r="AA71">
        <v>306.12522549437909</v>
      </c>
      <c r="AB71">
        <v>206.2048383433513</v>
      </c>
      <c r="AC71">
        <v>145.48477186106601</v>
      </c>
      <c r="AD71">
        <v>106.30513216937328</v>
      </c>
      <c r="AE71">
        <v>79.84420920220208</v>
      </c>
      <c r="AF71">
        <v>61.318836108951089</v>
      </c>
      <c r="AH71">
        <v>11869.208366988996</v>
      </c>
      <c r="AI71">
        <v>4034.3124967953399</v>
      </c>
      <c r="AJ71">
        <v>1972.9363164502852</v>
      </c>
      <c r="AK71">
        <v>1137.8804169432888</v>
      </c>
      <c r="AL71">
        <v>722.99684785698821</v>
      </c>
      <c r="AM71">
        <v>489.96298660757299</v>
      </c>
      <c r="AN71">
        <v>347.76575298316379</v>
      </c>
      <c r="AO71">
        <v>255.62681766187211</v>
      </c>
      <c r="AP71">
        <v>193.13318368573772</v>
      </c>
      <c r="AQ71">
        <v>149.19263477491128</v>
      </c>
    </row>
    <row r="72" spans="1:43" x14ac:dyDescent="0.3">
      <c r="A72">
        <v>0.41512563995611473</v>
      </c>
      <c r="B72">
        <v>0.92293543670150657</v>
      </c>
      <c r="C72">
        <v>1.5329331769982031</v>
      </c>
      <c r="D72">
        <v>2.2552426330896349</v>
      </c>
      <c r="E72">
        <v>3.1006370805231889</v>
      </c>
      <c r="F72">
        <v>4.0805699203563695</v>
      </c>
      <c r="G72">
        <v>5.2072064397480453</v>
      </c>
      <c r="H72">
        <v>6.4934567458252115</v>
      </c>
      <c r="I72">
        <v>7.953009908624713</v>
      </c>
      <c r="J72">
        <v>9.6003693498391911</v>
      </c>
      <c r="L72">
        <v>1.5109477776443363</v>
      </c>
      <c r="M72">
        <v>2.0810943693726176</v>
      </c>
      <c r="N72">
        <v>2.714524981737847</v>
      </c>
      <c r="O72">
        <v>3.4155257508771273</v>
      </c>
      <c r="P72">
        <v>4.1885914213909379</v>
      </c>
      <c r="Q72">
        <v>5.0384332651984529</v>
      </c>
      <c r="R72">
        <v>5.9699872467126225</v>
      </c>
      <c r="S72">
        <v>6.9884224408241096</v>
      </c>
      <c r="T72">
        <v>8.0991497103313339</v>
      </c>
      <c r="U72">
        <v>9.3078306496052257</v>
      </c>
      <c r="W72">
        <v>5258.0504345228019</v>
      </c>
      <c r="X72">
        <v>1782.272179840249</v>
      </c>
      <c r="Y72">
        <v>868.3272232066812</v>
      </c>
      <c r="Z72">
        <v>498.68780606447422</v>
      </c>
      <c r="AA72">
        <v>315.44303793166785</v>
      </c>
      <c r="AB72">
        <v>212.78305218949666</v>
      </c>
      <c r="AC72">
        <v>150.3183146234278</v>
      </c>
      <c r="AD72">
        <v>109.96640796087688</v>
      </c>
      <c r="AE72">
        <v>82.68484166092108</v>
      </c>
      <c r="AF72">
        <v>63.566021985419113</v>
      </c>
      <c r="AH72">
        <v>12113.931599678992</v>
      </c>
      <c r="AI72">
        <v>4131.5822887368222</v>
      </c>
      <c r="AJ72">
        <v>2025.2784391067048</v>
      </c>
      <c r="AK72">
        <v>1170.2167355321076</v>
      </c>
      <c r="AL72">
        <v>744.68460208158331</v>
      </c>
      <c r="AM72">
        <v>505.33608506787454</v>
      </c>
      <c r="AN72">
        <v>359.10821172195614</v>
      </c>
      <c r="AO72">
        <v>264.2544293261717</v>
      </c>
      <c r="AP72">
        <v>199.85540068949032</v>
      </c>
      <c r="AQ72">
        <v>154.53328740605221</v>
      </c>
    </row>
    <row r="73" spans="1:43" x14ac:dyDescent="0.3">
      <c r="A73">
        <v>0.40874659860205864</v>
      </c>
      <c r="B73">
        <v>0.90749510877274275</v>
      </c>
      <c r="C73">
        <v>1.5053466145503047</v>
      </c>
      <c r="D73">
        <v>2.2119876873936524</v>
      </c>
      <c r="E73">
        <v>3.0377178749366074</v>
      </c>
      <c r="F73">
        <v>3.9934782039400427</v>
      </c>
      <c r="G73">
        <v>5.0908807282334543</v>
      </c>
      <c r="H73">
        <v>6.3422391532312696</v>
      </c>
      <c r="I73">
        <v>7.7606005694208502</v>
      </c>
      <c r="J73">
        <v>9.3597783280488169</v>
      </c>
      <c r="L73">
        <v>1.5034551134472154</v>
      </c>
      <c r="M73">
        <v>2.0644217841551975</v>
      </c>
      <c r="N73">
        <v>2.6868133929749201</v>
      </c>
      <c r="O73">
        <v>3.3747331184684706</v>
      </c>
      <c r="P73">
        <v>4.1324810894429103</v>
      </c>
      <c r="Q73">
        <v>4.9645617579026968</v>
      </c>
      <c r="R73">
        <v>5.8756914981664661</v>
      </c>
      <c r="S73">
        <v>6.87080643802366</v>
      </c>
      <c r="T73">
        <v>7.9550705279389335</v>
      </c>
      <c r="U73">
        <v>9.1338838544472072</v>
      </c>
      <c r="W73">
        <v>5365.0726508908247</v>
      </c>
      <c r="X73">
        <v>1824.8082868734277</v>
      </c>
      <c r="Y73">
        <v>891.18815065944273</v>
      </c>
      <c r="Z73">
        <v>512.78353529389176</v>
      </c>
      <c r="AA73">
        <v>324.87430222840084</v>
      </c>
      <c r="AB73">
        <v>219.45021598820472</v>
      </c>
      <c r="AC73">
        <v>155.22303797472657</v>
      </c>
      <c r="AD73">
        <v>113.68563393918414</v>
      </c>
      <c r="AE73">
        <v>85.573342468337913</v>
      </c>
      <c r="AF73">
        <v>65.853238034998526</v>
      </c>
      <c r="AH73">
        <v>12359.433431232204</v>
      </c>
      <c r="AI73">
        <v>4229.4650088610633</v>
      </c>
      <c r="AJ73">
        <v>2078.0710507633694</v>
      </c>
      <c r="AK73">
        <v>1202.8895732869842</v>
      </c>
      <c r="AL73">
        <v>766.63030615356683</v>
      </c>
      <c r="AM73">
        <v>520.91172793209284</v>
      </c>
      <c r="AN73">
        <v>370.61302937301934</v>
      </c>
      <c r="AO73">
        <v>273.01447243370353</v>
      </c>
      <c r="AP73">
        <v>206.68723543816392</v>
      </c>
      <c r="AQ73">
        <v>159.96581213115459</v>
      </c>
    </row>
    <row r="74" spans="1:43" x14ac:dyDescent="0.3">
      <c r="A74">
        <v>0.40255944381462383</v>
      </c>
      <c r="B74">
        <v>0.89255320366415447</v>
      </c>
      <c r="C74">
        <v>1.4787020870662526</v>
      </c>
      <c r="D74">
        <v>2.1702802569919282</v>
      </c>
      <c r="E74">
        <v>2.9771408566333619</v>
      </c>
      <c r="F74">
        <v>3.9097425666596752</v>
      </c>
      <c r="G74">
        <v>4.9791771228838941</v>
      </c>
      <c r="H74">
        <v>6.1971978229743305</v>
      </c>
      <c r="I74">
        <v>7.5762490515693672</v>
      </c>
      <c r="J74">
        <v>9.1294968538962369</v>
      </c>
      <c r="L74">
        <v>1.4961786691042251</v>
      </c>
      <c r="M74">
        <v>2.0482527263983012</v>
      </c>
      <c r="N74">
        <v>2.6599732278695125</v>
      </c>
      <c r="O74">
        <v>3.3352706556156022</v>
      </c>
      <c r="P74">
        <v>4.0782615867366587</v>
      </c>
      <c r="Q74">
        <v>4.8932555649225495</v>
      </c>
      <c r="R74">
        <v>5.7847621799472426</v>
      </c>
      <c r="S74">
        <v>6.7574983603973759</v>
      </c>
      <c r="T74">
        <v>7.8163958850809099</v>
      </c>
      <c r="U74">
        <v>8.9666091186822925</v>
      </c>
      <c r="W74">
        <v>5472.4294899039951</v>
      </c>
      <c r="X74">
        <v>1867.6095766682256</v>
      </c>
      <c r="Y74">
        <v>914.24466214594747</v>
      </c>
      <c r="Z74">
        <v>527.02563918141391</v>
      </c>
      <c r="AA74">
        <v>334.41786397380548</v>
      </c>
      <c r="AB74">
        <v>226.20557456200683</v>
      </c>
      <c r="AC74">
        <v>160.19843762155401</v>
      </c>
      <c r="AD74">
        <v>117.46247005403829</v>
      </c>
      <c r="AE74">
        <v>88.509482646989952</v>
      </c>
      <c r="AF74">
        <v>68.180332336223003</v>
      </c>
      <c r="AH74">
        <v>12605.693300319695</v>
      </c>
      <c r="AI74">
        <v>4327.948779654902</v>
      </c>
      <c r="AJ74">
        <v>2131.3073065009576</v>
      </c>
      <c r="AK74">
        <v>1235.8947699373211</v>
      </c>
      <c r="AL74">
        <v>788.83131082955481</v>
      </c>
      <c r="AM74">
        <v>536.68816891042388</v>
      </c>
      <c r="AN74">
        <v>382.27902758907368</v>
      </c>
      <c r="AO74">
        <v>281.90614104866194</v>
      </c>
      <c r="AP74">
        <v>213.6281344766401</v>
      </c>
      <c r="AQ74">
        <v>165.48983127244938</v>
      </c>
    </row>
    <row r="75" spans="1:43" x14ac:dyDescent="0.3">
      <c r="A75">
        <v>0.39655569005267521</v>
      </c>
      <c r="B75">
        <v>0.87808631438726703</v>
      </c>
      <c r="C75">
        <v>1.4529532910678842</v>
      </c>
      <c r="D75">
        <v>2.1300414356719379</v>
      </c>
      <c r="E75">
        <v>2.9187828716958539</v>
      </c>
      <c r="F75">
        <v>3.8291817993163528</v>
      </c>
      <c r="G75">
        <v>4.8718401478635789</v>
      </c>
      <c r="H75">
        <v>6.0579841379983534</v>
      </c>
      <c r="I75">
        <v>7.3994917802357545</v>
      </c>
      <c r="J75">
        <v>8.9089213371212015</v>
      </c>
      <c r="L75">
        <v>1.4891092319439079</v>
      </c>
      <c r="M75">
        <v>2.032564834333058</v>
      </c>
      <c r="N75">
        <v>2.6339643915467645</v>
      </c>
      <c r="O75">
        <v>3.2970752412851372</v>
      </c>
      <c r="P75">
        <v>4.0258406985347683</v>
      </c>
      <c r="Q75">
        <v>4.8243864661473435</v>
      </c>
      <c r="R75">
        <v>5.6970272367641073</v>
      </c>
      <c r="S75">
        <v>6.6482734909231418</v>
      </c>
      <c r="T75">
        <v>7.6828384962924021</v>
      </c>
      <c r="U75">
        <v>8.8056455130795754</v>
      </c>
      <c r="W75">
        <v>5580.1121935432739</v>
      </c>
      <c r="X75">
        <v>1910.6709472636749</v>
      </c>
      <c r="Y75">
        <v>937.49380654058143</v>
      </c>
      <c r="Z75">
        <v>541.41232262577228</v>
      </c>
      <c r="AA75">
        <v>344.0725817837519</v>
      </c>
      <c r="AB75">
        <v>233.04837836068927</v>
      </c>
      <c r="AC75">
        <v>165.24401091881884</v>
      </c>
      <c r="AD75">
        <v>121.29657568536793</v>
      </c>
      <c r="AE75">
        <v>91.493031397977092</v>
      </c>
      <c r="AF75">
        <v>70.547150452098975</v>
      </c>
      <c r="AH75">
        <v>12852.691362802385</v>
      </c>
      <c r="AI75">
        <v>4427.0220267986224</v>
      </c>
      <c r="AJ75">
        <v>2184.9804963018782</v>
      </c>
      <c r="AK75">
        <v>1269.2282292841319</v>
      </c>
      <c r="AL75">
        <v>811.28499791098704</v>
      </c>
      <c r="AM75">
        <v>552.66367598373415</v>
      </c>
      <c r="AN75">
        <v>394.10503322595179</v>
      </c>
      <c r="AO75">
        <v>290.92862933358936</v>
      </c>
      <c r="AP75">
        <v>220.67754151768344</v>
      </c>
      <c r="AQ75">
        <v>171.10496264491698</v>
      </c>
    </row>
    <row r="76" spans="1:43" x14ac:dyDescent="0.3">
      <c r="A76">
        <v>0.3907273426536737</v>
      </c>
      <c r="B76">
        <v>0.8640724606556065</v>
      </c>
      <c r="C76">
        <v>1.4280568555478121</v>
      </c>
      <c r="D76">
        <v>2.0911974683499031</v>
      </c>
      <c r="E76">
        <v>2.8625290114015494</v>
      </c>
      <c r="F76">
        <v>3.7516270912131926</v>
      </c>
      <c r="G76">
        <v>4.7686321453804625</v>
      </c>
      <c r="H76">
        <v>5.9242742171883531</v>
      </c>
      <c r="I76">
        <v>7.2298985921141439</v>
      </c>
      <c r="J76">
        <v>8.6974923210333621</v>
      </c>
      <c r="L76">
        <v>1.4822381046545463</v>
      </c>
      <c r="M76">
        <v>2.017337045550601</v>
      </c>
      <c r="N76">
        <v>2.608749193377637</v>
      </c>
      <c r="O76">
        <v>3.2600876424248395</v>
      </c>
      <c r="P76">
        <v>3.9751320247685884</v>
      </c>
      <c r="Q76">
        <v>4.757834496459413</v>
      </c>
      <c r="R76">
        <v>5.6123259000124541</v>
      </c>
      <c r="S76">
        <v>6.5429221075988728</v>
      </c>
      <c r="T76">
        <v>7.5541305494307425</v>
      </c>
      <c r="U76">
        <v>8.6506569319288413</v>
      </c>
      <c r="W76">
        <v>5688.1123065530292</v>
      </c>
      <c r="X76">
        <v>1953.9874259293979</v>
      </c>
      <c r="Y76">
        <v>960.93269034022217</v>
      </c>
      <c r="Z76">
        <v>555.94181776055211</v>
      </c>
      <c r="AA76">
        <v>353.83732727024221</v>
      </c>
      <c r="AB76">
        <v>239.97788358209306</v>
      </c>
      <c r="AC76">
        <v>170.35925705360913</v>
      </c>
      <c r="AD76">
        <v>125.18760984988459</v>
      </c>
      <c r="AE76">
        <v>94.523756310627832</v>
      </c>
      <c r="AF76">
        <v>72.953535632947975</v>
      </c>
      <c r="AH76">
        <v>13100.408460761375</v>
      </c>
      <c r="AI76">
        <v>4526.6734696590602</v>
      </c>
      <c r="AJ76">
        <v>2239.0840419280203</v>
      </c>
      <c r="AK76">
        <v>1302.8859182213928</v>
      </c>
      <c r="AL76">
        <v>833.9887800914064</v>
      </c>
      <c r="AM76">
        <v>568.83653159811217</v>
      </c>
      <c r="AN76">
        <v>406.08987868638604</v>
      </c>
      <c r="AO76">
        <v>300.08113195194881</v>
      </c>
      <c r="AP76">
        <v>227.83489785903785</v>
      </c>
      <c r="AQ76">
        <v>176.81081996539268</v>
      </c>
    </row>
    <row r="77" spans="1:43" x14ac:dyDescent="0.3">
      <c r="A77">
        <v>0.38506686297683856</v>
      </c>
      <c r="B77">
        <v>0.85049098279188151</v>
      </c>
      <c r="C77">
        <v>1.4039721165795322</v>
      </c>
      <c r="D77">
        <v>2.0536793447505559</v>
      </c>
      <c r="E77">
        <v>2.8082719476854821</v>
      </c>
      <c r="F77">
        <v>3.6769210121734837</v>
      </c>
      <c r="G77">
        <v>4.6693317885869261</v>
      </c>
      <c r="H77">
        <v>5.7957668202943751</v>
      </c>
      <c r="I77">
        <v>7.0670698673384997</v>
      </c>
      <c r="J77">
        <v>8.4946906469398069</v>
      </c>
      <c r="L77">
        <v>1.4755570697875491</v>
      </c>
      <c r="M77">
        <v>2.0025495043134196</v>
      </c>
      <c r="N77">
        <v>2.5842921705514943</v>
      </c>
      <c r="O77">
        <v>3.2242522217992446</v>
      </c>
      <c r="P77">
        <v>3.9260545340381041</v>
      </c>
      <c r="Q77">
        <v>4.6934873009975515</v>
      </c>
      <c r="R77">
        <v>5.5305077918420285</v>
      </c>
      <c r="S77">
        <v>6.44124827548357</v>
      </c>
      <c r="T77">
        <v>7.4300221156085806</v>
      </c>
      <c r="U77">
        <v>8.5013300405941443</v>
      </c>
      <c r="W77">
        <v>5796.4216634839531</v>
      </c>
      <c r="X77">
        <v>1997.5541651491062</v>
      </c>
      <c r="Y77">
        <v>984.5584763509753</v>
      </c>
      <c r="Z77">
        <v>570.61238355671435</v>
      </c>
      <c r="AA77">
        <v>363.71098499814212</v>
      </c>
      <c r="AB77">
        <v>246.9933522773691</v>
      </c>
      <c r="AC77">
        <v>175.54367721333043</v>
      </c>
      <c r="AD77">
        <v>129.13523139280761</v>
      </c>
      <c r="AE77">
        <v>97.601423558553051</v>
      </c>
      <c r="AF77">
        <v>75.399329007027731</v>
      </c>
      <c r="AH77">
        <v>13348.82609311713</v>
      </c>
      <c r="AI77">
        <v>4626.8921121304202</v>
      </c>
      <c r="AJ77">
        <v>2293.6114938713386</v>
      </c>
      <c r="AK77">
        <v>1336.8638657565723</v>
      </c>
      <c r="AL77">
        <v>856.94010078018391</v>
      </c>
      <c r="AM77">
        <v>585.2050328290245</v>
      </c>
      <c r="AN77">
        <v>418.23240223237519</v>
      </c>
      <c r="AO77">
        <v>309.36284444057708</v>
      </c>
      <c r="AP77">
        <v>235.09964277265172</v>
      </c>
      <c r="AQ77">
        <v>182.60701323638926</v>
      </c>
    </row>
    <row r="78" spans="1:43" x14ac:dyDescent="0.3">
      <c r="A78">
        <v>0.37956713646523216</v>
      </c>
      <c r="B78">
        <v>0.83732244489380048</v>
      </c>
      <c r="C78">
        <v>1.3806609121775624</v>
      </c>
      <c r="D78">
        <v>2.0174224304319948</v>
      </c>
      <c r="E78">
        <v>2.7559113308441083</v>
      </c>
      <c r="F78">
        <v>3.6049165914674672</v>
      </c>
      <c r="G78">
        <v>4.5737327380979345</v>
      </c>
      <c r="H78">
        <v>5.6721814578250438</v>
      </c>
      <c r="I78">
        <v>6.9106339453247525</v>
      </c>
      <c r="J78">
        <v>8.3000340024401176</v>
      </c>
      <c r="L78">
        <v>1.469058357151662</v>
      </c>
      <c r="M78">
        <v>1.9881834766646325</v>
      </c>
      <c r="N78">
        <v>2.5605599268779549</v>
      </c>
      <c r="O78">
        <v>3.1895166715881302</v>
      </c>
      <c r="P78">
        <v>3.8785321576645075</v>
      </c>
      <c r="Q78">
        <v>4.6312395492563869</v>
      </c>
      <c r="R78">
        <v>5.4514321121647527</v>
      </c>
      <c r="S78">
        <v>6.3430687520270688</v>
      </c>
      <c r="T78">
        <v>7.3102797100403132</v>
      </c>
      <c r="U78">
        <v>8.3573724200258255</v>
      </c>
      <c r="W78">
        <v>5905.032376394669</v>
      </c>
      <c r="X78">
        <v>2041.3664387493641</v>
      </c>
      <c r="Y78">
        <v>1008.3683824044357</v>
      </c>
      <c r="Z78">
        <v>585.42230542332379</v>
      </c>
      <c r="AA78">
        <v>373.69245243048533</v>
      </c>
      <c r="AB78">
        <v>254.09405244200218</v>
      </c>
      <c r="AC78">
        <v>180.79677473931187</v>
      </c>
      <c r="AD78">
        <v>133.13909916577072</v>
      </c>
      <c r="AE78">
        <v>100.72579808300432</v>
      </c>
      <c r="AF78">
        <v>77.884369759715398</v>
      </c>
      <c r="AH78">
        <v>13597.926387743315</v>
      </c>
      <c r="AI78">
        <v>4727.667233808701</v>
      </c>
      <c r="AJ78">
        <v>2348.5565283765068</v>
      </c>
      <c r="AK78">
        <v>1371.1581620323395</v>
      </c>
      <c r="AL78">
        <v>880.13643390531081</v>
      </c>
      <c r="AM78">
        <v>601.76749151771037</v>
      </c>
      <c r="AN78">
        <v>430.53144826855737</v>
      </c>
      <c r="AO78">
        <v>318.77296355418912</v>
      </c>
      <c r="AP78">
        <v>242.47121386794282</v>
      </c>
      <c r="AQ78">
        <v>188.4931491062928</v>
      </c>
    </row>
    <row r="79" spans="1:43" x14ac:dyDescent="0.3">
      <c r="A79">
        <v>0.37422144334632512</v>
      </c>
      <c r="B79">
        <v>0.82454854633517627</v>
      </c>
      <c r="C79">
        <v>1.3580873953349109</v>
      </c>
      <c r="D79">
        <v>1.982366131254758</v>
      </c>
      <c r="E79">
        <v>2.7053532428686879</v>
      </c>
      <c r="F79">
        <v>3.5354764832024532</v>
      </c>
      <c r="G79">
        <v>4.4816424264461538</v>
      </c>
      <c r="H79">
        <v>5.553256683270309</v>
      </c>
      <c r="I79">
        <v>6.7602447928475371</v>
      </c>
      <c r="J79">
        <v>8.1130738103148694</v>
      </c>
      <c r="L79">
        <v>1.4627346138272892</v>
      </c>
      <c r="M79">
        <v>1.9742212725824688</v>
      </c>
      <c r="N79">
        <v>2.5375209853130047</v>
      </c>
      <c r="O79">
        <v>3.1558317701521084</v>
      </c>
      <c r="P79">
        <v>3.8324934196930194</v>
      </c>
      <c r="Q79">
        <v>4.5709924019077883</v>
      </c>
      <c r="R79">
        <v>5.3749668998718114</v>
      </c>
      <c r="S79">
        <v>6.2482119936234177</v>
      </c>
      <c r="T79">
        <v>7.1946849875570091</v>
      </c>
      <c r="U79">
        <v>8.2185108868187662</v>
      </c>
      <c r="W79">
        <v>6013.9368231734725</v>
      </c>
      <c r="X79">
        <v>2085.4196381678821</v>
      </c>
      <c r="Y79">
        <v>1032.3596801032459</v>
      </c>
      <c r="Z79">
        <v>600.36989480746138</v>
      </c>
      <c r="AA79">
        <v>383.7806398635604</v>
      </c>
      <c r="AB79">
        <v>261.27925809379497</v>
      </c>
      <c r="AC79">
        <v>186.11805526697972</v>
      </c>
      <c r="AD79">
        <v>137.19887219188703</v>
      </c>
      <c r="AE79">
        <v>103.89664376438414</v>
      </c>
      <c r="AF79">
        <v>80.408495301980892</v>
      </c>
      <c r="AH79">
        <v>13847.692074987628</v>
      </c>
      <c r="AI79">
        <v>4828.9883814862578</v>
      </c>
      <c r="AJ79">
        <v>2403.9129445347135</v>
      </c>
      <c r="AK79">
        <v>1405.7649573512708</v>
      </c>
      <c r="AL79">
        <v>903.57528369764123</v>
      </c>
      <c r="AM79">
        <v>618.52223438220983</v>
      </c>
      <c r="AN79">
        <v>442.98586759882591</v>
      </c>
      <c r="AO79">
        <v>328.31068758394133</v>
      </c>
      <c r="AP79">
        <v>249.94904743086556</v>
      </c>
      <c r="AQ79">
        <v>194.46883120746298</v>
      </c>
    </row>
    <row r="80" spans="1:43" x14ac:dyDescent="0.3">
      <c r="A80">
        <v>0.36902343172092067</v>
      </c>
      <c r="B80">
        <v>0.81215204078219183</v>
      </c>
      <c r="C80">
        <v>1.3362178634023918</v>
      </c>
      <c r="D80">
        <v>1.948453587849035</v>
      </c>
      <c r="E80">
        <v>2.6565097005789253</v>
      </c>
      <c r="F80">
        <v>3.4684722089836697</v>
      </c>
      <c r="G80">
        <v>4.392880956696251</v>
      </c>
      <c r="H80">
        <v>5.4387485477894613</v>
      </c>
      <c r="I80">
        <v>6.6155798965796162</v>
      </c>
      <c r="J80">
        <v>7.9333924201392634</v>
      </c>
      <c r="L80">
        <v>1.4565788765587837</v>
      </c>
      <c r="M80">
        <v>1.9606461745089765</v>
      </c>
      <c r="N80">
        <v>2.5151456528712934</v>
      </c>
      <c r="O80">
        <v>3.1231511596628119</v>
      </c>
      <c r="P80">
        <v>3.7878710992137101</v>
      </c>
      <c r="Q80">
        <v>4.5126530249404091</v>
      </c>
      <c r="R80">
        <v>5.3009883605554311</v>
      </c>
      <c r="S80">
        <v>6.1565172527556378</v>
      </c>
      <c r="T80">
        <v>7.0830335584929687</v>
      </c>
      <c r="U80">
        <v>8.0844899699954116</v>
      </c>
      <c r="W80">
        <v>6123.1276364440109</v>
      </c>
      <c r="X80">
        <v>2129.7092688557309</v>
      </c>
      <c r="Y80">
        <v>1056.5296935956769</v>
      </c>
      <c r="Z80">
        <v>615.45348879415667</v>
      </c>
      <c r="AA80">
        <v>393.97447035287979</v>
      </c>
      <c r="AB80">
        <v>268.5482493389058</v>
      </c>
      <c r="AC80">
        <v>191.50702685360932</v>
      </c>
      <c r="AD80">
        <v>141.31420981887365</v>
      </c>
      <c r="AE80">
        <v>107.11372358269548</v>
      </c>
      <c r="AF80">
        <v>82.971541428828701</v>
      </c>
      <c r="AH80">
        <v>14098.106462517484</v>
      </c>
      <c r="AI80">
        <v>4930.8453609535336</v>
      </c>
      <c r="AJ80">
        <v>2459.6746614476028</v>
      </c>
      <c r="AK80">
        <v>1440.6804612050885</v>
      </c>
      <c r="AL80">
        <v>927.25418445874425</v>
      </c>
      <c r="AM80">
        <v>635.46760310521779</v>
      </c>
      <c r="AN80">
        <v>455.5945176582423</v>
      </c>
      <c r="AO80">
        <v>337.97521665190675</v>
      </c>
      <c r="AP80">
        <v>257.53257874041651</v>
      </c>
      <c r="AQ80">
        <v>200.53366047366649</v>
      </c>
    </row>
    <row r="81" spans="1:43" x14ac:dyDescent="0.3">
      <c r="A81">
        <v>0.3639670928169646</v>
      </c>
      <c r="B81">
        <v>0.80011666199516773</v>
      </c>
      <c r="C81">
        <v>1.315020602181566</v>
      </c>
      <c r="D81">
        <v>1.9156313970302272</v>
      </c>
      <c r="E81">
        <v>2.6092982034083629</v>
      </c>
      <c r="F81">
        <v>3.4037834697409508</v>
      </c>
      <c r="G81">
        <v>4.3072801030900658</v>
      </c>
      <c r="H81">
        <v>5.3284291999037094</v>
      </c>
      <c r="I81">
        <v>6.4763383557144838</v>
      </c>
      <c r="J81">
        <v>7.7606005694208502</v>
      </c>
      <c r="L81">
        <v>1.4505845463077631</v>
      </c>
      <c r="M81">
        <v>1.9474423716538363</v>
      </c>
      <c r="N81">
        <v>2.4934058967330186</v>
      </c>
      <c r="O81">
        <v>3.0914311425515661</v>
      </c>
      <c r="P81">
        <v>3.7446019217788682</v>
      </c>
      <c r="Q81">
        <v>4.4561341463325927</v>
      </c>
      <c r="R81">
        <v>5.2293802539239778</v>
      </c>
      <c r="S81">
        <v>6.0678337563453333</v>
      </c>
      <c r="T81">
        <v>6.9751339123383271</v>
      </c>
      <c r="U81">
        <v>7.9550705279389335</v>
      </c>
      <c r="W81">
        <v>6232.5976930212973</v>
      </c>
      <c r="X81">
        <v>2174.2309468081753</v>
      </c>
      <c r="Y81">
        <v>1080.8757983788896</v>
      </c>
      <c r="Z81">
        <v>630.67144970710422</v>
      </c>
      <c r="AA81">
        <v>404.27287963102469</v>
      </c>
      <c r="AB81">
        <v>275.9003124269463</v>
      </c>
      <c r="AC81">
        <v>196.96320009458353</v>
      </c>
      <c r="AD81">
        <v>145.48477186106598</v>
      </c>
      <c r="AE81">
        <v>110.37679976766039</v>
      </c>
      <c r="AF81">
        <v>85.573342468337913</v>
      </c>
      <c r="AH81">
        <v>14349.153411414181</v>
      </c>
      <c r="AI81">
        <v>5033.2282290955909</v>
      </c>
      <c r="AJ81">
        <v>2515.835715460249</v>
      </c>
      <c r="AK81">
        <v>1475.9009413098217</v>
      </c>
      <c r="AL81">
        <v>951.17070031431217</v>
      </c>
      <c r="AM81">
        <v>652.60195440077939</v>
      </c>
      <c r="AN81">
        <v>468.35626272212517</v>
      </c>
      <c r="AO81">
        <v>347.76575298316374</v>
      </c>
      <c r="AP81">
        <v>265.22124236409263</v>
      </c>
      <c r="AQ81">
        <v>206.68723543816392</v>
      </c>
    </row>
    <row r="82" spans="1:43" x14ac:dyDescent="0.3">
      <c r="A82">
        <v>0.35904673820830785</v>
      </c>
      <c r="B82">
        <v>0.78842705576560956</v>
      </c>
      <c r="C82">
        <v>1.2944657432845907</v>
      </c>
      <c r="D82">
        <v>1.8838493574592825</v>
      </c>
      <c r="E82">
        <v>2.563641321286378</v>
      </c>
      <c r="F82">
        <v>3.3412975195628567</v>
      </c>
      <c r="G82">
        <v>4.2246824030271108</v>
      </c>
      <c r="H82">
        <v>5.2220856148170665</v>
      </c>
      <c r="I82">
        <v>6.3422391532312696</v>
      </c>
      <c r="J82">
        <v>7.5943350850975406</v>
      </c>
      <c r="L82">
        <v>1.4447453647728472</v>
      </c>
      <c r="M82">
        <v>1.9345948995375286</v>
      </c>
      <c r="N82">
        <v>2.4722752304825506</v>
      </c>
      <c r="O82">
        <v>3.0606304949554533</v>
      </c>
      <c r="P82">
        <v>3.7026262770549496</v>
      </c>
      <c r="Q82">
        <v>4.4013536510149844</v>
      </c>
      <c r="R82">
        <v>5.1600333348781096</v>
      </c>
      <c r="S82">
        <v>5.9820199570057095</v>
      </c>
      <c r="T82">
        <v>6.87080643802366</v>
      </c>
      <c r="U82">
        <v>7.8300284908538833</v>
      </c>
      <c r="W82">
        <v>6342.3401038864167</v>
      </c>
      <c r="X82">
        <v>2218.9803952189905</v>
      </c>
      <c r="Y82">
        <v>1105.3954201304884</v>
      </c>
      <c r="Z82">
        <v>646.02216471082943</v>
      </c>
      <c r="AA82">
        <v>414.67481601827069</v>
      </c>
      <c r="AB82">
        <v>283.33473979605128</v>
      </c>
      <c r="AC82">
        <v>202.48608822901451</v>
      </c>
      <c r="AD82">
        <v>149.71021873109231</v>
      </c>
      <c r="AE82">
        <v>113.68563393918414</v>
      </c>
      <c r="AF82">
        <v>88.213731421887772</v>
      </c>
      <c r="AH82">
        <v>14600.817313443787</v>
      </c>
      <c r="AI82">
        <v>5136.1272862715578</v>
      </c>
      <c r="AJ82">
        <v>2572.3902574619483</v>
      </c>
      <c r="AK82">
        <v>1511.4227226480928</v>
      </c>
      <c r="AL82">
        <v>975.32242495490243</v>
      </c>
      <c r="AM82">
        <v>669.92366006165071</v>
      </c>
      <c r="AN82">
        <v>481.26997409405737</v>
      </c>
      <c r="AO82">
        <v>357.68150115707738</v>
      </c>
      <c r="AP82">
        <v>273.01447243370353</v>
      </c>
      <c r="AQ82">
        <v>212.92915251368268</v>
      </c>
    </row>
    <row r="83" spans="1:43" x14ac:dyDescent="0.3">
      <c r="A83">
        <v>0.35425697881925372</v>
      </c>
      <c r="B83">
        <v>0.77706871740820138</v>
      </c>
      <c r="C83">
        <v>1.2745251334733949</v>
      </c>
      <c r="D83">
        <v>1.8530602371471563</v>
      </c>
      <c r="E83">
        <v>2.5194663185797923</v>
      </c>
      <c r="F83">
        <v>3.2809085952047594</v>
      </c>
      <c r="G83">
        <v>4.1449403309318509</v>
      </c>
      <c r="H83">
        <v>5.1195184398009115</v>
      </c>
      <c r="I83">
        <v>6.2130195869114688</v>
      </c>
      <c r="J83">
        <v>7.4342567997320739</v>
      </c>
      <c r="L83">
        <v>1.4390553927009375</v>
      </c>
      <c r="M83">
        <v>1.922089584294</v>
      </c>
      <c r="N83">
        <v>2.4517286095292627</v>
      </c>
      <c r="O83">
        <v>3.0307102955373271</v>
      </c>
      <c r="P83">
        <v>3.6618879601624452</v>
      </c>
      <c r="Q83">
        <v>4.3482342103526399</v>
      </c>
      <c r="R83">
        <v>5.0928448428967297</v>
      </c>
      <c r="S83">
        <v>5.8989428498435732</v>
      </c>
      <c r="T83">
        <v>6.7698825309850426</v>
      </c>
      <c r="U83">
        <v>7.7091537158312526</v>
      </c>
      <c r="W83">
        <v>6452.3482046505424</v>
      </c>
      <c r="X83">
        <v>2263.9534412533799</v>
      </c>
      <c r="Y83">
        <v>1130.0860335679536</v>
      </c>
      <c r="Z83">
        <v>661.50404541487364</v>
      </c>
      <c r="AA83">
        <v>425.17924032681407</v>
      </c>
      <c r="AB83">
        <v>290.85083010876502</v>
      </c>
      <c r="AC83">
        <v>208.07520723551852</v>
      </c>
      <c r="AD83">
        <v>153.99021156192151</v>
      </c>
      <c r="AE83">
        <v>117.03998723879313</v>
      </c>
      <c r="AF83">
        <v>90.892540096115326</v>
      </c>
      <c r="AH83">
        <v>14853.08306943794</v>
      </c>
      <c r="AI83">
        <v>5239.5330689656503</v>
      </c>
      <c r="AJ83">
        <v>2629.3325502536391</v>
      </c>
      <c r="AK83">
        <v>1547.242186519542</v>
      </c>
      <c r="AL83">
        <v>999.70698136560441</v>
      </c>
      <c r="AM83">
        <v>687.4311069890133</v>
      </c>
      <c r="AN83">
        <v>494.33453027440521</v>
      </c>
      <c r="AO83">
        <v>367.72166833923393</v>
      </c>
      <c r="AP83">
        <v>280.91170290283702</v>
      </c>
      <c r="AQ83">
        <v>219.25900625541945</v>
      </c>
    </row>
    <row r="84" spans="1:43" x14ac:dyDescent="0.3">
      <c r="A84">
        <v>0.34959270555411298</v>
      </c>
      <c r="B84">
        <v>0.76602793428900329</v>
      </c>
      <c r="C84">
        <v>1.2551722148304862</v>
      </c>
      <c r="D84">
        <v>1.8232195606682544</v>
      </c>
      <c r="E84">
        <v>2.4767048105104301</v>
      </c>
      <c r="F84">
        <v>3.2225173956580226</v>
      </c>
      <c r="G84">
        <v>4.0679155456467555</v>
      </c>
      <c r="H84">
        <v>5.0205409436552282</v>
      </c>
      <c r="I84">
        <v>6.0884338434349345</v>
      </c>
      <c r="J84">
        <v>7.2800486597789345</v>
      </c>
      <c r="L84">
        <v>1.4335089898327142</v>
      </c>
      <c r="M84">
        <v>1.9099129913024742</v>
      </c>
      <c r="N84">
        <v>2.4317423348610521</v>
      </c>
      <c r="O84">
        <v>3.0016337682302323</v>
      </c>
      <c r="P84">
        <v>3.6223339344338568</v>
      </c>
      <c r="Q84">
        <v>4.2967029427918222</v>
      </c>
      <c r="R84">
        <v>5.027718034977875</v>
      </c>
      <c r="S84">
        <v>5.8184773482842402</v>
      </c>
      <c r="T84">
        <v>6.6722037782780799</v>
      </c>
      <c r="U84">
        <v>7.5922489430772684</v>
      </c>
      <c r="W84">
        <v>6562.6155464806361</v>
      </c>
      <c r="X84">
        <v>2309.1460129347593</v>
      </c>
      <c r="Y84">
        <v>1154.9451613354854</v>
      </c>
      <c r="Z84">
        <v>677.11552748052623</v>
      </c>
      <c r="AA84">
        <v>435.78512575934502</v>
      </c>
      <c r="AB84">
        <v>298.44788827951493</v>
      </c>
      <c r="AC84">
        <v>213.7300759188696</v>
      </c>
      <c r="AD84">
        <v>158.32441231994065</v>
      </c>
      <c r="AE84">
        <v>120.43962045263081</v>
      </c>
      <c r="AF84">
        <v>93.609599227115282</v>
      </c>
      <c r="AH84">
        <v>15105.936068721932</v>
      </c>
      <c r="AI84">
        <v>5343.4363426988402</v>
      </c>
      <c r="AJ84">
        <v>2686.6569659806041</v>
      </c>
      <c r="AK84">
        <v>1583.355769600324</v>
      </c>
      <c r="AL84">
        <v>1024.3220215460915</v>
      </c>
      <c r="AM84">
        <v>705.12269720607753</v>
      </c>
      <c r="AN84">
        <v>507.54881711082237</v>
      </c>
      <c r="AO84">
        <v>377.88546449537102</v>
      </c>
      <c r="AP84">
        <v>288.91236778718826</v>
      </c>
      <c r="AQ84">
        <v>225.67638960813744</v>
      </c>
    </row>
    <row r="85" spans="1:43" x14ac:dyDescent="0.3">
      <c r="A85">
        <v>0.34504907140728452</v>
      </c>
      <c r="B85">
        <v>0.75529173292545693</v>
      </c>
      <c r="C85">
        <v>1.2363819147367625</v>
      </c>
      <c r="D85">
        <v>1.7942854141809264</v>
      </c>
      <c r="E85">
        <v>2.4352924488622554</v>
      </c>
      <c r="F85">
        <v>3.1660306067978121</v>
      </c>
      <c r="G85">
        <v>3.9934782039400427</v>
      </c>
      <c r="H85">
        <v>4.9249780596356523</v>
      </c>
      <c r="I85">
        <v>5.9682517008152249</v>
      </c>
      <c r="J85">
        <v>7.1314140059453308</v>
      </c>
      <c r="L85">
        <v>1.4281007963406063</v>
      </c>
      <c r="M85">
        <v>1.8980523777618199</v>
      </c>
      <c r="N85">
        <v>2.4122939643693329</v>
      </c>
      <c r="O85">
        <v>2.9733661376100446</v>
      </c>
      <c r="P85">
        <v>3.5839141135636972</v>
      </c>
      <c r="Q85">
        <v>4.2466911026814582</v>
      </c>
      <c r="R85">
        <v>4.9645617579026968</v>
      </c>
      <c r="S85">
        <v>5.740505713118635</v>
      </c>
      <c r="T85">
        <v>6.5776212139895431</v>
      </c>
      <c r="U85">
        <v>7.4791288431608738</v>
      </c>
      <c r="W85">
        <v>6673.1358874610032</v>
      </c>
      <c r="X85">
        <v>2354.5541361409523</v>
      </c>
      <c r="Y85">
        <v>1179.9703729177938</v>
      </c>
      <c r="Z85">
        <v>692.85507023054265</v>
      </c>
      <c r="AA85">
        <v>446.49145780264786</v>
      </c>
      <c r="AB85">
        <v>306.12522549437909</v>
      </c>
      <c r="AC85">
        <v>219.45021598820472</v>
      </c>
      <c r="AD85">
        <v>162.71248390967457</v>
      </c>
      <c r="AE85">
        <v>123.88429412655346</v>
      </c>
      <c r="AF85">
        <v>96.364738597356066</v>
      </c>
      <c r="AH85">
        <v>15359.362169531374</v>
      </c>
      <c r="AI85">
        <v>5447.8280951908246</v>
      </c>
      <c r="AJ85">
        <v>2744.357983629171</v>
      </c>
      <c r="AK85">
        <v>1619.7599630124378</v>
      </c>
      <c r="AL85">
        <v>1049.1652262223779</v>
      </c>
      <c r="AM85">
        <v>722.99684785698821</v>
      </c>
      <c r="AN85">
        <v>520.91172793209284</v>
      </c>
      <c r="AO85">
        <v>388.17210258855221</v>
      </c>
      <c r="AP85">
        <v>297.01590138886667</v>
      </c>
      <c r="AQ85">
        <v>232.18089413834971</v>
      </c>
    </row>
    <row r="86" spans="1:43" x14ac:dyDescent="0.3">
      <c r="A86">
        <v>0.34062147492383893</v>
      </c>
      <c r="B86">
        <v>0.74484783024188017</v>
      </c>
      <c r="C86">
        <v>1.2181305447402448</v>
      </c>
      <c r="D86">
        <v>1.766218266558192</v>
      </c>
      <c r="E86">
        <v>2.3951686341406426</v>
      </c>
      <c r="F86">
        <v>3.1113604666797219</v>
      </c>
      <c r="G86">
        <v>3.9215063335486109</v>
      </c>
      <c r="H86">
        <v>4.832665512438524</v>
      </c>
      <c r="I86">
        <v>5.852257346121144</v>
      </c>
      <c r="J86">
        <v>6.9880750079742633</v>
      </c>
      <c r="L86">
        <v>1.4228257156313437</v>
      </c>
      <c r="M86">
        <v>1.8864956488597926</v>
      </c>
      <c r="N86">
        <v>2.3933622310624441</v>
      </c>
      <c r="O86">
        <v>2.9458744957355645</v>
      </c>
      <c r="P86">
        <v>3.5465811613392244</v>
      </c>
      <c r="Q86">
        <v>4.198133794600345</v>
      </c>
      <c r="R86">
        <v>4.9032900560504764</v>
      </c>
      <c r="S86">
        <v>5.6649170296086382</v>
      </c>
      <c r="T86">
        <v>6.4859946380540725</v>
      </c>
      <c r="U86">
        <v>7.3696191462689074</v>
      </c>
      <c r="W86">
        <v>6783.9031843665243</v>
      </c>
      <c r="X86">
        <v>2400.1739317054203</v>
      </c>
      <c r="Y86">
        <v>1205.1592835803281</v>
      </c>
      <c r="Z86">
        <v>708.72115626224218</v>
      </c>
      <c r="AA86">
        <v>457.29723411683892</v>
      </c>
      <c r="AB86">
        <v>313.88215922380067</v>
      </c>
      <c r="AC86">
        <v>225.23515212739852</v>
      </c>
      <c r="AD86">
        <v>167.15409027071226</v>
      </c>
      <c r="AE86">
        <v>127.37376867383193</v>
      </c>
      <c r="AF86">
        <v>99.157787145756586</v>
      </c>
      <c r="AH86">
        <v>15613.347680362618</v>
      </c>
      <c r="AI86">
        <v>5552.6995297622416</v>
      </c>
      <c r="AJ86">
        <v>2802.4301865860475</v>
      </c>
      <c r="AK86">
        <v>1656.4513114035608</v>
      </c>
      <c r="AL86">
        <v>1074.2343045514606</v>
      </c>
      <c r="AM86">
        <v>741.05199119232896</v>
      </c>
      <c r="AN86">
        <v>534.42216366656487</v>
      </c>
      <c r="AO86">
        <v>398.58079876074191</v>
      </c>
      <c r="AP86">
        <v>305.22173850572835</v>
      </c>
      <c r="AQ86">
        <v>238.77211025251231</v>
      </c>
    </row>
    <row r="87" spans="1:43" x14ac:dyDescent="0.3">
      <c r="A87">
        <v>0.33630554489344511</v>
      </c>
      <c r="B87">
        <v>0.73468458860668651</v>
      </c>
      <c r="C87">
        <v>1.200395707495475</v>
      </c>
      <c r="D87">
        <v>1.7389808051126252</v>
      </c>
      <c r="E87">
        <v>2.35627625165304</v>
      </c>
      <c r="F87">
        <v>3.0584243675406162</v>
      </c>
      <c r="G87">
        <v>3.8518852599055249</v>
      </c>
      <c r="H87">
        <v>4.743449020889198</v>
      </c>
      <c r="I87">
        <v>5.7402482969067412</v>
      </c>
      <c r="J87">
        <v>6.8497712381924805</v>
      </c>
      <c r="L87">
        <v>1.4176788983975785</v>
      </c>
      <c r="M87">
        <v>1.8752313172239661</v>
      </c>
      <c r="N87">
        <v>2.3749269675537032</v>
      </c>
      <c r="O87">
        <v>2.9191276794150336</v>
      </c>
      <c r="P87">
        <v>3.5102903073302292</v>
      </c>
      <c r="Q87">
        <v>4.1509697108042429</v>
      </c>
      <c r="R87">
        <v>4.843821811397115</v>
      </c>
      <c r="S87">
        <v>5.5916067280464716</v>
      </c>
      <c r="T87">
        <v>6.3971919923378966</v>
      </c>
      <c r="U87">
        <v>7.2635558454529487</v>
      </c>
      <c r="W87">
        <v>6894.9115848248803</v>
      </c>
      <c r="X87">
        <v>2446.0016126194405</v>
      </c>
      <c r="Y87">
        <v>1230.5095533354333</v>
      </c>
      <c r="Z87">
        <v>724.71229106432315</v>
      </c>
      <c r="AA87">
        <v>468.20146442080807</v>
      </c>
      <c r="AB87">
        <v>321.71801322884494</v>
      </c>
      <c r="AC87">
        <v>231.08441205818295</v>
      </c>
      <c r="AD87">
        <v>171.6488964673652</v>
      </c>
      <c r="AE87">
        <v>130.9078044759259</v>
      </c>
      <c r="AF87">
        <v>101.98857307133638</v>
      </c>
      <c r="AH87">
        <v>15867.879342205444</v>
      </c>
      <c r="AI87">
        <v>5658.042058967636</v>
      </c>
      <c r="AJ87">
        <v>2860.8682602589229</v>
      </c>
      <c r="AK87">
        <v>1693.4264120379582</v>
      </c>
      <c r="AL87">
        <v>1099.5269938199478</v>
      </c>
      <c r="AM87">
        <v>759.28657454240738</v>
      </c>
      <c r="AN87">
        <v>548.07903294633377</v>
      </c>
      <c r="AO87">
        <v>409.11077249984743</v>
      </c>
      <c r="AP87">
        <v>313.52931462669193</v>
      </c>
      <c r="AQ87">
        <v>245.44962740208811</v>
      </c>
    </row>
    <row r="88" spans="1:43" x14ac:dyDescent="0.3">
      <c r="A88">
        <v>0.33209712617192533</v>
      </c>
      <c r="B88">
        <v>0.72479097431530171</v>
      </c>
      <c r="C88">
        <v>1.1831562110381106</v>
      </c>
      <c r="D88">
        <v>1.7125377845588488</v>
      </c>
      <c r="E88">
        <v>2.3185614292506838</v>
      </c>
      <c r="F88">
        <v>3.0071444909858713</v>
      </c>
      <c r="G88">
        <v>3.7845070813418973</v>
      </c>
      <c r="H88">
        <v>4.6571835689027541</v>
      </c>
      <c r="I88">
        <v>5.6320344160640659</v>
      </c>
      <c r="J88">
        <v>6.7162583699291147</v>
      </c>
      <c r="L88">
        <v>1.4126557278140932</v>
      </c>
      <c r="M88">
        <v>1.8642484653719098</v>
      </c>
      <c r="N88">
        <v>2.3569690362718347</v>
      </c>
      <c r="O88">
        <v>2.8930961569641904</v>
      </c>
      <c r="P88">
        <v>3.4749991770839452</v>
      </c>
      <c r="Q88">
        <v>4.1051408896569042</v>
      </c>
      <c r="R88">
        <v>4.7860804126865411</v>
      </c>
      <c r="S88">
        <v>5.5204761436567562</v>
      </c>
      <c r="T88">
        <v>6.311088788514553</v>
      </c>
      <c r="U88">
        <v>7.1607844667256693</v>
      </c>
      <c r="W88">
        <v>7006.1554198465237</v>
      </c>
      <c r="X88">
        <v>2492.0334813312475</v>
      </c>
      <c r="Y88">
        <v>1256.0188859339028</v>
      </c>
      <c r="Z88">
        <v>740.82700263769095</v>
      </c>
      <c r="AA88">
        <v>479.20317037436854</v>
      </c>
      <c r="AB88">
        <v>329.6321175615476</v>
      </c>
      <c r="AC88">
        <v>236.99752659653734</v>
      </c>
      <c r="AD88">
        <v>176.19656877154537</v>
      </c>
      <c r="AE88">
        <v>134.48616197677148</v>
      </c>
      <c r="AF88">
        <v>104.85692393082567</v>
      </c>
      <c r="AH88">
        <v>16122.944311609686</v>
      </c>
      <c r="AI88">
        <v>5763.8472984500622</v>
      </c>
      <c r="AJ88">
        <v>2919.6669897569482</v>
      </c>
      <c r="AK88">
        <v>1730.6819138989449</v>
      </c>
      <c r="AL88">
        <v>1125.0410591376369</v>
      </c>
      <c r="AM88">
        <v>777.69906027941556</v>
      </c>
      <c r="AN88">
        <v>561.88125219823155</v>
      </c>
      <c r="AO88">
        <v>419.76124679322419</v>
      </c>
      <c r="AP88">
        <v>321.93806611394677</v>
      </c>
      <c r="AQ88">
        <v>252.21303427628467</v>
      </c>
    </row>
    <row r="89" spans="1:43" x14ac:dyDescent="0.3">
      <c r="A89">
        <v>0.32799226653492974</v>
      </c>
      <c r="B89">
        <v>0.71515651921630885</v>
      </c>
      <c r="C89">
        <v>1.1663919897343207</v>
      </c>
      <c r="D89">
        <v>1.6868558879981101</v>
      </c>
      <c r="E89">
        <v>2.2819733147094334</v>
      </c>
      <c r="F89">
        <v>2.9574474732211646</v>
      </c>
      <c r="G89">
        <v>3.7192701881160568</v>
      </c>
      <c r="H89">
        <v>4.5737327380979345</v>
      </c>
      <c r="I89">
        <v>5.5274370109473132</v>
      </c>
      <c r="J89">
        <v>6.5873069884559872</v>
      </c>
      <c r="L89">
        <v>1.407751805783954</v>
      </c>
      <c r="M89">
        <v>1.85353671090557</v>
      </c>
      <c r="N89">
        <v>2.3394702648961405</v>
      </c>
      <c r="O89">
        <v>2.8677519236150619</v>
      </c>
      <c r="P89">
        <v>3.4406676355196706</v>
      </c>
      <c r="Q89">
        <v>4.0605924931300841</v>
      </c>
      <c r="R89">
        <v>4.7299934510793484</v>
      </c>
      <c r="S89">
        <v>5.4514321121647527</v>
      </c>
      <c r="T89">
        <v>6.2275675828424237</v>
      </c>
      <c r="U89">
        <v>7.0611593996337021</v>
      </c>
      <c r="W89">
        <v>7117.6291967024481</v>
      </c>
      <c r="X89">
        <v>2538.2659271383432</v>
      </c>
      <c r="Y89">
        <v>1281.6850278813993</v>
      </c>
      <c r="Z89">
        <v>757.06384112055332</v>
      </c>
      <c r="AA89">
        <v>490.30138545757933</v>
      </c>
      <c r="AB89">
        <v>337.62380855986027</v>
      </c>
      <c r="AC89">
        <v>242.97402970284156</v>
      </c>
      <c r="AD89">
        <v>180.79677473931187</v>
      </c>
      <c r="AE89">
        <v>138.10860177098581</v>
      </c>
      <c r="AF89">
        <v>107.76266673059646</v>
      </c>
      <c r="AH89">
        <v>16378.53014454072</v>
      </c>
      <c r="AI89">
        <v>5870.1070610085035</v>
      </c>
      <c r="AJ89">
        <v>2978.8212576297447</v>
      </c>
      <c r="AK89">
        <v>1768.2145168033096</v>
      </c>
      <c r="AL89">
        <v>1150.7742931269406</v>
      </c>
      <c r="AM89">
        <v>796.28792576946807</v>
      </c>
      <c r="AN89">
        <v>575.82774572261667</v>
      </c>
      <c r="AO89">
        <v>430.53144826855737</v>
      </c>
      <c r="AP89">
        <v>330.44743037288077</v>
      </c>
      <c r="AQ89">
        <v>259.06191898321367</v>
      </c>
    </row>
    <row r="90" spans="1:43" x14ac:dyDescent="0.3">
      <c r="A90">
        <v>0.32398720447734319</v>
      </c>
      <c r="B90">
        <v>0.70577128520815324</v>
      </c>
      <c r="C90">
        <v>1.1500840313112362</v>
      </c>
      <c r="D90">
        <v>1.6619035988342588</v>
      </c>
      <c r="E90">
        <v>2.2464638709386628</v>
      </c>
      <c r="F90">
        <v>2.9092640975187756</v>
      </c>
      <c r="G90">
        <v>3.6560788211194</v>
      </c>
      <c r="H90">
        <v>4.4929680961592737</v>
      </c>
      <c r="I90">
        <v>5.4262880086136436</v>
      </c>
      <c r="J90">
        <v>6.4627015034574935</v>
      </c>
      <c r="L90">
        <v>1.4029629401488486</v>
      </c>
      <c r="M90">
        <v>1.8430861742192242</v>
      </c>
      <c r="N90">
        <v>2.3224133865674883</v>
      </c>
      <c r="O90">
        <v>2.8430684048183945</v>
      </c>
      <c r="P90">
        <v>3.4072576423494816</v>
      </c>
      <c r="Q90">
        <v>4.0172726016534099</v>
      </c>
      <c r="R90">
        <v>4.6754924398619018</v>
      </c>
      <c r="S90">
        <v>5.3843865977382439</v>
      </c>
      <c r="T90">
        <v>6.146517493469303</v>
      </c>
      <c r="U90">
        <v>6.9645432826120546</v>
      </c>
      <c r="W90">
        <v>7229.3275921309942</v>
      </c>
      <c r="X90">
        <v>2584.6954236693482</v>
      </c>
      <c r="Y90">
        <v>1307.5057674792017</v>
      </c>
      <c r="Z90">
        <v>773.42137841799274</v>
      </c>
      <c r="AA90">
        <v>501.49515484766192</v>
      </c>
      <c r="AB90">
        <v>345.69242883765901</v>
      </c>
      <c r="AC90">
        <v>249.0134585262428</v>
      </c>
      <c r="AD90">
        <v>185.44918328151064</v>
      </c>
      <c r="AE90">
        <v>141.77488468637054</v>
      </c>
      <c r="AF90">
        <v>110.70562801325102</v>
      </c>
      <c r="AH90">
        <v>16634.624780981077</v>
      </c>
      <c r="AI90">
        <v>5976.8133508698147</v>
      </c>
      <c r="AJ90">
        <v>3038.3260416635394</v>
      </c>
      <c r="AK90">
        <v>1806.0209705280222</v>
      </c>
      <c r="AL90">
        <v>1176.7245156089675</v>
      </c>
      <c r="AM90">
        <v>815.05166331543217</v>
      </c>
      <c r="AN90">
        <v>589.91744576086944</v>
      </c>
      <c r="AO90">
        <v>441.4206073229787</v>
      </c>
      <c r="AP90">
        <v>339.05684601051536</v>
      </c>
      <c r="AQ90">
        <v>265.99586922017318</v>
      </c>
    </row>
    <row r="91" spans="1:43" x14ac:dyDescent="0.3">
      <c r="A91">
        <v>0.32007835788017241</v>
      </c>
      <c r="B91">
        <v>0.69662583136032352</v>
      </c>
      <c r="C91">
        <v>1.1342143094339037</v>
      </c>
      <c r="D91">
        <v>1.6376510826411554</v>
      </c>
      <c r="E91">
        <v>2.2119876873936524</v>
      </c>
      <c r="F91">
        <v>2.8625290114015494</v>
      </c>
      <c r="G91">
        <v>3.5948426665462581</v>
      </c>
      <c r="H91">
        <v>4.4147686356721083</v>
      </c>
      <c r="I91">
        <v>5.3284291999037094</v>
      </c>
      <c r="J91">
        <v>6.3422391532312696</v>
      </c>
      <c r="L91">
        <v>1.3982851327856858</v>
      </c>
      <c r="M91">
        <v>1.832887448512228</v>
      </c>
      <c r="N91">
        <v>2.3057819844695904</v>
      </c>
      <c r="O91">
        <v>2.8190203667570337</v>
      </c>
      <c r="P91">
        <v>3.3747331184684706</v>
      </c>
      <c r="Q91">
        <v>3.9751320247685884</v>
      </c>
      <c r="R91">
        <v>4.622512556045919</v>
      </c>
      <c r="S91">
        <v>5.3192563503504751</v>
      </c>
      <c r="T91">
        <v>6.0678337563453333</v>
      </c>
      <c r="U91">
        <v>6.87080643802366</v>
      </c>
      <c r="W91">
        <v>7341.2454458562161</v>
      </c>
      <c r="X91">
        <v>2631.3185264519111</v>
      </c>
      <c r="Y91">
        <v>1333.4789338887351</v>
      </c>
      <c r="Z91">
        <v>789.89820783620326</v>
      </c>
      <c r="AA91">
        <v>512.78353529389176</v>
      </c>
      <c r="AB91">
        <v>353.83732727024221</v>
      </c>
      <c r="AC91">
        <v>255.11535344365765</v>
      </c>
      <c r="AD91">
        <v>190.15346472889394</v>
      </c>
      <c r="AE91">
        <v>145.48477186106598</v>
      </c>
      <c r="AF91">
        <v>113.68563393918414</v>
      </c>
      <c r="AH91">
        <v>16891.216530238555</v>
      </c>
      <c r="AI91">
        <v>6083.9583581571424</v>
      </c>
      <c r="AJ91">
        <v>3098.1764127330598</v>
      </c>
      <c r="AK91">
        <v>1844.0980739495035</v>
      </c>
      <c r="AL91">
        <v>1202.8895732869842</v>
      </c>
      <c r="AM91">
        <v>833.9887800914064</v>
      </c>
      <c r="AN91">
        <v>604.14929255243783</v>
      </c>
      <c r="AO91">
        <v>452.42795824121157</v>
      </c>
      <c r="AP91">
        <v>347.76575298316374</v>
      </c>
      <c r="AQ91">
        <v>273.01447243370353</v>
      </c>
    </row>
    <row r="92" spans="1:43" x14ac:dyDescent="0.3">
      <c r="A92">
        <v>0.31626231347397543</v>
      </c>
      <c r="B92">
        <v>0.68771118343664106</v>
      </c>
      <c r="C92">
        <v>1.1187657213468825</v>
      </c>
      <c r="D92">
        <v>1.6140700780998638</v>
      </c>
      <c r="E92">
        <v>2.1785018062323958</v>
      </c>
      <c r="F92">
        <v>2.8171804662872608</v>
      </c>
      <c r="G92">
        <v>3.5354764832024541</v>
      </c>
      <c r="H92">
        <v>4.3390202587110096</v>
      </c>
      <c r="I92">
        <v>5.233711545858843</v>
      </c>
      <c r="J92">
        <v>6.2257290918719725</v>
      </c>
      <c r="L92">
        <v>1.3937145685187224</v>
      </c>
      <c r="M92">
        <v>1.8229315719173431</v>
      </c>
      <c r="N92">
        <v>2.2895604404137853</v>
      </c>
      <c r="O92">
        <v>2.7955838334539238</v>
      </c>
      <c r="P92">
        <v>3.3430598223621404</v>
      </c>
      <c r="Q92">
        <v>3.9341241261968065</v>
      </c>
      <c r="R92">
        <v>4.5709924019077892</v>
      </c>
      <c r="S92">
        <v>5.2559625899127571</v>
      </c>
      <c r="T92">
        <v>5.9914173162289153</v>
      </c>
      <c r="U92">
        <v>6.7798263523170412</v>
      </c>
      <c r="W92">
        <v>7453.3777544011409</v>
      </c>
      <c r="X92">
        <v>2678.1318705633289</v>
      </c>
      <c r="Y92">
        <v>1359.6023962193335</v>
      </c>
      <c r="Z92">
        <v>806.4929437215435</v>
      </c>
      <c r="AA92">
        <v>524.16559499081404</v>
      </c>
      <c r="AB92">
        <v>362.05785897571121</v>
      </c>
      <c r="AC92">
        <v>261.27925809379491</v>
      </c>
      <c r="AD92">
        <v>194.90929089208404</v>
      </c>
      <c r="AE92">
        <v>149.23802481568728</v>
      </c>
      <c r="AF92">
        <v>116.70251036341332</v>
      </c>
      <c r="AH92">
        <v>17148.294056923114</v>
      </c>
      <c r="AI92">
        <v>6191.5344535471404</v>
      </c>
      <c r="AJ92">
        <v>3158.3675327078154</v>
      </c>
      <c r="AK92">
        <v>1882.4426741956615</v>
      </c>
      <c r="AL92">
        <v>1229.2673394279129</v>
      </c>
      <c r="AM92">
        <v>853.09779806961092</v>
      </c>
      <c r="AN92">
        <v>618.5222343822096</v>
      </c>
      <c r="AO92">
        <v>463.55273930347448</v>
      </c>
      <c r="AP92">
        <v>356.57359273399732</v>
      </c>
      <c r="AQ92">
        <v>280.11731597002881</v>
      </c>
    </row>
    <row r="93" spans="1:43" x14ac:dyDescent="0.3">
      <c r="A93">
        <v>0.31253581703441669</v>
      </c>
      <c r="B93">
        <v>0.67901880561944483</v>
      </c>
      <c r="C93">
        <v>1.1037220301455397</v>
      </c>
      <c r="D93">
        <v>1.5911337962113801</v>
      </c>
      <c r="E93">
        <v>2.1459655619045148</v>
      </c>
      <c r="F93">
        <v>2.7731600775661565</v>
      </c>
      <c r="G93">
        <v>3.4778997594698913</v>
      </c>
      <c r="H93">
        <v>4.265615302953595</v>
      </c>
      <c r="I93">
        <v>5.1419945406554151</v>
      </c>
      <c r="J93">
        <v>6.1129915516180287</v>
      </c>
      <c r="L93">
        <v>1.3892476047827815</v>
      </c>
      <c r="M93">
        <v>1.8132100015729058</v>
      </c>
      <c r="N93">
        <v>2.2737338870951636</v>
      </c>
      <c r="O93">
        <v>2.772736009917574</v>
      </c>
      <c r="P93">
        <v>3.312205235671323</v>
      </c>
      <c r="Q93">
        <v>3.8942046620653747</v>
      </c>
      <c r="R93">
        <v>4.5208737847113953</v>
      </c>
      <c r="S93">
        <v>5.1944307147925528</v>
      </c>
      <c r="T93">
        <v>5.917174449628062</v>
      </c>
      <c r="U93">
        <v>6.6914871972037906</v>
      </c>
      <c r="W93">
        <v>7565.7196651805589</v>
      </c>
      <c r="X93">
        <v>2725.1321683606998</v>
      </c>
      <c r="Y93">
        <v>1385.874062638713</v>
      </c>
      <c r="Z93">
        <v>823.20422110453489</v>
      </c>
      <c r="AA93">
        <v>535.64041345010048</v>
      </c>
      <c r="AB93">
        <v>370.35338529259928</v>
      </c>
      <c r="AC93">
        <v>267.5047194065628</v>
      </c>
      <c r="AD93">
        <v>199.71633511671874</v>
      </c>
      <c r="AE93">
        <v>153.03440552075057</v>
      </c>
      <c r="AF93">
        <v>119.75608290795331</v>
      </c>
      <c r="AH93">
        <v>17405.846367557519</v>
      </c>
      <c r="AI93">
        <v>6299.5341831086735</v>
      </c>
      <c r="AJ93">
        <v>3218.8946524114531</v>
      </c>
      <c r="AK93">
        <v>1921.0516658108704</v>
      </c>
      <c r="AL93">
        <v>1255.8557135424883</v>
      </c>
      <c r="AM93">
        <v>872.37725394042059</v>
      </c>
      <c r="AN93">
        <v>633.03522761893919</v>
      </c>
      <c r="AO93">
        <v>474.79419288383485</v>
      </c>
      <c r="AP93">
        <v>365.47980832114587</v>
      </c>
      <c r="AQ93">
        <v>287.3039872164544</v>
      </c>
    </row>
    <row r="94" spans="1:43" x14ac:dyDescent="0.3">
      <c r="A94">
        <v>0.30889576425142157</v>
      </c>
      <c r="B94">
        <v>0.67054057425242919</v>
      </c>
      <c r="C94">
        <v>1.089067811284034</v>
      </c>
      <c r="D94">
        <v>1.5688168270685643</v>
      </c>
      <c r="E94">
        <v>2.114340432990601</v>
      </c>
      <c r="F94">
        <v>2.7304126032887588</v>
      </c>
      <c r="G94">
        <v>3.4220363972485646</v>
      </c>
      <c r="H94">
        <v>4.1944521055270076</v>
      </c>
      <c r="I94">
        <v>5.0531456258416094</v>
      </c>
      <c r="J94">
        <v>6.0038570733606669</v>
      </c>
      <c r="L94">
        <v>1.3848807619789414</v>
      </c>
      <c r="M94">
        <v>1.8037145894828439</v>
      </c>
      <c r="N94">
        <v>2.2582881637189538</v>
      </c>
      <c r="O94">
        <v>2.750455210820804</v>
      </c>
      <c r="P94">
        <v>3.2821384571378909</v>
      </c>
      <c r="Q94">
        <v>3.8553316311620529</v>
      </c>
      <c r="R94">
        <v>4.4721015130316015</v>
      </c>
      <c r="S94">
        <v>5.1345900325705642</v>
      </c>
      <c r="T94">
        <v>5.8450164168372858</v>
      </c>
      <c r="U94">
        <v>6.605679388173443</v>
      </c>
      <c r="W94">
        <v>7678.2664708585971</v>
      </c>
      <c r="X94">
        <v>2772.3162072875443</v>
      </c>
      <c r="Y94">
        <v>1412.2918795055909</v>
      </c>
      <c r="Z94">
        <v>840.0306953488996</v>
      </c>
      <c r="AA94">
        <v>547.20708137132988</v>
      </c>
      <c r="AB94">
        <v>378.72327375408099</v>
      </c>
      <c r="AC94">
        <v>273.79128762819124</v>
      </c>
      <c r="AD94">
        <v>204.57427233409351</v>
      </c>
      <c r="AE94">
        <v>156.87367645967475</v>
      </c>
      <c r="AF94">
        <v>122.8461770299934</v>
      </c>
      <c r="AH94">
        <v>17663.862797788486</v>
      </c>
      <c r="AI94">
        <v>6407.9502633159736</v>
      </c>
      <c r="AJ94">
        <v>3279.7531096328098</v>
      </c>
      <c r="AK94">
        <v>1959.9219899339896</v>
      </c>
      <c r="AL94">
        <v>1282.6526210645773</v>
      </c>
      <c r="AM94">
        <v>891.82569902618661</v>
      </c>
      <c r="AN94">
        <v>647.68723674538876</v>
      </c>
      <c r="AO94">
        <v>486.15156553964681</v>
      </c>
      <c r="AP94">
        <v>374.48384453691784</v>
      </c>
      <c r="AQ94">
        <v>294.57407373425161</v>
      </c>
    </row>
    <row r="95" spans="1:43" x14ac:dyDescent="0.3">
      <c r="A95">
        <v>0.30533919221866423</v>
      </c>
      <c r="B95">
        <v>0.66226875343684111</v>
      </c>
      <c r="C95">
        <v>1.0747884029643657</v>
      </c>
      <c r="D95">
        <v>1.547095053540315</v>
      </c>
      <c r="E95">
        <v>2.083589905226479</v>
      </c>
      <c r="F95">
        <v>2.6888857398225805</v>
      </c>
      <c r="G95">
        <v>3.3678144204671798</v>
      </c>
      <c r="H95">
        <v>4.1254346011802712</v>
      </c>
      <c r="I95">
        <v>4.9670396511973358</v>
      </c>
      <c r="J95">
        <v>5.8981657990398464</v>
      </c>
      <c r="L95">
        <v>1.3806107144691893</v>
      </c>
      <c r="M95">
        <v>1.794437560022663</v>
      </c>
      <c r="N95">
        <v>2.2432097747238231</v>
      </c>
      <c r="O95">
        <v>2.7287207942558398</v>
      </c>
      <c r="P95">
        <v>3.2528301042284253</v>
      </c>
      <c r="Q95">
        <v>3.8174651361945697</v>
      </c>
      <c r="R95">
        <v>4.4246232082498214</v>
      </c>
      <c r="S95">
        <v>5.0763735111017088</v>
      </c>
      <c r="T95">
        <v>5.7748591405123264</v>
      </c>
      <c r="U95">
        <v>6.5222991770325818</v>
      </c>
      <c r="W95">
        <v>7791.0136039574427</v>
      </c>
      <c r="X95">
        <v>2819.6808477539512</v>
      </c>
      <c r="Y95">
        <v>1438.8538305239413</v>
      </c>
      <c r="Z95">
        <v>856.97104180573297</v>
      </c>
      <c r="AA95">
        <v>558.86470051195897</v>
      </c>
      <c r="AB95">
        <v>387.1668980590714</v>
      </c>
      <c r="AC95">
        <v>280.13851634238102</v>
      </c>
      <c r="AD95">
        <v>209.4827791075916</v>
      </c>
      <c r="AE95">
        <v>160.75560068763167</v>
      </c>
      <c r="AF95">
        <v>125.97261808611935</v>
      </c>
      <c r="AH95">
        <v>17922.333000167171</v>
      </c>
      <c r="AI95">
        <v>6516.7755762294801</v>
      </c>
      <c r="AJ95">
        <v>3340.9383271873789</v>
      </c>
      <c r="AK95">
        <v>1999.0506334895292</v>
      </c>
      <c r="AL95">
        <v>1309.6560130301862</v>
      </c>
      <c r="AM95">
        <v>911.44169918946113</v>
      </c>
      <c r="AN95">
        <v>662.4772343808113</v>
      </c>
      <c r="AO95">
        <v>497.62410809266191</v>
      </c>
      <c r="AP95">
        <v>383.58514801869683</v>
      </c>
      <c r="AQ95">
        <v>301.92716338353216</v>
      </c>
    </row>
    <row r="96" spans="1:43" x14ac:dyDescent="0.3">
      <c r="A96">
        <v>0.30186327149488573</v>
      </c>
      <c r="B96">
        <v>0.65419597233097271</v>
      </c>
      <c r="C96">
        <v>1.0608698600843927</v>
      </c>
      <c r="D96">
        <v>1.525945571283094</v>
      </c>
      <c r="E96">
        <v>2.0536793447505572</v>
      </c>
      <c r="F96">
        <v>2.6485299329980876</v>
      </c>
      <c r="G96">
        <v>3.3151657059934942</v>
      </c>
      <c r="H96">
        <v>4.0584719517185217</v>
      </c>
      <c r="I96">
        <v>4.8835583780133991</v>
      </c>
      <c r="J96">
        <v>5.7957668202943786</v>
      </c>
      <c r="L96">
        <v>1.3764342821612383</v>
      </c>
      <c r="M96">
        <v>1.785371488962201</v>
      </c>
      <c r="N96">
        <v>2.2284858513537658</v>
      </c>
      <c r="O96">
        <v>2.7075131001513411</v>
      </c>
      <c r="P96">
        <v>3.2242522217992464</v>
      </c>
      <c r="Q96">
        <v>3.7805672551303742</v>
      </c>
      <c r="R96">
        <v>4.3783891299308628</v>
      </c>
      <c r="S96">
        <v>5.0197175481333876</v>
      </c>
      <c r="T96">
        <v>5.7066229084767279</v>
      </c>
      <c r="U96">
        <v>6.4412482754835718</v>
      </c>
      <c r="W96">
        <v>7903.9566317042745</v>
      </c>
      <c r="X96">
        <v>2867.2230210874623</v>
      </c>
      <c r="Y96">
        <v>1465.5579359183341</v>
      </c>
      <c r="Z96">
        <v>874.02395547286187</v>
      </c>
      <c r="AA96">
        <v>570.61238355671378</v>
      </c>
      <c r="AB96">
        <v>395.68363804050074</v>
      </c>
      <c r="AC96">
        <v>286.54596248776636</v>
      </c>
      <c r="AD96">
        <v>214.44153367517737</v>
      </c>
      <c r="AE96">
        <v>164.67994188648959</v>
      </c>
      <c r="AF96">
        <v>129.13523139280755</v>
      </c>
      <c r="AH96">
        <v>18181.24693246985</v>
      </c>
      <c r="AI96">
        <v>6626.0031648380082</v>
      </c>
      <c r="AJ96">
        <v>3402.445811027877</v>
      </c>
      <c r="AK96">
        <v>2038.4346283919851</v>
      </c>
      <c r="AL96">
        <v>1336.8638657565709</v>
      </c>
      <c r="AM96">
        <v>931.22383473617879</v>
      </c>
      <c r="AN96">
        <v>677.40420129634538</v>
      </c>
      <c r="AO96">
        <v>509.21107570237245</v>
      </c>
      <c r="AP96">
        <v>392.78316735201611</v>
      </c>
      <c r="AQ96">
        <v>309.36284444057691</v>
      </c>
    </row>
    <row r="97" spans="1:43" x14ac:dyDescent="0.3">
      <c r="A97">
        <v>0.29846529869280847</v>
      </c>
      <c r="B97">
        <v>0.64631520401655362</v>
      </c>
      <c r="C97">
        <v>1.0472989114526841</v>
      </c>
      <c r="D97">
        <v>1.5053466145503047</v>
      </c>
      <c r="E97">
        <v>2.0245758807049103</v>
      </c>
      <c r="F97">
        <v>2.6092982034083629</v>
      </c>
      <c r="G97">
        <v>3.2640257349891977</v>
      </c>
      <c r="H97">
        <v>3.9934782039400427</v>
      </c>
      <c r="I97">
        <v>4.8025900210079868</v>
      </c>
      <c r="J97">
        <v>5.6965175783040358</v>
      </c>
      <c r="L97">
        <v>1.3723484226389082</v>
      </c>
      <c r="M97">
        <v>1.776509283887427</v>
      </c>
      <c r="N97">
        <v>2.2141041158526353</v>
      </c>
      <c r="O97">
        <v>2.6868133929749201</v>
      </c>
      <c r="P97">
        <v>3.1963781972254446</v>
      </c>
      <c r="Q97">
        <v>3.7446019217788682</v>
      </c>
      <c r="R97">
        <v>4.3333520139133617</v>
      </c>
      <c r="S97">
        <v>4.9645617579026968</v>
      </c>
      <c r="T97">
        <v>5.6402320986781307</v>
      </c>
      <c r="U97">
        <v>6.3624335070508735</v>
      </c>
      <c r="W97">
        <v>8017.0912511041424</v>
      </c>
      <c r="X97">
        <v>2914.9397275519837</v>
      </c>
      <c r="Y97">
        <v>1492.4022516298608</v>
      </c>
      <c r="Z97">
        <v>891.18815065944273</v>
      </c>
      <c r="AA97">
        <v>582.44925398662599</v>
      </c>
      <c r="AB97">
        <v>404.27287963102469</v>
      </c>
      <c r="AC97">
        <v>293.013186371958</v>
      </c>
      <c r="AD97">
        <v>219.45021598820472</v>
      </c>
      <c r="AE97">
        <v>168.64646441609204</v>
      </c>
      <c r="AF97">
        <v>132.33384228340336</v>
      </c>
      <c r="AH97">
        <v>18440.594846530857</v>
      </c>
      <c r="AI97">
        <v>6735.6262285559678</v>
      </c>
      <c r="AJ97">
        <v>3464.2711484026663</v>
      </c>
      <c r="AK97">
        <v>2078.0710507633694</v>
      </c>
      <c r="AL97">
        <v>1364.2741805218739</v>
      </c>
      <c r="AM97">
        <v>951.17070031431217</v>
      </c>
      <c r="AN97">
        <v>692.46712642385592</v>
      </c>
      <c r="AO97">
        <v>520.91172793209284</v>
      </c>
      <c r="AP97">
        <v>402.07735316630209</v>
      </c>
      <c r="AQ97">
        <v>316.88070570806008</v>
      </c>
    </row>
    <row r="98" spans="1:43" x14ac:dyDescent="0.3">
      <c r="A98">
        <v>0.29514268955527773</v>
      </c>
      <c r="B98">
        <v>0.63861974580792458</v>
      </c>
      <c r="C98">
        <v>1.0340629200050238</v>
      </c>
      <c r="D98">
        <v>1.4852774873197085</v>
      </c>
      <c r="E98">
        <v>1.9962482964034991</v>
      </c>
      <c r="F98">
        <v>2.5711459846556108</v>
      </c>
      <c r="G98">
        <v>3.2143333629445072</v>
      </c>
      <c r="H98">
        <v>3.9303719735884122</v>
      </c>
      <c r="I98">
        <v>4.7240288254742904</v>
      </c>
      <c r="J98">
        <v>5.6002833102684804</v>
      </c>
      <c r="L98">
        <v>1.3683502237972622</v>
      </c>
      <c r="M98">
        <v>1.7678441659138255</v>
      </c>
      <c r="N98">
        <v>2.2000528480755976</v>
      </c>
      <c r="O98">
        <v>2.6666038083789791</v>
      </c>
      <c r="P98">
        <v>3.1691826814698203</v>
      </c>
      <c r="Q98">
        <v>3.7095348148565037</v>
      </c>
      <c r="R98">
        <v>4.2894669220561248</v>
      </c>
      <c r="S98">
        <v>4.9108487732844885</v>
      </c>
      <c r="T98">
        <v>5.5756149244125695</v>
      </c>
      <c r="U98">
        <v>6.2857664849240047</v>
      </c>
      <c r="W98">
        <v>8130.4132842274521</v>
      </c>
      <c r="X98">
        <v>2962.8280344321515</v>
      </c>
      <c r="Y98">
        <v>1519.3848685321043</v>
      </c>
      <c r="Z98">
        <v>908.46236065582207</v>
      </c>
      <c r="AA98">
        <v>594.37444594789497</v>
      </c>
      <c r="AB98">
        <v>412.93401482641264</v>
      </c>
      <c r="AC98">
        <v>299.53975168241561</v>
      </c>
      <c r="AD98">
        <v>224.50850774677997</v>
      </c>
      <c r="AE98">
        <v>172.6549333620857</v>
      </c>
      <c r="AF98">
        <v>135.56827616178336</v>
      </c>
      <c r="AH98">
        <v>18700.367277562062</v>
      </c>
      <c r="AI98">
        <v>6845.6381188698124</v>
      </c>
      <c r="AJ98">
        <v>3526.410006060737</v>
      </c>
      <c r="AK98">
        <v>2117.9570201639044</v>
      </c>
      <c r="AL98">
        <v>1391.8849832456165</v>
      </c>
      <c r="AM98">
        <v>971.2809048084664</v>
      </c>
      <c r="AN98">
        <v>707.66500685871608</v>
      </c>
      <c r="AO98">
        <v>532.72532880826338</v>
      </c>
      <c r="AP98">
        <v>411.46715822372335</v>
      </c>
      <c r="AQ98">
        <v>324.48033661857301</v>
      </c>
    </row>
    <row r="99" spans="1:43" x14ac:dyDescent="0.3">
      <c r="A99">
        <v>0.29189297248174406</v>
      </c>
      <c r="B99">
        <v>0.6311032008909444</v>
      </c>
      <c r="C99">
        <v>1.0211498457815193</v>
      </c>
      <c r="D99">
        <v>1.465718499303525</v>
      </c>
      <c r="E99">
        <v>1.9686669283548732</v>
      </c>
      <c r="F99">
        <v>2.5340309734525981</v>
      </c>
      <c r="G99">
        <v>3.1660306067978121</v>
      </c>
      <c r="H99">
        <v>3.8690761530742925</v>
      </c>
      <c r="I99">
        <v>4.6477746765875052</v>
      </c>
      <c r="J99">
        <v>5.5069365384189339</v>
      </c>
      <c r="L99">
        <v>1.3644368969451726</v>
      </c>
      <c r="M99">
        <v>1.7593696525932512</v>
      </c>
      <c r="N99">
        <v>2.1863208543299408</v>
      </c>
      <c r="O99">
        <v>2.6468673034783397</v>
      </c>
      <c r="P99">
        <v>3.1426415156152858</v>
      </c>
      <c r="Q99">
        <v>3.675333254845174</v>
      </c>
      <c r="R99">
        <v>4.2466911026814582</v>
      </c>
      <c r="S99">
        <v>4.8585240621968033</v>
      </c>
      <c r="T99">
        <v>5.512703198113778</v>
      </c>
      <c r="U99">
        <v>6.2111633135191617</v>
      </c>
      <c r="W99">
        <v>8243.9186737011332</v>
      </c>
      <c r="X99">
        <v>3010.8850741807037</v>
      </c>
      <c r="Y99">
        <v>1546.5039116666676</v>
      </c>
      <c r="Z99">
        <v>925.84533740868619</v>
      </c>
      <c r="AA99">
        <v>606.38710412076603</v>
      </c>
      <c r="AB99">
        <v>421.66644164683936</v>
      </c>
      <c r="AC99">
        <v>306.12522549437909</v>
      </c>
      <c r="AD99">
        <v>229.61609243189906</v>
      </c>
      <c r="AE99">
        <v>176.70511458050581</v>
      </c>
      <c r="AF99">
        <v>138.83835855288899</v>
      </c>
      <c r="AH99">
        <v>18960.555033934164</v>
      </c>
      <c r="AI99">
        <v>6956.0323351280349</v>
      </c>
      <c r="AJ99">
        <v>3588.8581285020823</v>
      </c>
      <c r="AK99">
        <v>2158.0896988358754</v>
      </c>
      <c r="AL99">
        <v>1419.6943241704053</v>
      </c>
      <c r="AM99">
        <v>991.55307123086038</v>
      </c>
      <c r="AN99">
        <v>722.99684785698821</v>
      </c>
      <c r="AO99">
        <v>544.6511468734202</v>
      </c>
      <c r="AP99">
        <v>420.95203750157054</v>
      </c>
      <c r="AQ99">
        <v>332.16132733184014</v>
      </c>
    </row>
    <row r="100" spans="1:43" x14ac:dyDescent="0.3">
      <c r="A100">
        <v>0.2887137824713516</v>
      </c>
      <c r="B100">
        <v>0.62375946118854975</v>
      </c>
      <c r="C100">
        <v>1.0085482114450208</v>
      </c>
      <c r="D100">
        <v>1.446650906445841</v>
      </c>
      <c r="E100">
        <v>1.9418035724931113</v>
      </c>
      <c r="F100">
        <v>2.4979129905900774</v>
      </c>
      <c r="G100">
        <v>3.1190624476976287</v>
      </c>
      <c r="H100">
        <v>3.8095176409374822</v>
      </c>
      <c r="I100">
        <v>4.5737327380979345</v>
      </c>
      <c r="J100">
        <v>5.4163565978607364</v>
      </c>
      <c r="L100">
        <v>1.3606057703410745</v>
      </c>
      <c r="M100">
        <v>1.7510795419245448</v>
      </c>
      <c r="N100">
        <v>2.1728974382740875</v>
      </c>
      <c r="O100">
        <v>2.6275876104759277</v>
      </c>
      <c r="P100">
        <v>3.1167316624273056</v>
      </c>
      <c r="Q100">
        <v>3.6419661080172654</v>
      </c>
      <c r="R100">
        <v>4.2049838608449583</v>
      </c>
      <c r="S100">
        <v>4.8075357570906645</v>
      </c>
      <c r="T100">
        <v>5.4514321121647527</v>
      </c>
      <c r="U100">
        <v>6.138544311770076</v>
      </c>
      <c r="W100">
        <v>8357.6034783933883</v>
      </c>
      <c r="X100">
        <v>3059.1080426264507</v>
      </c>
      <c r="Y100">
        <v>1573.7575394977612</v>
      </c>
      <c r="Z100">
        <v>943.33585120149814</v>
      </c>
      <c r="AA100">
        <v>618.48638358857443</v>
      </c>
      <c r="AB100">
        <v>430.46956409628729</v>
      </c>
      <c r="AC100">
        <v>312.76917827607167</v>
      </c>
      <c r="AD100">
        <v>234.77265533456742</v>
      </c>
      <c r="AE100">
        <v>180.79677473931187</v>
      </c>
      <c r="AF100">
        <v>142.14391515030786</v>
      </c>
      <c r="AH100">
        <v>19221.149187396837</v>
      </c>
      <c r="AI100">
        <v>7066.8025204692449</v>
      </c>
      <c r="AJ100">
        <v>3651.6113362722426</v>
      </c>
      <c r="AK100">
        <v>2198.4662909605336</v>
      </c>
      <c r="AL100">
        <v>1447.7002775451147</v>
      </c>
      <c r="AM100">
        <v>1011.985836609093</v>
      </c>
      <c r="AN100">
        <v>738.46166282742911</v>
      </c>
      <c r="AO100">
        <v>556.6884552332499</v>
      </c>
      <c r="AP100">
        <v>430.53144826855737</v>
      </c>
      <c r="AQ100">
        <v>339.92326882598178</v>
      </c>
    </row>
    <row r="101" spans="1:43" x14ac:dyDescent="0.3">
      <c r="A101">
        <v>0.28560285545175146</v>
      </c>
      <c r="B101">
        <v>0.61658269135887178</v>
      </c>
      <c r="C101">
        <v>0.99624707014111358</v>
      </c>
      <c r="D101">
        <v>1.4280568555478121</v>
      </c>
      <c r="E101">
        <v>1.9156313970302272</v>
      </c>
      <c r="F101">
        <v>2.4627538518734862</v>
      </c>
      <c r="G101">
        <v>3.073376648100135</v>
      </c>
      <c r="H101">
        <v>3.7516270912131926</v>
      </c>
      <c r="I101">
        <v>4.5018131179034873</v>
      </c>
      <c r="J101">
        <v>5.3284291999037094</v>
      </c>
      <c r="L101">
        <v>1.3568542831305277</v>
      </c>
      <c r="M101">
        <v>1.7429678973857927</v>
      </c>
      <c r="N101">
        <v>2.1597723737184786</v>
      </c>
      <c r="O101">
        <v>2.608749193377637</v>
      </c>
      <c r="P101">
        <v>3.0914311425515661</v>
      </c>
      <c r="Q101">
        <v>3.6094036970573233</v>
      </c>
      <c r="R101">
        <v>4.1643064376406773</v>
      </c>
      <c r="S101">
        <v>4.757834496459413</v>
      </c>
      <c r="T101">
        <v>5.391740035332294</v>
      </c>
      <c r="U101">
        <v>6.0678337563453333</v>
      </c>
      <c r="W101">
        <v>8471.4638692823319</v>
      </c>
      <c r="X101">
        <v>3107.4941972406195</v>
      </c>
      <c r="Y101">
        <v>1601.1439431853344</v>
      </c>
      <c r="Z101">
        <v>960.93269034022205</v>
      </c>
      <c r="AA101">
        <v>630.67144970710422</v>
      </c>
      <c r="AB101">
        <v>439.34279212024376</v>
      </c>
      <c r="AC101">
        <v>319.47118389137938</v>
      </c>
      <c r="AD101">
        <v>239.977883582093</v>
      </c>
      <c r="AE101">
        <v>184.92968135705243</v>
      </c>
      <c r="AF101">
        <v>145.48477186106598</v>
      </c>
      <c r="AH101">
        <v>19482.141063715779</v>
      </c>
      <c r="AI101">
        <v>7177.9424578832259</v>
      </c>
      <c r="AJ101">
        <v>3714.6655242998008</v>
      </c>
      <c r="AK101">
        <v>2239.0840419280198</v>
      </c>
      <c r="AL101">
        <v>1475.9009413098217</v>
      </c>
      <c r="AM101">
        <v>1032.5778518710554</v>
      </c>
      <c r="AN101">
        <v>754.05847331872189</v>
      </c>
      <c r="AO101">
        <v>568.83653159811217</v>
      </c>
      <c r="AP101">
        <v>440.20485015540703</v>
      </c>
      <c r="AQ101">
        <v>347.76575298316374</v>
      </c>
    </row>
    <row r="102" spans="1:43" x14ac:dyDescent="0.3">
      <c r="A102">
        <v>0.28255802296533955</v>
      </c>
      <c r="B102">
        <v>0.60956731383995399</v>
      </c>
      <c r="C102">
        <v>0.98423597551757336</v>
      </c>
      <c r="D102">
        <v>1.4099193326934603</v>
      </c>
      <c r="E102">
        <v>1.8901248613967629</v>
      </c>
      <c r="F102">
        <v>2.4285172482149102</v>
      </c>
      <c r="G102">
        <v>3.028923582017585</v>
      </c>
      <c r="H102">
        <v>3.6953386810394511</v>
      </c>
      <c r="I102">
        <v>4.431930558233196</v>
      </c>
      <c r="J102">
        <v>5.2430460278577851</v>
      </c>
      <c r="L102">
        <v>1.3531799796567632</v>
      </c>
      <c r="M102">
        <v>1.7350290339130421</v>
      </c>
      <c r="N102">
        <v>2.1469358791853383</v>
      </c>
      <c r="O102">
        <v>2.5903372075601077</v>
      </c>
      <c r="P102">
        <v>3.0667189749869115</v>
      </c>
      <c r="Q102">
        <v>3.5776177177611745</v>
      </c>
      <c r="R102">
        <v>4.1246218978221041</v>
      </c>
      <c r="S102">
        <v>4.7093732773997896</v>
      </c>
      <c r="T102">
        <v>5.3335683235540934</v>
      </c>
      <c r="U102">
        <v>5.998959643156641</v>
      </c>
      <c r="W102">
        <v>8585.496125499496</v>
      </c>
      <c r="X102">
        <v>3156.0408554593528</v>
      </c>
      <c r="Y102">
        <v>1628.6613458763061</v>
      </c>
      <c r="Z102">
        <v>978.63466084431286</v>
      </c>
      <c r="AA102">
        <v>642.94147797439291</v>
      </c>
      <c r="AB102">
        <v>448.28554156187471</v>
      </c>
      <c r="AC102">
        <v>326.23081960018561</v>
      </c>
      <c r="AD102">
        <v>245.23146616173588</v>
      </c>
      <c r="AE102">
        <v>189.10360283882889</v>
      </c>
      <c r="AF102">
        <v>148.86075484778803</v>
      </c>
      <c r="AH102">
        <v>19743.52223370615</v>
      </c>
      <c r="AI102">
        <v>7289.446066399888</v>
      </c>
      <c r="AJ102">
        <v>3778.016660275774</v>
      </c>
      <c r="AK102">
        <v>2279.9402376201706</v>
      </c>
      <c r="AL102">
        <v>1504.2944367827256</v>
      </c>
      <c r="AM102">
        <v>1053.327781727339</v>
      </c>
      <c r="AN102">
        <v>769.78630900229325</v>
      </c>
      <c r="AO102">
        <v>581.0946583194019</v>
      </c>
      <c r="AP102">
        <v>449.97170522006996</v>
      </c>
      <c r="AQ102">
        <v>355.68837266995172</v>
      </c>
    </row>
    <row r="103" spans="1:43" x14ac:dyDescent="0.3">
      <c r="A103">
        <v>0.27957720718696655</v>
      </c>
      <c r="B103">
        <v>0.6027079948624452</v>
      </c>
      <c r="C103">
        <v>0.972504953737094</v>
      </c>
      <c r="D103">
        <v>1.3922221151779306</v>
      </c>
      <c r="E103">
        <v>1.8652596407853812</v>
      </c>
      <c r="F103">
        <v>2.3951686341406426</v>
      </c>
      <c r="G103">
        <v>2.9856560773421554</v>
      </c>
      <c r="H103">
        <v>3.6405898949976789</v>
      </c>
      <c r="I103">
        <v>4.3640041483868233</v>
      </c>
      <c r="J103">
        <v>5.1601043625581813</v>
      </c>
      <c r="L103">
        <v>1.3495805041177289</v>
      </c>
      <c r="M103">
        <v>1.7272575047564982</v>
      </c>
      <c r="N103">
        <v>2.134378594096507</v>
      </c>
      <c r="O103">
        <v>2.5723374619754105</v>
      </c>
      <c r="P103">
        <v>3.0425751215050099</v>
      </c>
      <c r="Q103">
        <v>3.5465811613392244</v>
      </c>
      <c r="R103">
        <v>4.0858950250835964</v>
      </c>
      <c r="S103">
        <v>4.6621073183444341</v>
      </c>
      <c r="T103">
        <v>5.2768611439235595</v>
      </c>
      <c r="U103">
        <v>5.9318534656727913</v>
      </c>
      <c r="W103">
        <v>8699.6966305396145</v>
      </c>
      <c r="X103">
        <v>3204.7453930603083</v>
      </c>
      <c r="Y103">
        <v>1656.308002013405</v>
      </c>
      <c r="Z103">
        <v>996.44058614295966</v>
      </c>
      <c r="AA103">
        <v>655.29565390109349</v>
      </c>
      <c r="AB103">
        <v>457.29723411683892</v>
      </c>
      <c r="AC103">
        <v>333.04766605653703</v>
      </c>
      <c r="AD103">
        <v>250.53309394188099</v>
      </c>
      <c r="AE103">
        <v>193.31830850971727</v>
      </c>
      <c r="AF103">
        <v>152.27169056837056</v>
      </c>
      <c r="AH103">
        <v>20005.284504643027</v>
      </c>
      <c r="AI103">
        <v>7401.3073974014205</v>
      </c>
      <c r="AJ103">
        <v>3841.6607830736993</v>
      </c>
      <c r="AK103">
        <v>2321.0322037061319</v>
      </c>
      <c r="AL103">
        <v>1532.8789083492527</v>
      </c>
      <c r="AM103">
        <v>1074.2343045514606</v>
      </c>
      <c r="AN103">
        <v>785.64420765106502</v>
      </c>
      <c r="AO103">
        <v>593.46212242108072</v>
      </c>
      <c r="AP103">
        <v>459.83147800789226</v>
      </c>
      <c r="AQ103">
        <v>363.69072181267018</v>
      </c>
    </row>
    <row r="104" spans="1:43" x14ac:dyDescent="0.3">
      <c r="A104">
        <v>0.27665841624928927</v>
      </c>
      <c r="B104">
        <v>0.59599963135829914</v>
      </c>
      <c r="C104">
        <v>0.96104447733146348</v>
      </c>
      <c r="D104">
        <v>1.3749497266663304</v>
      </c>
      <c r="E104">
        <v>1.8410125558555623</v>
      </c>
      <c r="F104">
        <v>2.3626751240415498</v>
      </c>
      <c r="G104">
        <v>2.9435292692680872</v>
      </c>
      <c r="H104">
        <v>3.5873213248175695</v>
      </c>
      <c r="I104">
        <v>4.2979570581669728</v>
      </c>
      <c r="J104">
        <v>5.079506735141285</v>
      </c>
      <c r="L104">
        <v>1.3460535955452815</v>
      </c>
      <c r="M104">
        <v>1.7196480891509189</v>
      </c>
      <c r="N104">
        <v>2.1220915564694534</v>
      </c>
      <c r="O104">
        <v>2.5547363837951433</v>
      </c>
      <c r="P104">
        <v>3.0189804347166218</v>
      </c>
      <c r="Q104">
        <v>3.5162682418921163</v>
      </c>
      <c r="R104">
        <v>4.04809222440492</v>
      </c>
      <c r="S104">
        <v>4.6159939311639633</v>
      </c>
      <c r="T104">
        <v>5.2215653108217257</v>
      </c>
      <c r="U104">
        <v>5.8664500086890783</v>
      </c>
      <c r="W104">
        <v>8814.061868628607</v>
      </c>
      <c r="X104">
        <v>3253.6052425913704</v>
      </c>
      <c r="Y104">
        <v>1684.0821966611543</v>
      </c>
      <c r="Z104">
        <v>1014.3493067765374</v>
      </c>
      <c r="AA104">
        <v>667.73317288150758</v>
      </c>
      <c r="AB104">
        <v>466.37729728688595</v>
      </c>
      <c r="AC104">
        <v>339.92130730480278</v>
      </c>
      <c r="AD104">
        <v>255.88245969089209</v>
      </c>
      <c r="AE104">
        <v>197.57356864579515</v>
      </c>
      <c r="AF104">
        <v>155.71740581330451</v>
      </c>
      <c r="AH104">
        <v>20267.419912030437</v>
      </c>
      <c r="AI104">
        <v>7513.5206310530793</v>
      </c>
      <c r="AJ104">
        <v>3905.5940012093497</v>
      </c>
      <c r="AK104">
        <v>2362.3573049506163</v>
      </c>
      <c r="AL104">
        <v>1561.6525231535459</v>
      </c>
      <c r="AM104">
        <v>1095.2961122581737</v>
      </c>
      <c r="AN104">
        <v>801.63121511445797</v>
      </c>
      <c r="AO104">
        <v>605.93821562670053</v>
      </c>
      <c r="AP104">
        <v>469.78363560703684</v>
      </c>
      <c r="AQ104">
        <v>371.77239546804225</v>
      </c>
    </row>
    <row r="105" spans="1:43" x14ac:dyDescent="0.3">
      <c r="A105">
        <v>0.27379973985387696</v>
      </c>
      <c r="B105">
        <v>0.58943733869954418</v>
      </c>
      <c r="C105">
        <v>0.94984544075835475</v>
      </c>
      <c r="D105">
        <v>1.3580873953349109</v>
      </c>
      <c r="E105">
        <v>1.8173615071965479</v>
      </c>
      <c r="F105">
        <v>2.3310053955535581</v>
      </c>
      <c r="G105">
        <v>2.9025004639233432</v>
      </c>
      <c r="H105">
        <v>3.5354764832024541</v>
      </c>
      <c r="I105">
        <v>4.2337162903118362</v>
      </c>
      <c r="J105">
        <v>5.0011606048226804</v>
      </c>
      <c r="L105">
        <v>1.3425970830841063</v>
      </c>
      <c r="M105">
        <v>1.7121957807420882</v>
      </c>
      <c r="N105">
        <v>2.1100661820115469</v>
      </c>
      <c r="O105">
        <v>2.5375209853130043</v>
      </c>
      <c r="P105">
        <v>2.9959166095099738</v>
      </c>
      <c r="Q105">
        <v>3.4866543286642298</v>
      </c>
      <c r="R105">
        <v>4.0111814309137888</v>
      </c>
      <c r="S105">
        <v>4.5709924019077892</v>
      </c>
      <c r="T105">
        <v>5.1676301332392001</v>
      </c>
      <c r="U105">
        <v>5.8026871563232572</v>
      </c>
      <c r="W105">
        <v>8928.5884212421079</v>
      </c>
      <c r="X105">
        <v>3302.6178918495084</v>
      </c>
      <c r="Y105">
        <v>1711.982244848567</v>
      </c>
      <c r="Z105">
        <v>1032.3596801032459</v>
      </c>
      <c r="AA105">
        <v>680.25324006538085</v>
      </c>
      <c r="AB105">
        <v>475.52516433238111</v>
      </c>
      <c r="AC105">
        <v>346.85133077397376</v>
      </c>
      <c r="AD105">
        <v>261.27925809379491</v>
      </c>
      <c r="AE105">
        <v>201.86915450291465</v>
      </c>
      <c r="AF105">
        <v>159.19772774077725</v>
      </c>
      <c r="AH105">
        <v>20529.920711711628</v>
      </c>
      <c r="AI105">
        <v>7626.0800728481663</v>
      </c>
      <c r="AJ105">
        <v>3969.8124913390238</v>
      </c>
      <c r="AK105">
        <v>2403.9129445347135</v>
      </c>
      <c r="AL105">
        <v>1590.6134707924914</v>
      </c>
      <c r="AM105">
        <v>1116.5119101801538</v>
      </c>
      <c r="AN105">
        <v>817.74638528994228</v>
      </c>
      <c r="AO105">
        <v>618.5222343822096</v>
      </c>
      <c r="AP105">
        <v>479.82764769944123</v>
      </c>
      <c r="AQ105">
        <v>379.9329898893771</v>
      </c>
    </row>
    <row r="106" spans="1:43" x14ac:dyDescent="0.3">
      <c r="A106">
        <v>0.27099934514793089</v>
      </c>
      <c r="B106">
        <v>0.58301643920663671</v>
      </c>
      <c r="C106">
        <v>0.93889913753366949</v>
      </c>
      <c r="D106">
        <v>1.3416210147677852</v>
      </c>
      <c r="E106">
        <v>1.7942854141809264</v>
      </c>
      <c r="F106">
        <v>2.3001295995098738</v>
      </c>
      <c r="G106">
        <v>2.8625290114015494</v>
      </c>
      <c r="H106">
        <v>3.4850016306437039</v>
      </c>
      <c r="I106">
        <v>4.1712124503910353</v>
      </c>
      <c r="J106">
        <v>4.9249780596356523</v>
      </c>
      <c r="L106">
        <v>1.3392088815496985</v>
      </c>
      <c r="M106">
        <v>1.7048957767159103</v>
      </c>
      <c r="N106">
        <v>2.0982942445117203</v>
      </c>
      <c r="O106">
        <v>2.5206788329400927</v>
      </c>
      <c r="P106">
        <v>2.9733661376100446</v>
      </c>
      <c r="Q106">
        <v>3.4577158827143859</v>
      </c>
      <c r="R106">
        <v>3.9751320247685884</v>
      </c>
      <c r="S106">
        <v>4.5270638795166143</v>
      </c>
      <c r="T106">
        <v>5.1150072724157152</v>
      </c>
      <c r="U106">
        <v>5.740505713118635</v>
      </c>
      <c r="W106">
        <v>9043.2729637673219</v>
      </c>
      <c r="X106">
        <v>3351.7808824079916</v>
      </c>
      <c r="Y106">
        <v>1740.0064909280945</v>
      </c>
      <c r="Z106">
        <v>1050.4705800108782</v>
      </c>
      <c r="AA106">
        <v>692.85507023054265</v>
      </c>
      <c r="AB106">
        <v>484.7402742238865</v>
      </c>
      <c r="AC106">
        <v>353.83732727024221</v>
      </c>
      <c r="AD106">
        <v>266.7231857669268</v>
      </c>
      <c r="AE106">
        <v>206.20483834335118</v>
      </c>
      <c r="AF106">
        <v>162.71248390967457</v>
      </c>
      <c r="AH106">
        <v>20792.779372304314</v>
      </c>
      <c r="AI106">
        <v>7738.9801502630471</v>
      </c>
      <c r="AJ106">
        <v>4034.3124967953399</v>
      </c>
      <c r="AK106">
        <v>2445.6965633890709</v>
      </c>
      <c r="AL106">
        <v>1619.7599630124378</v>
      </c>
      <c r="AM106">
        <v>1137.8804169432888</v>
      </c>
      <c r="AN106">
        <v>833.9887800914064</v>
      </c>
      <c r="AO106">
        <v>631.21347987482443</v>
      </c>
      <c r="AP106">
        <v>489.9629866075727</v>
      </c>
      <c r="AQ106">
        <v>388.17210258855221</v>
      </c>
    </row>
    <row r="107" spans="1:43" x14ac:dyDescent="0.3">
      <c r="A107">
        <v>0.26825547284809353</v>
      </c>
      <c r="B107">
        <v>0.57673245137089557</v>
      </c>
      <c r="C107">
        <v>0.92819723882302607</v>
      </c>
      <c r="D107">
        <v>1.3255371074017108</v>
      </c>
      <c r="E107">
        <v>1.7717641578730263</v>
      </c>
      <c r="F107">
        <v>2.2700192759554634</v>
      </c>
      <c r="G107">
        <v>2.8235761874566578</v>
      </c>
      <c r="H107">
        <v>3.4358456141940508</v>
      </c>
      <c r="I107">
        <v>4.1103795327658084</v>
      </c>
      <c r="J107">
        <v>4.8508755382742663</v>
      </c>
      <c r="L107">
        <v>1.3358869872463739</v>
      </c>
      <c r="M107">
        <v>1.6977434675809593</v>
      </c>
      <c r="N107">
        <v>2.0867678574368296</v>
      </c>
      <c r="O107">
        <v>2.504198018140853</v>
      </c>
      <c r="P107">
        <v>2.9513122650285588</v>
      </c>
      <c r="Q107">
        <v>3.4294303976736682</v>
      </c>
      <c r="R107">
        <v>3.9399147516060422</v>
      </c>
      <c r="S107">
        <v>4.484171271897508</v>
      </c>
      <c r="T107">
        <v>5.0636506090009048</v>
      </c>
      <c r="U107">
        <v>5.6798492372334834</v>
      </c>
      <c r="W107">
        <v>9158.1122623013725</v>
      </c>
      <c r="X107">
        <v>3401.0918081901705</v>
      </c>
      <c r="Y107">
        <v>1768.153307950414</v>
      </c>
      <c r="Z107">
        <v>1068.6808966336882</v>
      </c>
      <c r="AA107">
        <v>705.53788765647596</v>
      </c>
      <c r="AB107">
        <v>494.02207159291225</v>
      </c>
      <c r="AC107">
        <v>360.87889096799285</v>
      </c>
      <c r="AD107">
        <v>272.21394127068322</v>
      </c>
      <c r="AE107">
        <v>210.58039346045285</v>
      </c>
      <c r="AF107">
        <v>166.26150231059708</v>
      </c>
      <c r="AH107">
        <v>21055.988567945235</v>
      </c>
      <c r="AI107">
        <v>7852.2154095181722</v>
      </c>
      <c r="AJ107">
        <v>4099.090326159534</v>
      </c>
      <c r="AK107">
        <v>2487.7056395393333</v>
      </c>
      <c r="AL107">
        <v>1649.0902334087368</v>
      </c>
      <c r="AM107">
        <v>1159.4003643408125</v>
      </c>
      <c r="AN107">
        <v>850.35746941461127</v>
      </c>
      <c r="AO107">
        <v>644.0112580482197</v>
      </c>
      <c r="AP107">
        <v>500.18912733723704</v>
      </c>
      <c r="AQ107">
        <v>396.48933239402157</v>
      </c>
    </row>
    <row r="108" spans="1:43" x14ac:dyDescent="0.3">
      <c r="A108">
        <v>0.26556643359427207</v>
      </c>
      <c r="B108">
        <v>0.57058107974000549</v>
      </c>
      <c r="C108">
        <v>0.9177317733856547</v>
      </c>
      <c r="D108">
        <v>1.3098227903290138</v>
      </c>
      <c r="E108">
        <v>1.7497785276851303</v>
      </c>
      <c r="F108">
        <v>2.2406472757585227</v>
      </c>
      <c r="G108">
        <v>2.7856050831875114</v>
      </c>
      <c r="H108">
        <v>3.3879597172608653</v>
      </c>
      <c r="I108">
        <v>4.0511547213398966</v>
      </c>
      <c r="J108">
        <v>4.7787735713525024</v>
      </c>
      <c r="L108">
        <v>1.3326294740277218</v>
      </c>
      <c r="M108">
        <v>1.6907344275591822</v>
      </c>
      <c r="N108">
        <v>2.0754794566475221</v>
      </c>
      <c r="O108">
        <v>2.4880671301700676</v>
      </c>
      <c r="P108">
        <v>2.9297389521936434</v>
      </c>
      <c r="Q108">
        <v>3.4017763442880313</v>
      </c>
      <c r="R108">
        <v>3.905501648137351</v>
      </c>
      <c r="S108">
        <v>4.4422791488044906</v>
      </c>
      <c r="T108">
        <v>5.0135161190090738</v>
      </c>
      <c r="U108">
        <v>5.6206638847849701</v>
      </c>
      <c r="W108">
        <v>9273.1031705796668</v>
      </c>
      <c r="X108">
        <v>3450.548314088152</v>
      </c>
      <c r="Y108">
        <v>1796.4210970546217</v>
      </c>
      <c r="Z108">
        <v>1086.9895360742782</v>
      </c>
      <c r="AA108">
        <v>718.30092599887291</v>
      </c>
      <c r="AB108">
        <v>503.37000668195037</v>
      </c>
      <c r="AC108">
        <v>367.97561939932689</v>
      </c>
      <c r="AD108">
        <v>277.75122512048085</v>
      </c>
      <c r="AE108">
        <v>214.99559420140227</v>
      </c>
      <c r="AF108">
        <v>169.84461139499808</v>
      </c>
      <c r="AH108">
        <v>21319.541171329529</v>
      </c>
      <c r="AI108">
        <v>7965.7805124412434</v>
      </c>
      <c r="AJ108">
        <v>4164.1423518692854</v>
      </c>
      <c r="AK108">
        <v>2529.9376874636182</v>
      </c>
      <c r="AL108">
        <v>1678.6025371282087</v>
      </c>
      <c r="AM108">
        <v>1181.0704972064807</v>
      </c>
      <c r="AN108">
        <v>866.85153109995963</v>
      </c>
      <c r="AO108">
        <v>656.91487961428129</v>
      </c>
      <c r="AP108">
        <v>510.50554761666257</v>
      </c>
      <c r="AQ108">
        <v>404.88427950506951</v>
      </c>
    </row>
    <row r="109" spans="1:43" x14ac:dyDescent="0.3">
      <c r="A109">
        <v>0.26293060451773864</v>
      </c>
      <c r="B109">
        <v>0.56455820541970259</v>
      </c>
      <c r="C109">
        <v>0.90749510877274275</v>
      </c>
      <c r="D109">
        <v>1.2944657432845907</v>
      </c>
      <c r="E109">
        <v>1.728310171500524</v>
      </c>
      <c r="F109">
        <v>2.2119876873936524</v>
      </c>
      <c r="G109">
        <v>2.7485805020979082</v>
      </c>
      <c r="H109">
        <v>3.3412975195628567</v>
      </c>
      <c r="I109">
        <v>3.9934782039400427</v>
      </c>
      <c r="J109">
        <v>4.7085965405414534</v>
      </c>
      <c r="L109">
        <v>1.3294344895832755</v>
      </c>
      <c r="M109">
        <v>1.6838644055430305</v>
      </c>
      <c r="N109">
        <v>2.0644217841551975</v>
      </c>
      <c r="O109">
        <v>2.4722752304825506</v>
      </c>
      <c r="P109">
        <v>2.9086308365654121</v>
      </c>
      <c r="Q109">
        <v>3.3747331184684706</v>
      </c>
      <c r="R109">
        <v>3.8718659725112872</v>
      </c>
      <c r="S109">
        <v>4.4013536510149844</v>
      </c>
      <c r="T109">
        <v>4.9645617579026968</v>
      </c>
      <c r="U109">
        <v>5.5628982644962921</v>
      </c>
      <c r="W109">
        <v>9388.2426270282158</v>
      </c>
      <c r="X109">
        <v>3500.1480946247252</v>
      </c>
      <c r="Y109">
        <v>1824.8082868734277</v>
      </c>
      <c r="Z109">
        <v>1105.3954201304884</v>
      </c>
      <c r="AA109">
        <v>731.1434281652472</v>
      </c>
      <c r="AB109">
        <v>512.78353529389176</v>
      </c>
      <c r="AC109">
        <v>375.12711344222765</v>
      </c>
      <c r="AD109">
        <v>283.33473979605128</v>
      </c>
      <c r="AE109">
        <v>219.45021598820472</v>
      </c>
      <c r="AF109">
        <v>173.46164010254586</v>
      </c>
      <c r="AH109">
        <v>21583.430247030996</v>
      </c>
      <c r="AI109">
        <v>8079.6702334287838</v>
      </c>
      <c r="AJ109">
        <v>4229.4650088610633</v>
      </c>
      <c r="AK109">
        <v>2572.3902574619483</v>
      </c>
      <c r="AL109">
        <v>1708.2951505746435</v>
      </c>
      <c r="AM109">
        <v>1202.8895732869842</v>
      </c>
      <c r="AN109">
        <v>883.4700508928014</v>
      </c>
      <c r="AO109">
        <v>669.92366006165071</v>
      </c>
      <c r="AP109">
        <v>520.91172793209284</v>
      </c>
      <c r="AQ109">
        <v>413.35654554252</v>
      </c>
    </row>
    <row r="110" spans="1:43" x14ac:dyDescent="0.3">
      <c r="A110">
        <v>0.26034642600898794</v>
      </c>
      <c r="B110">
        <v>0.55865987714847498</v>
      </c>
      <c r="C110">
        <v>0.89747993369025059</v>
      </c>
      <c r="D110">
        <v>1.2794541786573901</v>
      </c>
      <c r="E110">
        <v>1.7073415490060324</v>
      </c>
      <c r="F110">
        <v>2.1840157685076278</v>
      </c>
      <c r="G110">
        <v>2.7124688639705727</v>
      </c>
      <c r="H110">
        <v>3.2958147664680073</v>
      </c>
      <c r="I110">
        <v>3.9372929992669512</v>
      </c>
      <c r="J110">
        <v>4.6402724541826386</v>
      </c>
      <c r="L110">
        <v>1.3263002519363978</v>
      </c>
      <c r="M110">
        <v>1.6771293165805001</v>
      </c>
      <c r="N110">
        <v>2.0535878728478538</v>
      </c>
      <c r="O110">
        <v>2.4568118286975897</v>
      </c>
      <c r="P110">
        <v>2.8879731975595195</v>
      </c>
      <c r="Q110">
        <v>3.348280992594411</v>
      </c>
      <c r="R110">
        <v>3.8389821390944299</v>
      </c>
      <c r="S110">
        <v>4.3613624053352522</v>
      </c>
      <c r="T110">
        <v>4.9167473521961051</v>
      </c>
      <c r="U110">
        <v>5.5065033018685678</v>
      </c>
      <c r="W110">
        <v>9503.5276519340132</v>
      </c>
      <c r="X110">
        <v>3549.8888926569921</v>
      </c>
      <c r="Y110">
        <v>1853.3133329529587</v>
      </c>
      <c r="Z110">
        <v>1123.8974860271894</v>
      </c>
      <c r="AA110">
        <v>744.06464619165229</v>
      </c>
      <c r="AB110">
        <v>522.2621187409178</v>
      </c>
      <c r="AC110">
        <v>382.33297730748194</v>
      </c>
      <c r="AD110">
        <v>288.96418974917094</v>
      </c>
      <c r="AE110">
        <v>223.94403533699807</v>
      </c>
      <c r="AF110">
        <v>177.11241788680204</v>
      </c>
      <c r="AH110">
        <v>21847.649045089944</v>
      </c>
      <c r="AI110">
        <v>8193.8794565026019</v>
      </c>
      <c r="AJ110">
        <v>4295.0547932461095</v>
      </c>
      <c r="AK110">
        <v>2615.0609350373852</v>
      </c>
      <c r="AL110">
        <v>1738.1663711174192</v>
      </c>
      <c r="AM110">
        <v>1224.8563631137833</v>
      </c>
      <c r="AN110">
        <v>900.212122401496</v>
      </c>
      <c r="AO110">
        <v>683.03691966126678</v>
      </c>
      <c r="AP110">
        <v>531.40715156007866</v>
      </c>
      <c r="AQ110">
        <v>421.90573359608607</v>
      </c>
    </row>
    <row r="111" spans="1:43" x14ac:dyDescent="0.3">
      <c r="A111">
        <v>0.25781239867193773</v>
      </c>
      <c r="B111">
        <v>0.55288230290553209</v>
      </c>
      <c r="C111">
        <v>0.8876792414434771</v>
      </c>
      <c r="D111">
        <v>1.2647768133798336</v>
      </c>
      <c r="E111">
        <v>1.6868558879981101</v>
      </c>
      <c r="F111">
        <v>2.1567078819114269</v>
      </c>
      <c r="G111">
        <v>2.6772381150413374</v>
      </c>
      <c r="H111">
        <v>3.2514692469978179</v>
      </c>
      <c r="I111">
        <v>3.8825447954492529</v>
      </c>
      <c r="J111">
        <v>4.5737327380979345</v>
      </c>
      <c r="L111">
        <v>1.323225046139499</v>
      </c>
      <c r="M111">
        <v>1.6705252338525405</v>
      </c>
      <c r="N111">
        <v>2.0429710321182601</v>
      </c>
      <c r="O111">
        <v>2.4416668600094824</v>
      </c>
      <c r="P111">
        <v>2.8677519236150619</v>
      </c>
      <c r="Q111">
        <v>3.3224010698366522</v>
      </c>
      <c r="R111">
        <v>3.8068256573477028</v>
      </c>
      <c r="S111">
        <v>4.3222744450067925</v>
      </c>
      <c r="T111">
        <v>4.870034498021667</v>
      </c>
      <c r="U111">
        <v>5.4514321121647527</v>
      </c>
      <c r="W111">
        <v>9618.9553447281196</v>
      </c>
      <c r="X111">
        <v>3599.7684981202106</v>
      </c>
      <c r="Y111">
        <v>1881.9347171867669</v>
      </c>
      <c r="Z111">
        <v>1142.494686152944</v>
      </c>
      <c r="AA111">
        <v>757.06384112055332</v>
      </c>
      <c r="AB111">
        <v>531.80522379295564</v>
      </c>
      <c r="AC111">
        <v>389.59281852444394</v>
      </c>
      <c r="AD111">
        <v>294.63928140992925</v>
      </c>
      <c r="AE111">
        <v>228.47682987578756</v>
      </c>
      <c r="AF111">
        <v>180.79677473931187</v>
      </c>
      <c r="AH111">
        <v>22112.190994856628</v>
      </c>
      <c r="AI111">
        <v>8308.4031724577126</v>
      </c>
      <c r="AJ111">
        <v>4360.9082610190999</v>
      </c>
      <c r="AK111">
        <v>2657.9473402887488</v>
      </c>
      <c r="AL111">
        <v>1768.2145168033096</v>
      </c>
      <c r="AM111">
        <v>1246.9696498745159</v>
      </c>
      <c r="AN111">
        <v>917.07684705340398</v>
      </c>
      <c r="AO111">
        <v>696.25398346911288</v>
      </c>
      <c r="AP111">
        <v>541.99130459667856</v>
      </c>
      <c r="AQ111">
        <v>430.53144826855737</v>
      </c>
    </row>
    <row r="112" spans="1:43" x14ac:dyDescent="0.3">
      <c r="A112">
        <v>0.25532708045208619</v>
      </c>
      <c r="B112">
        <v>0.5472218420153967</v>
      </c>
      <c r="C112">
        <v>0.87808631438726703</v>
      </c>
      <c r="D112">
        <v>1.2504228425605666</v>
      </c>
      <c r="E112">
        <v>1.6668371434460081</v>
      </c>
      <c r="F112">
        <v>2.1300414356719379</v>
      </c>
      <c r="G112">
        <v>2.6428576440030831</v>
      </c>
      <c r="H112">
        <v>3.2082206798438651</v>
      </c>
      <c r="I112">
        <v>3.8291817993163528</v>
      </c>
      <c r="J112">
        <v>4.5089120404277088</v>
      </c>
      <c r="L112">
        <v>1.3202072211537521</v>
      </c>
      <c r="M112">
        <v>1.6640483811099855</v>
      </c>
      <c r="N112">
        <v>2.032564834333058</v>
      </c>
      <c r="O112">
        <v>2.426830663944116</v>
      </c>
      <c r="P112">
        <v>2.8479534812562868</v>
      </c>
      <c r="Q112">
        <v>3.2970752412851372</v>
      </c>
      <c r="R112">
        <v>3.7753730745044045</v>
      </c>
      <c r="S112">
        <v>4.2840601351210088</v>
      </c>
      <c r="T112">
        <v>4.8243864661473435</v>
      </c>
      <c r="U112">
        <v>5.3976398815528714</v>
      </c>
      <c r="W112">
        <v>9734.5228813761732</v>
      </c>
      <c r="X112">
        <v>3649.7847468104078</v>
      </c>
      <c r="Y112">
        <v>1910.6709472636749</v>
      </c>
      <c r="Z112">
        <v>1161.1859878014645</v>
      </c>
      <c r="AA112">
        <v>770.1402828798922</v>
      </c>
      <c r="AB112">
        <v>541.41232262577228</v>
      </c>
      <c r="AC112">
        <v>396.90624792574431</v>
      </c>
      <c r="AD112">
        <v>300.35972319162465</v>
      </c>
      <c r="AE112">
        <v>233.04837836068927</v>
      </c>
      <c r="AF112">
        <v>184.51454121218504</v>
      </c>
      <c r="AH112">
        <v>22377.049699078001</v>
      </c>
      <c r="AI112">
        <v>8423.2364760984492</v>
      </c>
      <c r="AJ112">
        <v>4427.0220267986224</v>
      </c>
      <c r="AK112">
        <v>2701.0471273147241</v>
      </c>
      <c r="AL112">
        <v>1798.4379260715393</v>
      </c>
      <c r="AM112">
        <v>1269.2282292841319</v>
      </c>
      <c r="AN112">
        <v>934.0633340490067</v>
      </c>
      <c r="AO112">
        <v>709.57418132634575</v>
      </c>
      <c r="AP112">
        <v>552.66367598373415</v>
      </c>
      <c r="AQ112">
        <v>439.23329571698105</v>
      </c>
    </row>
    <row r="113" spans="1:43" x14ac:dyDescent="0.3">
      <c r="A113">
        <v>0.2528890839271592</v>
      </c>
      <c r="B113">
        <v>0.54167499771531635</v>
      </c>
      <c r="C113">
        <v>0.8686947093117755</v>
      </c>
      <c r="D113">
        <v>1.2363819147367625</v>
      </c>
      <c r="E113">
        <v>1.647269959113185</v>
      </c>
      <c r="F113">
        <v>2.103994827003723</v>
      </c>
      <c r="G113">
        <v>2.6092982034083629</v>
      </c>
      <c r="H113">
        <v>3.1660306067978121</v>
      </c>
      <c r="I113">
        <v>3.7771545955811234</v>
      </c>
      <c r="J113">
        <v>4.4457480494287847</v>
      </c>
      <c r="L113">
        <v>1.3172451869014001</v>
      </c>
      <c r="M113">
        <v>1.6576951255396495</v>
      </c>
      <c r="N113">
        <v>2.0223631020861141</v>
      </c>
      <c r="O113">
        <v>2.4122939643693329</v>
      </c>
      <c r="P113">
        <v>2.8285648860094201</v>
      </c>
      <c r="Q113">
        <v>3.2722861456839532</v>
      </c>
      <c r="R113">
        <v>3.7446019217788682</v>
      </c>
      <c r="S113">
        <v>4.2466911026814582</v>
      </c>
      <c r="T113">
        <v>4.7797681129764591</v>
      </c>
      <c r="U113">
        <v>5.3450837558097959</v>
      </c>
      <c r="W113">
        <v>9850.2275118714042</v>
      </c>
      <c r="X113">
        <v>3699.9355192043936</v>
      </c>
      <c r="Y113">
        <v>1939.5205561290813</v>
      </c>
      <c r="Z113">
        <v>1179.9703729177938</v>
      </c>
      <c r="AA113">
        <v>783.29325016338885</v>
      </c>
      <c r="AB113">
        <v>551.08289276878509</v>
      </c>
      <c r="AC113">
        <v>404.27287963102469</v>
      </c>
      <c r="AD113">
        <v>306.12522549437909</v>
      </c>
      <c r="AE113">
        <v>237.65846069077168</v>
      </c>
      <c r="AF113">
        <v>188.26554843925175</v>
      </c>
      <c r="AH113">
        <v>22642.218928216924</v>
      </c>
      <c r="AI113">
        <v>8538.3745635596315</v>
      </c>
      <c r="AJ113">
        <v>4493.3927625985816</v>
      </c>
      <c r="AK113">
        <v>2744.357983629171</v>
      </c>
      <c r="AL113">
        <v>1828.8349574721581</v>
      </c>
      <c r="AM113">
        <v>1291.6309094558965</v>
      </c>
      <c r="AN113">
        <v>951.17070031431217</v>
      </c>
      <c r="AO113">
        <v>722.99684785698821</v>
      </c>
      <c r="AP113">
        <v>563.42375753240265</v>
      </c>
      <c r="AQ113">
        <v>448.01088369101461</v>
      </c>
    </row>
    <row r="114" spans="1:43" x14ac:dyDescent="0.3">
      <c r="A114">
        <v>0.25049707374964514</v>
      </c>
      <c r="B114">
        <v>0.53623841015428431</v>
      </c>
      <c r="C114">
        <v>0.85949824369919448</v>
      </c>
      <c r="D114">
        <v>1.222644108632077</v>
      </c>
      <c r="E114">
        <v>1.6281396315542551</v>
      </c>
      <c r="F114">
        <v>2.0785473896857853</v>
      </c>
      <c r="G114">
        <v>2.5765318360752736</v>
      </c>
      <c r="H114">
        <v>3.1248622930460721</v>
      </c>
      <c r="I114">
        <v>3.7264160151917016</v>
      </c>
      <c r="J114">
        <v>4.3841813232548548</v>
      </c>
      <c r="L114">
        <v>1.314337411479624</v>
      </c>
      <c r="M114">
        <v>1.651461971031476</v>
      </c>
      <c r="N114">
        <v>2.0123598961837468</v>
      </c>
      <c r="O114">
        <v>2.3980478506739527</v>
      </c>
      <c r="P114">
        <v>2.809573675046853</v>
      </c>
      <c r="Q114">
        <v>3.2480171315916531</v>
      </c>
      <c r="R114">
        <v>3.7144906638565542</v>
      </c>
      <c r="S114">
        <v>4.2101401709821875</v>
      </c>
      <c r="T114">
        <v>4.7361457970988781</v>
      </c>
      <c r="U114">
        <v>5.2937227360362868</v>
      </c>
      <c r="W114">
        <v>9966.0665578255339</v>
      </c>
      <c r="X114">
        <v>3750.2187393158442</v>
      </c>
      <c r="Y114">
        <v>1968.4821014593792</v>
      </c>
      <c r="Z114">
        <v>1198.8468378491482</v>
      </c>
      <c r="AA114">
        <v>796.52203031210263</v>
      </c>
      <c r="AB114">
        <v>560.81641705265258</v>
      </c>
      <c r="AC114">
        <v>411.69233102977455</v>
      </c>
      <c r="AD114">
        <v>311.93550070755106</v>
      </c>
      <c r="AE114">
        <v>242.3068579215726</v>
      </c>
      <c r="AF114">
        <v>192.04962815586666</v>
      </c>
      <c r="AH114">
        <v>22907.692614993211</v>
      </c>
      <c r="AI114">
        <v>8653.8127297097562</v>
      </c>
      <c r="AJ114">
        <v>4560.0171966297239</v>
      </c>
      <c r="AK114">
        <v>2787.8776295874532</v>
      </c>
      <c r="AL114">
        <v>1859.4039893877505</v>
      </c>
      <c r="AM114">
        <v>1314.1765107723813</v>
      </c>
      <c r="AN114">
        <v>968.39807045170028</v>
      </c>
      <c r="AO114">
        <v>736.52132246334384</v>
      </c>
      <c r="AP114">
        <v>574.27104394410242</v>
      </c>
      <c r="AQ114">
        <v>456.86382156858946</v>
      </c>
    </row>
    <row r="115" spans="1:43" x14ac:dyDescent="0.3">
      <c r="A115">
        <v>0.24814976423138885</v>
      </c>
      <c r="B115">
        <v>0.5309088497948331</v>
      </c>
      <c r="C115">
        <v>0.85049098279188151</v>
      </c>
      <c r="D115">
        <v>1.2091999113153331</v>
      </c>
      <c r="E115">
        <v>1.609432076319387</v>
      </c>
      <c r="F115">
        <v>2.0536793447505559</v>
      </c>
      <c r="G115">
        <v>2.5445318061335458</v>
      </c>
      <c r="H115">
        <v>3.0846806338257098</v>
      </c>
      <c r="I115">
        <v>3.6769210121734837</v>
      </c>
      <c r="J115">
        <v>4.3241551308241117</v>
      </c>
      <c r="L115">
        <v>1.311482418525749</v>
      </c>
      <c r="M115">
        <v>1.64534555182074</v>
      </c>
      <c r="N115">
        <v>2.0025495043134196</v>
      </c>
      <c r="O115">
        <v>2.3840837600368223</v>
      </c>
      <c r="P115">
        <v>2.790967881440797</v>
      </c>
      <c r="Q115">
        <v>3.2242522217992446</v>
      </c>
      <c r="R115">
        <v>3.6850186514361338</v>
      </c>
      <c r="S115">
        <v>4.1743812979971997</v>
      </c>
      <c r="T115">
        <v>4.6934873009975515</v>
      </c>
      <c r="U115">
        <v>5.2435175808785663</v>
      </c>
      <c r="W115">
        <v>10082.037410153098</v>
      </c>
      <c r="X115">
        <v>3800.6323735861888</v>
      </c>
      <c r="Y115">
        <v>1997.5541651491062</v>
      </c>
      <c r="Z115">
        <v>1217.8143931003583</v>
      </c>
      <c r="AA115">
        <v>809.82591919728236</v>
      </c>
      <c r="AB115">
        <v>570.61238355671435</v>
      </c>
      <c r="AC115">
        <v>419.16422276335248</v>
      </c>
      <c r="AD115">
        <v>317.7902632110285</v>
      </c>
      <c r="AE115">
        <v>246.9933522773691</v>
      </c>
      <c r="AF115">
        <v>195.86661271743364</v>
      </c>
      <c r="AH115">
        <v>23173.464849136395</v>
      </c>
      <c r="AI115">
        <v>8769.5463656333268</v>
      </c>
      <c r="AJ115">
        <v>4626.8921121304202</v>
      </c>
      <c r="AK115">
        <v>2831.6038178236386</v>
      </c>
      <c r="AL115">
        <v>1890.1434197585324</v>
      </c>
      <c r="AM115">
        <v>1336.8638657565723</v>
      </c>
      <c r="AN115">
        <v>985.744576689361</v>
      </c>
      <c r="AO115">
        <v>750.1469493192933</v>
      </c>
      <c r="AP115">
        <v>585.2050328290245</v>
      </c>
      <c r="AQ115">
        <v>465.79172038904034</v>
      </c>
    </row>
    <row r="116" spans="1:43" x14ac:dyDescent="0.3">
      <c r="A116">
        <v>0.24584591706114092</v>
      </c>
      <c r="B116">
        <v>0.52568321119093908</v>
      </c>
      <c r="C116">
        <v>0.84166722741689082</v>
      </c>
      <c r="D116">
        <v>1.1960401976632651</v>
      </c>
      <c r="E116">
        <v>1.5911337962113801</v>
      </c>
      <c r="F116">
        <v>2.0293717542126668</v>
      </c>
      <c r="G116">
        <v>2.5132725343773301</v>
      </c>
      <c r="H116">
        <v>3.0454520669795544</v>
      </c>
      <c r="I116">
        <v>3.6286265483385796</v>
      </c>
      <c r="J116">
        <v>4.265615302953595</v>
      </c>
      <c r="L116">
        <v>1.3086787847242753</v>
      </c>
      <c r="M116">
        <v>1.639342626481177</v>
      </c>
      <c r="N116">
        <v>1.9929264303510834</v>
      </c>
      <c r="O116">
        <v>2.3703934607132844</v>
      </c>
      <c r="P116">
        <v>2.772736009917574</v>
      </c>
      <c r="Q116">
        <v>3.2009760798512854</v>
      </c>
      <c r="R116">
        <v>3.6561660766121467</v>
      </c>
      <c r="S116">
        <v>4.1393895185003462</v>
      </c>
      <c r="T116">
        <v>4.6517617575461561</v>
      </c>
      <c r="U116">
        <v>5.1944307147925528</v>
      </c>
      <c r="W116">
        <v>10198.137526845037</v>
      </c>
      <c r="X116">
        <v>3851.1744298090925</v>
      </c>
      <c r="Y116">
        <v>2026.7353528105341</v>
      </c>
      <c r="Z116">
        <v>1236.8720630938199</v>
      </c>
      <c r="AA116">
        <v>823.20422110453489</v>
      </c>
      <c r="AB116">
        <v>580.47028555632403</v>
      </c>
      <c r="AC116">
        <v>426.68817870625838</v>
      </c>
      <c r="AD116">
        <v>323.68922937546654</v>
      </c>
      <c r="AE116">
        <v>251.71772716226795</v>
      </c>
      <c r="AF116">
        <v>199.71633511671874</v>
      </c>
      <c r="AH116">
        <v>23439.529872340794</v>
      </c>
      <c r="AI116">
        <v>8885.5709561895255</v>
      </c>
      <c r="AJ116">
        <v>4694.0143462259639</v>
      </c>
      <c r="AK116">
        <v>2875.5343326983198</v>
      </c>
      <c r="AL116">
        <v>1921.0516658108704</v>
      </c>
      <c r="AM116">
        <v>1359.6918189431772</v>
      </c>
      <c r="AN116">
        <v>1003.2093588294611</v>
      </c>
      <c r="AO116">
        <v>763.87307736160597</v>
      </c>
      <c r="AP116">
        <v>596.22522472234925</v>
      </c>
      <c r="AQ116">
        <v>474.79419288383485</v>
      </c>
    </row>
    <row r="117" spans="1:43" x14ac:dyDescent="0.3">
      <c r="A117">
        <v>0.24358433914661637</v>
      </c>
      <c r="B117">
        <v>0.52055850711735974</v>
      </c>
      <c r="C117">
        <v>0.83302150251612872</v>
      </c>
      <c r="D117">
        <v>1.1831562110381113</v>
      </c>
      <c r="E117">
        <v>1.5732318514528894</v>
      </c>
      <c r="F117">
        <v>2.0056064776235401</v>
      </c>
      <c r="G117">
        <v>2.482729537617999</v>
      </c>
      <c r="H117">
        <v>3.0071444909858718</v>
      </c>
      <c r="I117">
        <v>3.5814914852910187</v>
      </c>
      <c r="J117">
        <v>4.2085100930075958</v>
      </c>
      <c r="L117">
        <v>1.3059251374469281</v>
      </c>
      <c r="M117">
        <v>1.6334500722466911</v>
      </c>
      <c r="N117">
        <v>1.9834853842656965</v>
      </c>
      <c r="O117">
        <v>2.3569690362718356</v>
      </c>
      <c r="P117">
        <v>2.7548670140120417</v>
      </c>
      <c r="Q117">
        <v>3.1781739785273428</v>
      </c>
      <c r="R117">
        <v>3.6279139309033503</v>
      </c>
      <c r="S117">
        <v>4.105140889656905</v>
      </c>
      <c r="T117">
        <v>4.610939580962377</v>
      </c>
      <c r="U117">
        <v>5.1464261419239827</v>
      </c>
      <c r="W117">
        <v>10314.364430827471</v>
      </c>
      <c r="X117">
        <v>3901.8429560873296</v>
      </c>
      <c r="Y117">
        <v>2056.0242932853121</v>
      </c>
      <c r="Z117">
        <v>1256.0188859339023</v>
      </c>
      <c r="AA117">
        <v>836.65624861931997</v>
      </c>
      <c r="AB117">
        <v>590.38962147014877</v>
      </c>
      <c r="AC117">
        <v>434.2638259467173</v>
      </c>
      <c r="AD117">
        <v>329.63211756154755</v>
      </c>
      <c r="AE117">
        <v>256.47976717018838</v>
      </c>
      <c r="AF117">
        <v>203.59862900001303</v>
      </c>
      <c r="AH117">
        <v>23705.882073413715</v>
      </c>
      <c r="AI117">
        <v>9001.8820776445991</v>
      </c>
      <c r="AJ117">
        <v>4761.3807888155561</v>
      </c>
      <c r="AK117">
        <v>2919.6669897569464</v>
      </c>
      <c r="AL117">
        <v>1952.1271637892141</v>
      </c>
      <c r="AM117">
        <v>1382.6592267502613</v>
      </c>
      <c r="AN117">
        <v>1020.7915641951536</v>
      </c>
      <c r="AO117">
        <v>777.69906027941545</v>
      </c>
      <c r="AP117">
        <v>607.33112309830756</v>
      </c>
      <c r="AQ117">
        <v>483.87085350502525</v>
      </c>
    </row>
    <row r="118" spans="1:43" x14ac:dyDescent="0.3">
      <c r="A118">
        <v>0.24136388057322075</v>
      </c>
      <c r="B118">
        <v>0.51553186302756571</v>
      </c>
      <c r="C118">
        <v>0.82454854633517627</v>
      </c>
      <c r="D118">
        <v>1.1705395450977281</v>
      </c>
      <c r="E118">
        <v>1.5557138316323063</v>
      </c>
      <c r="F118">
        <v>1.9823661312547576</v>
      </c>
      <c r="G118">
        <v>2.4528793717547197</v>
      </c>
      <c r="H118">
        <v>2.9697271880723126</v>
      </c>
      <c r="I118">
        <v>3.5354764832024541</v>
      </c>
      <c r="J118">
        <v>4.1527900463689829</v>
      </c>
      <c r="L118">
        <v>1.3032201525175058</v>
      </c>
      <c r="M118">
        <v>1.6276648796408972</v>
      </c>
      <c r="N118">
        <v>1.9742212725824688</v>
      </c>
      <c r="O118">
        <v>2.3438028707188288</v>
      </c>
      <c r="P118">
        <v>2.737350274529196</v>
      </c>
      <c r="Q118">
        <v>3.1558317701521075</v>
      </c>
      <c r="R118">
        <v>3.6002439657468321</v>
      </c>
      <c r="S118">
        <v>4.0716124398484013</v>
      </c>
      <c r="T118">
        <v>4.5709924019077892</v>
      </c>
      <c r="U118">
        <v>5.0994693652113749</v>
      </c>
      <c r="W118">
        <v>10430.715707902013</v>
      </c>
      <c r="X118">
        <v>3952.6360398209599</v>
      </c>
      <c r="Y118">
        <v>2085.4196381678826</v>
      </c>
      <c r="Z118">
        <v>1275.2539131757326</v>
      </c>
      <c r="AA118">
        <v>850.18132251379768</v>
      </c>
      <c r="AB118">
        <v>600.36989480746161</v>
      </c>
      <c r="AC118">
        <v>441.89079476664187</v>
      </c>
      <c r="AD118">
        <v>335.61864811831828</v>
      </c>
      <c r="AE118">
        <v>261.27925809379491</v>
      </c>
      <c r="AF118">
        <v>207.51332868220715</v>
      </c>
      <c r="AH118">
        <v>23972.515983608388</v>
      </c>
      <c r="AI118">
        <v>9118.4753953753334</v>
      </c>
      <c r="AJ118">
        <v>4828.9883814862596</v>
      </c>
      <c r="AK118">
        <v>2963.9996351984205</v>
      </c>
      <c r="AL118">
        <v>1983.3683686914947</v>
      </c>
      <c r="AM118">
        <v>1405.7649573512713</v>
      </c>
      <c r="AN118">
        <v>1038.4903475765641</v>
      </c>
      <c r="AO118">
        <v>791.62425650197292</v>
      </c>
      <c r="AP118">
        <v>618.5222343822096</v>
      </c>
      <c r="AQ118">
        <v>493.02131845155179</v>
      </c>
    </row>
    <row r="119" spans="1:43" x14ac:dyDescent="0.3">
      <c r="A119">
        <v>0.23918343267216677</v>
      </c>
      <c r="B119">
        <v>0.51060051181908761</v>
      </c>
      <c r="C119">
        <v>0.81624330022734282</v>
      </c>
      <c r="D119">
        <v>1.1581821266621612</v>
      </c>
      <c r="E119">
        <v>1.5385678293070164</v>
      </c>
      <c r="F119">
        <v>1.9596340497285158</v>
      </c>
      <c r="G119">
        <v>2.4236995783028576</v>
      </c>
      <c r="H119">
        <v>2.9331707520548438</v>
      </c>
      <c r="I119">
        <v>3.4905439058753718</v>
      </c>
      <c r="J119">
        <v>4.098407878098473</v>
      </c>
      <c r="L119">
        <v>1.3005625520939139</v>
      </c>
      <c r="M119">
        <v>1.6219841473952212</v>
      </c>
      <c r="N119">
        <v>1.9651291893691933</v>
      </c>
      <c r="O119">
        <v>2.3308876344536058</v>
      </c>
      <c r="P119">
        <v>2.7201755792269688</v>
      </c>
      <c r="Q119">
        <v>3.1339358586122752</v>
      </c>
      <c r="R119">
        <v>3.573138655291757</v>
      </c>
      <c r="S119">
        <v>4.0387821205105192</v>
      </c>
      <c r="T119">
        <v>4.5318930064493763</v>
      </c>
      <c r="U119">
        <v>5.0535273103497058</v>
      </c>
      <c r="W119">
        <v>10547.189004763917</v>
      </c>
      <c r="X119">
        <v>4003.5518067257062</v>
      </c>
      <c r="Y119">
        <v>2114.9200613403282</v>
      </c>
      <c r="Z119">
        <v>1294.5762095982807</v>
      </c>
      <c r="AA119">
        <v>863.77877163503592</v>
      </c>
      <c r="AB119">
        <v>610.4106141154889</v>
      </c>
      <c r="AC119">
        <v>449.56871862102889</v>
      </c>
      <c r="AD119">
        <v>341.64854338067067</v>
      </c>
      <c r="AE119">
        <v>266.11598693244326</v>
      </c>
      <c r="AF119">
        <v>211.46026916083528</v>
      </c>
      <c r="AH119">
        <v>24239.426272133318</v>
      </c>
      <c r="AI119">
        <v>9235.3466616411934</v>
      </c>
      <c r="AJ119">
        <v>4896.8341164531903</v>
      </c>
      <c r="AK119">
        <v>3008.5301453538118</v>
      </c>
      <c r="AL119">
        <v>2014.7737540079643</v>
      </c>
      <c r="AM119">
        <v>1429.0078905475491</v>
      </c>
      <c r="AN119">
        <v>1056.3048711758529</v>
      </c>
      <c r="AO119">
        <v>805.64802918480268</v>
      </c>
      <c r="AP119">
        <v>629.79806796055948</v>
      </c>
      <c r="AQ119">
        <v>502.2452056935108</v>
      </c>
    </row>
    <row r="120" spans="1:43" x14ac:dyDescent="0.3">
      <c r="A120">
        <v>0.23704192619120978</v>
      </c>
      <c r="B120">
        <v>0.50576178888665146</v>
      </c>
      <c r="C120">
        <v>0.8081008990327454</v>
      </c>
      <c r="D120">
        <v>1.1460761995663487</v>
      </c>
      <c r="E120">
        <v>1.5217824151520056</v>
      </c>
      <c r="F120">
        <v>1.9373942499276116</v>
      </c>
      <c r="G120">
        <v>2.3951686341406426</v>
      </c>
      <c r="H120">
        <v>2.8974470205708562</v>
      </c>
      <c r="I120">
        <v>3.4466577316493385</v>
      </c>
      <c r="J120">
        <v>4.0453183581979006</v>
      </c>
      <c r="L120">
        <v>1.2979511026602717</v>
      </c>
      <c r="M120">
        <v>1.6164050776376766</v>
      </c>
      <c r="N120">
        <v>1.9562044077125695</v>
      </c>
      <c r="O120">
        <v>2.3182162710006997</v>
      </c>
      <c r="P120">
        <v>2.703333103640615</v>
      </c>
      <c r="Q120">
        <v>3.1124731729675648</v>
      </c>
      <c r="R120">
        <v>3.5465811613392244</v>
      </c>
      <c r="S120">
        <v>4.0066287607808384</v>
      </c>
      <c r="T120">
        <v>4.4936152786196573</v>
      </c>
      <c r="U120">
        <v>5.0085682542808758</v>
      </c>
      <c r="W120">
        <v>10663.782027094692</v>
      </c>
      <c r="X120">
        <v>4054.5884198804961</v>
      </c>
      <c r="Y120">
        <v>2144.5242585183682</v>
      </c>
      <c r="Z120">
        <v>1313.9848529816854</v>
      </c>
      <c r="AA120">
        <v>877.44793279458622</v>
      </c>
      <c r="AB120">
        <v>620.51129292684755</v>
      </c>
      <c r="AC120">
        <v>457.29723411683892</v>
      </c>
      <c r="AD120">
        <v>347.72152766602198</v>
      </c>
      <c r="AE120">
        <v>270.98974189919403</v>
      </c>
      <c r="AF120">
        <v>215.43928612913899</v>
      </c>
      <c r="AH120">
        <v>24506.607741830463</v>
      </c>
      <c r="AI120">
        <v>9352.4917134227326</v>
      </c>
      <c r="AJ120">
        <v>4964.9150355252405</v>
      </c>
      <c r="AK120">
        <v>3053.2564261750003</v>
      </c>
      <c r="AL120">
        <v>2046.3418114635015</v>
      </c>
      <c r="AM120">
        <v>1452.3869176414078</v>
      </c>
      <c r="AN120">
        <v>1074.2343045514606</v>
      </c>
      <c r="AO120">
        <v>819.76974619437794</v>
      </c>
      <c r="AP120">
        <v>641.15813618936943</v>
      </c>
      <c r="AQ120">
        <v>511.54213499449224</v>
      </c>
    </row>
    <row r="121" spans="1:43" x14ac:dyDescent="0.3">
      <c r="A121">
        <v>0.23493832956171129</v>
      </c>
      <c r="B121">
        <v>0.50101312744488358</v>
      </c>
      <c r="C121">
        <v>0.80011666199516773</v>
      </c>
      <c r="D121">
        <v>1.1342143094339037</v>
      </c>
      <c r="E121">
        <v>1.5053466145503047</v>
      </c>
      <c r="F121">
        <v>1.9156313970302272</v>
      </c>
      <c r="G121">
        <v>2.3672659042531108</v>
      </c>
      <c r="H121">
        <v>2.8625290114015494</v>
      </c>
      <c r="I121">
        <v>3.4037834697409535</v>
      </c>
      <c r="J121">
        <v>3.9934782039400427</v>
      </c>
      <c r="L121">
        <v>1.2953846131224804</v>
      </c>
      <c r="M121">
        <v>1.6109249713356506</v>
      </c>
      <c r="N121">
        <v>1.9474423716538363</v>
      </c>
      <c r="O121">
        <v>2.3057819844695904</v>
      </c>
      <c r="P121">
        <v>2.6868133929749201</v>
      </c>
      <c r="Q121">
        <v>3.0914311425515657</v>
      </c>
      <c r="R121">
        <v>3.5205553002862104</v>
      </c>
      <c r="S121">
        <v>3.9751320247685884</v>
      </c>
      <c r="T121">
        <v>4.4561341463325963</v>
      </c>
      <c r="U121">
        <v>4.9645617579026968</v>
      </c>
      <c r="W121">
        <v>10780.492537726006</v>
      </c>
      <c r="X121">
        <v>4105.7440788031636</v>
      </c>
      <c r="Y121">
        <v>2174.2309468081758</v>
      </c>
      <c r="Z121">
        <v>1333.4789338887351</v>
      </c>
      <c r="AA121">
        <v>891.18815065944273</v>
      </c>
      <c r="AB121">
        <v>630.67144970710433</v>
      </c>
      <c r="AC121">
        <v>465.07598099141444</v>
      </c>
      <c r="AD121">
        <v>353.83732727024221</v>
      </c>
      <c r="AE121">
        <v>275.90031242694607</v>
      </c>
      <c r="AF121">
        <v>219.45021598820472</v>
      </c>
      <c r="AH121">
        <v>24774.05532501484</v>
      </c>
      <c r="AI121">
        <v>9469.9064703240565</v>
      </c>
      <c r="AJ121">
        <v>5033.2282290955918</v>
      </c>
      <c r="AK121">
        <v>3098.1764127330598</v>
      </c>
      <c r="AL121">
        <v>2078.0710507633694</v>
      </c>
      <c r="AM121">
        <v>1475.900941309822</v>
      </c>
      <c r="AN121">
        <v>1092.2778245616323</v>
      </c>
      <c r="AO121">
        <v>833.9887800914064</v>
      </c>
      <c r="AP121">
        <v>652.60195440077882</v>
      </c>
      <c r="AQ121">
        <v>520.91172793209284</v>
      </c>
    </row>
    <row r="122" spans="1:43" x14ac:dyDescent="0.3">
      <c r="A122">
        <v>0.23287164725617354</v>
      </c>
      <c r="B122">
        <v>0.49635205410367012</v>
      </c>
      <c r="C122">
        <v>0.79228608418215751</v>
      </c>
      <c r="D122">
        <v>1.1225892893117448</v>
      </c>
      <c r="E122">
        <v>1.489249885529544</v>
      </c>
      <c r="F122">
        <v>1.8943307725265772</v>
      </c>
      <c r="G122">
        <v>2.3399715972693405</v>
      </c>
      <c r="H122">
        <v>2.8283908626023457</v>
      </c>
      <c r="I122">
        <v>3.3618880816401946</v>
      </c>
      <c r="J122">
        <v>3.9428459787700514</v>
      </c>
      <c r="L122">
        <v>1.2928619330010969</v>
      </c>
      <c r="M122">
        <v>1.6055412239772318</v>
      </c>
      <c r="N122">
        <v>1.9388386885551359</v>
      </c>
      <c r="O122">
        <v>2.2935782276960843</v>
      </c>
      <c r="P122">
        <v>2.6706073449958447</v>
      </c>
      <c r="Q122">
        <v>3.0707976734657851</v>
      </c>
      <c r="R122">
        <v>3.4950455119421759</v>
      </c>
      <c r="S122">
        <v>3.944272371272632</v>
      </c>
      <c r="T122">
        <v>4.4194255304307362</v>
      </c>
      <c r="U122">
        <v>4.9214786027117814</v>
      </c>
      <c r="W122">
        <v>10897.318354871604</v>
      </c>
      <c r="X122">
        <v>4157.0170185533561</v>
      </c>
      <c r="Y122">
        <v>2204.038864273763</v>
      </c>
      <c r="Z122">
        <v>1353.0575554504339</v>
      </c>
      <c r="AA122">
        <v>904.99877764437997</v>
      </c>
      <c r="AB122">
        <v>640.89060780250702</v>
      </c>
      <c r="AC122">
        <v>472.90460209047745</v>
      </c>
      <c r="AD122">
        <v>359.99567046288513</v>
      </c>
      <c r="AE122">
        <v>280.84748917374344</v>
      </c>
      <c r="AF122">
        <v>223.4928958582214</v>
      </c>
      <c r="AH122">
        <v>25041.764079468463</v>
      </c>
      <c r="AI122">
        <v>9587.5869325370113</v>
      </c>
      <c r="AJ122">
        <v>5101.7708351564434</v>
      </c>
      <c r="AK122">
        <v>3143.2880687261804</v>
      </c>
      <c r="AL122">
        <v>2109.9599993424267</v>
      </c>
      <c r="AM122">
        <v>1499.5488754788223</v>
      </c>
      <c r="AN122">
        <v>1110.4346153073031</v>
      </c>
      <c r="AO122">
        <v>848.30450811283754</v>
      </c>
      <c r="AP122">
        <v>664.12904090808127</v>
      </c>
      <c r="AQ122">
        <v>530.35360791669939</v>
      </c>
    </row>
    <row r="123" spans="1:43" x14ac:dyDescent="0.3">
      <c r="A123">
        <v>0.23084091823078909</v>
      </c>
      <c r="B123">
        <v>0.4917761846804507</v>
      </c>
      <c r="C123">
        <v>0.78460482837633982</v>
      </c>
      <c r="D123">
        <v>1.1111942461097672</v>
      </c>
      <c r="E123">
        <v>1.4734820979560186</v>
      </c>
      <c r="F123">
        <v>1.8734782440852777</v>
      </c>
      <c r="G123">
        <v>2.313266723604531</v>
      </c>
      <c r="H123">
        <v>2.7950077761817744</v>
      </c>
      <c r="I123">
        <v>3.3209399072152821</v>
      </c>
      <c r="J123">
        <v>3.893381997322217</v>
      </c>
      <c r="L123">
        <v>1.2903819507157508</v>
      </c>
      <c r="M123">
        <v>1.6002513214766443</v>
      </c>
      <c r="N123">
        <v>1.9303891218701068</v>
      </c>
      <c r="O123">
        <v>2.28159869102263</v>
      </c>
      <c r="P123">
        <v>2.6547061938581553</v>
      </c>
      <c r="Q123">
        <v>3.0505611263773575</v>
      </c>
      <c r="R123">
        <v>3.4700368300965714</v>
      </c>
      <c r="S123">
        <v>3.9140310157869211</v>
      </c>
      <c r="T123">
        <v>4.3834662966561107</v>
      </c>
      <c r="U123">
        <v>4.8792907311171998</v>
      </c>
      <c r="W123">
        <v>11014.257350424563</v>
      </c>
      <c r="X123">
        <v>4208.4055088617279</v>
      </c>
      <c r="Y123">
        <v>2233.9467695146245</v>
      </c>
      <c r="Z123">
        <v>1372.7198331555917</v>
      </c>
      <c r="AA123">
        <v>918.87917380567899</v>
      </c>
      <c r="AB123">
        <v>651.16829538790046</v>
      </c>
      <c r="AC123">
        <v>480.78274334575588</v>
      </c>
      <c r="AD123">
        <v>366.19628748176717</v>
      </c>
      <c r="AE123">
        <v>285.83106402729578</v>
      </c>
      <c r="AF123">
        <v>227.56716358890498</v>
      </c>
      <c r="AH123">
        <v>25309.729184582149</v>
      </c>
      <c r="AI123">
        <v>9705.5291788651866</v>
      </c>
      <c r="AJ123">
        <v>5170.5400383372144</v>
      </c>
      <c r="AK123">
        <v>3188.5893859970079</v>
      </c>
      <c r="AL123">
        <v>2142.007202117783</v>
      </c>
      <c r="AM123">
        <v>1523.3296451986205</v>
      </c>
      <c r="AN123">
        <v>1128.7038680744438</v>
      </c>
      <c r="AO123">
        <v>862.71631215268076</v>
      </c>
      <c r="AP123">
        <v>675.73891700924219</v>
      </c>
      <c r="AQ123">
        <v>539.86740020863829</v>
      </c>
    </row>
    <row r="124" spans="1:43" x14ac:dyDescent="0.3">
      <c r="A124">
        <v>0.22884521444792535</v>
      </c>
      <c r="B124">
        <v>0.487283220234838</v>
      </c>
      <c r="C124">
        <v>0.77706871740820138</v>
      </c>
      <c r="D124">
        <v>1.1000225477938255</v>
      </c>
      <c r="E124">
        <v>1.4580335139042351</v>
      </c>
      <c r="F124">
        <v>1.8530602371471563</v>
      </c>
      <c r="G124">
        <v>2.2871330560327889</v>
      </c>
      <c r="H124">
        <v>2.7623559650890575</v>
      </c>
      <c r="I124">
        <v>3.2809085952047594</v>
      </c>
      <c r="J124">
        <v>3.8450482361313059</v>
      </c>
      <c r="L124">
        <v>1.2879435919557591</v>
      </c>
      <c r="M124">
        <v>1.5950528362903755</v>
      </c>
      <c r="N124">
        <v>1.922089584294</v>
      </c>
      <c r="O124">
        <v>2.2698372916779275</v>
      </c>
      <c r="P124">
        <v>2.6391014948101343</v>
      </c>
      <c r="Q124">
        <v>3.0307102955373271</v>
      </c>
      <c r="R124">
        <v>3.4455148547244754</v>
      </c>
      <c r="S124">
        <v>3.884389894644503</v>
      </c>
      <c r="T124">
        <v>4.3482342103526399</v>
      </c>
      <c r="U124">
        <v>4.8379711901816052</v>
      </c>
      <c r="W124">
        <v>11131.307448316869</v>
      </c>
      <c r="X124">
        <v>4259.9078532845151</v>
      </c>
      <c r="Y124">
        <v>2263.9534412533799</v>
      </c>
      <c r="Z124">
        <v>1392.4648946443517</v>
      </c>
      <c r="AA124">
        <v>932.82870673623984</v>
      </c>
      <c r="AB124">
        <v>661.50404541487364</v>
      </c>
      <c r="AC124">
        <v>488.71005375226923</v>
      </c>
      <c r="AD124">
        <v>372.43891052693721</v>
      </c>
      <c r="AE124">
        <v>290.85083010876502</v>
      </c>
      <c r="AF124">
        <v>231.67285776913062</v>
      </c>
      <c r="AH124">
        <v>25577.945937638724</v>
      </c>
      <c r="AI124">
        <v>9823.729364805522</v>
      </c>
      <c r="AJ124">
        <v>5239.5330689656503</v>
      </c>
      <c r="AK124">
        <v>3234.0783840591653</v>
      </c>
      <c r="AL124">
        <v>2174.2112212448751</v>
      </c>
      <c r="AM124">
        <v>1547.242186519542</v>
      </c>
      <c r="AN124">
        <v>1147.0847812759187</v>
      </c>
      <c r="AO124">
        <v>877.2235787417161</v>
      </c>
      <c r="AP124">
        <v>687.4311069890133</v>
      </c>
      <c r="AQ124">
        <v>549.45273193377011</v>
      </c>
    </row>
    <row r="125" spans="1:43" x14ac:dyDescent="0.3">
      <c r="A125">
        <v>0.22688363947380422</v>
      </c>
      <c r="B125">
        <v>0.4828709433119604</v>
      </c>
      <c r="C125">
        <v>0.76967372690273161</v>
      </c>
      <c r="D125">
        <v>1.0890678112840342</v>
      </c>
      <c r="E125">
        <v>1.4428947691258929</v>
      </c>
      <c r="F125">
        <v>1.833063708133311</v>
      </c>
      <c r="G125">
        <v>2.2615530925294309</v>
      </c>
      <c r="H125">
        <v>2.7304126032887606</v>
      </c>
      <c r="I125">
        <v>3.241765037800215</v>
      </c>
      <c r="J125">
        <v>3.7978082496499281</v>
      </c>
      <c r="L125">
        <v>1.2855458181319102</v>
      </c>
      <c r="M125">
        <v>1.5899434237314491</v>
      </c>
      <c r="N125">
        <v>1.9139361312703427</v>
      </c>
      <c r="O125">
        <v>2.2582881637189542</v>
      </c>
      <c r="P125">
        <v>2.6237851097206368</v>
      </c>
      <c r="Q125">
        <v>3.0112343889424076</v>
      </c>
      <c r="R125">
        <v>3.4214657257256289</v>
      </c>
      <c r="S125">
        <v>3.8553316311620547</v>
      </c>
      <c r="T125">
        <v>4.3137078937221762</v>
      </c>
      <c r="U125">
        <v>4.7974940785645481</v>
      </c>
      <c r="W125">
        <v>11248.466622938871</v>
      </c>
      <c r="X125">
        <v>4311.5223883826557</v>
      </c>
      <c r="Y125">
        <v>2294.0576779331445</v>
      </c>
      <c r="Z125">
        <v>1412.2918795055905</v>
      </c>
      <c r="AA125">
        <v>946.84675146208122</v>
      </c>
      <c r="AB125">
        <v>671.89739556015275</v>
      </c>
      <c r="AC125">
        <v>496.68618534532573</v>
      </c>
      <c r="AD125">
        <v>378.72327375408071</v>
      </c>
      <c r="AE125">
        <v>295.90658177585328</v>
      </c>
      <c r="AF125">
        <v>235.80981773581621</v>
      </c>
      <c r="AH125">
        <v>25846.409750231789</v>
      </c>
      <c r="AI125">
        <v>9942.183720685749</v>
      </c>
      <c r="AJ125">
        <v>5308.7472021511712</v>
      </c>
      <c r="AK125">
        <v>3279.7531096328084</v>
      </c>
      <c r="AL125">
        <v>2206.5706358769644</v>
      </c>
      <c r="AM125">
        <v>1571.2854463687966</v>
      </c>
      <c r="AN125">
        <v>1165.5765603929581</v>
      </c>
      <c r="AO125">
        <v>891.82569902618593</v>
      </c>
      <c r="AP125">
        <v>699.20513811971068</v>
      </c>
      <c r="AQ125">
        <v>559.10923209761938</v>
      </c>
    </row>
    <row r="126" spans="1:43" x14ac:dyDescent="0.3">
      <c r="A126">
        <v>0.22495532714695779</v>
      </c>
      <c r="B126">
        <v>0.47853721438187546</v>
      </c>
      <c r="C126">
        <v>0.76241597841423681</v>
      </c>
      <c r="D126">
        <v>1.0783238910138289</v>
      </c>
      <c r="E126">
        <v>1.4280568555478121</v>
      </c>
      <c r="F126">
        <v>1.8134761191625408</v>
      </c>
      <c r="G126">
        <v>2.2365100212336939</v>
      </c>
      <c r="H126">
        <v>2.6991557787175142</v>
      </c>
      <c r="I126">
        <v>3.2034813090453538</v>
      </c>
      <c r="J126">
        <v>3.7516270912131926</v>
      </c>
      <c r="L126">
        <v>1.2831876249047598</v>
      </c>
      <c r="M126">
        <v>1.5849208184701964</v>
      </c>
      <c r="N126">
        <v>1.9059249548327339</v>
      </c>
      <c r="O126">
        <v>2.2469456485010868</v>
      </c>
      <c r="P126">
        <v>2.608749193377637</v>
      </c>
      <c r="Q126">
        <v>2.9921230095685898</v>
      </c>
      <c r="R126">
        <v>3.3978760980998377</v>
      </c>
      <c r="S126">
        <v>3.8268395036569465</v>
      </c>
      <c r="T126">
        <v>4.279866785469232</v>
      </c>
      <c r="U126">
        <v>4.757834496459413</v>
      </c>
      <c r="W126">
        <v>11365.732897615864</v>
      </c>
      <c r="X126">
        <v>4363.2474829246166</v>
      </c>
      <c r="Y126">
        <v>2324.2582973243789</v>
      </c>
      <c r="Z126">
        <v>1432.1999390781236</v>
      </c>
      <c r="AA126">
        <v>960.93269034022205</v>
      </c>
      <c r="AB126">
        <v>682.34788817427273</v>
      </c>
      <c r="AC126">
        <v>504.71079317725071</v>
      </c>
      <c r="AD126">
        <v>385.0491132673971</v>
      </c>
      <c r="AE126">
        <v>300.99811462523678</v>
      </c>
      <c r="AF126">
        <v>239.977883582093</v>
      </c>
      <c r="AH126">
        <v>26115.116144814114</v>
      </c>
      <c r="AI126">
        <v>10060.888549855603</v>
      </c>
      <c r="AJ126">
        <v>5378.1797568899083</v>
      </c>
      <c r="AK126">
        <v>3325.6116361890354</v>
      </c>
      <c r="AL126">
        <v>2239.0840419280198</v>
      </c>
      <c r="AM126">
        <v>1595.4583824281376</v>
      </c>
      <c r="AN126">
        <v>1184.1784179162858</v>
      </c>
      <c r="AO126">
        <v>906.52206874554292</v>
      </c>
      <c r="AP126">
        <v>711.06054066074762</v>
      </c>
      <c r="AQ126">
        <v>568.83653159811217</v>
      </c>
    </row>
    <row r="127" spans="1:43" x14ac:dyDescent="0.3">
      <c r="A127">
        <v>0.22305944031333325</v>
      </c>
      <c r="B127">
        <v>0.47427996846326298</v>
      </c>
      <c r="C127">
        <v>0.75529173292545693</v>
      </c>
      <c r="D127">
        <v>1.0677848681084074</v>
      </c>
      <c r="E127">
        <v>1.413511104733371</v>
      </c>
      <c r="F127">
        <v>1.7942854141809259</v>
      </c>
      <c r="G127">
        <v>2.2119876873936524</v>
      </c>
      <c r="H127">
        <v>2.6685644489330715</v>
      </c>
      <c r="I127">
        <v>3.1660306067978121</v>
      </c>
      <c r="J127">
        <v>3.7064712386188967</v>
      </c>
      <c r="L127">
        <v>1.2808680407850577</v>
      </c>
      <c r="M127">
        <v>1.5799828312105997</v>
      </c>
      <c r="N127">
        <v>1.8980523777618199</v>
      </c>
      <c r="O127">
        <v>2.2358042856443814</v>
      </c>
      <c r="P127">
        <v>2.593986180510917</v>
      </c>
      <c r="Q127">
        <v>2.9733661376100446</v>
      </c>
      <c r="R127">
        <v>3.3747331184684706</v>
      </c>
      <c r="S127">
        <v>3.7988974152180859</v>
      </c>
      <c r="T127">
        <v>4.2466911026814582</v>
      </c>
      <c r="U127">
        <v>4.7189684983305984</v>
      </c>
      <c r="W127">
        <v>11483.104343139566</v>
      </c>
      <c r="X127">
        <v>4415.0815371121371</v>
      </c>
      <c r="Y127">
        <v>2354.5541361409528</v>
      </c>
      <c r="Z127">
        <v>1452.1882362556355</v>
      </c>
      <c r="AA127">
        <v>975.08591295794133</v>
      </c>
      <c r="AB127">
        <v>692.85507023054288</v>
      </c>
      <c r="AC127">
        <v>512.78353529389176</v>
      </c>
      <c r="AD127">
        <v>391.41616711198424</v>
      </c>
      <c r="AE127">
        <v>306.12522549437909</v>
      </c>
      <c r="AF127">
        <v>244.17689616480232</v>
      </c>
      <c r="AH127">
        <v>26384.060751370256</v>
      </c>
      <c r="AI127">
        <v>10179.840226930157</v>
      </c>
      <c r="AJ127">
        <v>5447.8280951908255</v>
      </c>
      <c r="AK127">
        <v>3371.652063502971</v>
      </c>
      <c r="AL127">
        <v>2271.7500518389702</v>
      </c>
      <c r="AM127">
        <v>1619.7599630124384</v>
      </c>
      <c r="AN127">
        <v>1202.8895732869842</v>
      </c>
      <c r="AO127">
        <v>921.3120882093159</v>
      </c>
      <c r="AP127">
        <v>722.99684785698821</v>
      </c>
      <c r="AQ127">
        <v>578.63426323699514</v>
      </c>
    </row>
    <row r="128" spans="1:43" x14ac:dyDescent="0.3">
      <c r="A128">
        <v>0.22119516962419106</v>
      </c>
      <c r="B128">
        <v>0.47009721192040255</v>
      </c>
      <c r="C128">
        <v>0.7482973846887554</v>
      </c>
      <c r="D128">
        <v>1.0574450401440685</v>
      </c>
      <c r="E128">
        <v>1.3992491722467004</v>
      </c>
      <c r="F128">
        <v>1.775479996413345</v>
      </c>
      <c r="G128">
        <v>2.1879705621653018</v>
      </c>
      <c r="H128">
        <v>2.6386183992798822</v>
      </c>
      <c r="I128">
        <v>3.1293871980188923</v>
      </c>
      <c r="J128">
        <v>3.662308524016439</v>
      </c>
      <c r="L128">
        <v>1.2785861258022078</v>
      </c>
      <c r="M128">
        <v>1.5751273455320371</v>
      </c>
      <c r="N128">
        <v>1.8903148480388372</v>
      </c>
      <c r="O128">
        <v>2.224858804466225</v>
      </c>
      <c r="P128">
        <v>2.5794887734948535</v>
      </c>
      <c r="Q128">
        <v>2.9549541136613975</v>
      </c>
      <c r="R128">
        <v>3.3520244028583033</v>
      </c>
      <c r="S128">
        <v>3.7714898651201585</v>
      </c>
      <c r="T128">
        <v>4.2141618048039291</v>
      </c>
      <c r="U128">
        <v>4.6808730482716339</v>
      </c>
      <c r="W128">
        <v>11600.579076352218</v>
      </c>
      <c r="X128">
        <v>4467.0229818281559</v>
      </c>
      <c r="Y128">
        <v>2384.9440496651905</v>
      </c>
      <c r="Z128">
        <v>1472.2559452952794</v>
      </c>
      <c r="AA128">
        <v>989.30581603341989</v>
      </c>
      <c r="AB128">
        <v>703.41849327433249</v>
      </c>
      <c r="AC128">
        <v>520.90407271092215</v>
      </c>
      <c r="AD128">
        <v>397.82417526577154</v>
      </c>
      <c r="AE128">
        <v>311.28771246276227</v>
      </c>
      <c r="AF128">
        <v>248.40669711135109</v>
      </c>
      <c r="AH128">
        <v>26653.239304208513</v>
      </c>
      <c r="AI128">
        <v>10299.035196083518</v>
      </c>
      <c r="AJ128">
        <v>5517.6896212223637</v>
      </c>
      <c r="AK128">
        <v>3417.8725172153941</v>
      </c>
      <c r="AL128">
        <v>2304.5672943473214</v>
      </c>
      <c r="AM128">
        <v>1644.189166949237</v>
      </c>
      <c r="AN128">
        <v>1221.7092528371377</v>
      </c>
      <c r="AO128">
        <v>936.19516227318775</v>
      </c>
      <c r="AP128">
        <v>735.01359593599886</v>
      </c>
      <c r="AQ128">
        <v>588.50206173001072</v>
      </c>
    </row>
    <row r="129" spans="1:43" x14ac:dyDescent="0.3">
      <c r="A129">
        <v>0.21936173239319884</v>
      </c>
      <c r="B129">
        <v>0.46598701942319365</v>
      </c>
      <c r="C129">
        <v>0.7414294553886922</v>
      </c>
      <c r="D129">
        <v>1.0472989114526841</v>
      </c>
      <c r="E129">
        <v>1.3852630228632095</v>
      </c>
      <c r="F129">
        <v>1.7570487070532079</v>
      </c>
      <c r="G129">
        <v>2.1644437131469694</v>
      </c>
      <c r="H129">
        <v>2.6092982034083629</v>
      </c>
      <c r="I129">
        <v>3.0935263671737676</v>
      </c>
      <c r="J129">
        <v>3.6191080678204761</v>
      </c>
      <c r="L129">
        <v>1.2763409702369555</v>
      </c>
      <c r="M129">
        <v>1.5703523148869254</v>
      </c>
      <c r="N129">
        <v>1.882708933578352</v>
      </c>
      <c r="O129">
        <v>2.2141041158526353</v>
      </c>
      <c r="P129">
        <v>2.565249930690304</v>
      </c>
      <c r="Q129">
        <v>2.9368776227857838</v>
      </c>
      <c r="R129">
        <v>3.3297380156697005</v>
      </c>
      <c r="S129">
        <v>3.7446019217788682</v>
      </c>
      <c r="T129">
        <v>4.1822605595754236</v>
      </c>
      <c r="U129">
        <v>4.6435259778178253</v>
      </c>
      <c r="W129">
        <v>11718.155258780886</v>
      </c>
      <c r="X129">
        <v>4519.0702779061394</v>
      </c>
      <c r="Y129">
        <v>2415.4269113816522</v>
      </c>
      <c r="Z129">
        <v>1492.4022516298608</v>
      </c>
      <c r="AA129">
        <v>1003.5918033177364</v>
      </c>
      <c r="AB129">
        <v>714.0377133726912</v>
      </c>
      <c r="AC129">
        <v>529.07206938998058</v>
      </c>
      <c r="AD129">
        <v>404.27287963102469</v>
      </c>
      <c r="AE129">
        <v>316.48537485256935</v>
      </c>
      <c r="AF129">
        <v>252.66712882596011</v>
      </c>
      <c r="AH129">
        <v>26922.647638866714</v>
      </c>
      <c r="AI129">
        <v>10418.469969391152</v>
      </c>
      <c r="AJ129">
        <v>5587.7617804790561</v>
      </c>
      <c r="AK129">
        <v>3464.2711484026663</v>
      </c>
      <c r="AL129">
        <v>2337.5344142600629</v>
      </c>
      <c r="AM129">
        <v>1668.7449834592583</v>
      </c>
      <c r="AN129">
        <v>1240.6366897303301</v>
      </c>
      <c r="AO129">
        <v>951.17070031431217</v>
      </c>
      <c r="AP129">
        <v>747.11032410426162</v>
      </c>
      <c r="AQ129">
        <v>598.43956371588524</v>
      </c>
    </row>
    <row r="130" spans="1:43" x14ac:dyDescent="0.3">
      <c r="A130">
        <v>0.2175583715093479</v>
      </c>
      <c r="B130">
        <v>0.46194753106064756</v>
      </c>
      <c r="C130">
        <v>0.73468458860668651</v>
      </c>
      <c r="D130">
        <v>1.0373411839379878</v>
      </c>
      <c r="E130">
        <v>1.3715449165739333</v>
      </c>
      <c r="F130">
        <v>1.7389808051126252</v>
      </c>
      <c r="G130">
        <v>2.1413927765388512</v>
      </c>
      <c r="H130">
        <v>2.5805851859966946</v>
      </c>
      <c r="I130">
        <v>3.0584243675406162</v>
      </c>
      <c r="J130">
        <v>3.576840216386203</v>
      </c>
      <c r="L130">
        <v>1.274131693414694</v>
      </c>
      <c r="M130">
        <v>1.5656557597453591</v>
      </c>
      <c r="N130">
        <v>1.8752313172239661</v>
      </c>
      <c r="O130">
        <v>2.2035353045422976</v>
      </c>
      <c r="P130">
        <v>2.5512628553873093</v>
      </c>
      <c r="Q130">
        <v>2.9191276794150336</v>
      </c>
      <c r="R130">
        <v>3.3078624497566844</v>
      </c>
      <c r="S130">
        <v>3.7182191971517726</v>
      </c>
      <c r="T130">
        <v>4.1509697108042429</v>
      </c>
      <c r="U130">
        <v>4.6069059460588644</v>
      </c>
      <c r="W130">
        <v>11835.831095320274</v>
      </c>
      <c r="X130">
        <v>4571.2219154201457</v>
      </c>
      <c r="Y130">
        <v>2446.0016126194409</v>
      </c>
      <c r="Z130">
        <v>1512.6263516835536</v>
      </c>
      <c r="AA130">
        <v>1017.9432854982363</v>
      </c>
      <c r="AB130">
        <v>724.71229106432327</v>
      </c>
      <c r="AC130">
        <v>537.28719221466156</v>
      </c>
      <c r="AD130">
        <v>410.76202402546204</v>
      </c>
      <c r="AE130">
        <v>321.71801322884494</v>
      </c>
      <c r="AF130">
        <v>256.9580344953356</v>
      </c>
      <c r="AH130">
        <v>27192.281689127714</v>
      </c>
      <c r="AI130">
        <v>10538.141125219256</v>
      </c>
      <c r="AJ130">
        <v>5658.0420589676369</v>
      </c>
      <c r="AK130">
        <v>3510.8461331548851</v>
      </c>
      <c r="AL130">
        <v>2370.6500722298961</v>
      </c>
      <c r="AM130">
        <v>1693.4264120379585</v>
      </c>
      <c r="AN130">
        <v>1259.6711239020196</v>
      </c>
      <c r="AO130">
        <v>966.23811620596439</v>
      </c>
      <c r="AP130">
        <v>759.28657454240738</v>
      </c>
      <c r="AQ130">
        <v>608.44640776420113</v>
      </c>
    </row>
    <row r="131" spans="1:43" x14ac:dyDescent="0.3">
      <c r="A131">
        <v>0.21578435440254645</v>
      </c>
      <c r="B131">
        <v>0.45797694959892299</v>
      </c>
      <c r="C131">
        <v>0.72805954456980115</v>
      </c>
      <c r="D131">
        <v>1.0275667483726831</v>
      </c>
      <c r="E131">
        <v>1.3580873953349109</v>
      </c>
      <c r="F131">
        <v>1.7212659483607184</v>
      </c>
      <c r="G131">
        <v>2.1188039308252145</v>
      </c>
      <c r="H131">
        <v>2.5524613875349753</v>
      </c>
      <c r="I131">
        <v>3.0240583752417121</v>
      </c>
      <c r="J131">
        <v>3.5354764832024541</v>
      </c>
      <c r="L131">
        <v>1.2719574425560616</v>
      </c>
      <c r="M131">
        <v>1.561035764878433</v>
      </c>
      <c r="N131">
        <v>1.8678787919918554</v>
      </c>
      <c r="O131">
        <v>2.1931476217991994</v>
      </c>
      <c r="P131">
        <v>2.5375209853130043</v>
      </c>
      <c r="Q131">
        <v>2.901695613032004</v>
      </c>
      <c r="R131">
        <v>3.2863866075513117</v>
      </c>
      <c r="S131">
        <v>3.6923278224961065</v>
      </c>
      <c r="T131">
        <v>4.1202722478696554</v>
      </c>
      <c r="U131">
        <v>4.5709924019077892</v>
      </c>
      <c r="W131">
        <v>11953.604832961633</v>
      </c>
      <c r="X131">
        <v>4623.4764129949308</v>
      </c>
      <c r="Y131">
        <v>2476.6670622027746</v>
      </c>
      <c r="Z131">
        <v>1532.9274526910667</v>
      </c>
      <c r="AA131">
        <v>1032.3596801032459</v>
      </c>
      <c r="AB131">
        <v>735.44179130992632</v>
      </c>
      <c r="AC131">
        <v>545.54911096639512</v>
      </c>
      <c r="AD131">
        <v>417.29135417300478</v>
      </c>
      <c r="AE131">
        <v>326.98542939917263</v>
      </c>
      <c r="AF131">
        <v>261.27925809379491</v>
      </c>
      <c r="AH131">
        <v>27462.137484139686</v>
      </c>
      <c r="AI131">
        <v>10658.045306659711</v>
      </c>
      <c r="AJ131">
        <v>5728.5279824120198</v>
      </c>
      <c r="AK131">
        <v>3557.5956721620319</v>
      </c>
      <c r="AL131">
        <v>2403.9129445347135</v>
      </c>
      <c r="AM131">
        <v>1718.2324623381051</v>
      </c>
      <c r="AN131">
        <v>1278.8118019998667</v>
      </c>
      <c r="AO131">
        <v>981.39682829155799</v>
      </c>
      <c r="AP131">
        <v>771.54189239953814</v>
      </c>
      <c r="AQ131">
        <v>618.5222343822096</v>
      </c>
    </row>
    <row r="132" spans="1:43" x14ac:dyDescent="0.3">
      <c r="A132">
        <v>0.21403897205893491</v>
      </c>
      <c r="B132">
        <v>0.45407353787555949</v>
      </c>
      <c r="C132">
        <v>0.72155119516686939</v>
      </c>
      <c r="D132">
        <v>1.0179706761474645</v>
      </c>
      <c r="E132">
        <v>1.3448832705161315</v>
      </c>
      <c r="F132">
        <v>1.7038941752828352</v>
      </c>
      <c r="G132">
        <v>2.0966638718841457</v>
      </c>
      <c r="H132">
        <v>2.5249095310414855</v>
      </c>
      <c r="I132">
        <v>2.9904064458230168</v>
      </c>
      <c r="J132">
        <v>3.4949894933764716</v>
      </c>
      <c r="L132">
        <v>1.2698173916816549</v>
      </c>
      <c r="M132">
        <v>1.556490476772461</v>
      </c>
      <c r="N132">
        <v>1.8606482565479583</v>
      </c>
      <c r="O132">
        <v>2.1829364784512899</v>
      </c>
      <c r="P132">
        <v>2.5240179826714506</v>
      </c>
      <c r="Q132">
        <v>2.88457305458846</v>
      </c>
      <c r="R132">
        <v>3.2652997831694925</v>
      </c>
      <c r="S132">
        <v>3.6669144254010084</v>
      </c>
      <c r="T132">
        <v>4.0901517768430393</v>
      </c>
      <c r="U132">
        <v>4.5357655483927797</v>
      </c>
      <c r="W132">
        <v>12071.474759566285</v>
      </c>
      <c r="X132">
        <v>4675.8323171354432</v>
      </c>
      <c r="Y132">
        <v>2507.4221861096485</v>
      </c>
      <c r="Z132">
        <v>1553.3047725202073</v>
      </c>
      <c r="AA132">
        <v>1046.8404114081254</v>
      </c>
      <c r="AB132">
        <v>746.22578344291924</v>
      </c>
      <c r="AC132">
        <v>553.85749830023019</v>
      </c>
      <c r="AD132">
        <v>423.86061769419263</v>
      </c>
      <c r="AE132">
        <v>332.2874264128875</v>
      </c>
      <c r="AF132">
        <v>265.63064438787109</v>
      </c>
      <c r="AH132">
        <v>27732.21114563716</v>
      </c>
      <c r="AI132">
        <v>10778.179220009009</v>
      </c>
      <c r="AJ132">
        <v>5799.2171154767739</v>
      </c>
      <c r="AK132">
        <v>3604.5179903079843</v>
      </c>
      <c r="AL132">
        <v>2437.3217228602994</v>
      </c>
      <c r="AM132">
        <v>1743.1621540534225</v>
      </c>
      <c r="AN132">
        <v>1298.0579773240363</v>
      </c>
      <c r="AO132">
        <v>996.64625935809602</v>
      </c>
      <c r="AP132">
        <v>783.87582578668628</v>
      </c>
      <c r="AQ132">
        <v>628.66668602063419</v>
      </c>
    </row>
    <row r="133" spans="1:43" x14ac:dyDescent="0.3">
      <c r="A133">
        <v>0.21232153808316584</v>
      </c>
      <c r="B133">
        <v>0.45023561632211151</v>
      </c>
      <c r="C133">
        <v>0.71515651921630885</v>
      </c>
      <c r="D133">
        <v>1.0085482114450208</v>
      </c>
      <c r="E133">
        <v>1.3319256110077236</v>
      </c>
      <c r="F133">
        <v>1.6868558879981101</v>
      </c>
      <c r="G133">
        <v>2.0749597894363325</v>
      </c>
      <c r="H133">
        <v>2.4979129905900774</v>
      </c>
      <c r="I133">
        <v>2.9574474732211655</v>
      </c>
      <c r="J133">
        <v>3.4553529312004612</v>
      </c>
      <c r="L133">
        <v>1.2677107405679373</v>
      </c>
      <c r="M133">
        <v>1.5520181011668039</v>
      </c>
      <c r="N133">
        <v>1.85353671090557</v>
      </c>
      <c r="O133">
        <v>2.1728974382740875</v>
      </c>
      <c r="P133">
        <v>2.5107477246843297</v>
      </c>
      <c r="Q133">
        <v>2.8677519236150619</v>
      </c>
      <c r="R133">
        <v>3.2445916454396055</v>
      </c>
      <c r="S133">
        <v>3.6419661080172654</v>
      </c>
      <c r="T133">
        <v>4.0605924931300859</v>
      </c>
      <c r="U133">
        <v>4.5012063088475314</v>
      </c>
      <c r="W133">
        <v>12189.439202681649</v>
      </c>
      <c r="X133">
        <v>4728.2882015750738</v>
      </c>
      <c r="Y133">
        <v>2538.2659271383432</v>
      </c>
      <c r="Z133">
        <v>1573.7575394977612</v>
      </c>
      <c r="AA133">
        <v>1061.3849103426628</v>
      </c>
      <c r="AB133">
        <v>757.06384112055332</v>
      </c>
      <c r="AC133">
        <v>562.21202972054698</v>
      </c>
      <c r="AD133">
        <v>430.46956409628729</v>
      </c>
      <c r="AE133">
        <v>337.62380855986015</v>
      </c>
      <c r="AF133">
        <v>270.0120389404272</v>
      </c>
      <c r="AH133">
        <v>28002.498885258618</v>
      </c>
      <c r="AI133">
        <v>10898.539633289804</v>
      </c>
      <c r="AJ133">
        <v>5870.1070610085035</v>
      </c>
      <c r="AK133">
        <v>3651.6113362722426</v>
      </c>
      <c r="AL133">
        <v>2470.8751140862546</v>
      </c>
      <c r="AM133">
        <v>1768.2145168033096</v>
      </c>
      <c r="AN133">
        <v>1317.4089097675308</v>
      </c>
      <c r="AO133">
        <v>1011.985836609093</v>
      </c>
      <c r="AP133">
        <v>796.28792576946773</v>
      </c>
      <c r="AQ133">
        <v>638.87940707852897</v>
      </c>
    </row>
    <row r="134" spans="1:43" x14ac:dyDescent="0.3">
      <c r="A134">
        <v>0.21063138780505497</v>
      </c>
      <c r="B134">
        <v>0.44646156060788456</v>
      </c>
      <c r="C134">
        <v>0.70887259797100233</v>
      </c>
      <c r="D134">
        <v>0.99929476381388405</v>
      </c>
      <c r="E134">
        <v>1.3192077319439413</v>
      </c>
      <c r="F134">
        <v>1.6701418360770912</v>
      </c>
      <c r="G134">
        <v>2.0536793447505559</v>
      </c>
      <c r="H134">
        <v>2.4714557615361703</v>
      </c>
      <c r="I134">
        <v>2.9251611509681461</v>
      </c>
      <c r="J134">
        <v>3.4165414906050207</v>
      </c>
      <c r="L134">
        <v>1.2656367137515514</v>
      </c>
      <c r="M134">
        <v>1.5476169007084755</v>
      </c>
      <c r="N134">
        <v>1.8465412523309435</v>
      </c>
      <c r="O134">
        <v>2.1630262116995294</v>
      </c>
      <c r="P134">
        <v>2.4977042946035164</v>
      </c>
      <c r="Q134">
        <v>2.8512244159828493</v>
      </c>
      <c r="R134">
        <v>3.2242522217992446</v>
      </c>
      <c r="S134">
        <v>3.6174704264128978</v>
      </c>
      <c r="T134">
        <v>4.0315791555421665</v>
      </c>
      <c r="U134">
        <v>4.4672962948845427</v>
      </c>
      <c r="W134">
        <v>12307.496528398224</v>
      </c>
      <c r="X134">
        <v>4780.8426666420582</v>
      </c>
      <c r="Y134">
        <v>2569.1972445815891</v>
      </c>
      <c r="Z134">
        <v>1594.2849922386436</v>
      </c>
      <c r="AA134">
        <v>1075.9926143997784</v>
      </c>
      <c r="AB134">
        <v>767.95554227543676</v>
      </c>
      <c r="AC134">
        <v>570.61238355671435</v>
      </c>
      <c r="AD134">
        <v>437.11794476309166</v>
      </c>
      <c r="AE134">
        <v>342.99438136886999</v>
      </c>
      <c r="AF134">
        <v>274.42328811430332</v>
      </c>
      <c r="AH134">
        <v>28272.997001956763</v>
      </c>
      <c r="AI134">
        <v>11019.123374813669</v>
      </c>
      <c r="AJ134">
        <v>5941.1954592947186</v>
      </c>
      <c r="AK134">
        <v>3698.8739821391841</v>
      </c>
      <c r="AL134">
        <v>2504.5718400750657</v>
      </c>
      <c r="AM134">
        <v>1793.3885900186608</v>
      </c>
      <c r="AN134">
        <v>1336.8638657565723</v>
      </c>
      <c r="AO134">
        <v>1027.4149916370304</v>
      </c>
      <c r="AP134">
        <v>808.77774635997741</v>
      </c>
      <c r="AQ134">
        <v>649.16004390723322</v>
      </c>
    </row>
    <row r="135" spans="1:43" x14ac:dyDescent="0.3">
      <c r="A135">
        <v>0.20896787742817957</v>
      </c>
      <c r="B135">
        <v>0.44274979939795278</v>
      </c>
      <c r="C135">
        <v>0.70269661084657942</v>
      </c>
      <c r="D135">
        <v>0.99020590111866202</v>
      </c>
      <c r="E135">
        <v>1.3067231840081668</v>
      </c>
      <c r="F135">
        <v>1.6537431012051638</v>
      </c>
      <c r="G135">
        <v>2.0328106495292193</v>
      </c>
      <c r="H135">
        <v>2.4455224323366949</v>
      </c>
      <c r="I135">
        <v>2.8935279354945003</v>
      </c>
      <c r="J135">
        <v>3.3785308283183539</v>
      </c>
      <c r="L135">
        <v>1.2635945595794495</v>
      </c>
      <c r="M135">
        <v>1.5432851927171227</v>
      </c>
      <c r="N135">
        <v>1.8396590714452776</v>
      </c>
      <c r="O135">
        <v>2.1533186498316086</v>
      </c>
      <c r="P135">
        <v>2.4848819731683904</v>
      </c>
      <c r="Q135">
        <v>2.8349829922783698</v>
      </c>
      <c r="R135">
        <v>3.2042718830090275</v>
      </c>
      <c r="S135">
        <v>3.5934153709877541</v>
      </c>
      <c r="T135">
        <v>4.0030970617112676</v>
      </c>
      <c r="U135">
        <v>4.4340177760435999</v>
      </c>
      <c r="W135">
        <v>12425.645140245852</v>
      </c>
      <c r="X135">
        <v>4833.4943386434388</v>
      </c>
      <c r="Y135">
        <v>2600.2151139081921</v>
      </c>
      <c r="Z135">
        <v>1614.886379478239</v>
      </c>
      <c r="AA135">
        <v>1090.6629675455422</v>
      </c>
      <c r="AB135">
        <v>778.90046906746932</v>
      </c>
      <c r="AC135">
        <v>579.05824093872025</v>
      </c>
      <c r="AD135">
        <v>443.80551294450078</v>
      </c>
      <c r="AE135">
        <v>348.39895160559502</v>
      </c>
      <c r="AF135">
        <v>278.86423907551767</v>
      </c>
      <c r="AH135">
        <v>28543.701879497912</v>
      </c>
      <c r="AI135">
        <v>11139.927331783725</v>
      </c>
      <c r="AJ135">
        <v>6012.4799873397378</v>
      </c>
      <c r="AK135">
        <v>3746.3042230147394</v>
      </c>
      <c r="AL135">
        <v>2538.4106374643065</v>
      </c>
      <c r="AM135">
        <v>1818.6834228287948</v>
      </c>
      <c r="AN135">
        <v>1356.4221181910996</v>
      </c>
      <c r="AO135">
        <v>1042.9331603953697</v>
      </c>
      <c r="AP135">
        <v>821.34484450797493</v>
      </c>
      <c r="AQ135">
        <v>659.50824481347126</v>
      </c>
    </row>
    <row r="136" spans="1:43" x14ac:dyDescent="0.3">
      <c r="A136">
        <v>0.20733038321814565</v>
      </c>
      <c r="B136">
        <v>0.439098812219058</v>
      </c>
      <c r="C136">
        <v>0.69662583136032352</v>
      </c>
      <c r="D136">
        <v>0.98127734284475809</v>
      </c>
      <c r="E136">
        <v>1.2944657432845907</v>
      </c>
      <c r="F136">
        <v>1.6376510826411554</v>
      </c>
      <c r="G136">
        <v>2.0123422459025271</v>
      </c>
      <c r="H136">
        <v>2.4200981578665233</v>
      </c>
      <c r="I136">
        <v>2.8625290114015494</v>
      </c>
      <c r="J136">
        <v>3.3412975195628567</v>
      </c>
      <c r="L136">
        <v>1.2615835493024041</v>
      </c>
      <c r="M136">
        <v>1.5390213470543741</v>
      </c>
      <c r="N136">
        <v>1.832887448512228</v>
      </c>
      <c r="O136">
        <v>2.1437707387515754</v>
      </c>
      <c r="P136">
        <v>2.4722752304825506</v>
      </c>
      <c r="Q136">
        <v>2.8190203667570337</v>
      </c>
      <c r="R136">
        <v>3.1846413286358453</v>
      </c>
      <c r="S136">
        <v>3.5697893478847025</v>
      </c>
      <c r="T136">
        <v>3.9751320247685884</v>
      </c>
      <c r="U136">
        <v>4.4013536510149844</v>
      </c>
      <c r="W136">
        <v>12543.883478127638</v>
      </c>
      <c r="X136">
        <v>4886.2418692660649</v>
      </c>
      <c r="Y136">
        <v>2631.3185264519111</v>
      </c>
      <c r="Z136">
        <v>1635.5609599078814</v>
      </c>
      <c r="AA136">
        <v>1105.3954201304884</v>
      </c>
      <c r="AB136">
        <v>789.89820783620326</v>
      </c>
      <c r="AC136">
        <v>587.54928577278361</v>
      </c>
      <c r="AD136">
        <v>450.53202374581713</v>
      </c>
      <c r="AE136">
        <v>353.83732727024221</v>
      </c>
      <c r="AF136">
        <v>283.33473979605128</v>
      </c>
      <c r="AH136">
        <v>28814.60998404663</v>
      </c>
      <c r="AI136">
        <v>11260.948448935937</v>
      </c>
      <c r="AJ136">
        <v>6083.9583581571424</v>
      </c>
      <c r="AK136">
        <v>3793.9003766502906</v>
      </c>
      <c r="AL136">
        <v>2572.3902574619483</v>
      </c>
      <c r="AM136">
        <v>1844.0980739495035</v>
      </c>
      <c r="AN136">
        <v>1376.0829463853779</v>
      </c>
      <c r="AO136">
        <v>1058.5397831701889</v>
      </c>
      <c r="AP136">
        <v>833.9887800914064</v>
      </c>
      <c r="AQ136">
        <v>669.92366006165071</v>
      </c>
    </row>
    <row r="137" spans="1:43" x14ac:dyDescent="0.3">
      <c r="A137">
        <v>0.20571830072838754</v>
      </c>
      <c r="B137">
        <v>0.43550712742741049</v>
      </c>
      <c r="C137">
        <v>0.69065762326875935</v>
      </c>
      <c r="D137">
        <v>0.972504953737094</v>
      </c>
      <c r="E137">
        <v>1.282429401624547</v>
      </c>
      <c r="F137">
        <v>1.6218574834239345</v>
      </c>
      <c r="G137">
        <v>1.9922630874647391</v>
      </c>
      <c r="H137">
        <v>2.3951686341406426</v>
      </c>
      <c r="I137">
        <v>2.8321462585821227</v>
      </c>
      <c r="J137">
        <v>3.3048190161324449</v>
      </c>
      <c r="L137">
        <v>1.2596029762095959</v>
      </c>
      <c r="M137">
        <v>1.5348237840919274</v>
      </c>
      <c r="N137">
        <v>1.826223749900735</v>
      </c>
      <c r="O137">
        <v>2.134378594096507</v>
      </c>
      <c r="P137">
        <v>2.4598787182861965</v>
      </c>
      <c r="Q137">
        <v>2.8033294968416165</v>
      </c>
      <c r="R137">
        <v>3.165351573261022</v>
      </c>
      <c r="S137">
        <v>3.5465811613392244</v>
      </c>
      <c r="T137">
        <v>3.9476703512123077</v>
      </c>
      <c r="U137">
        <v>4.3692874203438263</v>
      </c>
      <c r="W137">
        <v>12662.210017290152</v>
      </c>
      <c r="X137">
        <v>4939.0839349939906</v>
      </c>
      <c r="Y137">
        <v>2662.5064891074112</v>
      </c>
      <c r="Z137">
        <v>1656.308002013405</v>
      </c>
      <c r="AA137">
        <v>1120.1894288022174</v>
      </c>
      <c r="AB137">
        <v>800.94834905362904</v>
      </c>
      <c r="AC137">
        <v>596.08520471696841</v>
      </c>
      <c r="AD137">
        <v>457.29723411683892</v>
      </c>
      <c r="AE137">
        <v>359.30931759483826</v>
      </c>
      <c r="AF137">
        <v>287.83463905622983</v>
      </c>
      <c r="AH137">
        <v>29085.717861832567</v>
      </c>
      <c r="AI137">
        <v>11382.18372721768</v>
      </c>
      <c r="AJ137">
        <v>6155.6283200783782</v>
      </c>
      <c r="AK137">
        <v>3841.6607830736993</v>
      </c>
      <c r="AL137">
        <v>2606.5094656447272</v>
      </c>
      <c r="AM137">
        <v>1869.6316115722307</v>
      </c>
      <c r="AN137">
        <v>1395.8456360087796</v>
      </c>
      <c r="AO137">
        <v>1074.2343045514606</v>
      </c>
      <c r="AP137">
        <v>846.70911590630533</v>
      </c>
      <c r="AQ137">
        <v>680.40594187539</v>
      </c>
    </row>
    <row r="138" spans="1:43" x14ac:dyDescent="0.3">
      <c r="A138">
        <v>0.20413104406149352</v>
      </c>
      <c r="B138">
        <v>0.43197332027277513</v>
      </c>
      <c r="C138">
        <v>0.68478943689272154</v>
      </c>
      <c r="D138">
        <v>0.96388473775370387</v>
      </c>
      <c r="E138">
        <v>1.2706083574975686</v>
      </c>
      <c r="F138">
        <v>1.6063542972829179</v>
      </c>
      <c r="G138">
        <v>1.9725625212904421</v>
      </c>
      <c r="H138">
        <v>2.3707200743574872</v>
      </c>
      <c r="I138">
        <v>2.802362221077535</v>
      </c>
      <c r="J138">
        <v>3.2690736067047781</v>
      </c>
      <c r="L138">
        <v>1.2576521548021358</v>
      </c>
      <c r="M138">
        <v>1.5306909727730766</v>
      </c>
      <c r="N138">
        <v>1.8196654247136101</v>
      </c>
      <c r="O138">
        <v>2.1251384558961401</v>
      </c>
      <c r="P138">
        <v>2.4476872626020034</v>
      </c>
      <c r="Q138">
        <v>2.7879035731349058</v>
      </c>
      <c r="R138">
        <v>3.1463939333717659</v>
      </c>
      <c r="S138">
        <v>3.5237799969129937</v>
      </c>
      <c r="T138">
        <v>3.9206988198949575</v>
      </c>
      <c r="U138">
        <v>4.3378031605281446</v>
      </c>
      <c r="W138">
        <v>12780.623267328328</v>
      </c>
      <c r="X138">
        <v>4992.0192365418752</v>
      </c>
      <c r="Y138">
        <v>2693.7780240331022</v>
      </c>
      <c r="Z138">
        <v>1677.126783916701</v>
      </c>
      <c r="AA138">
        <v>1135.0444564192555</v>
      </c>
      <c r="AB138">
        <v>812.050487277407</v>
      </c>
      <c r="AC138">
        <v>604.6656871568149</v>
      </c>
      <c r="AD138">
        <v>464.10090284074568</v>
      </c>
      <c r="AE138">
        <v>364.81473304019829</v>
      </c>
      <c r="AF138">
        <v>292.36378644672993</v>
      </c>
      <c r="AH138">
        <v>29357.022136895997</v>
      </c>
      <c r="AI138">
        <v>11503.630222502585</v>
      </c>
      <c r="AJ138">
        <v>6227.4876560770717</v>
      </c>
      <c r="AK138">
        <v>3889.5838042272521</v>
      </c>
      <c r="AL138">
        <v>2640.7670417595114</v>
      </c>
      <c r="AM138">
        <v>1895.2831132543972</v>
      </c>
      <c r="AN138">
        <v>1415.7094790267436</v>
      </c>
      <c r="AO138">
        <v>1090.0161734040144</v>
      </c>
      <c r="AP138">
        <v>859.50541765610592</v>
      </c>
      <c r="AQ138">
        <v>690.95474443832484</v>
      </c>
    </row>
    <row r="139" spans="1:43" x14ac:dyDescent="0.3">
      <c r="A139">
        <v>0.20256804516417246</v>
      </c>
      <c r="B139">
        <v>0.42849601105358037</v>
      </c>
      <c r="C139">
        <v>0.67901880561944461</v>
      </c>
      <c r="D139">
        <v>0.95541283231629193</v>
      </c>
      <c r="E139">
        <v>1.2589970072991818</v>
      </c>
      <c r="F139">
        <v>1.5911337962113801</v>
      </c>
      <c r="G139">
        <v>1.9532302708729004</v>
      </c>
      <c r="H139">
        <v>2.3467391861845259</v>
      </c>
      <c r="I139">
        <v>2.7731600775661565</v>
      </c>
      <c r="J139">
        <v>3.2340403792525638</v>
      </c>
      <c r="L139">
        <v>1.2557304200034811</v>
      </c>
      <c r="M139">
        <v>1.5266214287627173</v>
      </c>
      <c r="N139">
        <v>1.8132100015729056</v>
      </c>
      <c r="O139">
        <v>2.1160466836537508</v>
      </c>
      <c r="P139">
        <v>2.4356958567336435</v>
      </c>
      <c r="Q139">
        <v>2.772736009917574</v>
      </c>
      <c r="R139">
        <v>3.1277600148969942</v>
      </c>
      <c r="S139">
        <v>3.5013754055605597</v>
      </c>
      <c r="T139">
        <v>3.8942046620653747</v>
      </c>
      <c r="U139">
        <v>4.3068854994290318</v>
      </c>
      <c r="W139">
        <v>12899.121771223878</v>
      </c>
      <c r="X139">
        <v>5045.0464983037627</v>
      </c>
      <c r="Y139">
        <v>2725.1321683607007</v>
      </c>
      <c r="Z139">
        <v>1698.0165932202394</v>
      </c>
      <c r="AA139">
        <v>1149.9599719661876</v>
      </c>
      <c r="AB139">
        <v>823.20422110453501</v>
      </c>
      <c r="AC139">
        <v>613.29042518100209</v>
      </c>
      <c r="AD139">
        <v>470.94279052280172</v>
      </c>
      <c r="AE139">
        <v>370.35338529259928</v>
      </c>
      <c r="AF139">
        <v>296.92203237022449</v>
      </c>
      <c r="AH139">
        <v>29628.519508909256</v>
      </c>
      <c r="AI139">
        <v>11625.28504434034</v>
      </c>
      <c r="AJ139">
        <v>6299.5341831086753</v>
      </c>
      <c r="AK139">
        <v>3937.6678236124649</v>
      </c>
      <c r="AL139">
        <v>2675.1617795276907</v>
      </c>
      <c r="AM139">
        <v>1921.0516658108706</v>
      </c>
      <c r="AN139">
        <v>1435.6737736419543</v>
      </c>
      <c r="AO139">
        <v>1105.8848428382273</v>
      </c>
      <c r="AP139">
        <v>872.37725394042059</v>
      </c>
      <c r="AQ139">
        <v>701.56972389423174</v>
      </c>
    </row>
    <row r="140" spans="1:43" x14ac:dyDescent="0.3">
      <c r="A140">
        <v>0.20102875315408991</v>
      </c>
      <c r="B140">
        <v>0.42507386335811592</v>
      </c>
      <c r="C140">
        <v>0.67334334257184658</v>
      </c>
      <c r="D140">
        <v>0.94708550284099635</v>
      </c>
      <c r="E140">
        <v>1.2475899370893044</v>
      </c>
      <c r="F140">
        <v>1.5761885186641074</v>
      </c>
      <c r="G140">
        <v>1.9342564199304246</v>
      </c>
      <c r="H140">
        <v>2.3232131502125442</v>
      </c>
      <c r="I140">
        <v>2.7445236133860593</v>
      </c>
      <c r="J140">
        <v>3.1996991854273551</v>
      </c>
      <c r="L140">
        <v>1.2538371264048556</v>
      </c>
      <c r="M140">
        <v>1.522613712681157</v>
      </c>
      <c r="N140">
        <v>1.8068550855536523</v>
      </c>
      <c r="O140">
        <v>2.107099751657779</v>
      </c>
      <c r="P140">
        <v>2.4238996545975078</v>
      </c>
      <c r="Q140">
        <v>2.757820436104097</v>
      </c>
      <c r="R140">
        <v>3.1094417013510989</v>
      </c>
      <c r="S140">
        <v>3.4793572884816264</v>
      </c>
      <c r="T140">
        <v>3.8681755424045239</v>
      </c>
      <c r="U140">
        <v>4.2765195929167445</v>
      </c>
      <c r="W140">
        <v>13017.704104415747</v>
      </c>
      <c r="X140">
        <v>5098.1644678168441</v>
      </c>
      <c r="Y140">
        <v>2756.5679739113102</v>
      </c>
      <c r="Z140">
        <v>1718.9767268544758</v>
      </c>
      <c r="AA140">
        <v>1164.9354504700232</v>
      </c>
      <c r="AB140">
        <v>834.40915312546736</v>
      </c>
      <c r="AC140">
        <v>621.95911355705402</v>
      </c>
      <c r="AD140">
        <v>477.82265957888853</v>
      </c>
      <c r="AE140">
        <v>375.92508726016763</v>
      </c>
      <c r="AF140">
        <v>301.50922804268777</v>
      </c>
      <c r="AH140">
        <v>29900.206751070746</v>
      </c>
      <c r="AI140">
        <v>11747.14535474048</v>
      </c>
      <c r="AJ140">
        <v>6371.7657514649964</v>
      </c>
      <c r="AK140">
        <v>3985.9112459415342</v>
      </c>
      <c r="AL140">
        <v>2709.6924864524849</v>
      </c>
      <c r="AM140">
        <v>1946.9363652065774</v>
      </c>
      <c r="AN140">
        <v>1455.7378242357547</v>
      </c>
      <c r="AO140">
        <v>1121.8397701804618</v>
      </c>
      <c r="AP140">
        <v>885.32419624329987</v>
      </c>
      <c r="AQ140">
        <v>712.25053834649862</v>
      </c>
    </row>
    <row r="141" spans="1:43" x14ac:dyDescent="0.3">
      <c r="A141">
        <v>0.19951263367690714</v>
      </c>
      <c r="B141">
        <v>0.42170558238717892</v>
      </c>
      <c r="C141">
        <v>0.66776073743581099</v>
      </c>
      <c r="D141">
        <v>0.93889913753366949</v>
      </c>
      <c r="E141">
        <v>1.2363819147367625</v>
      </c>
      <c r="F141">
        <v>1.5615112583434709</v>
      </c>
      <c r="G141">
        <v>1.9156313970302272</v>
      </c>
      <c r="H141">
        <v>2.3001295995098738</v>
      </c>
      <c r="I141">
        <v>2.7164371940006835</v>
      </c>
      <c r="J141">
        <v>3.1660306067978121</v>
      </c>
      <c r="L141">
        <v>1.2519716475438589</v>
      </c>
      <c r="M141">
        <v>1.5186664284173395</v>
      </c>
      <c r="N141">
        <v>1.800598355258046</v>
      </c>
      <c r="O141">
        <v>2.0982942445117203</v>
      </c>
      <c r="P141">
        <v>2.4122939643693329</v>
      </c>
      <c r="Q141">
        <v>2.7431506866313207</v>
      </c>
      <c r="R141">
        <v>3.0914311425515657</v>
      </c>
      <c r="S141">
        <v>3.4577158827143859</v>
      </c>
      <c r="T141">
        <v>3.8425995409983553</v>
      </c>
      <c r="U141">
        <v>4.2466911026814582</v>
      </c>
      <c r="W141">
        <v>13136.368873901491</v>
      </c>
      <c r="X141">
        <v>5151.3719152396798</v>
      </c>
      <c r="Y141">
        <v>2788.0845069178972</v>
      </c>
      <c r="Z141">
        <v>1740.0064909280945</v>
      </c>
      <c r="AA141">
        <v>1179.9703729177938</v>
      </c>
      <c r="AB141">
        <v>845.66488987868786</v>
      </c>
      <c r="AC141">
        <v>630.67144970710433</v>
      </c>
      <c r="AD141">
        <v>484.7402742238865</v>
      </c>
      <c r="AE141">
        <v>381.5296530690062</v>
      </c>
      <c r="AF141">
        <v>306.12522549437909</v>
      </c>
      <c r="AH141">
        <v>30172.080708069097</v>
      </c>
      <c r="AI141">
        <v>11869.208366988996</v>
      </c>
      <c r="AJ141">
        <v>6444.1802441432919</v>
      </c>
      <c r="AK141">
        <v>4034.3124967953399</v>
      </c>
      <c r="AL141">
        <v>2744.357983629171</v>
      </c>
      <c r="AM141">
        <v>1972.9363164502852</v>
      </c>
      <c r="AN141">
        <v>1475.900941309822</v>
      </c>
      <c r="AO141">
        <v>1137.8804169432888</v>
      </c>
      <c r="AP141">
        <v>898.34581892102608</v>
      </c>
      <c r="AQ141">
        <v>722.99684785698821</v>
      </c>
    </row>
    <row r="142" spans="1:43" x14ac:dyDescent="0.3">
      <c r="A142">
        <v>0.19801916829195709</v>
      </c>
      <c r="B142">
        <v>0.41838991335382303</v>
      </c>
      <c r="C142">
        <v>0.662268753436841</v>
      </c>
      <c r="D142">
        <v>0.9308502424349735</v>
      </c>
      <c r="E142">
        <v>1.2253678824470315</v>
      </c>
      <c r="F142">
        <v>1.547095053540315</v>
      </c>
      <c r="G142">
        <v>1.8973459609825567</v>
      </c>
      <c r="H142">
        <v>2.2774766002124434</v>
      </c>
      <c r="I142">
        <v>2.6888857398225805</v>
      </c>
      <c r="J142">
        <v>3.1330159228323318</v>
      </c>
      <c r="L142">
        <v>1.2501333752145896</v>
      </c>
      <c r="M142">
        <v>1.514778221517352</v>
      </c>
      <c r="N142">
        <v>1.794437560022663</v>
      </c>
      <c r="O142">
        <v>2.0896268528705413</v>
      </c>
      <c r="P142">
        <v>2.4008742424285936</v>
      </c>
      <c r="Q142">
        <v>2.7287207942558398</v>
      </c>
      <c r="R142">
        <v>3.0737207438784901</v>
      </c>
      <c r="S142">
        <v>3.4364417474282742</v>
      </c>
      <c r="T142">
        <v>3.8174651361945697</v>
      </c>
      <c r="U142">
        <v>4.2173861751421118</v>
      </c>
      <c r="W142">
        <v>13255.114717368328</v>
      </c>
      <c r="X142">
        <v>5204.6676328444582</v>
      </c>
      <c r="Y142">
        <v>2819.6808477539521</v>
      </c>
      <c r="Z142">
        <v>1761.1052005810368</v>
      </c>
      <c r="AA142">
        <v>1195.064226175364</v>
      </c>
      <c r="AB142">
        <v>856.97104180573308</v>
      </c>
      <c r="AC142">
        <v>639.42713368372802</v>
      </c>
      <c r="AD142">
        <v>491.69540045991937</v>
      </c>
      <c r="AE142">
        <v>387.1668980590714</v>
      </c>
      <c r="AF142">
        <v>310.76987757051711</v>
      </c>
      <c r="AH142">
        <v>30444.138294114437</v>
      </c>
      <c r="AI142">
        <v>11991.471344496797</v>
      </c>
      <c r="AJ142">
        <v>6516.7755762294819</v>
      </c>
      <c r="AK142">
        <v>4082.870022287852</v>
      </c>
      <c r="AL142">
        <v>2779.157105558184</v>
      </c>
      <c r="AM142">
        <v>1999.0506334895297</v>
      </c>
      <c r="AN142">
        <v>1496.1624414281177</v>
      </c>
      <c r="AO142">
        <v>1154.0062487955258</v>
      </c>
      <c r="AP142">
        <v>911.44169918946113</v>
      </c>
      <c r="AQ142">
        <v>733.80831444431556</v>
      </c>
    </row>
    <row r="143" spans="1:43" x14ac:dyDescent="0.3">
      <c r="A143">
        <v>0.19654785388508067</v>
      </c>
      <c r="B143">
        <v>0.41512563995611473</v>
      </c>
      <c r="C143">
        <v>0.65686522445798001</v>
      </c>
      <c r="D143">
        <v>0.92293543670150657</v>
      </c>
      <c r="E143">
        <v>1.2145429496517401</v>
      </c>
      <c r="F143">
        <v>1.5329331769982031</v>
      </c>
      <c r="G143">
        <v>1.8793911869609596</v>
      </c>
      <c r="H143">
        <v>2.2552426330896349</v>
      </c>
      <c r="I143">
        <v>2.6618547023158823</v>
      </c>
      <c r="J143">
        <v>3.1006370805231889</v>
      </c>
      <c r="L143">
        <v>1.2483217188076789</v>
      </c>
      <c r="M143">
        <v>1.5109477776443363</v>
      </c>
      <c r="N143">
        <v>1.7883705172516968</v>
      </c>
      <c r="O143">
        <v>2.0810943693726176</v>
      </c>
      <c r="P143">
        <v>2.389636087584571</v>
      </c>
      <c r="Q143">
        <v>2.714524981737847</v>
      </c>
      <c r="R143">
        <v>3.056303156046055</v>
      </c>
      <c r="S143">
        <v>3.4155257508771273</v>
      </c>
      <c r="T143">
        <v>3.792761188293527</v>
      </c>
      <c r="U143">
        <v>4.1885914213909379</v>
      </c>
      <c r="W143">
        <v>13373.940302352728</v>
      </c>
      <c r="X143">
        <v>5258.0504345228019</v>
      </c>
      <c r="Y143">
        <v>2851.3560906682137</v>
      </c>
      <c r="Z143">
        <v>1782.272179840249</v>
      </c>
      <c r="AA143">
        <v>1210.2165029074472</v>
      </c>
      <c r="AB143">
        <v>868.3272232066812</v>
      </c>
      <c r="AC143">
        <v>648.22586814585168</v>
      </c>
      <c r="AD143">
        <v>498.68780606447422</v>
      </c>
      <c r="AE143">
        <v>392.83663877981678</v>
      </c>
      <c r="AF143">
        <v>315.44303793166785</v>
      </c>
      <c r="AH143">
        <v>30716.376491034476</v>
      </c>
      <c r="AI143">
        <v>12113.931599678992</v>
      </c>
      <c r="AJ143">
        <v>6589.5496942951913</v>
      </c>
      <c r="AK143">
        <v>4131.5822887368222</v>
      </c>
      <c r="AL143">
        <v>2814.0886999610552</v>
      </c>
      <c r="AM143">
        <v>2025.2784391067048</v>
      </c>
      <c r="AN143">
        <v>1516.521647159143</v>
      </c>
      <c r="AO143">
        <v>1170.2167355321076</v>
      </c>
      <c r="AP143">
        <v>924.61141711097844</v>
      </c>
      <c r="AQ143">
        <v>744.68460208158331</v>
      </c>
    </row>
    <row r="144" spans="1:43" x14ac:dyDescent="0.3">
      <c r="A144">
        <v>0.19509820210723525</v>
      </c>
      <c r="B144">
        <v>0.41191158291905594</v>
      </c>
      <c r="C144">
        <v>0.65154805229140655</v>
      </c>
      <c r="D144">
        <v>0.91515144811004023</v>
      </c>
      <c r="E144">
        <v>1.2039023862398583</v>
      </c>
      <c r="F144">
        <v>1.5190191262715858</v>
      </c>
      <c r="G144">
        <v>1.8617584533073508</v>
      </c>
      <c r="H144">
        <v>2.2334165760298972</v>
      </c>
      <c r="I144">
        <v>2.6353300413032974</v>
      </c>
      <c r="J144">
        <v>3.0688766655562709</v>
      </c>
      <c r="L144">
        <v>1.2465361046787407</v>
      </c>
      <c r="M144">
        <v>1.5071738211061314</v>
      </c>
      <c r="N144">
        <v>1.7823951098696744</v>
      </c>
      <c r="O144">
        <v>2.0726936847568456</v>
      </c>
      <c r="P144">
        <v>2.3785752355690128</v>
      </c>
      <c r="Q144">
        <v>2.700557654390467</v>
      </c>
      <c r="R144">
        <v>3.0391712653578962</v>
      </c>
      <c r="S144">
        <v>3.3949590579761546</v>
      </c>
      <c r="T144">
        <v>3.7684769240266727</v>
      </c>
      <c r="U144">
        <v>4.1602938981154116</v>
      </c>
      <c r="W144">
        <v>13492.844325427475</v>
      </c>
      <c r="X144">
        <v>5311.5191553048189</v>
      </c>
      <c r="Y144">
        <v>2883.109343525281</v>
      </c>
      <c r="Z144">
        <v>1803.5067614781024</v>
      </c>
      <c r="AA144">
        <v>1225.4267014987984</v>
      </c>
      <c r="AB144">
        <v>879.73305219609745</v>
      </c>
      <c r="AC144">
        <v>657.06735833475386</v>
      </c>
      <c r="AD144">
        <v>505.71726057841431</v>
      </c>
      <c r="AE144">
        <v>398.53869298562404</v>
      </c>
      <c r="AF144">
        <v>320.14456105385301</v>
      </c>
      <c r="AH144">
        <v>30988.792346432747</v>
      </c>
      <c r="AI144">
        <v>12236.586492864113</v>
      </c>
      <c r="AJ144">
        <v>6662.5005758081843</v>
      </c>
      <c r="AK144">
        <v>4180.447782340615</v>
      </c>
      <c r="AL144">
        <v>2849.1516275991271</v>
      </c>
      <c r="AM144">
        <v>2051.6188648163129</v>
      </c>
      <c r="AN144">
        <v>1536.9778870185048</v>
      </c>
      <c r="AO144">
        <v>1186.5113510438323</v>
      </c>
      <c r="AP144">
        <v>937.85455558102478</v>
      </c>
      <c r="AQ144">
        <v>755.62537669359222</v>
      </c>
    </row>
    <row r="145" spans="1:43" x14ac:dyDescent="0.3">
      <c r="A145">
        <v>0.19366973883756705</v>
      </c>
      <c r="B145">
        <v>0.40874659860205864</v>
      </c>
      <c r="C145">
        <v>0.64631520401655362</v>
      </c>
      <c r="D145">
        <v>0.90749510877274275</v>
      </c>
      <c r="E145">
        <v>1.1934416161117036</v>
      </c>
      <c r="F145">
        <v>1.5053466145503047</v>
      </c>
      <c r="G145">
        <v>1.8444394289832378</v>
      </c>
      <c r="H145">
        <v>2.2119876873936524</v>
      </c>
      <c r="I145">
        <v>2.6092982034083629</v>
      </c>
      <c r="J145">
        <v>3.0377178749366074</v>
      </c>
      <c r="L145">
        <v>1.2447759755438133</v>
      </c>
      <c r="M145">
        <v>1.5034551134472154</v>
      </c>
      <c r="N145">
        <v>1.776509283887427</v>
      </c>
      <c r="O145">
        <v>2.0644217841551975</v>
      </c>
      <c r="P145">
        <v>2.3676875537811592</v>
      </c>
      <c r="Q145">
        <v>2.6868133929749201</v>
      </c>
      <c r="R145">
        <v>3.0223181844200258</v>
      </c>
      <c r="S145">
        <v>3.3747331184684706</v>
      </c>
      <c r="T145">
        <v>3.7446019217788682</v>
      </c>
      <c r="U145">
        <v>4.1324810894429103</v>
      </c>
      <c r="W145">
        <v>13611.825511415138</v>
      </c>
      <c r="X145">
        <v>5365.0726508908247</v>
      </c>
      <c r="Y145">
        <v>2914.9397275519837</v>
      </c>
      <c r="Z145">
        <v>1824.8082868734277</v>
      </c>
      <c r="AA145">
        <v>1240.694325976584</v>
      </c>
      <c r="AB145">
        <v>891.18815065944273</v>
      </c>
      <c r="AC145">
        <v>665.95131205016241</v>
      </c>
      <c r="AD145">
        <v>512.78353529389176</v>
      </c>
      <c r="AE145">
        <v>404.27287963102469</v>
      </c>
      <c r="AF145">
        <v>324.87430222840084</v>
      </c>
      <c r="AH145">
        <v>31261.382971906649</v>
      </c>
      <c r="AI145">
        <v>12359.433431232204</v>
      </c>
      <c r="AJ145">
        <v>6735.6262285559678</v>
      </c>
      <c r="AK145">
        <v>4229.4650088610633</v>
      </c>
      <c r="AL145">
        <v>2884.3447620950437</v>
      </c>
      <c r="AM145">
        <v>2078.0710507633694</v>
      </c>
      <c r="AN145">
        <v>1557.5304954118178</v>
      </c>
      <c r="AO145">
        <v>1202.8895732869842</v>
      </c>
      <c r="AP145">
        <v>951.17070031431217</v>
      </c>
      <c r="AQ145">
        <v>766.63030615356683</v>
      </c>
    </row>
    <row r="146" spans="1:43" x14ac:dyDescent="0.3">
      <c r="A146">
        <v>0.19226200366971302</v>
      </c>
      <c r="B146">
        <v>0.40562957766856644</v>
      </c>
      <c r="C146">
        <v>0.64116470949805426</v>
      </c>
      <c r="D146">
        <v>0.89996335105200187</v>
      </c>
      <c r="E146">
        <v>1.1831562110381113</v>
      </c>
      <c r="F146">
        <v>1.4919095619245808</v>
      </c>
      <c r="G146">
        <v>1.8274260616308577</v>
      </c>
      <c r="H146">
        <v>2.1909455901843833</v>
      </c>
      <c r="I146">
        <v>2.5837461015680425</v>
      </c>
      <c r="J146">
        <v>3.0071444909858718</v>
      </c>
      <c r="L146">
        <v>1.2430407899004643</v>
      </c>
      <c r="M146">
        <v>1.4997904521016854</v>
      </c>
      <c r="N146">
        <v>1.7707110460755435</v>
      </c>
      <c r="O146">
        <v>2.0562757435515686</v>
      </c>
      <c r="P146">
        <v>2.3569690362718356</v>
      </c>
      <c r="Q146">
        <v>2.6732869469229996</v>
      </c>
      <c r="R146">
        <v>3.0057372432865721</v>
      </c>
      <c r="S146">
        <v>3.3548396556490037</v>
      </c>
      <c r="T146">
        <v>3.7211260975136233</v>
      </c>
      <c r="U146">
        <v>4.105140889656905</v>
      </c>
      <c r="W146">
        <v>13730.882612626989</v>
      </c>
      <c r="X146">
        <v>5418.7097971954945</v>
      </c>
      <c r="Y146">
        <v>2946.8463770893218</v>
      </c>
      <c r="Z146">
        <v>1846.176105875114</v>
      </c>
      <c r="AA146">
        <v>1256.0188859339023</v>
      </c>
      <c r="AB146">
        <v>902.69214420994763</v>
      </c>
      <c r="AC146">
        <v>674.87743962645891</v>
      </c>
      <c r="AD146">
        <v>519.88640324217681</v>
      </c>
      <c r="AE146">
        <v>410.03901886573453</v>
      </c>
      <c r="AF146">
        <v>329.63211756154755</v>
      </c>
      <c r="AH146">
        <v>31534.145541323243</v>
      </c>
      <c r="AI146">
        <v>12482.469867781068</v>
      </c>
      <c r="AJ146">
        <v>6808.9246900820472</v>
      </c>
      <c r="AK146">
        <v>4278.6324933122169</v>
      </c>
      <c r="AL146">
        <v>2919.6669897569464</v>
      </c>
      <c r="AM146">
        <v>2104.6341456229607</v>
      </c>
      <c r="AN146">
        <v>1578.1788125779503</v>
      </c>
      <c r="AO146">
        <v>1219.3508842528756</v>
      </c>
      <c r="AP146">
        <v>964.55943983068653</v>
      </c>
      <c r="AQ146">
        <v>777.69906027941545</v>
      </c>
    </row>
    <row r="147" spans="1:43" x14ac:dyDescent="0.3">
      <c r="A147">
        <v>0.19087454942017085</v>
      </c>
      <c r="B147">
        <v>0.40255944381462383</v>
      </c>
      <c r="C147">
        <v>0.6360946589971932</v>
      </c>
      <c r="D147">
        <v>0.89255320366415447</v>
      </c>
      <c r="E147">
        <v>1.1730418848081769</v>
      </c>
      <c r="F147">
        <v>1.4787020870662526</v>
      </c>
      <c r="G147">
        <v>1.8107105662103211</v>
      </c>
      <c r="H147">
        <v>2.1702802569919282</v>
      </c>
      <c r="I147">
        <v>2.5586610955549829</v>
      </c>
      <c r="J147">
        <v>2.9771408566333619</v>
      </c>
      <c r="L147">
        <v>1.2413300214732921</v>
      </c>
      <c r="M147">
        <v>1.4961786691042251</v>
      </c>
      <c r="N147">
        <v>1.7649984617397729</v>
      </c>
      <c r="O147">
        <v>2.0482527263983012</v>
      </c>
      <c r="P147">
        <v>2.3464157989540384</v>
      </c>
      <c r="Q147">
        <v>2.6599732278695125</v>
      </c>
      <c r="R147">
        <v>2.9894219810151506</v>
      </c>
      <c r="S147">
        <v>3.3352706556156022</v>
      </c>
      <c r="T147">
        <v>3.6980396913628617</v>
      </c>
      <c r="U147">
        <v>4.0782615867366587</v>
      </c>
      <c r="W147">
        <v>13850.014408126352</v>
      </c>
      <c r="X147">
        <v>5472.4294899039951</v>
      </c>
      <c r="Y147">
        <v>2978.828439349913</v>
      </c>
      <c r="Z147">
        <v>1867.6095766682256</v>
      </c>
      <c r="AA147">
        <v>1271.399896454451</v>
      </c>
      <c r="AB147">
        <v>914.24466214594747</v>
      </c>
      <c r="AC147">
        <v>683.84545390899757</v>
      </c>
      <c r="AD147">
        <v>527.02563918141391</v>
      </c>
      <c r="AE147">
        <v>415.83693202951036</v>
      </c>
      <c r="AF147">
        <v>334.41786397380548</v>
      </c>
      <c r="AH147">
        <v>31807.077289150417</v>
      </c>
      <c r="AI147">
        <v>12605.693300319695</v>
      </c>
      <c r="AJ147">
        <v>6882.3940271347419</v>
      </c>
      <c r="AK147">
        <v>4327.948779654902</v>
      </c>
      <c r="AL147">
        <v>2955.1172094053554</v>
      </c>
      <c r="AM147">
        <v>2131.3073065009576</v>
      </c>
      <c r="AN147">
        <v>1598.9221845326338</v>
      </c>
      <c r="AO147">
        <v>1235.8947699373211</v>
      </c>
      <c r="AP147">
        <v>978.02036544069438</v>
      </c>
      <c r="AQ147">
        <v>788.83131082955481</v>
      </c>
    </row>
    <row r="148" spans="1:43" x14ac:dyDescent="0.3">
      <c r="A148">
        <v>0.18950694165763993</v>
      </c>
      <c r="B148">
        <v>0.3995351525533789</v>
      </c>
      <c r="C148">
        <v>0.6311032008909444</v>
      </c>
      <c r="D148">
        <v>0.88526178796209021</v>
      </c>
      <c r="E148">
        <v>1.1630944876500104</v>
      </c>
      <c r="F148">
        <v>1.465718499303525</v>
      </c>
      <c r="G148">
        <v>1.7942854141809259</v>
      </c>
      <c r="H148">
        <v>2.1499819956649171</v>
      </c>
      <c r="I148">
        <v>2.5340309734525981</v>
      </c>
      <c r="J148">
        <v>2.947691851927035</v>
      </c>
      <c r="L148">
        <v>1.2396431586826377</v>
      </c>
      <c r="M148">
        <v>1.4926186298561639</v>
      </c>
      <c r="N148">
        <v>1.7593696525932512</v>
      </c>
      <c r="O148">
        <v>2.040349980382298</v>
      </c>
      <c r="P148">
        <v>2.3360240750282504</v>
      </c>
      <c r="Q148">
        <v>2.6468673034783397</v>
      </c>
      <c r="R148">
        <v>2.9733661376100446</v>
      </c>
      <c r="S148">
        <v>3.3160183570190238</v>
      </c>
      <c r="T148">
        <v>3.675333254845174</v>
      </c>
      <c r="U148">
        <v>4.0518318466754071</v>
      </c>
      <c r="W148">
        <v>13969.219703015538</v>
      </c>
      <c r="X148">
        <v>5526.2306440397115</v>
      </c>
      <c r="Y148">
        <v>3010.8850741807037</v>
      </c>
      <c r="Z148">
        <v>1889.108065642567</v>
      </c>
      <c r="AA148">
        <v>1286.8368780383075</v>
      </c>
      <c r="AB148">
        <v>925.84533740868619</v>
      </c>
      <c r="AC148">
        <v>692.85507023054288</v>
      </c>
      <c r="AD148">
        <v>534.20101958430939</v>
      </c>
      <c r="AE148">
        <v>421.66644164683936</v>
      </c>
      <c r="AF148">
        <v>339.2313991991096</v>
      </c>
      <c r="AH148">
        <v>32080.175508841287</v>
      </c>
      <c r="AI148">
        <v>12729.101270488032</v>
      </c>
      <c r="AJ148">
        <v>6956.0323351280349</v>
      </c>
      <c r="AK148">
        <v>4377.4124304968818</v>
      </c>
      <c r="AL148">
        <v>2990.6943322026814</v>
      </c>
      <c r="AM148">
        <v>2158.0896988358754</v>
      </c>
      <c r="AN148">
        <v>1619.7599630124384</v>
      </c>
      <c r="AO148">
        <v>1252.5207203100551</v>
      </c>
      <c r="AP148">
        <v>991.55307123086038</v>
      </c>
      <c r="AQ148">
        <v>800.02673149832049</v>
      </c>
    </row>
    <row r="149" spans="1:43" x14ac:dyDescent="0.3">
      <c r="A149">
        <v>0.18815875825229678</v>
      </c>
      <c r="B149">
        <v>0.39655569005267521</v>
      </c>
      <c r="C149">
        <v>0.6261885394930039</v>
      </c>
      <c r="D149">
        <v>0.87808631438726703</v>
      </c>
      <c r="E149">
        <v>1.1533100009098729</v>
      </c>
      <c r="F149">
        <v>1.4529532910678842</v>
      </c>
      <c r="G149">
        <v>1.7781433231968058</v>
      </c>
      <c r="H149">
        <v>2.1300414356719379</v>
      </c>
      <c r="I149">
        <v>2.5098439340297118</v>
      </c>
      <c r="J149">
        <v>2.9187828716958539</v>
      </c>
      <c r="L149">
        <v>1.2379797041353735</v>
      </c>
      <c r="M149">
        <v>1.4891092319439079</v>
      </c>
      <c r="N149">
        <v>1.7538227947206639</v>
      </c>
      <c r="O149">
        <v>2.032564834333058</v>
      </c>
      <c r="P149">
        <v>2.3257902106113573</v>
      </c>
      <c r="Q149">
        <v>2.6339643915467645</v>
      </c>
      <c r="R149">
        <v>2.9575636463326855</v>
      </c>
      <c r="S149">
        <v>3.2970752412851372</v>
      </c>
      <c r="T149">
        <v>3.6529976386787029</v>
      </c>
      <c r="U149">
        <v>4.0258406985347683</v>
      </c>
      <c r="W149">
        <v>14088.497327745479</v>
      </c>
      <c r="X149">
        <v>5580.1121935432739</v>
      </c>
      <c r="Y149">
        <v>3043.0154538309093</v>
      </c>
      <c r="Z149">
        <v>1910.6709472636749</v>
      </c>
      <c r="AA149">
        <v>1302.3293565288304</v>
      </c>
      <c r="AB149">
        <v>937.49380654058143</v>
      </c>
      <c r="AC149">
        <v>701.90600638784008</v>
      </c>
      <c r="AD149">
        <v>541.41232262577228</v>
      </c>
      <c r="AE149">
        <v>427.52737142147674</v>
      </c>
      <c r="AF149">
        <v>344.0725817837519</v>
      </c>
      <c r="AH149">
        <v>32353.437551270334</v>
      </c>
      <c r="AI149">
        <v>12852.691362802385</v>
      </c>
      <c r="AJ149">
        <v>7029.8377376142553</v>
      </c>
      <c r="AK149">
        <v>4427.0220267986224</v>
      </c>
      <c r="AL149">
        <v>3026.3972814853469</v>
      </c>
      <c r="AM149">
        <v>2184.9804963018782</v>
      </c>
      <c r="AN149">
        <v>1640.6915054191377</v>
      </c>
      <c r="AO149">
        <v>1269.2282292841319</v>
      </c>
      <c r="AP149">
        <v>1005.1571540487125</v>
      </c>
      <c r="AQ149">
        <v>811.28499791098704</v>
      </c>
    </row>
    <row r="150" spans="1:43" x14ac:dyDescent="0.3">
      <c r="A150">
        <v>0.18682958894403109</v>
      </c>
      <c r="B150">
        <v>0.39362007202305882</v>
      </c>
      <c r="C150">
        <v>0.62134893297156157</v>
      </c>
      <c r="D150">
        <v>0.87102407908228008</v>
      </c>
      <c r="E150">
        <v>1.1436845319759579</v>
      </c>
      <c r="F150">
        <v>1.440401130693147</v>
      </c>
      <c r="G150">
        <v>1.7622772472889192</v>
      </c>
      <c r="H150">
        <v>2.1104495151135967</v>
      </c>
      <c r="I150">
        <v>2.4860885699648696</v>
      </c>
      <c r="J150">
        <v>2.8903998042989882</v>
      </c>
      <c r="L150">
        <v>1.2363391741367209</v>
      </c>
      <c r="M150">
        <v>1.4856494040071655</v>
      </c>
      <c r="N150">
        <v>1.7483561166297428</v>
      </c>
      <c r="O150">
        <v>2.0248946952654769</v>
      </c>
      <c r="P150">
        <v>2.3157106605587248</v>
      </c>
      <c r="Q150">
        <v>2.6212598543736192</v>
      </c>
      <c r="R150">
        <v>2.9420086263601744</v>
      </c>
      <c r="S150">
        <v>3.2784340232843734</v>
      </c>
      <c r="T150">
        <v>3.6310239811569112</v>
      </c>
      <c r="U150">
        <v>4.000277520195672</v>
      </c>
      <c r="W150">
        <v>14207.846137447126</v>
      </c>
      <c r="X150">
        <v>5634.0730908625201</v>
      </c>
      <c r="Y150">
        <v>3075.2187627250041</v>
      </c>
      <c r="Z150">
        <v>1932.2976039461646</v>
      </c>
      <c r="AA150">
        <v>1317.8768630406496</v>
      </c>
      <c r="AB150">
        <v>949.18970964395419</v>
      </c>
      <c r="AC150">
        <v>710.9979826183162</v>
      </c>
      <c r="AD150">
        <v>548.65932817050282</v>
      </c>
      <c r="AE150">
        <v>433.41954623083484</v>
      </c>
      <c r="AF150">
        <v>348.94127108511964</v>
      </c>
      <c r="AH150">
        <v>32626.860823218609</v>
      </c>
      <c r="AI150">
        <v>12976.461203725619</v>
      </c>
      <c r="AJ150">
        <v>7103.8083857683359</v>
      </c>
      <c r="AK150">
        <v>4476.776167584454</v>
      </c>
      <c r="AL150">
        <v>3062.2249925984679</v>
      </c>
      <c r="AM150">
        <v>2211.9788807129189</v>
      </c>
      <c r="AN150">
        <v>1661.7161747644664</v>
      </c>
      <c r="AO150">
        <v>1286.0167946852994</v>
      </c>
      <c r="AP150">
        <v>1018.8322134875596</v>
      </c>
      <c r="AQ150">
        <v>822.60578761842532</v>
      </c>
    </row>
    <row r="151" spans="1:43" x14ac:dyDescent="0.3">
      <c r="A151">
        <v>0.1855190349287153</v>
      </c>
      <c r="B151">
        <v>0.3907273426536737</v>
      </c>
      <c r="C151">
        <v>0.61658269135887167</v>
      </c>
      <c r="D151">
        <v>0.8640724606556065</v>
      </c>
      <c r="E151">
        <v>1.1342143094339037</v>
      </c>
      <c r="F151">
        <v>1.4280568555478121</v>
      </c>
      <c r="G151">
        <v>1.7466803675070839</v>
      </c>
      <c r="H151">
        <v>2.0911974683499031</v>
      </c>
      <c r="I151">
        <v>2.4627538518734866</v>
      </c>
      <c r="J151">
        <v>2.8625290114015494</v>
      </c>
      <c r="L151">
        <v>1.2347210982220709</v>
      </c>
      <c r="M151">
        <v>1.4822381046545463</v>
      </c>
      <c r="N151">
        <v>1.7429678973857927</v>
      </c>
      <c r="O151">
        <v>2.017337045550601</v>
      </c>
      <c r="P151">
        <v>2.3057819844695904</v>
      </c>
      <c r="Q151">
        <v>2.608749193377637</v>
      </c>
      <c r="R151">
        <v>2.9266953757737095</v>
      </c>
      <c r="S151">
        <v>3.2600876424248395</v>
      </c>
      <c r="T151">
        <v>3.6094036970573242</v>
      </c>
      <c r="U151">
        <v>3.9751320247685884</v>
      </c>
      <c r="W151">
        <v>14327.265011284017</v>
      </c>
      <c r="X151">
        <v>5688.1123065530292</v>
      </c>
      <c r="Y151">
        <v>3107.4941972406205</v>
      </c>
      <c r="Z151">
        <v>1953.9874259293979</v>
      </c>
      <c r="AA151">
        <v>1333.4789338887351</v>
      </c>
      <c r="AB151">
        <v>960.93269034022217</v>
      </c>
      <c r="AC151">
        <v>720.13072157692284</v>
      </c>
      <c r="AD151">
        <v>555.94181776055211</v>
      </c>
      <c r="AE151">
        <v>439.34279212024359</v>
      </c>
      <c r="AF151">
        <v>353.83732727024221</v>
      </c>
      <c r="AH151">
        <v>32900.442785907035</v>
      </c>
      <c r="AI151">
        <v>13100.408460761375</v>
      </c>
      <c r="AJ151">
        <v>7177.9424578832277</v>
      </c>
      <c r="AK151">
        <v>4526.6734696590602</v>
      </c>
      <c r="AL151">
        <v>3098.1764127330598</v>
      </c>
      <c r="AM151">
        <v>2239.0840419280203</v>
      </c>
      <c r="AN151">
        <v>1682.8333396152791</v>
      </c>
      <c r="AO151">
        <v>1302.8859182213928</v>
      </c>
      <c r="AP151">
        <v>1032.5778518710549</v>
      </c>
      <c r="AQ151">
        <v>833.9887800914064</v>
      </c>
    </row>
    <row r="152" spans="1:43" x14ac:dyDescent="0.3">
      <c r="A152">
        <v>0.18422670846163977</v>
      </c>
      <c r="B152">
        <v>0.38787657359366379</v>
      </c>
      <c r="C152">
        <v>0.61188817464794942</v>
      </c>
      <c r="D152">
        <v>0.85722891709068083</v>
      </c>
      <c r="E152">
        <v>1.1248956784418824</v>
      </c>
      <c r="F152">
        <v>1.4159154654830273</v>
      </c>
      <c r="G152">
        <v>1.7313460829973744</v>
      </c>
      <c r="H152">
        <v>2.0722768142096677</v>
      </c>
      <c r="I152">
        <v>2.4398291130939445</v>
      </c>
      <c r="J152">
        <v>2.8351573087201851</v>
      </c>
      <c r="L152">
        <v>1.2331250187078775</v>
      </c>
      <c r="M152">
        <v>1.4788743214242304</v>
      </c>
      <c r="N152">
        <v>1.7376564648251318</v>
      </c>
      <c r="O152">
        <v>2.0098894402079566</v>
      </c>
      <c r="P152">
        <v>2.2960008428664826</v>
      </c>
      <c r="Q152">
        <v>2.5964280439532148</v>
      </c>
      <c r="R152">
        <v>2.9116183648598404</v>
      </c>
      <c r="S152">
        <v>3.2420292541470275</v>
      </c>
      <c r="T152">
        <v>3.588128467055177</v>
      </c>
      <c r="U152">
        <v>3.9503942476279819</v>
      </c>
      <c r="W152">
        <v>14446.75285182504</v>
      </c>
      <c r="X152">
        <v>5742.2288288889849</v>
      </c>
      <c r="Y152">
        <v>3139.840965491283</v>
      </c>
      <c r="Z152">
        <v>1975.7398111554187</v>
      </c>
      <c r="AA152">
        <v>1349.1351105185338</v>
      </c>
      <c r="AB152">
        <v>972.72239572955186</v>
      </c>
      <c r="AC152">
        <v>729.30394831312265</v>
      </c>
      <c r="AD152">
        <v>563.25957460285019</v>
      </c>
      <c r="AE152">
        <v>445.29693629708316</v>
      </c>
      <c r="AF152">
        <v>358.7606113141635</v>
      </c>
      <c r="AH152">
        <v>33174.180953575386</v>
      </c>
      <c r="AI152">
        <v>13224.530841571686</v>
      </c>
      <c r="AJ152">
        <v>7252.2381588763001</v>
      </c>
      <c r="AK152">
        <v>4576.7125673291812</v>
      </c>
      <c r="AL152">
        <v>3134.2505007657369</v>
      </c>
      <c r="AM152">
        <v>2266.2951777576673</v>
      </c>
      <c r="AN152">
        <v>1704.042374039117</v>
      </c>
      <c r="AO152">
        <v>1319.8351054517345</v>
      </c>
      <c r="AP152">
        <v>1046.393674237559</v>
      </c>
      <c r="AQ152">
        <v>845.43365671458764</v>
      </c>
    </row>
    <row r="153" spans="1:43" x14ac:dyDescent="0.3">
      <c r="A153">
        <v>0.18295223247728803</v>
      </c>
      <c r="B153">
        <v>0.38506686297683856</v>
      </c>
      <c r="C153">
        <v>0.60726379097200134</v>
      </c>
      <c r="D153">
        <v>0.85049098279188151</v>
      </c>
      <c r="E153">
        <v>1.1157250963138388</v>
      </c>
      <c r="F153">
        <v>1.4039721165795322</v>
      </c>
      <c r="G153">
        <v>1.7162680024916726</v>
      </c>
      <c r="H153">
        <v>2.0536793447505559</v>
      </c>
      <c r="I153">
        <v>2.4173040351914046</v>
      </c>
      <c r="J153">
        <v>2.8082719476854821</v>
      </c>
      <c r="L153">
        <v>1.2315504902607175</v>
      </c>
      <c r="M153">
        <v>1.4755570697875491</v>
      </c>
      <c r="N153">
        <v>1.7324201938436037</v>
      </c>
      <c r="O153">
        <v>2.0025495043134196</v>
      </c>
      <c r="P153">
        <v>2.28636399353993</v>
      </c>
      <c r="Q153">
        <v>2.5842921705514943</v>
      </c>
      <c r="R153">
        <v>2.8967722297084837</v>
      </c>
      <c r="S153">
        <v>3.2242522217992446</v>
      </c>
      <c r="T153">
        <v>3.5671902276155678</v>
      </c>
      <c r="U153">
        <v>3.9260545340381041</v>
      </c>
      <c r="W153">
        <v>14566.308584436681</v>
      </c>
      <c r="X153">
        <v>5796.4216634839531</v>
      </c>
      <c r="Y153">
        <v>3172.2582871138106</v>
      </c>
      <c r="Z153">
        <v>1997.5541651491062</v>
      </c>
      <c r="AA153">
        <v>1364.8449394371562</v>
      </c>
      <c r="AB153">
        <v>984.5584763509753</v>
      </c>
      <c r="AC153">
        <v>738.51739024802828</v>
      </c>
      <c r="AD153">
        <v>570.61238355671435</v>
      </c>
      <c r="AE153">
        <v>451.281807124804</v>
      </c>
      <c r="AF153">
        <v>363.71098499814212</v>
      </c>
      <c r="AH153">
        <v>33448.072892105469</v>
      </c>
      <c r="AI153">
        <v>13348.82609311713</v>
      </c>
      <c r="AJ153">
        <v>7326.6937198064188</v>
      </c>
      <c r="AK153">
        <v>4626.8921121304202</v>
      </c>
      <c r="AL153">
        <v>3170.4462271008579</v>
      </c>
      <c r="AM153">
        <v>2293.6114938713386</v>
      </c>
      <c r="AN153">
        <v>1725.3426575502042</v>
      </c>
      <c r="AO153">
        <v>1336.8638657565723</v>
      </c>
      <c r="AP153">
        <v>1060.2792883243151</v>
      </c>
      <c r="AQ153">
        <v>856.94010078018391</v>
      </c>
    </row>
    <row r="154" spans="1:43" x14ac:dyDescent="0.3">
      <c r="A154">
        <v>0.18169524022467076</v>
      </c>
      <c r="B154">
        <v>0.38229733448747072</v>
      </c>
      <c r="C154">
        <v>0.60270799486244497</v>
      </c>
      <c r="D154">
        <v>0.84385626576045458</v>
      </c>
      <c r="E154">
        <v>1.1066991283001206</v>
      </c>
      <c r="F154">
        <v>1.3922221151779302</v>
      </c>
      <c r="G154">
        <v>1.7014399361875725</v>
      </c>
      <c r="H154">
        <v>2.0353971145403853</v>
      </c>
      <c r="I154">
        <v>2.3951686341406426</v>
      </c>
      <c r="J154">
        <v>2.78186059797128</v>
      </c>
      <c r="L154">
        <v>1.2299970794836512</v>
      </c>
      <c r="M154">
        <v>1.4722853921934118</v>
      </c>
      <c r="N154">
        <v>1.7272575047564982</v>
      </c>
      <c r="O154">
        <v>1.9953149305169231</v>
      </c>
      <c r="P154">
        <v>2.2768682880502102</v>
      </c>
      <c r="Q154">
        <v>2.57233746197541</v>
      </c>
      <c r="R154">
        <v>2.8821517660925755</v>
      </c>
      <c r="S154">
        <v>3.2067501088741803</v>
      </c>
      <c r="T154">
        <v>3.5465811613392244</v>
      </c>
      <c r="U154">
        <v>3.9021035273391309</v>
      </c>
      <c r="W154">
        <v>14685.931156694272</v>
      </c>
      <c r="X154">
        <v>5850.6898329214255</v>
      </c>
      <c r="Y154">
        <v>3204.7453930603083</v>
      </c>
      <c r="Z154">
        <v>2019.4299009005176</v>
      </c>
      <c r="AA154">
        <v>1380.6079721455828</v>
      </c>
      <c r="AB154">
        <v>996.44058614295977</v>
      </c>
      <c r="AC154">
        <v>747.77077715169139</v>
      </c>
      <c r="AD154">
        <v>578.00003112134607</v>
      </c>
      <c r="AE154">
        <v>457.29723411683892</v>
      </c>
      <c r="AF154">
        <v>368.6883109076943</v>
      </c>
      <c r="AH154">
        <v>33722.116217687362</v>
      </c>
      <c r="AI154">
        <v>13473.292000819118</v>
      </c>
      <c r="AJ154">
        <v>7401.3073974014233</v>
      </c>
      <c r="AK154">
        <v>4677.2107725590431</v>
      </c>
      <c r="AL154">
        <v>3206.7625735150687</v>
      </c>
      <c r="AM154">
        <v>2321.0322037061323</v>
      </c>
      <c r="AN154">
        <v>1746.733575055852</v>
      </c>
      <c r="AO154">
        <v>1353.971712306567</v>
      </c>
      <c r="AP154">
        <v>1074.2343045514606</v>
      </c>
      <c r="AQ154">
        <v>868.50779748135335</v>
      </c>
    </row>
    <row r="155" spans="1:43" x14ac:dyDescent="0.3">
      <c r="A155">
        <v>0.18045537491748534</v>
      </c>
      <c r="B155">
        <v>0.37956713646523216</v>
      </c>
      <c r="C155">
        <v>0.59821928558160675</v>
      </c>
      <c r="D155">
        <v>0.83732244489380048</v>
      </c>
      <c r="E155">
        <v>1.0978144435553541</v>
      </c>
      <c r="F155">
        <v>1.3806609121775624</v>
      </c>
      <c r="G155">
        <v>1.6868558879981101</v>
      </c>
      <c r="H155">
        <v>2.0174224304319948</v>
      </c>
      <c r="I155">
        <v>2.3734132471515412</v>
      </c>
      <c r="J155">
        <v>2.7559113308441083</v>
      </c>
      <c r="L155">
        <v>1.2284643645191067</v>
      </c>
      <c r="M155">
        <v>1.469058357151662</v>
      </c>
      <c r="N155">
        <v>1.7221668617264507</v>
      </c>
      <c r="O155">
        <v>1.9881834766646325</v>
      </c>
      <c r="P155">
        <v>2.2675106683783364</v>
      </c>
      <c r="Q155">
        <v>2.5605599268779549</v>
      </c>
      <c r="R155">
        <v>2.8677519236150619</v>
      </c>
      <c r="S155">
        <v>3.1895166715881302</v>
      </c>
      <c r="T155">
        <v>3.5262936877385158</v>
      </c>
      <c r="U155">
        <v>3.8785321576645075</v>
      </c>
      <c r="W155">
        <v>14805.619537811217</v>
      </c>
      <c r="X155">
        <v>5905.032376394669</v>
      </c>
      <c r="Y155">
        <v>3237.3015253946023</v>
      </c>
      <c r="Z155">
        <v>2041.3664387493641</v>
      </c>
      <c r="AA155">
        <v>1396.423765071911</v>
      </c>
      <c r="AB155">
        <v>1008.3683824044357</v>
      </c>
      <c r="AC155">
        <v>757.06384112055332</v>
      </c>
      <c r="AD155">
        <v>585.42230542332379</v>
      </c>
      <c r="AE155">
        <v>463.34304793041815</v>
      </c>
      <c r="AF155">
        <v>373.69245243048533</v>
      </c>
      <c r="AH155">
        <v>33996.30859552633</v>
      </c>
      <c r="AI155">
        <v>13597.926387743315</v>
      </c>
      <c r="AJ155">
        <v>7476.0774735957584</v>
      </c>
      <c r="AK155">
        <v>4727.667233808701</v>
      </c>
      <c r="AL155">
        <v>3243.1985330042567</v>
      </c>
      <c r="AM155">
        <v>2348.5565283765068</v>
      </c>
      <c r="AN155">
        <v>1768.2145168033096</v>
      </c>
      <c r="AO155">
        <v>1371.1581620323395</v>
      </c>
      <c r="AP155">
        <v>1088.2583360058879</v>
      </c>
      <c r="AQ155">
        <v>880.13643390531081</v>
      </c>
    </row>
    <row r="156" spans="1:43" x14ac:dyDescent="0.3">
      <c r="A156">
        <v>0.17923228939840036</v>
      </c>
      <c r="B156">
        <v>0.3768754410473687</v>
      </c>
      <c r="C156">
        <v>0.59379620552640588</v>
      </c>
      <c r="D156">
        <v>0.83088726740192143</v>
      </c>
      <c r="E156">
        <v>1.0890678112840342</v>
      </c>
      <c r="F156">
        <v>1.3692840975901157</v>
      </c>
      <c r="G156">
        <v>1.6725100481520347</v>
      </c>
      <c r="H156">
        <v>1.9997478418056875</v>
      </c>
      <c r="I156">
        <v>2.3520285201030608</v>
      </c>
      <c r="J156">
        <v>2.7304126032887606</v>
      </c>
      <c r="L156">
        <v>1.2269519346674971</v>
      </c>
      <c r="M156">
        <v>1.4658750583535052</v>
      </c>
      <c r="N156">
        <v>1.7171467712560513</v>
      </c>
      <c r="O156">
        <v>1.9811529635205116</v>
      </c>
      <c r="P156">
        <v>2.2582881637189542</v>
      </c>
      <c r="Q156">
        <v>2.5489556894535559</v>
      </c>
      <c r="R156">
        <v>2.8535678001098099</v>
      </c>
      <c r="S156">
        <v>3.1725458517854928</v>
      </c>
      <c r="T156">
        <v>3.5063204544216378</v>
      </c>
      <c r="U156">
        <v>3.8553316311620547</v>
      </c>
      <c r="W156">
        <v>14925.372718085842</v>
      </c>
      <c r="X156">
        <v>5959.4483493557746</v>
      </c>
      <c r="Y156">
        <v>3269.9259370930376</v>
      </c>
      <c r="Z156">
        <v>2063.3632062715674</v>
      </c>
      <c r="AA156">
        <v>1412.2918795055905</v>
      </c>
      <c r="AB156">
        <v>1020.3415257562797</v>
      </c>
      <c r="AC156">
        <v>766.39631655505684</v>
      </c>
      <c r="AD156">
        <v>592.87899620409223</v>
      </c>
      <c r="AE156">
        <v>469.41908036029378</v>
      </c>
      <c r="AF156">
        <v>378.72327375408071</v>
      </c>
      <c r="AH156">
        <v>34270.647738589701</v>
      </c>
      <c r="AI156">
        <v>13722.727113803861</v>
      </c>
      <c r="AJ156">
        <v>7551.0022550780295</v>
      </c>
      <c r="AK156">
        <v>4778.260197511906</v>
      </c>
      <c r="AL156">
        <v>3279.7531096328084</v>
      </c>
      <c r="AM156">
        <v>2376.1836965851112</v>
      </c>
      <c r="AN156">
        <v>1789.784878327046</v>
      </c>
      <c r="AO156">
        <v>1388.4227355940841</v>
      </c>
      <c r="AP156">
        <v>1102.3509984249679</v>
      </c>
      <c r="AQ156">
        <v>891.82569902618593</v>
      </c>
    </row>
    <row r="157" spans="1:43" x14ac:dyDescent="0.3">
      <c r="A157">
        <v>0.17802564581680635</v>
      </c>
      <c r="B157">
        <v>0.37422144334632512</v>
      </c>
      <c r="C157">
        <v>0.58943733869954407</v>
      </c>
      <c r="D157">
        <v>0.82454854633517627</v>
      </c>
      <c r="E157">
        <v>1.0804560970548158</v>
      </c>
      <c r="F157">
        <v>1.3580873953349109</v>
      </c>
      <c r="G157">
        <v>1.6583967861264435</v>
      </c>
      <c r="H157">
        <v>1.982366131254758</v>
      </c>
      <c r="I157">
        <v>2.3310053955535581</v>
      </c>
      <c r="J157">
        <v>2.7053532428686879</v>
      </c>
      <c r="L157">
        <v>1.2254593900208679</v>
      </c>
      <c r="M157">
        <v>1.4627346138272892</v>
      </c>
      <c r="N157">
        <v>1.7121957807420882</v>
      </c>
      <c r="O157">
        <v>1.9742212725824688</v>
      </c>
      <c r="P157">
        <v>2.2491978874081999</v>
      </c>
      <c r="Q157">
        <v>2.5375209853130047</v>
      </c>
      <c r="R157">
        <v>2.8395946362837279</v>
      </c>
      <c r="S157">
        <v>3.1558317701521084</v>
      </c>
      <c r="T157">
        <v>3.4866543286642298</v>
      </c>
      <c r="U157">
        <v>3.8324934196930194</v>
      </c>
      <c r="W157">
        <v>15045.189708365033</v>
      </c>
      <c r="X157">
        <v>6013.9368231734725</v>
      </c>
      <c r="Y157">
        <v>3302.6178918495089</v>
      </c>
      <c r="Z157">
        <v>2085.4196381678821</v>
      </c>
      <c r="AA157">
        <v>1428.2118815326526</v>
      </c>
      <c r="AB157">
        <v>1032.3596801032459</v>
      </c>
      <c r="AC157">
        <v>775.76794013742108</v>
      </c>
      <c r="AD157">
        <v>600.36989480746138</v>
      </c>
      <c r="AE157">
        <v>475.52516433238111</v>
      </c>
      <c r="AF157">
        <v>383.7806398635604</v>
      </c>
      <c r="AH157">
        <v>34545.131406391789</v>
      </c>
      <c r="AI157">
        <v>13847.692074987628</v>
      </c>
      <c r="AJ157">
        <v>7626.0800728481663</v>
      </c>
      <c r="AK157">
        <v>4828.9883814862578</v>
      </c>
      <c r="AL157">
        <v>3316.4253183851943</v>
      </c>
      <c r="AM157">
        <v>2403.9129445347135</v>
      </c>
      <c r="AN157">
        <v>1811.4440603964706</v>
      </c>
      <c r="AO157">
        <v>1405.7649573512708</v>
      </c>
      <c r="AP157">
        <v>1116.5119101801538</v>
      </c>
      <c r="AQ157">
        <v>903.57528369764123</v>
      </c>
    </row>
    <row r="158" spans="1:43" x14ac:dyDescent="0.3">
      <c r="A158">
        <v>0.17683511531940657</v>
      </c>
      <c r="B158">
        <v>0.3716043606611269</v>
      </c>
      <c r="C158">
        <v>0.58514130924490382</v>
      </c>
      <c r="D158">
        <v>0.81830415821783209</v>
      </c>
      <c r="E158">
        <v>1.0719762592750326</v>
      </c>
      <c r="F158">
        <v>1.3470666582635598</v>
      </c>
      <c r="G158">
        <v>1.6445106438946731</v>
      </c>
      <c r="H158">
        <v>1.9652703056910723</v>
      </c>
      <c r="I158">
        <v>2.3103351012972224</v>
      </c>
      <c r="J158">
        <v>2.6807224332823463</v>
      </c>
      <c r="L158">
        <v>1.2239863411108698</v>
      </c>
      <c r="M158">
        <v>1.4596361651279797</v>
      </c>
      <c r="N158">
        <v>1.7073124770885095</v>
      </c>
      <c r="O158">
        <v>1.9673863439885666</v>
      </c>
      <c r="P158">
        <v>2.2402370339799687</v>
      </c>
      <c r="Q158">
        <v>2.5262521575329302</v>
      </c>
      <c r="R158">
        <v>2.8258278105881445</v>
      </c>
      <c r="S158">
        <v>3.1393687197219844</v>
      </c>
      <c r="T158">
        <v>3.4672883893488295</v>
      </c>
      <c r="U158">
        <v>3.810009250984701</v>
      </c>
      <c r="W158">
        <v>15165.069539524296</v>
      </c>
      <c r="X158">
        <v>6068.4968847996297</v>
      </c>
      <c r="Y158">
        <v>3335.376663884635</v>
      </c>
      <c r="Z158">
        <v>2107.5351761545185</v>
      </c>
      <c r="AA158">
        <v>1444.1833419719126</v>
      </c>
      <c r="AB158">
        <v>1044.4225125963458</v>
      </c>
      <c r="AC158">
        <v>785.17845080958591</v>
      </c>
      <c r="AD158">
        <v>607.8947941671189</v>
      </c>
      <c r="AE158">
        <v>481.66113389732408</v>
      </c>
      <c r="AF158">
        <v>388.86441653900766</v>
      </c>
      <c r="AH158">
        <v>34819.757403815987</v>
      </c>
      <c r="AI158">
        <v>13972.819202597986</v>
      </c>
      <c r="AJ158">
        <v>7701.3092817840525</v>
      </c>
      <c r="AK158">
        <v>4879.8505194852378</v>
      </c>
      <c r="AL158">
        <v>3353.2141850198045</v>
      </c>
      <c r="AM158">
        <v>2431.7435158411895</v>
      </c>
      <c r="AN158">
        <v>1833.1914689640992</v>
      </c>
      <c r="AO158">
        <v>1423.1843553324388</v>
      </c>
      <c r="AP158">
        <v>1130.740692260473</v>
      </c>
      <c r="AQ158">
        <v>915.38488064526234</v>
      </c>
    </row>
    <row r="159" spans="1:43" x14ac:dyDescent="0.3">
      <c r="A159">
        <v>0.17566037775305637</v>
      </c>
      <c r="B159">
        <v>0.36902343172092067</v>
      </c>
      <c r="C159">
        <v>0.58090678004405016</v>
      </c>
      <c r="D159">
        <v>0.81215204078219183</v>
      </c>
      <c r="E159">
        <v>1.0636253458174265</v>
      </c>
      <c r="F159">
        <v>1.3362178634023918</v>
      </c>
      <c r="G159">
        <v>1.6308463294733297</v>
      </c>
      <c r="H159">
        <v>1.948453587849035</v>
      </c>
      <c r="I159">
        <v>2.2900091394381765</v>
      </c>
      <c r="J159">
        <v>2.6565097005789253</v>
      </c>
      <c r="L159">
        <v>1.2225324085704266</v>
      </c>
      <c r="M159">
        <v>1.4565788765587837</v>
      </c>
      <c r="N159">
        <v>1.7024954853753416</v>
      </c>
      <c r="O159">
        <v>1.9606461745089765</v>
      </c>
      <c r="P159">
        <v>2.2314028763443847</v>
      </c>
      <c r="Q159">
        <v>2.5151456528712934</v>
      </c>
      <c r="R159">
        <v>2.8122628343081231</v>
      </c>
      <c r="S159">
        <v>3.1231511596628119</v>
      </c>
      <c r="T159">
        <v>3.4482159192537063</v>
      </c>
      <c r="U159">
        <v>3.7878710992137101</v>
      </c>
      <c r="W159">
        <v>15285.011261963364</v>
      </c>
      <c r="X159">
        <v>6123.1276364440109</v>
      </c>
      <c r="Y159">
        <v>3368.2015377589737</v>
      </c>
      <c r="Z159">
        <v>2129.7092688557309</v>
      </c>
      <c r="AA159">
        <v>1460.2058363121375</v>
      </c>
      <c r="AB159">
        <v>1056.5296935956769</v>
      </c>
      <c r="AC159">
        <v>794.62758975132704</v>
      </c>
      <c r="AD159">
        <v>615.45348879415667</v>
      </c>
      <c r="AE159">
        <v>487.82682422399205</v>
      </c>
      <c r="AF159">
        <v>393.97447035287979</v>
      </c>
      <c r="AH159">
        <v>35094.523579972192</v>
      </c>
      <c r="AI159">
        <v>14098.106462517484</v>
      </c>
      <c r="AJ159">
        <v>7776.6882602173346</v>
      </c>
      <c r="AK159">
        <v>4930.8453609535336</v>
      </c>
      <c r="AL159">
        <v>3390.1187459250295</v>
      </c>
      <c r="AM159">
        <v>2459.6746614476028</v>
      </c>
      <c r="AN159">
        <v>1855.0265151141723</v>
      </c>
      <c r="AO159">
        <v>1440.6804612050885</v>
      </c>
      <c r="AP159">
        <v>1145.0369682559292</v>
      </c>
      <c r="AQ159">
        <v>927.25418445874425</v>
      </c>
    </row>
    <row r="160" spans="1:43" x14ac:dyDescent="0.3">
      <c r="A160">
        <v>0.17450112137928936</v>
      </c>
      <c r="B160">
        <v>0.36647791595915374</v>
      </c>
      <c r="C160">
        <v>0.57673245137089557</v>
      </c>
      <c r="D160">
        <v>0.80609019079838506</v>
      </c>
      <c r="E160">
        <v>1.055400490791548</v>
      </c>
      <c r="F160">
        <v>1.3255371074017108</v>
      </c>
      <c r="G160">
        <v>1.6173987107532688</v>
      </c>
      <c r="H160">
        <v>1.9319094081674724</v>
      </c>
      <c r="I160">
        <v>2.2700192759554634</v>
      </c>
      <c r="J160">
        <v>2.6327048999990996</v>
      </c>
      <c r="L160">
        <v>1.2210972228084696</v>
      </c>
      <c r="M160">
        <v>1.4535619344234363</v>
      </c>
      <c r="N160">
        <v>1.6977434675809593</v>
      </c>
      <c r="O160">
        <v>1.9539988156196486</v>
      </c>
      <c r="P160">
        <v>2.2226927630826387</v>
      </c>
      <c r="Q160">
        <v>2.504198018140853</v>
      </c>
      <c r="R160">
        <v>2.7988953468590667</v>
      </c>
      <c r="S160">
        <v>3.1071737093264735</v>
      </c>
      <c r="T160">
        <v>3.4294303976736682</v>
      </c>
      <c r="U160">
        <v>3.7660711759982348</v>
      </c>
      <c r="W160">
        <v>15405.013945117065</v>
      </c>
      <c r="X160">
        <v>6177.8281952571915</v>
      </c>
      <c r="Y160">
        <v>3401.0918081901705</v>
      </c>
      <c r="Z160">
        <v>2151.9413716983486</v>
      </c>
      <c r="AA160">
        <v>1476.2789446501465</v>
      </c>
      <c r="AB160">
        <v>1068.6808966336882</v>
      </c>
      <c r="AC160">
        <v>804.1151003585411</v>
      </c>
      <c r="AD160">
        <v>623.04577476462339</v>
      </c>
      <c r="AE160">
        <v>494.02207159291225</v>
      </c>
      <c r="AF160">
        <v>399.11066866726281</v>
      </c>
      <c r="AH160">
        <v>35369.427827088621</v>
      </c>
      <c r="AI160">
        <v>14223.551854488913</v>
      </c>
      <c r="AJ160">
        <v>7852.2154095181722</v>
      </c>
      <c r="AK160">
        <v>4981.9716707867738</v>
      </c>
      <c r="AL160">
        <v>3427.1380479775289</v>
      </c>
      <c r="AM160">
        <v>2487.7056395393333</v>
      </c>
      <c r="AN160">
        <v>1876.9486150117177</v>
      </c>
      <c r="AO160">
        <v>1458.2528102456924</v>
      </c>
      <c r="AP160">
        <v>1159.4003643408125</v>
      </c>
      <c r="AQ160">
        <v>939.18289158386881</v>
      </c>
    </row>
    <row r="161" spans="1:43" x14ac:dyDescent="0.3">
      <c r="A161">
        <v>0.17335704259999749</v>
      </c>
      <c r="B161">
        <v>0.3639670928169646</v>
      </c>
      <c r="C161">
        <v>0.57261705960174436</v>
      </c>
      <c r="D161">
        <v>0.80011666199516773</v>
      </c>
      <c r="E161">
        <v>1.0472989114526841</v>
      </c>
      <c r="F161">
        <v>1.315020602181566</v>
      </c>
      <c r="G161">
        <v>1.6041628096001963</v>
      </c>
      <c r="H161">
        <v>1.9156313970302272</v>
      </c>
      <c r="I161">
        <v>2.2503575307336798</v>
      </c>
      <c r="J161">
        <v>2.6092982034083629</v>
      </c>
      <c r="L161">
        <v>1.2196804236971501</v>
      </c>
      <c r="M161">
        <v>1.4505845463077631</v>
      </c>
      <c r="N161">
        <v>1.693055121355231</v>
      </c>
      <c r="O161">
        <v>1.9474423716538363</v>
      </c>
      <c r="P161">
        <v>2.2141041158526353</v>
      </c>
      <c r="Q161">
        <v>2.4934058967330186</v>
      </c>
      <c r="R161">
        <v>2.7857211112805076</v>
      </c>
      <c r="S161">
        <v>3.0914311425515661</v>
      </c>
      <c r="T161">
        <v>3.410925493356384</v>
      </c>
      <c r="U161">
        <v>3.7446019217788682</v>
      </c>
      <c r="W161">
        <v>15525.076676980842</v>
      </c>
      <c r="X161">
        <v>6232.5976930212973</v>
      </c>
      <c r="Y161">
        <v>3434.0467798739514</v>
      </c>
      <c r="Z161">
        <v>2174.2309468081753</v>
      </c>
      <c r="AA161">
        <v>1492.4022516298608</v>
      </c>
      <c r="AB161">
        <v>1080.8757983788896</v>
      </c>
      <c r="AC161">
        <v>813.64072822170874</v>
      </c>
      <c r="AD161">
        <v>630.67144970710422</v>
      </c>
      <c r="AE161">
        <v>500.2467133896476</v>
      </c>
      <c r="AF161">
        <v>404.27287963102469</v>
      </c>
      <c r="AH161">
        <v>35644.468079436978</v>
      </c>
      <c r="AI161">
        <v>14349.153411414181</v>
      </c>
      <c r="AJ161">
        <v>7927.889153688765</v>
      </c>
      <c r="AK161">
        <v>5033.2282290955909</v>
      </c>
      <c r="AL161">
        <v>3464.2711484026663</v>
      </c>
      <c r="AM161">
        <v>2515.835715460249</v>
      </c>
      <c r="AN161">
        <v>1898.9571898520751</v>
      </c>
      <c r="AO161">
        <v>1475.9009413098217</v>
      </c>
      <c r="AP161">
        <v>1173.8305092569499</v>
      </c>
      <c r="AQ161">
        <v>951.17070031431217</v>
      </c>
    </row>
    <row r="162" spans="1:43" x14ac:dyDescent="0.3">
      <c r="A162">
        <v>0.17222784569376245</v>
      </c>
      <c r="B162">
        <v>0.36149026107441817</v>
      </c>
      <c r="C162">
        <v>0.56855937597809536</v>
      </c>
      <c r="D162">
        <v>0.79422956306733705</v>
      </c>
      <c r="E162">
        <v>1.039317905241588</v>
      </c>
      <c r="F162">
        <v>1.304664670764287</v>
      </c>
      <c r="G162">
        <v>1.5911337962113801</v>
      </c>
      <c r="H162">
        <v>1.8996133773472765</v>
      </c>
      <c r="I162">
        <v>2.231016168035497</v>
      </c>
      <c r="J162">
        <v>2.5862800872924945</v>
      </c>
      <c r="L162">
        <v>1.2182816602709938</v>
      </c>
      <c r="M162">
        <v>1.4476459403891735</v>
      </c>
      <c r="N162">
        <v>1.6884291788411914</v>
      </c>
      <c r="O162">
        <v>1.9409749980278383</v>
      </c>
      <c r="P162">
        <v>2.2056344269002146</v>
      </c>
      <c r="Q162">
        <v>2.4827660252848682</v>
      </c>
      <c r="R162">
        <v>2.772736009917574</v>
      </c>
      <c r="S162">
        <v>3.075918382205626</v>
      </c>
      <c r="T162">
        <v>3.3926950577387291</v>
      </c>
      <c r="U162">
        <v>3.7234559975687711</v>
      </c>
      <c r="W162">
        <v>15645.198563650258</v>
      </c>
      <c r="X162">
        <v>6287.4352758484165</v>
      </c>
      <c r="Y162">
        <v>3467.0657673088726</v>
      </c>
      <c r="Z162">
        <v>2196.5774629082648</v>
      </c>
      <c r="AA162">
        <v>1508.5753463822505</v>
      </c>
      <c r="AB162">
        <v>1093.114078599993</v>
      </c>
      <c r="AC162">
        <v>823.20422110453489</v>
      </c>
      <c r="AD162">
        <v>638.33031279033139</v>
      </c>
      <c r="AE162">
        <v>506.5005880981202</v>
      </c>
      <c r="AF162">
        <v>409.46097217686452</v>
      </c>
      <c r="AH162">
        <v>35919.642312289252</v>
      </c>
      <c r="AI162">
        <v>14474.909198670575</v>
      </c>
      <c r="AJ162">
        <v>8003.7079389653909</v>
      </c>
      <c r="AK162">
        <v>5084.6138309739417</v>
      </c>
      <c r="AL162">
        <v>3501.5171146370672</v>
      </c>
      <c r="AM162">
        <v>2544.0641616299363</v>
      </c>
      <c r="AN162">
        <v>1921.0516658108704</v>
      </c>
      <c r="AO162">
        <v>1493.6243968024003</v>
      </c>
      <c r="AP162">
        <v>1188.3270342968788</v>
      </c>
      <c r="AQ162">
        <v>963.21731078326502</v>
      </c>
    </row>
    <row r="163" spans="1:43" x14ac:dyDescent="0.3">
      <c r="A163">
        <v>0.17111324256235688</v>
      </c>
      <c r="B163">
        <v>0.35904673820830785</v>
      </c>
      <c r="C163">
        <v>0.56455820541970259</v>
      </c>
      <c r="D163">
        <v>0.78842705576560956</v>
      </c>
      <c r="E163">
        <v>1.0314548469486409</v>
      </c>
      <c r="F163">
        <v>1.2944657432845907</v>
      </c>
      <c r="G163">
        <v>1.5783069837157333</v>
      </c>
      <c r="H163">
        <v>1.8838493574592825</v>
      </c>
      <c r="I163">
        <v>2.2119876873936524</v>
      </c>
      <c r="J163">
        <v>2.563641321286378</v>
      </c>
      <c r="L163">
        <v>1.2169005904374419</v>
      </c>
      <c r="M163">
        <v>1.4447453647728472</v>
      </c>
      <c r="N163">
        <v>1.6838644055430305</v>
      </c>
      <c r="O163">
        <v>1.9345948995375286</v>
      </c>
      <c r="P163">
        <v>2.1972812566709869</v>
      </c>
      <c r="Q163">
        <v>2.4722752304825506</v>
      </c>
      <c r="R163">
        <v>2.7599360402811115</v>
      </c>
      <c r="S163">
        <v>3.0606304949554533</v>
      </c>
      <c r="T163">
        <v>3.3747331184684706</v>
      </c>
      <c r="U163">
        <v>3.7026262770549496</v>
      </c>
      <c r="W163">
        <v>15765.37872887431</v>
      </c>
      <c r="X163">
        <v>6342.3401038864167</v>
      </c>
      <c r="Y163">
        <v>3500.1480946247252</v>
      </c>
      <c r="Z163">
        <v>2218.9803952189905</v>
      </c>
      <c r="AA163">
        <v>1524.7978224662022</v>
      </c>
      <c r="AB163">
        <v>1105.3954201304884</v>
      </c>
      <c r="AC163">
        <v>832.80532892276358</v>
      </c>
      <c r="AD163">
        <v>646.02216471082943</v>
      </c>
      <c r="AE163">
        <v>512.78353529389176</v>
      </c>
      <c r="AF163">
        <v>414.67481601827069</v>
      </c>
      <c r="AH163">
        <v>36194.948540905825</v>
      </c>
      <c r="AI163">
        <v>14600.817313443787</v>
      </c>
      <c r="AJ163">
        <v>8079.6702334287838</v>
      </c>
      <c r="AK163">
        <v>5136.1272862715578</v>
      </c>
      <c r="AL163">
        <v>3538.875024193283</v>
      </c>
      <c r="AM163">
        <v>2572.3902574619483</v>
      </c>
      <c r="AN163">
        <v>1943.2314739944497</v>
      </c>
      <c r="AO163">
        <v>1511.4227226480928</v>
      </c>
      <c r="AP163">
        <v>1202.8895732869842</v>
      </c>
      <c r="AQ163">
        <v>975.32242495490243</v>
      </c>
    </row>
    <row r="164" spans="1:43" x14ac:dyDescent="0.3">
      <c r="A164">
        <v>0.17001295248696291</v>
      </c>
      <c r="B164">
        <v>0.35663585977529777</v>
      </c>
      <c r="C164">
        <v>0.56061238538555047</v>
      </c>
      <c r="D164">
        <v>0.78270735306503159</v>
      </c>
      <c r="E164">
        <v>1.0237071859964411</v>
      </c>
      <c r="F164">
        <v>1.2844203531685763</v>
      </c>
      <c r="G164">
        <v>1.5656778230052244</v>
      </c>
      <c r="H164">
        <v>1.8683335243494064</v>
      </c>
      <c r="I164">
        <v>2.1932648149012794</v>
      </c>
      <c r="J164">
        <v>2.5413729572091022</v>
      </c>
      <c r="L164">
        <v>1.2155368806983027</v>
      </c>
      <c r="M164">
        <v>1.4418820868534055</v>
      </c>
      <c r="N164">
        <v>1.6793595992382775</v>
      </c>
      <c r="O164">
        <v>1.9283003287223948</v>
      </c>
      <c r="P164">
        <v>2.1890422315180951</v>
      </c>
      <c r="Q164">
        <v>2.4619304259946273</v>
      </c>
      <c r="R164">
        <v>2.7473173110779632</v>
      </c>
      <c r="S164">
        <v>3.0455626862545531</v>
      </c>
      <c r="T164">
        <v>3.357033873197464</v>
      </c>
      <c r="U164">
        <v>3.6821058390334787</v>
      </c>
      <c r="W164">
        <v>15885.616313621813</v>
      </c>
      <c r="X164">
        <v>6397.3113510319563</v>
      </c>
      <c r="Y164">
        <v>3533.2930954145186</v>
      </c>
      <c r="Z164">
        <v>2241.4392253599153</v>
      </c>
      <c r="AA164">
        <v>1541.0692778102562</v>
      </c>
      <c r="AB164">
        <v>1117.7195088336489</v>
      </c>
      <c r="AC164">
        <v>842.44380372317391</v>
      </c>
      <c r="AD164">
        <v>653.74680768060455</v>
      </c>
      <c r="AE164">
        <v>519.09539563740043</v>
      </c>
      <c r="AF164">
        <v>419.91428164639012</v>
      </c>
      <c r="AH164">
        <v>36470.384819553088</v>
      </c>
      <c r="AI164">
        <v>14726.875884077355</v>
      </c>
      <c r="AJ164">
        <v>8155.7745266226566</v>
      </c>
      <c r="AK164">
        <v>5187.7674193704961</v>
      </c>
      <c r="AL164">
        <v>3576.3439645264875</v>
      </c>
      <c r="AM164">
        <v>2600.813289283079</v>
      </c>
      <c r="AN164">
        <v>1965.4960503907673</v>
      </c>
      <c r="AO164">
        <v>1529.2954682618415</v>
      </c>
      <c r="AP164">
        <v>1217.5177625705819</v>
      </c>
      <c r="AQ164">
        <v>987.48574661569853</v>
      </c>
    </row>
    <row r="165" spans="1:43" x14ac:dyDescent="0.3">
      <c r="A165">
        <v>0.16892670189367659</v>
      </c>
      <c r="B165">
        <v>0.35425697881925372</v>
      </c>
      <c r="C165">
        <v>0.55672078478050568</v>
      </c>
      <c r="D165">
        <v>0.77706871740820138</v>
      </c>
      <c r="E165">
        <v>1.016072443835119</v>
      </c>
      <c r="F165">
        <v>1.2745251334733949</v>
      </c>
      <c r="G165">
        <v>1.5532418977862477</v>
      </c>
      <c r="H165">
        <v>1.8530602371471563</v>
      </c>
      <c r="I165">
        <v>2.1748404948806339</v>
      </c>
      <c r="J165">
        <v>2.5194663185797923</v>
      </c>
      <c r="L165">
        <v>1.2141902058816256</v>
      </c>
      <c r="M165">
        <v>1.4390553927009375</v>
      </c>
      <c r="N165">
        <v>1.6749135889322062</v>
      </c>
      <c r="O165">
        <v>1.922089584294</v>
      </c>
      <c r="P165">
        <v>2.1809150415014233</v>
      </c>
      <c r="Q165">
        <v>2.4517286095292627</v>
      </c>
      <c r="R165">
        <v>2.7348760384033115</v>
      </c>
      <c r="S165">
        <v>3.0307102955373271</v>
      </c>
      <c r="T165">
        <v>3.3395916836332411</v>
      </c>
      <c r="U165">
        <v>3.6618879601624452</v>
      </c>
      <c r="W165">
        <v>16005.910475660487</v>
      </c>
      <c r="X165">
        <v>6452.3482046505424</v>
      </c>
      <c r="Y165">
        <v>3566.5001125699373</v>
      </c>
      <c r="Z165">
        <v>2263.9534412533799</v>
      </c>
      <c r="AA165">
        <v>1557.3893146552448</v>
      </c>
      <c r="AB165">
        <v>1130.0860335679536</v>
      </c>
      <c r="AC165">
        <v>852.11939966275997</v>
      </c>
      <c r="AD165">
        <v>661.50404541487364</v>
      </c>
      <c r="AE165">
        <v>525.43601086716592</v>
      </c>
      <c r="AF165">
        <v>425.17924032681407</v>
      </c>
      <c r="AH165">
        <v>36745.94924055005</v>
      </c>
      <c r="AI165">
        <v>14853.08306943794</v>
      </c>
      <c r="AJ165">
        <v>8232.0193291800842</v>
      </c>
      <c r="AK165">
        <v>5239.5330689656503</v>
      </c>
      <c r="AL165">
        <v>3613.9230329032521</v>
      </c>
      <c r="AM165">
        <v>2629.3325502536391</v>
      </c>
      <c r="AN165">
        <v>1987.8448358207406</v>
      </c>
      <c r="AO165">
        <v>1547.242186519542</v>
      </c>
      <c r="AP165">
        <v>1232.2112409909828</v>
      </c>
      <c r="AQ165">
        <v>999.70698136560441</v>
      </c>
    </row>
    <row r="166" spans="1:43" x14ac:dyDescent="0.3">
      <c r="A166">
        <v>0.16785422412788767</v>
      </c>
      <c r="B166">
        <v>0.35190946530166417</v>
      </c>
      <c r="C166">
        <v>0.55288230290553209</v>
      </c>
      <c r="D166">
        <v>0.77150945901978685</v>
      </c>
      <c r="E166">
        <v>1.0085482114450208</v>
      </c>
      <c r="F166">
        <v>1.2647768133798336</v>
      </c>
      <c r="G166">
        <v>1.5409949198402269</v>
      </c>
      <c r="H166">
        <v>1.8380240209098746</v>
      </c>
      <c r="I166">
        <v>2.1567078819114269</v>
      </c>
      <c r="J166">
        <v>2.4979129905900774</v>
      </c>
      <c r="L166">
        <v>1.212860248883548</v>
      </c>
      <c r="M166">
        <v>1.4362645864703059</v>
      </c>
      <c r="N166">
        <v>1.6705252338525405</v>
      </c>
      <c r="O166">
        <v>1.915961009625935</v>
      </c>
      <c r="P166">
        <v>2.1728974382740875</v>
      </c>
      <c r="Q166">
        <v>2.4416668600094824</v>
      </c>
      <c r="R166">
        <v>2.722608542087495</v>
      </c>
      <c r="S166">
        <v>3.0160687916101763</v>
      </c>
      <c r="T166">
        <v>3.3224010698366522</v>
      </c>
      <c r="U166">
        <v>3.6419661080172654</v>
      </c>
      <c r="W166">
        <v>16126.260389148356</v>
      </c>
      <c r="X166">
        <v>6507.449865303337</v>
      </c>
      <c r="Y166">
        <v>3599.7684981202106</v>
      </c>
      <c r="Z166">
        <v>2286.5225370298213</v>
      </c>
      <c r="AA166">
        <v>1573.7575394977612</v>
      </c>
      <c r="AB166">
        <v>1142.494686152944</v>
      </c>
      <c r="AC166">
        <v>861.83187298808878</v>
      </c>
      <c r="AD166">
        <v>669.29368311984058</v>
      </c>
      <c r="AE166">
        <v>531.80522379295564</v>
      </c>
      <c r="AF166">
        <v>430.46956409628729</v>
      </c>
      <c r="AH166">
        <v>37021.639933342602</v>
      </c>
      <c r="AI166">
        <v>14979.437058296091</v>
      </c>
      <c r="AJ166">
        <v>8308.4031724577126</v>
      </c>
      <c r="AK166">
        <v>5291.4230878491917</v>
      </c>
      <c r="AL166">
        <v>3651.6113362722426</v>
      </c>
      <c r="AM166">
        <v>2657.9473402887488</v>
      </c>
      <c r="AN166">
        <v>2010.277275890058</v>
      </c>
      <c r="AO166">
        <v>1565.2624337288794</v>
      </c>
      <c r="AP166">
        <v>1246.9696498745159</v>
      </c>
      <c r="AQ166">
        <v>1011.985836609093</v>
      </c>
    </row>
    <row r="167" spans="1:43" x14ac:dyDescent="0.3">
      <c r="A167">
        <v>0.166795259237146</v>
      </c>
      <c r="B167">
        <v>0.34959270555411298</v>
      </c>
      <c r="C167">
        <v>0.54909586844946823</v>
      </c>
      <c r="D167">
        <v>0.76602793428900329</v>
      </c>
      <c r="E167">
        <v>1.0011321469416519</v>
      </c>
      <c r="F167">
        <v>1.2551722148304862</v>
      </c>
      <c r="G167">
        <v>1.528932724483302</v>
      </c>
      <c r="H167">
        <v>1.8232195606682544</v>
      </c>
      <c r="I167">
        <v>2.1388603332009595</v>
      </c>
      <c r="J167">
        <v>2.4767048105104301</v>
      </c>
      <c r="L167">
        <v>1.2115467004196825</v>
      </c>
      <c r="M167">
        <v>1.4335089898327142</v>
      </c>
      <c r="N167">
        <v>1.6661934224826735</v>
      </c>
      <c r="O167">
        <v>1.9099129913024742</v>
      </c>
      <c r="P167">
        <v>2.1649872330521629</v>
      </c>
      <c r="Q167">
        <v>2.4317423348610521</v>
      </c>
      <c r="R167">
        <v>2.7105112421900515</v>
      </c>
      <c r="S167">
        <v>3.0016337682302323</v>
      </c>
      <c r="T167">
        <v>3.3054567047538077</v>
      </c>
      <c r="U167">
        <v>3.6223339344338568</v>
      </c>
      <c r="W167">
        <v>16246.665244237083</v>
      </c>
      <c r="X167">
        <v>6562.6155464806361</v>
      </c>
      <c r="Y167">
        <v>3633.0976130743184</v>
      </c>
      <c r="Z167">
        <v>2309.1460129347593</v>
      </c>
      <c r="AA167">
        <v>1590.1735630345013</v>
      </c>
      <c r="AB167">
        <v>1154.9451613354854</v>
      </c>
      <c r="AC167">
        <v>871.58098201484029</v>
      </c>
      <c r="AD167">
        <v>677.11552748052623</v>
      </c>
      <c r="AE167">
        <v>538.20287828893368</v>
      </c>
      <c r="AF167">
        <v>435.78512575934502</v>
      </c>
      <c r="AH167">
        <v>37297.455063604932</v>
      </c>
      <c r="AI167">
        <v>15105.936068721932</v>
      </c>
      <c r="AJ167">
        <v>8384.9246081775036</v>
      </c>
      <c r="AK167">
        <v>5343.4363426988402</v>
      </c>
      <c r="AL167">
        <v>3689.4079911369536</v>
      </c>
      <c r="AM167">
        <v>2686.6569659806041</v>
      </c>
      <c r="AN167">
        <v>2032.7928209414456</v>
      </c>
      <c r="AO167">
        <v>1583.355769600324</v>
      </c>
      <c r="AP167">
        <v>1261.7926330135547</v>
      </c>
      <c r="AQ167">
        <v>1024.3220215460915</v>
      </c>
    </row>
    <row r="168" spans="1:43" x14ac:dyDescent="0.3">
      <c r="A168">
        <v>0.16574955376214576</v>
      </c>
      <c r="B168">
        <v>0.34730610175181598</v>
      </c>
      <c r="C168">
        <v>0.54536043852047045</v>
      </c>
      <c r="D168">
        <v>0.7606225442168999</v>
      </c>
      <c r="E168">
        <v>0.99382197327807598</v>
      </c>
      <c r="F168">
        <v>1.2457082493065614</v>
      </c>
      <c r="G168">
        <v>1.5170512662154954</v>
      </c>
      <c r="H168">
        <v>1.8086416957230667</v>
      </c>
      <c r="I168">
        <v>2.12129140127931</v>
      </c>
      <c r="J168">
        <v>2.4558338585089463</v>
      </c>
      <c r="L168">
        <v>1.2102492587856426</v>
      </c>
      <c r="M168">
        <v>1.4307879414285511</v>
      </c>
      <c r="N168">
        <v>1.6619170716317044</v>
      </c>
      <c r="O168">
        <v>1.9039439577233042</v>
      </c>
      <c r="P168">
        <v>2.1571822946638859</v>
      </c>
      <c r="Q168">
        <v>2.4219522674077805</v>
      </c>
      <c r="R168">
        <v>2.6985806556341454</v>
      </c>
      <c r="S168">
        <v>2.9874009398629262</v>
      </c>
      <c r="T168">
        <v>3.2887534089712624</v>
      </c>
      <c r="U168">
        <v>3.6029852691259752</v>
      </c>
      <c r="W168">
        <v>16367.12424668661</v>
      </c>
      <c r="X168">
        <v>6617.844474341724</v>
      </c>
      <c r="Y168">
        <v>3666.4868272664053</v>
      </c>
      <c r="Z168">
        <v>2331.8233752374167</v>
      </c>
      <c r="AA168">
        <v>1606.6370001074281</v>
      </c>
      <c r="AB168">
        <v>1167.4371567564467</v>
      </c>
      <c r="AC168">
        <v>881.36648710753559</v>
      </c>
      <c r="AD168">
        <v>684.96938664864513</v>
      </c>
      <c r="AE168">
        <v>544.62881928677814</v>
      </c>
      <c r="AF168">
        <v>441.12579888488017</v>
      </c>
      <c r="AH168">
        <v>37573.392832366633</v>
      </c>
      <c r="AI168">
        <v>15232.578347495544</v>
      </c>
      <c r="AJ168">
        <v>8461.5822080757953</v>
      </c>
      <c r="AK168">
        <v>5395.5717138698756</v>
      </c>
      <c r="AL168">
        <v>3727.3121234303217</v>
      </c>
      <c r="AM168">
        <v>2715.4607405217216</v>
      </c>
      <c r="AN168">
        <v>2055.3909260073997</v>
      </c>
      <c r="AO168">
        <v>1601.5217572182848</v>
      </c>
      <c r="AP168">
        <v>1276.6798366495204</v>
      </c>
      <c r="AQ168">
        <v>1036.7152471627942</v>
      </c>
    </row>
    <row r="169" spans="1:43" x14ac:dyDescent="0.3">
      <c r="A169">
        <v>0.16471686053547455</v>
      </c>
      <c r="B169">
        <v>0.34504907140728452</v>
      </c>
      <c r="C169">
        <v>0.54167499771531635</v>
      </c>
      <c r="D169">
        <v>0.75529173292545693</v>
      </c>
      <c r="E169">
        <v>0.98661547604020372</v>
      </c>
      <c r="F169">
        <v>1.2363819147367625</v>
      </c>
      <c r="G169">
        <v>1.5053466145503047</v>
      </c>
      <c r="H169">
        <v>1.7942854141809264</v>
      </c>
      <c r="I169">
        <v>2.1039948270037239</v>
      </c>
      <c r="J169">
        <v>2.4352924488622554</v>
      </c>
      <c r="L169">
        <v>1.2089676296263105</v>
      </c>
      <c r="M169">
        <v>1.4281007963406063</v>
      </c>
      <c r="N169">
        <v>1.6576951255396495</v>
      </c>
      <c r="O169">
        <v>1.8980523777618199</v>
      </c>
      <c r="P169">
        <v>2.1494805476747385</v>
      </c>
      <c r="Q169">
        <v>2.4122939643693329</v>
      </c>
      <c r="R169">
        <v>2.6868133929749201</v>
      </c>
      <c r="S169">
        <v>2.9733661376100446</v>
      </c>
      <c r="T169">
        <v>3.2722861456839545</v>
      </c>
      <c r="U169">
        <v>3.5839141135636972</v>
      </c>
      <c r="W169">
        <v>16487.636617490993</v>
      </c>
      <c r="X169">
        <v>6673.1358874610032</v>
      </c>
      <c r="Y169">
        <v>3699.9355192043936</v>
      </c>
      <c r="Z169">
        <v>2354.5541361409523</v>
      </c>
      <c r="AA169">
        <v>1623.1474696497633</v>
      </c>
      <c r="AB169">
        <v>1179.9703729177938</v>
      </c>
      <c r="AC169">
        <v>891.18815065944273</v>
      </c>
      <c r="AD169">
        <v>692.85507023054265</v>
      </c>
      <c r="AE169">
        <v>551.08289276878475</v>
      </c>
      <c r="AF169">
        <v>446.49145780264786</v>
      </c>
      <c r="AH169">
        <v>37849.45147516502</v>
      </c>
      <c r="AI169">
        <v>15359.362169531374</v>
      </c>
      <c r="AJ169">
        <v>8538.3745635596315</v>
      </c>
      <c r="AK169">
        <v>5447.8280951908246</v>
      </c>
      <c r="AL169">
        <v>3765.3228683912685</v>
      </c>
      <c r="AM169">
        <v>2744.357983629171</v>
      </c>
      <c r="AN169">
        <v>2078.0710507633694</v>
      </c>
      <c r="AO169">
        <v>1619.7599630124378</v>
      </c>
      <c r="AP169">
        <v>1291.6309094558956</v>
      </c>
      <c r="AQ169">
        <v>1049.1652262223779</v>
      </c>
    </row>
    <row r="170" spans="1:43" x14ac:dyDescent="0.3">
      <c r="A170">
        <v>0.16369693848779371</v>
      </c>
      <c r="B170">
        <v>0.34282104688322595</v>
      </c>
      <c r="C170">
        <v>0.53803855722486249</v>
      </c>
      <c r="D170">
        <v>0.75003398622566153</v>
      </c>
      <c r="E170">
        <v>0.97951050133065476</v>
      </c>
      <c r="F170">
        <v>1.2271902925320302</v>
      </c>
      <c r="G170">
        <v>1.4938149500161222</v>
      </c>
      <c r="H170">
        <v>1.7801458477176282</v>
      </c>
      <c r="I170">
        <v>2.0869645328572015</v>
      </c>
      <c r="J170">
        <v>2.415073121539407</v>
      </c>
      <c r="L170">
        <v>1.2077015257134778</v>
      </c>
      <c r="M170">
        <v>1.4254469255867621</v>
      </c>
      <c r="N170">
        <v>1.6535265550162968</v>
      </c>
      <c r="O170">
        <v>1.8922367594745935</v>
      </c>
      <c r="P170">
        <v>2.1418799705849967</v>
      </c>
      <c r="Q170">
        <v>2.4027648034569262</v>
      </c>
      <c r="R170">
        <v>2.6752061552956059</v>
      </c>
      <c r="S170">
        <v>2.9595253053003896</v>
      </c>
      <c r="T170">
        <v>3.2560500158659567</v>
      </c>
      <c r="U170">
        <v>3.5651146351007741</v>
      </c>
      <c r="W170">
        <v>16608.201592515004</v>
      </c>
      <c r="X170">
        <v>6728.4890365802221</v>
      </c>
      <c r="Y170">
        <v>3733.4430759216712</v>
      </c>
      <c r="Z170">
        <v>2377.337813694282</v>
      </c>
      <c r="AA170">
        <v>1639.7045946327803</v>
      </c>
      <c r="AB170">
        <v>1192.544513150076</v>
      </c>
      <c r="AC170">
        <v>901.04573707267093</v>
      </c>
      <c r="AD170">
        <v>700.77238927519159</v>
      </c>
      <c r="AE170">
        <v>557.56494576095122</v>
      </c>
      <c r="AF170">
        <v>451.8819775997128</v>
      </c>
      <c r="AH170">
        <v>38125.629261221948</v>
      </c>
      <c r="AI170">
        <v>15486.285837316587</v>
      </c>
      <c r="AJ170">
        <v>8615.3002853701</v>
      </c>
      <c r="AK170">
        <v>5500.2043937627886</v>
      </c>
      <c r="AL170">
        <v>3803.4393704430877</v>
      </c>
      <c r="AM170">
        <v>2773.3480214697361</v>
      </c>
      <c r="AN170">
        <v>2100.8326594814025</v>
      </c>
      <c r="AO170">
        <v>1638.0699567292324</v>
      </c>
      <c r="AP170">
        <v>1306.6455025212331</v>
      </c>
      <c r="AQ170">
        <v>1061.6716732556254</v>
      </c>
    </row>
    <row r="171" spans="1:43" x14ac:dyDescent="0.3">
      <c r="A171">
        <v>0.16268955246113267</v>
      </c>
      <c r="B171">
        <v>0.34062147492383893</v>
      </c>
      <c r="C171">
        <v>0.53445015397403861</v>
      </c>
      <c r="D171">
        <v>0.74484783024188017</v>
      </c>
      <c r="E171">
        <v>0.972504953737094</v>
      </c>
      <c r="F171">
        <v>1.2181305447402448</v>
      </c>
      <c r="G171">
        <v>1.4824525603213612</v>
      </c>
      <c r="H171">
        <v>1.766218266558192</v>
      </c>
      <c r="I171">
        <v>2.0701946165271301</v>
      </c>
      <c r="J171">
        <v>2.3951686341406426</v>
      </c>
      <c r="L171">
        <v>1.2064506667315122</v>
      </c>
      <c r="M171">
        <v>1.4228257156313437</v>
      </c>
      <c r="N171">
        <v>1.6494103566122478</v>
      </c>
      <c r="O171">
        <v>1.8864956488597926</v>
      </c>
      <c r="P171">
        <v>2.134378594096507</v>
      </c>
      <c r="Q171">
        <v>2.3933622310624441</v>
      </c>
      <c r="R171">
        <v>2.6637557312255735</v>
      </c>
      <c r="S171">
        <v>2.9458744957355645</v>
      </c>
      <c r="T171">
        <v>3.2400402536346258</v>
      </c>
      <c r="U171">
        <v>3.5465811613392244</v>
      </c>
      <c r="W171">
        <v>16728.818422140906</v>
      </c>
      <c r="X171">
        <v>6783.9031843665243</v>
      </c>
      <c r="Y171">
        <v>3767.0088928318019</v>
      </c>
      <c r="Z171">
        <v>2400.1739317054203</v>
      </c>
      <c r="AA171">
        <v>1656.308002013405</v>
      </c>
      <c r="AB171">
        <v>1205.1592835803281</v>
      </c>
      <c r="AC171">
        <v>910.93901273844688</v>
      </c>
      <c r="AD171">
        <v>708.72115626224218</v>
      </c>
      <c r="AE171">
        <v>564.07482632605422</v>
      </c>
      <c r="AF171">
        <v>457.29723411683892</v>
      </c>
      <c r="AH171">
        <v>38401.924492643629</v>
      </c>
      <c r="AI171">
        <v>15613.347680362618</v>
      </c>
      <c r="AJ171">
        <v>8692.3580032525133</v>
      </c>
      <c r="AK171">
        <v>5552.6995297622416</v>
      </c>
      <c r="AL171">
        <v>3841.6607830736993</v>
      </c>
      <c r="AM171">
        <v>2802.4301865860475</v>
      </c>
      <c r="AN171">
        <v>2123.6752209842484</v>
      </c>
      <c r="AO171">
        <v>1656.4513114035608</v>
      </c>
      <c r="AP171">
        <v>1321.7232693321901</v>
      </c>
      <c r="AQ171">
        <v>1074.2343045514606</v>
      </c>
    </row>
    <row r="172" spans="1:43" x14ac:dyDescent="0.3">
      <c r="A172">
        <v>0.16169447302899448</v>
      </c>
      <c r="B172">
        <v>0.33844981620369408</v>
      </c>
      <c r="C172">
        <v>0.5309088497948331</v>
      </c>
      <c r="D172">
        <v>0.73973183008996513</v>
      </c>
      <c r="E172">
        <v>0.96559679438116863</v>
      </c>
      <c r="F172">
        <v>1.2091999113153331</v>
      </c>
      <c r="G172">
        <v>1.4712558366756068</v>
      </c>
      <c r="H172">
        <v>1.7524980746633338</v>
      </c>
      <c r="I172">
        <v>2.0536793447505559</v>
      </c>
      <c r="J172">
        <v>2.3755719541739277</v>
      </c>
      <c r="L172">
        <v>1.2052147790707106</v>
      </c>
      <c r="M172">
        <v>1.4202365679143134</v>
      </c>
      <c r="N172">
        <v>1.64534555182074</v>
      </c>
      <c r="O172">
        <v>1.8808276286623631</v>
      </c>
      <c r="P172">
        <v>2.1269744994456308</v>
      </c>
      <c r="Q172">
        <v>2.3840837600368223</v>
      </c>
      <c r="R172">
        <v>2.652458994074804</v>
      </c>
      <c r="S172">
        <v>2.9324098670837926</v>
      </c>
      <c r="T172">
        <v>3.2242522217992446</v>
      </c>
      <c r="U172">
        <v>3.528308174720137</v>
      </c>
      <c r="W172">
        <v>16849.48637092542</v>
      </c>
      <c r="X172">
        <v>6839.3776051763662</v>
      </c>
      <c r="Y172">
        <v>3800.6323735861888</v>
      </c>
      <c r="Z172">
        <v>2423.0620196563646</v>
      </c>
      <c r="AA172">
        <v>1672.9573226825826</v>
      </c>
      <c r="AB172">
        <v>1217.8143931003583</v>
      </c>
      <c r="AC172">
        <v>920.86774601757418</v>
      </c>
      <c r="AD172">
        <v>716.70118509014344</v>
      </c>
      <c r="AE172">
        <v>570.61238355671435</v>
      </c>
      <c r="AF172">
        <v>462.73710394482697</v>
      </c>
      <c r="AH172">
        <v>38678.335503643517</v>
      </c>
      <c r="AI172">
        <v>15740.546054669978</v>
      </c>
      <c r="AJ172">
        <v>8769.5463656333268</v>
      </c>
      <c r="AK172">
        <v>5605.3124362473463</v>
      </c>
      <c r="AL172">
        <v>3879.9862687176787</v>
      </c>
      <c r="AM172">
        <v>2831.6038178236386</v>
      </c>
      <c r="AN172">
        <v>2146.5982085999112</v>
      </c>
      <c r="AO172">
        <v>1674.9036033306213</v>
      </c>
      <c r="AP172">
        <v>1336.8638657565723</v>
      </c>
      <c r="AQ172">
        <v>1086.8528381474014</v>
      </c>
    </row>
    <row r="173" spans="1:43" x14ac:dyDescent="0.3">
      <c r="A173">
        <v>0.16071147632298285</v>
      </c>
      <c r="B173">
        <v>0.33630554489344511</v>
      </c>
      <c r="C173">
        <v>0.5274137306308162</v>
      </c>
      <c r="D173">
        <v>0.73468458860668651</v>
      </c>
      <c r="E173">
        <v>0.95878403904436083</v>
      </c>
      <c r="F173">
        <v>1.200395707495475</v>
      </c>
      <c r="G173">
        <v>1.4602212702594923</v>
      </c>
      <c r="H173">
        <v>1.7389808051126252</v>
      </c>
      <c r="I173">
        <v>2.0374131474134276</v>
      </c>
      <c r="J173">
        <v>2.35627625165304</v>
      </c>
      <c r="L173">
        <v>1.2039935956280137</v>
      </c>
      <c r="M173">
        <v>1.4176788983975785</v>
      </c>
      <c r="N173">
        <v>1.6413311863089366</v>
      </c>
      <c r="O173">
        <v>1.8752313172239661</v>
      </c>
      <c r="P173">
        <v>2.1196658167994205</v>
      </c>
      <c r="Q173">
        <v>2.3749269675537032</v>
      </c>
      <c r="R173">
        <v>2.6413128990795389</v>
      </c>
      <c r="S173">
        <v>2.9191276794150336</v>
      </c>
      <c r="T173">
        <v>3.2086814075857086</v>
      </c>
      <c r="U173">
        <v>3.5102903073302292</v>
      </c>
      <c r="W173">
        <v>16970.204717266275</v>
      </c>
      <c r="X173">
        <v>6894.9115848248803</v>
      </c>
      <c r="Y173">
        <v>3834.3129299346056</v>
      </c>
      <c r="Z173">
        <v>2446.0016126194405</v>
      </c>
      <c r="AA173">
        <v>1689.6521914144357</v>
      </c>
      <c r="AB173">
        <v>1230.5095533354333</v>
      </c>
      <c r="AC173">
        <v>930.83170722108184</v>
      </c>
      <c r="AD173">
        <v>724.71229106432315</v>
      </c>
      <c r="AE173">
        <v>577.17746756845497</v>
      </c>
      <c r="AF173">
        <v>468.20146442080807</v>
      </c>
      <c r="AH173">
        <v>38954.860659787017</v>
      </c>
      <c r="AI173">
        <v>15867.879342205444</v>
      </c>
      <c r="AJ173">
        <v>8846.8640393035676</v>
      </c>
      <c r="AK173">
        <v>5658.042058967636</v>
      </c>
      <c r="AL173">
        <v>3918.4149986401067</v>
      </c>
      <c r="AM173">
        <v>2860.8682602589229</v>
      </c>
      <c r="AN173">
        <v>2169.6011001166621</v>
      </c>
      <c r="AO173">
        <v>1693.4264120379582</v>
      </c>
      <c r="AP173">
        <v>1352.0669500264034</v>
      </c>
      <c r="AQ173">
        <v>1099.5269938199478</v>
      </c>
    </row>
    <row r="174" spans="1:43" x14ac:dyDescent="0.3">
      <c r="A174">
        <v>0.15974034386568081</v>
      </c>
      <c r="B174">
        <v>0.33418814824163701</v>
      </c>
      <c r="C174">
        <v>0.52396390577180563</v>
      </c>
      <c r="D174">
        <v>0.72970474512819039</v>
      </c>
      <c r="E174">
        <v>0.95206475636727472</v>
      </c>
      <c r="F174">
        <v>1.191715321285413</v>
      </c>
      <c r="G174">
        <v>1.4493454488364106</v>
      </c>
      <c r="H174">
        <v>1.7256621156751399</v>
      </c>
      <c r="I174">
        <v>2.0213906118917824</v>
      </c>
      <c r="J174">
        <v>2.3372748920019046</v>
      </c>
      <c r="L174">
        <v>1.20278685561479</v>
      </c>
      <c r="M174">
        <v>1.415152137127665</v>
      </c>
      <c r="N174">
        <v>1.6373663291774199</v>
      </c>
      <c r="O174">
        <v>1.8697053673757207</v>
      </c>
      <c r="P174">
        <v>2.1124507237122749</v>
      </c>
      <c r="Q174">
        <v>2.365889493054576</v>
      </c>
      <c r="R174">
        <v>2.6303144807541194</v>
      </c>
      <c r="S174">
        <v>2.9060242913710237</v>
      </c>
      <c r="T174">
        <v>3.1933234185292063</v>
      </c>
      <c r="U174">
        <v>3.4925223359142623</v>
      </c>
      <c r="W174">
        <v>17090.972753078186</v>
      </c>
      <c r="X174">
        <v>6950.5044203607913</v>
      </c>
      <c r="Y174">
        <v>3868.0499815885491</v>
      </c>
      <c r="Z174">
        <v>2468.9922511751188</v>
      </c>
      <c r="AA174">
        <v>1706.3922468161629</v>
      </c>
      <c r="AB174">
        <v>1243.2444786133526</v>
      </c>
      <c r="AC174">
        <v>940.83066859105077</v>
      </c>
      <c r="AD174">
        <v>732.75429088543774</v>
      </c>
      <c r="AE174">
        <v>583.76992949276371</v>
      </c>
      <c r="AF174">
        <v>473.69019362449126</v>
      </c>
      <c r="AH174">
        <v>39231.498357257406</v>
      </c>
      <c r="AI174">
        <v>15995.34595039186</v>
      </c>
      <c r="AJ174">
        <v>8924.3097091086802</v>
      </c>
      <c r="AK174">
        <v>5710.8873561770215</v>
      </c>
      <c r="AL174">
        <v>3956.9461528221204</v>
      </c>
      <c r="AM174">
        <v>2890.2228651280993</v>
      </c>
      <c r="AN174">
        <v>2192.6833777385009</v>
      </c>
      <c r="AO174">
        <v>1712.0193202576936</v>
      </c>
      <c r="AP174">
        <v>1367.3321827210314</v>
      </c>
      <c r="AQ174">
        <v>1112.256493074904</v>
      </c>
    </row>
    <row r="175" spans="1:43" x14ac:dyDescent="0.3">
      <c r="A175">
        <v>0.15878086240951586</v>
      </c>
      <c r="B175">
        <v>0.33209712617192533</v>
      </c>
      <c r="C175">
        <v>0.52055850711735963</v>
      </c>
      <c r="D175">
        <v>0.72479097431530171</v>
      </c>
      <c r="E175">
        <v>0.94543706611903466</v>
      </c>
      <c r="F175">
        <v>1.1831562110381106</v>
      </c>
      <c r="G175">
        <v>1.4386250534995146</v>
      </c>
      <c r="H175">
        <v>1.7125377845588488</v>
      </c>
      <c r="I175">
        <v>2.0056064776235401</v>
      </c>
      <c r="J175">
        <v>2.3185614292506838</v>
      </c>
      <c r="L175">
        <v>1.201594304371393</v>
      </c>
      <c r="M175">
        <v>1.4126557278140932</v>
      </c>
      <c r="N175">
        <v>1.6334500722466911</v>
      </c>
      <c r="O175">
        <v>1.8642484653719098</v>
      </c>
      <c r="P175">
        <v>2.1053274436404172</v>
      </c>
      <c r="Q175">
        <v>2.3569690362718347</v>
      </c>
      <c r="R175">
        <v>2.6194608503443142</v>
      </c>
      <c r="S175">
        <v>2.8930961569641904</v>
      </c>
      <c r="T175">
        <v>3.1781739785273428</v>
      </c>
      <c r="U175">
        <v>3.4749991770839452</v>
      </c>
      <c r="W175">
        <v>17211.789783477772</v>
      </c>
      <c r="X175">
        <v>7006.1554198465237</v>
      </c>
      <c r="Y175">
        <v>3901.8429560873305</v>
      </c>
      <c r="Z175">
        <v>2492.0334813312475</v>
      </c>
      <c r="AA175">
        <v>1723.1771312786989</v>
      </c>
      <c r="AB175">
        <v>1256.0188859339028</v>
      </c>
      <c r="AC175">
        <v>950.86440428162825</v>
      </c>
      <c r="AD175">
        <v>740.82700263769095</v>
      </c>
      <c r="AE175">
        <v>590.38962147014877</v>
      </c>
      <c r="AF175">
        <v>479.20317037436854</v>
      </c>
      <c r="AH175">
        <v>39508.247022142124</v>
      </c>
      <c r="AI175">
        <v>16122.944311609686</v>
      </c>
      <c r="AJ175">
        <v>9001.8820776446028</v>
      </c>
      <c r="AK175">
        <v>5763.8472984500622</v>
      </c>
      <c r="AL175">
        <v>3995.5789198482416</v>
      </c>
      <c r="AM175">
        <v>2919.6669897569482</v>
      </c>
      <c r="AN175">
        <v>2215.8445280410724</v>
      </c>
      <c r="AO175">
        <v>1730.6819138989449</v>
      </c>
      <c r="AP175">
        <v>1382.6592267502613</v>
      </c>
      <c r="AQ175">
        <v>1125.0410591376369</v>
      </c>
    </row>
    <row r="176" spans="1:43" x14ac:dyDescent="0.3">
      <c r="A176">
        <v>0.15783282378136446</v>
      </c>
      <c r="B176">
        <v>0.33003199089504887</v>
      </c>
      <c r="C176">
        <v>0.51719668846784805</v>
      </c>
      <c r="D176">
        <v>0.71994198502360041</v>
      </c>
      <c r="E176">
        <v>0.93889913753366949</v>
      </c>
      <c r="F176">
        <v>1.174715903131254</v>
      </c>
      <c r="G176">
        <v>1.4280568555478121</v>
      </c>
      <c r="H176">
        <v>1.6996037063304965</v>
      </c>
      <c r="I176">
        <v>1.990055630900128</v>
      </c>
      <c r="J176">
        <v>2.3001295995098738</v>
      </c>
      <c r="L176">
        <v>1.2004156931882024</v>
      </c>
      <c r="M176">
        <v>1.4101891274227958</v>
      </c>
      <c r="N176">
        <v>1.6295815293695435</v>
      </c>
      <c r="O176">
        <v>1.8588593298628933</v>
      </c>
      <c r="P176">
        <v>2.0982942445117203</v>
      </c>
      <c r="Q176">
        <v>2.3481633553263244</v>
      </c>
      <c r="R176">
        <v>2.608749193377637</v>
      </c>
      <c r="S176">
        <v>2.8803398224996832</v>
      </c>
      <c r="T176">
        <v>3.1632289240464422</v>
      </c>
      <c r="U176">
        <v>3.4577158827143859</v>
      </c>
      <c r="W176">
        <v>17332.655126477475</v>
      </c>
      <c r="X176">
        <v>7061.8639021435083</v>
      </c>
      <c r="Y176">
        <v>3935.6912886668574</v>
      </c>
      <c r="Z176">
        <v>2515.124854443693</v>
      </c>
      <c r="AA176">
        <v>1740.0064909280945</v>
      </c>
      <c r="AB176">
        <v>1268.8324949387004</v>
      </c>
      <c r="AC176">
        <v>960.93269034022217</v>
      </c>
      <c r="AD176">
        <v>748.93024577721883</v>
      </c>
      <c r="AE176">
        <v>597.03639664320042</v>
      </c>
      <c r="AF176">
        <v>484.7402742238865</v>
      </c>
      <c r="AH176">
        <v>39785.105109739336</v>
      </c>
      <c r="AI176">
        <v>16250.672882710323</v>
      </c>
      <c r="AJ176">
        <v>9079.579864959931</v>
      </c>
      <c r="AK176">
        <v>5816.9208685014273</v>
      </c>
      <c r="AL176">
        <v>4034.3124967953399</v>
      </c>
      <c r="AM176">
        <v>2949.1999974915266</v>
      </c>
      <c r="AN176">
        <v>2239.0840419280203</v>
      </c>
      <c r="AO176">
        <v>1749.4137820204364</v>
      </c>
      <c r="AP176">
        <v>1398.0477473375367</v>
      </c>
      <c r="AQ176">
        <v>1137.8804169432888</v>
      </c>
    </row>
    <row r="177" spans="1:43" x14ac:dyDescent="0.3">
      <c r="A177">
        <v>0.15689602473266051</v>
      </c>
      <c r="B177">
        <v>0.32799226653492974</v>
      </c>
      <c r="C177">
        <v>0.51387762484189659</v>
      </c>
      <c r="D177">
        <v>0.71515651921630885</v>
      </c>
      <c r="E177">
        <v>0.93244918771048169</v>
      </c>
      <c r="F177">
        <v>1.1663919897343207</v>
      </c>
      <c r="G177">
        <v>1.4176377134854643</v>
      </c>
      <c r="H177">
        <v>1.6868558879981101</v>
      </c>
      <c r="I177">
        <v>1.9747330998677317</v>
      </c>
      <c r="J177">
        <v>2.2819733147094334</v>
      </c>
      <c r="L177">
        <v>1.1992507791329112</v>
      </c>
      <c r="M177">
        <v>1.407751805783954</v>
      </c>
      <c r="N177">
        <v>1.6257598357682006</v>
      </c>
      <c r="O177">
        <v>1.85353671090557</v>
      </c>
      <c r="P177">
        <v>2.0913494373484629</v>
      </c>
      <c r="Q177">
        <v>2.3394702648961405</v>
      </c>
      <c r="R177">
        <v>2.5981767673063905</v>
      </c>
      <c r="S177">
        <v>2.8677519236150619</v>
      </c>
      <c r="T177">
        <v>3.1484842004742171</v>
      </c>
      <c r="U177">
        <v>3.4406676355196706</v>
      </c>
      <c r="W177">
        <v>17453.568112687681</v>
      </c>
      <c r="X177">
        <v>7117.6291967024481</v>
      </c>
      <c r="Y177">
        <v>3969.5944221310338</v>
      </c>
      <c r="Z177">
        <v>2538.2659271383432</v>
      </c>
      <c r="AA177">
        <v>1756.8799755776324</v>
      </c>
      <c r="AB177">
        <v>1281.6850278813993</v>
      </c>
      <c r="AC177">
        <v>971.03530468888096</v>
      </c>
      <c r="AD177">
        <v>757.06384112055332</v>
      </c>
      <c r="AE177">
        <v>603.71010914965882</v>
      </c>
      <c r="AF177">
        <v>490.30138545757933</v>
      </c>
      <c r="AH177">
        <v>40062.071103883274</v>
      </c>
      <c r="AI177">
        <v>16378.53014454072</v>
      </c>
      <c r="AJ177">
        <v>9157.4018082640814</v>
      </c>
      <c r="AK177">
        <v>5870.1070610085035</v>
      </c>
      <c r="AL177">
        <v>4073.1460891233114</v>
      </c>
      <c r="AM177">
        <v>2978.8212576297447</v>
      </c>
      <c r="AN177">
        <v>2262.4014145877954</v>
      </c>
      <c r="AO177">
        <v>1768.2145168033096</v>
      </c>
      <c r="AP177">
        <v>1413.4974120031559</v>
      </c>
      <c r="AQ177">
        <v>1150.7742931269406</v>
      </c>
    </row>
    <row r="178" spans="1:43" x14ac:dyDescent="0.3">
      <c r="A178">
        <v>0.15597026679477977</v>
      </c>
      <c r="B178">
        <v>0.32597748876830873</v>
      </c>
      <c r="C178">
        <v>0.51060051181908761</v>
      </c>
      <c r="D178">
        <v>0.7104333509181141</v>
      </c>
      <c r="E178">
        <v>0.92608548007558045</v>
      </c>
      <c r="F178">
        <v>1.1581821266621612</v>
      </c>
      <c r="G178">
        <v>1.4073645701387123</v>
      </c>
      <c r="H178">
        <v>1.6742904452487282</v>
      </c>
      <c r="I178">
        <v>1.9596340497285158</v>
      </c>
      <c r="J178">
        <v>2.2640866565905853</v>
      </c>
      <c r="L178">
        <v>1.1980993248837875</v>
      </c>
      <c r="M178">
        <v>1.4053432452136614</v>
      </c>
      <c r="N178">
        <v>1.6219841473952212</v>
      </c>
      <c r="O178">
        <v>1.8482793890097928</v>
      </c>
      <c r="P178">
        <v>2.0844913749407792</v>
      </c>
      <c r="Q178">
        <v>2.3308876344536058</v>
      </c>
      <c r="R178">
        <v>2.5877408992393853</v>
      </c>
      <c r="S178">
        <v>2.8553291824324809</v>
      </c>
      <c r="T178">
        <v>3.1339358586122752</v>
      </c>
      <c r="U178">
        <v>3.4238497447995284</v>
      </c>
      <c r="W178">
        <v>17574.528085027247</v>
      </c>
      <c r="X178">
        <v>7173.4506433584656</v>
      </c>
      <c r="Y178">
        <v>4003.5518067257062</v>
      </c>
      <c r="Z178">
        <v>2561.4562612344598</v>
      </c>
      <c r="AA178">
        <v>1773.7972386806475</v>
      </c>
      <c r="AB178">
        <v>1294.5762095982807</v>
      </c>
      <c r="AC178">
        <v>981.17202710585798</v>
      </c>
      <c r="AD178">
        <v>765.22761083314856</v>
      </c>
      <c r="AE178">
        <v>610.4106141154889</v>
      </c>
      <c r="AF178">
        <v>495.88638508717349</v>
      </c>
      <c r="AH178">
        <v>40339.143516288328</v>
      </c>
      <c r="AI178">
        <v>16506.514601479048</v>
      </c>
      <c r="AJ178">
        <v>9235.3466616411934</v>
      </c>
      <c r="AK178">
        <v>5923.4048824370338</v>
      </c>
      <c r="AL178">
        <v>4112.0789105673693</v>
      </c>
      <c r="AM178">
        <v>3008.5301453538118</v>
      </c>
      <c r="AN178">
        <v>2285.7961454509177</v>
      </c>
      <c r="AO178">
        <v>1787.083713524114</v>
      </c>
      <c r="AP178">
        <v>1429.0078905475491</v>
      </c>
      <c r="AQ178">
        <v>1163.7224160137362</v>
      </c>
    </row>
    <row r="179" spans="1:43" x14ac:dyDescent="0.3">
      <c r="A179">
        <v>0.15505535613948565</v>
      </c>
      <c r="B179">
        <v>0.32398720447734319</v>
      </c>
      <c r="C179">
        <v>0.50736456490682436</v>
      </c>
      <c r="D179">
        <v>0.70577128520815324</v>
      </c>
      <c r="E179">
        <v>0.91980632290188225</v>
      </c>
      <c r="F179">
        <v>1.1500840313112362</v>
      </c>
      <c r="G179">
        <v>1.3972344498851488</v>
      </c>
      <c r="H179">
        <v>1.6619035988342588</v>
      </c>
      <c r="I179">
        <v>1.9447537781326458</v>
      </c>
      <c r="J179">
        <v>2.2464638709386628</v>
      </c>
      <c r="L179">
        <v>1.1969610985686718</v>
      </c>
      <c r="M179">
        <v>1.4029629401488486</v>
      </c>
      <c r="N179">
        <v>1.6182536403171492</v>
      </c>
      <c r="O179">
        <v>1.8430861742192242</v>
      </c>
      <c r="P179">
        <v>2.0777184505686357</v>
      </c>
      <c r="Q179">
        <v>2.3224133865674883</v>
      </c>
      <c r="R179">
        <v>2.5774389837585083</v>
      </c>
      <c r="S179">
        <v>2.8430684048183945</v>
      </c>
      <c r="T179">
        <v>3.1195800513023046</v>
      </c>
      <c r="U179">
        <v>3.4072576423494816</v>
      </c>
      <c r="W179">
        <v>17695.53439844192</v>
      </c>
      <c r="X179">
        <v>7229.3275921309942</v>
      </c>
      <c r="Y179">
        <v>4037.5629000151389</v>
      </c>
      <c r="Z179">
        <v>2584.6954236693482</v>
      </c>
      <c r="AA179">
        <v>1790.7579372840453</v>
      </c>
      <c r="AB179">
        <v>1307.5057674792017</v>
      </c>
      <c r="AC179">
        <v>991.34263920734907</v>
      </c>
      <c r="AD179">
        <v>773.42137841799274</v>
      </c>
      <c r="AE179">
        <v>617.13776764796523</v>
      </c>
      <c r="AF179">
        <v>501.49515484766192</v>
      </c>
      <c r="AH179">
        <v>40616.320885911373</v>
      </c>
      <c r="AI179">
        <v>16634.624780981077</v>
      </c>
      <c r="AJ179">
        <v>9313.4131957697955</v>
      </c>
      <c r="AK179">
        <v>5976.8133508698147</v>
      </c>
      <c r="AL179">
        <v>4151.1101830319467</v>
      </c>
      <c r="AM179">
        <v>3038.3260416635394</v>
      </c>
      <c r="AN179">
        <v>2309.2677381476492</v>
      </c>
      <c r="AO179">
        <v>1806.0209705280222</v>
      </c>
      <c r="AP179">
        <v>1444.5788550345997</v>
      </c>
      <c r="AQ179">
        <v>1176.7245156089675</v>
      </c>
    </row>
    <row r="180" spans="1:43" x14ac:dyDescent="0.3">
      <c r="A180">
        <v>0.15415110344423205</v>
      </c>
      <c r="B180">
        <v>0.32202097141463543</v>
      </c>
      <c r="C180">
        <v>0.50416901893034205</v>
      </c>
      <c r="D180">
        <v>0.70116915725046747</v>
      </c>
      <c r="E180">
        <v>0.9136100678850223</v>
      </c>
      <c r="F180">
        <v>1.1420954806748478</v>
      </c>
      <c r="G180">
        <v>1.3872444559902859</v>
      </c>
      <c r="H180">
        <v>1.6496916710988159</v>
      </c>
      <c r="I180">
        <v>1.9300877107524139</v>
      </c>
      <c r="J180">
        <v>2.2290993620458952</v>
      </c>
      <c r="L180">
        <v>1.1958358736094932</v>
      </c>
      <c r="M180">
        <v>1.4006103967949337</v>
      </c>
      <c r="N180">
        <v>1.6145675101199966</v>
      </c>
      <c r="O180">
        <v>1.8379559052251997</v>
      </c>
      <c r="P180">
        <v>2.071029096770276</v>
      </c>
      <c r="Q180">
        <v>2.3140454952676621</v>
      </c>
      <c r="R180">
        <v>2.5672684808164403</v>
      </c>
      <c r="S180">
        <v>2.8309664777461596</v>
      </c>
      <c r="T180">
        <v>3.1054130301800571</v>
      </c>
      <c r="U180">
        <v>3.3908868785272386</v>
      </c>
      <c r="W180">
        <v>17816.586419630439</v>
      </c>
      <c r="X180">
        <v>7285.2594030282544</v>
      </c>
      <c r="Y180">
        <v>4071.6271667608999</v>
      </c>
      <c r="Z180">
        <v>2607.9829864243179</v>
      </c>
      <c r="AA180">
        <v>1807.7617319825188</v>
      </c>
      <c r="AB180">
        <v>1320.4734314389141</v>
      </c>
      <c r="AC180">
        <v>1001.5469244294196</v>
      </c>
      <c r="AD180">
        <v>781.64496870428661</v>
      </c>
      <c r="AE180">
        <v>623.89142682877002</v>
      </c>
      <c r="AF180">
        <v>507.12757719335201</v>
      </c>
      <c r="AH180">
        <v>40893.60177833114</v>
      </c>
      <c r="AI180">
        <v>16762.859233137035</v>
      </c>
      <c r="AJ180">
        <v>9391.6001976479965</v>
      </c>
      <c r="AK180">
        <v>6030.3314958383053</v>
      </c>
      <c r="AL180">
        <v>4190.2391364862033</v>
      </c>
      <c r="AM180">
        <v>3068.2083333105111</v>
      </c>
      <c r="AN180">
        <v>2332.8157004661357</v>
      </c>
      <c r="AO180">
        <v>1825.0258892022175</v>
      </c>
      <c r="AP180">
        <v>1460.2099797750257</v>
      </c>
      <c r="AQ180">
        <v>1189.7803235881374</v>
      </c>
    </row>
    <row r="181" spans="1:43" x14ac:dyDescent="0.3">
      <c r="A181">
        <v>0.15325732376212603</v>
      </c>
      <c r="B181">
        <v>0.32007835788017241</v>
      </c>
      <c r="C181">
        <v>0.50101312744488358</v>
      </c>
      <c r="D181">
        <v>0.69662583136032352</v>
      </c>
      <c r="E181">
        <v>0.90749510877274275</v>
      </c>
      <c r="F181">
        <v>1.1342143094339037</v>
      </c>
      <c r="G181">
        <v>1.3773917680466703</v>
      </c>
      <c r="H181">
        <v>1.6376510826411554</v>
      </c>
      <c r="I181">
        <v>1.9156313970302272</v>
      </c>
      <c r="J181">
        <v>2.2119876873936524</v>
      </c>
      <c r="L181">
        <v>1.19472342857207</v>
      </c>
      <c r="M181">
        <v>1.3982851327856858</v>
      </c>
      <c r="N181">
        <v>1.6109249713356506</v>
      </c>
      <c r="O181">
        <v>1.832887448512228</v>
      </c>
      <c r="P181">
        <v>2.0644217841551975</v>
      </c>
      <c r="Q181">
        <v>2.3057819844695904</v>
      </c>
      <c r="R181">
        <v>2.5572269137120713</v>
      </c>
      <c r="S181">
        <v>2.8190203667570337</v>
      </c>
      <c r="T181">
        <v>3.0914311425515661</v>
      </c>
      <c r="U181">
        <v>3.3747331184684706</v>
      </c>
      <c r="W181">
        <v>17937.683526778088</v>
      </c>
      <c r="X181">
        <v>7341.2454458562161</v>
      </c>
      <c r="Y181">
        <v>4105.7440788031636</v>
      </c>
      <c r="Z181">
        <v>2631.3185264519111</v>
      </c>
      <c r="AA181">
        <v>1824.8082868734277</v>
      </c>
      <c r="AB181">
        <v>1333.4789338887351</v>
      </c>
      <c r="AC181">
        <v>1011.7846680101094</v>
      </c>
      <c r="AD181">
        <v>789.89820783620326</v>
      </c>
      <c r="AE181">
        <v>630.67144970710422</v>
      </c>
      <c r="AF181">
        <v>512.78353529389176</v>
      </c>
      <c r="AH181">
        <v>41170.984785144785</v>
      </c>
      <c r="AI181">
        <v>16891.216530238555</v>
      </c>
      <c r="AJ181">
        <v>9469.9064703240565</v>
      </c>
      <c r="AK181">
        <v>6083.9583581571424</v>
      </c>
      <c r="AL181">
        <v>4229.4650088610633</v>
      </c>
      <c r="AM181">
        <v>3098.1764127330598</v>
      </c>
      <c r="AN181">
        <v>2356.439544310972</v>
      </c>
      <c r="AO181">
        <v>1844.0980739495035</v>
      </c>
      <c r="AP181">
        <v>1475.9009413098217</v>
      </c>
      <c r="AQ181">
        <v>1202.8895732869842</v>
      </c>
    </row>
    <row r="182" spans="1:43" x14ac:dyDescent="0.3">
      <c r="A182">
        <v>0.15237383639636465</v>
      </c>
      <c r="B182">
        <v>0.31815894240968712</v>
      </c>
      <c r="C182">
        <v>0.49789616216911114</v>
      </c>
      <c r="D182">
        <v>0.69214020010486466</v>
      </c>
      <c r="E182">
        <v>0.90145988004544764</v>
      </c>
      <c r="F182">
        <v>1.1264384081198817</v>
      </c>
      <c r="G182">
        <v>1.3676736395109956</v>
      </c>
      <c r="H182">
        <v>1.6257783491061923</v>
      </c>
      <c r="I182">
        <v>1.9013805060926252</v>
      </c>
      <c r="J182">
        <v>2.1951235525441839</v>
      </c>
      <c r="L182">
        <v>1.1936235470210022</v>
      </c>
      <c r="M182">
        <v>1.3959866768547979</v>
      </c>
      <c r="N182">
        <v>1.6073252568883567</v>
      </c>
      <c r="O182">
        <v>1.8278796975338092</v>
      </c>
      <c r="P182">
        <v>2.0578950202597781</v>
      </c>
      <c r="Q182">
        <v>2.2976209264560565</v>
      </c>
      <c r="R182">
        <v>2.5473118671402926</v>
      </c>
      <c r="S182">
        <v>2.8072271135153639</v>
      </c>
      <c r="T182">
        <v>3.077630828386277</v>
      </c>
      <c r="U182">
        <v>3.358792138445418</v>
      </c>
      <c r="W182">
        <v>18058.82510929745</v>
      </c>
      <c r="X182">
        <v>7397.2851000319361</v>
      </c>
      <c r="Y182">
        <v>4139.9131149443283</v>
      </c>
      <c r="Z182">
        <v>2654.7016256043694</v>
      </c>
      <c r="AA182">
        <v>1841.8972695123589</v>
      </c>
      <c r="AB182">
        <v>1346.5220097085785</v>
      </c>
      <c r="AC182">
        <v>1022.0556569717132</v>
      </c>
      <c r="AD182">
        <v>798.180923261722</v>
      </c>
      <c r="AE182">
        <v>637.47769529281686</v>
      </c>
      <c r="AF182">
        <v>518.46291303027215</v>
      </c>
      <c r="AH182">
        <v>41448.468523380528</v>
      </c>
      <c r="AI182">
        <v>17019.695266355637</v>
      </c>
      <c r="AJ182">
        <v>9548.3308326323513</v>
      </c>
      <c r="AK182">
        <v>6137.6929897614837</v>
      </c>
      <c r="AL182">
        <v>4268.7870459478099</v>
      </c>
      <c r="AM182">
        <v>3128.2296779921107</v>
      </c>
      <c r="AN182">
        <v>2380.1387856621941</v>
      </c>
      <c r="AO182">
        <v>1863.2371321621015</v>
      </c>
      <c r="AP182">
        <v>1491.6514183937657</v>
      </c>
      <c r="AQ182">
        <v>1216.0519996914973</v>
      </c>
    </row>
    <row r="183" spans="1:43" x14ac:dyDescent="0.3">
      <c r="A183">
        <v>0.15150046477896578</v>
      </c>
      <c r="B183">
        <v>0.31626231347397543</v>
      </c>
      <c r="C183">
        <v>0.49481741243886901</v>
      </c>
      <c r="D183">
        <v>0.68771118343664106</v>
      </c>
      <c r="E183">
        <v>0.89550285564572518</v>
      </c>
      <c r="F183">
        <v>1.1187657213468825</v>
      </c>
      <c r="G183">
        <v>1.3580873953349109</v>
      </c>
      <c r="H183">
        <v>1.6140700780998638</v>
      </c>
      <c r="I183">
        <v>1.8873308228229035</v>
      </c>
      <c r="J183">
        <v>2.1785018062323958</v>
      </c>
      <c r="L183">
        <v>1.1925360173794366</v>
      </c>
      <c r="M183">
        <v>1.3937145685187224</v>
      </c>
      <c r="N183">
        <v>1.6037676175604614</v>
      </c>
      <c r="O183">
        <v>1.8229315719173431</v>
      </c>
      <c r="P183">
        <v>2.0514473484437983</v>
      </c>
      <c r="Q183">
        <v>2.2895604404137853</v>
      </c>
      <c r="R183">
        <v>2.5375209853130043</v>
      </c>
      <c r="S183">
        <v>2.7955838334539238</v>
      </c>
      <c r="T183">
        <v>3.0640086174220702</v>
      </c>
      <c r="U183">
        <v>3.3430598223621404</v>
      </c>
      <c r="W183">
        <v>18180.01056757625</v>
      </c>
      <c r="X183">
        <v>7453.3777544011409</v>
      </c>
      <c r="Y183">
        <v>4174.1337608349213</v>
      </c>
      <c r="Z183">
        <v>2678.1318705633289</v>
      </c>
      <c r="AA183">
        <v>1859.0283508693351</v>
      </c>
      <c r="AB183">
        <v>1359.6023962193335</v>
      </c>
      <c r="AC183">
        <v>1032.3596801032459</v>
      </c>
      <c r="AD183">
        <v>806.4929437215435</v>
      </c>
      <c r="AE183">
        <v>644.31002354954887</v>
      </c>
      <c r="AF183">
        <v>524.16559499081404</v>
      </c>
      <c r="AH183">
        <v>41726.051634926487</v>
      </c>
      <c r="AI183">
        <v>17148.294056923114</v>
      </c>
      <c r="AJ183">
        <v>9626.8721189344287</v>
      </c>
      <c r="AK183">
        <v>6191.5344535471404</v>
      </c>
      <c r="AL183">
        <v>4308.2045012981862</v>
      </c>
      <c r="AM183">
        <v>3158.3675327078154</v>
      </c>
      <c r="AN183">
        <v>2403.9129445347135</v>
      </c>
      <c r="AO183">
        <v>1882.4426741956615</v>
      </c>
      <c r="AP183">
        <v>1507.4610919789884</v>
      </c>
      <c r="AQ183">
        <v>1229.2673394279129</v>
      </c>
    </row>
    <row r="184" spans="1:43" x14ac:dyDescent="0.3">
      <c r="A184">
        <v>0.15063703635362571</v>
      </c>
      <c r="B184">
        <v>0.31438806918872303</v>
      </c>
      <c r="C184">
        <v>0.4917761846804507</v>
      </c>
      <c r="D184">
        <v>0.683337727858633</v>
      </c>
      <c r="E184">
        <v>0.88962254775474681</v>
      </c>
      <c r="F184">
        <v>1.1111942461097672</v>
      </c>
      <c r="G184">
        <v>1.3486304296854326</v>
      </c>
      <c r="H184">
        <v>1.6025229662219083</v>
      </c>
      <c r="I184">
        <v>1.8734782440852777</v>
      </c>
      <c r="J184">
        <v>2.1621174356487201</v>
      </c>
      <c r="L184">
        <v>1.1914606327935378</v>
      </c>
      <c r="M184">
        <v>1.3914683577703006</v>
      </c>
      <c r="N184">
        <v>1.6002513214766443</v>
      </c>
      <c r="O184">
        <v>1.8180420166969251</v>
      </c>
      <c r="P184">
        <v>2.0450773468261629</v>
      </c>
      <c r="Q184">
        <v>2.28159869102263</v>
      </c>
      <c r="R184">
        <v>2.5278519701483497</v>
      </c>
      <c r="S184">
        <v>2.7840877135055697</v>
      </c>
      <c r="T184">
        <v>3.0505611263773575</v>
      </c>
      <c r="U184">
        <v>3.3275321583805146</v>
      </c>
      <c r="W184">
        <v>18301.23931273177</v>
      </c>
      <c r="X184">
        <v>7509.5228070599424</v>
      </c>
      <c r="Y184">
        <v>4208.4055088617279</v>
      </c>
      <c r="Z184">
        <v>2701.6088527706934</v>
      </c>
      <c r="AA184">
        <v>1876.2012052856676</v>
      </c>
      <c r="AB184">
        <v>1372.7198331555917</v>
      </c>
      <c r="AC184">
        <v>1042.6965279430783</v>
      </c>
      <c r="AD184">
        <v>814.83409923808188</v>
      </c>
      <c r="AE184">
        <v>651.16829538790046</v>
      </c>
      <c r="AF184">
        <v>529.89146646713402</v>
      </c>
      <c r="AH184">
        <v>42003.732785974367</v>
      </c>
      <c r="AI184">
        <v>17277.01153833661</v>
      </c>
      <c r="AJ184">
        <v>9705.5291788651866</v>
      </c>
      <c r="AK184">
        <v>6245.4818232134239</v>
      </c>
      <c r="AL184">
        <v>4347.7166361259606</v>
      </c>
      <c r="AM184">
        <v>3188.5893859970079</v>
      </c>
      <c r="AN184">
        <v>2427.7615449381651</v>
      </c>
      <c r="AO184">
        <v>1901.7143133434718</v>
      </c>
      <c r="AP184">
        <v>1523.3296451986205</v>
      </c>
      <c r="AQ184">
        <v>1242.5353307526902</v>
      </c>
    </row>
    <row r="185" spans="1:43" x14ac:dyDescent="0.3">
      <c r="A185">
        <v>0.14978338246253697</v>
      </c>
      <c r="B185">
        <v>0.31253581703441669</v>
      </c>
      <c r="C185">
        <v>0.4887718019025673</v>
      </c>
      <c r="D185">
        <v>0.67901880561944483</v>
      </c>
      <c r="E185">
        <v>0.88381750561354144</v>
      </c>
      <c r="F185">
        <v>1.1037220301455397</v>
      </c>
      <c r="G185">
        <v>1.3393002037510613</v>
      </c>
      <c r="H185">
        <v>1.5911337962113801</v>
      </c>
      <c r="I185">
        <v>1.8598187750938888</v>
      </c>
      <c r="J185">
        <v>2.1459655619045148</v>
      </c>
      <c r="L185">
        <v>1.1903971910014579</v>
      </c>
      <c r="M185">
        <v>1.3892476047827815</v>
      </c>
      <c r="N185">
        <v>1.5967756536058888</v>
      </c>
      <c r="O185">
        <v>1.8132100015729058</v>
      </c>
      <c r="P185">
        <v>2.0387836272582058</v>
      </c>
      <c r="Q185">
        <v>2.2737338870951636</v>
      </c>
      <c r="R185">
        <v>2.5183025795252982</v>
      </c>
      <c r="S185">
        <v>2.772736009917574</v>
      </c>
      <c r="T185">
        <v>3.0372850562657026</v>
      </c>
      <c r="U185">
        <v>3.312205235671323</v>
      </c>
      <c r="W185">
        <v>18422.510766372023</v>
      </c>
      <c r="X185">
        <v>7565.7196651805589</v>
      </c>
      <c r="Y185">
        <v>4242.7278580381162</v>
      </c>
      <c r="Z185">
        <v>2725.1321683606998</v>
      </c>
      <c r="AA185">
        <v>1893.4155104314518</v>
      </c>
      <c r="AB185">
        <v>1385.874062638713</v>
      </c>
      <c r="AC185">
        <v>1053.0659927617555</v>
      </c>
      <c r="AD185">
        <v>823.20422110453489</v>
      </c>
      <c r="AE185">
        <v>658.05237265861911</v>
      </c>
      <c r="AF185">
        <v>535.64041345010048</v>
      </c>
      <c r="AH185">
        <v>42281.510666478462</v>
      </c>
      <c r="AI185">
        <v>17405.846367557519</v>
      </c>
      <c r="AJ185">
        <v>9784.3008770839806</v>
      </c>
      <c r="AK185">
        <v>6299.5341831086735</v>
      </c>
      <c r="AL185">
        <v>4387.3227192099785</v>
      </c>
      <c r="AM185">
        <v>3218.8946524114531</v>
      </c>
      <c r="AN185">
        <v>2451.6841148371946</v>
      </c>
      <c r="AO185">
        <v>1921.0516658108704</v>
      </c>
      <c r="AP185">
        <v>1539.2567633505059</v>
      </c>
      <c r="AQ185">
        <v>1255.8557135424883</v>
      </c>
    </row>
    <row r="186" spans="1:43" x14ac:dyDescent="0.3">
      <c r="A186">
        <v>0.14893933823701458</v>
      </c>
      <c r="B186">
        <v>0.3107051735859333</v>
      </c>
      <c r="C186">
        <v>0.48580360320625138</v>
      </c>
      <c r="D186">
        <v>0.67475341393741273</v>
      </c>
      <c r="E186">
        <v>0.87808631438726736</v>
      </c>
      <c r="F186">
        <v>1.0963471703552794</v>
      </c>
      <c r="G186">
        <v>1.330094243629909</v>
      </c>
      <c r="H186">
        <v>1.5798994341999846</v>
      </c>
      <c r="I186">
        <v>1.8463485259202841</v>
      </c>
      <c r="J186">
        <v>2.1300414356719388</v>
      </c>
      <c r="L186">
        <v>1.1893454942066513</v>
      </c>
      <c r="M186">
        <v>1.3870518796238001</v>
      </c>
      <c r="N186">
        <v>1.5933399152804955</v>
      </c>
      <c r="O186">
        <v>1.8084345201971339</v>
      </c>
      <c r="P186">
        <v>2.0325648343330585</v>
      </c>
      <c r="Q186">
        <v>2.2659642802645861</v>
      </c>
      <c r="R186">
        <v>2.5088706256008808</v>
      </c>
      <c r="S186">
        <v>2.7615260461451387</v>
      </c>
      <c r="T186">
        <v>3.024177189808622</v>
      </c>
      <c r="U186">
        <v>3.2970752412851381</v>
      </c>
      <c r="W186">
        <v>18543.824360363182</v>
      </c>
      <c r="X186">
        <v>7621.9677448410148</v>
      </c>
      <c r="Y186">
        <v>4277.1003138964534</v>
      </c>
      <c r="Z186">
        <v>2748.7014180931096</v>
      </c>
      <c r="AA186">
        <v>1910.6709472636737</v>
      </c>
      <c r="AB186">
        <v>1399.0648291502293</v>
      </c>
      <c r="AC186">
        <v>1063.4678685449862</v>
      </c>
      <c r="AD186">
        <v>831.60314187403856</v>
      </c>
      <c r="AE186">
        <v>664.9621181458059</v>
      </c>
      <c r="AF186">
        <v>541.41232262577205</v>
      </c>
      <c r="AH186">
        <v>42559.383989628812</v>
      </c>
      <c r="AI186">
        <v>17534.797221726993</v>
      </c>
      <c r="AJ186">
        <v>9863.1860930305556</v>
      </c>
      <c r="AK186">
        <v>6353.6906280783933</v>
      </c>
      <c r="AL186">
        <v>4427.0220267986206</v>
      </c>
      <c r="AM186">
        <v>3249.28275187688</v>
      </c>
      <c r="AN186">
        <v>2475.6801861121498</v>
      </c>
      <c r="AO186">
        <v>1940.4543506898715</v>
      </c>
      <c r="AP186">
        <v>1555.2421338809902</v>
      </c>
      <c r="AQ186">
        <v>1269.2282292841314</v>
      </c>
    </row>
    <row r="187" spans="1:43" x14ac:dyDescent="0.3">
      <c r="A187">
        <v>0.14810474249177991</v>
      </c>
      <c r="B187">
        <v>0.30889576425142157</v>
      </c>
      <c r="C187">
        <v>0.48287094331196023</v>
      </c>
      <c r="D187">
        <v>0.67054057425242919</v>
      </c>
      <c r="E187">
        <v>0.87242759407065262</v>
      </c>
      <c r="F187">
        <v>1.089067811284034</v>
      </c>
      <c r="G187">
        <v>1.3210101382963058</v>
      </c>
      <c r="H187">
        <v>1.5688168270685643</v>
      </c>
      <c r="I187">
        <v>1.833063708133311</v>
      </c>
      <c r="J187">
        <v>2.114340432990601</v>
      </c>
      <c r="L187">
        <v>1.1883053489553554</v>
      </c>
      <c r="M187">
        <v>1.3848807619789414</v>
      </c>
      <c r="N187">
        <v>1.5899434237314489</v>
      </c>
      <c r="O187">
        <v>1.8037145894828439</v>
      </c>
      <c r="P187">
        <v>2.0264196444295948</v>
      </c>
      <c r="Q187">
        <v>2.2582881637189538</v>
      </c>
      <c r="R187">
        <v>2.4995539731874561</v>
      </c>
      <c r="S187">
        <v>2.750455210820804</v>
      </c>
      <c r="T187">
        <v>3.0112343889424076</v>
      </c>
      <c r="U187">
        <v>3.2821384571378909</v>
      </c>
      <c r="W187">
        <v>18665.179536603147</v>
      </c>
      <c r="X187">
        <v>7678.2664708585971</v>
      </c>
      <c r="Y187">
        <v>4311.5223883826575</v>
      </c>
      <c r="Z187">
        <v>2772.3162072875443</v>
      </c>
      <c r="AA187">
        <v>1927.9671999849518</v>
      </c>
      <c r="AB187">
        <v>1412.2918795055909</v>
      </c>
      <c r="AC187">
        <v>1073.9019509768113</v>
      </c>
      <c r="AD187">
        <v>840.0306953488996</v>
      </c>
      <c r="AE187">
        <v>671.89739556015275</v>
      </c>
      <c r="AF187">
        <v>547.20708137132988</v>
      </c>
      <c r="AH187">
        <v>42837.351491338311</v>
      </c>
      <c r="AI187">
        <v>17663.862797788486</v>
      </c>
      <c r="AJ187">
        <v>9942.1837206857526</v>
      </c>
      <c r="AK187">
        <v>6407.9502633159736</v>
      </c>
      <c r="AL187">
        <v>4466.813842515714</v>
      </c>
      <c r="AM187">
        <v>3279.7531096328098</v>
      </c>
      <c r="AN187">
        <v>2499.749294520203</v>
      </c>
      <c r="AO187">
        <v>1959.9219899339896</v>
      </c>
      <c r="AP187">
        <v>1571.2854463687966</v>
      </c>
      <c r="AQ187">
        <v>1282.6526210645773</v>
      </c>
    </row>
    <row r="188" spans="1:43" x14ac:dyDescent="0.3">
      <c r="A188">
        <v>0.14727943762276158</v>
      </c>
      <c r="B188">
        <v>0.30710722302010707</v>
      </c>
      <c r="C188">
        <v>0.47997319210318828</v>
      </c>
      <c r="D188">
        <v>0.66637933150434314</v>
      </c>
      <c r="E188">
        <v>0.86683999843290804</v>
      </c>
      <c r="F188">
        <v>1.081882143656248</v>
      </c>
      <c r="G188">
        <v>1.3120455376425486</v>
      </c>
      <c r="H188">
        <v>1.5578829999022887</v>
      </c>
      <c r="I188">
        <v>1.8199606315656731</v>
      </c>
      <c r="J188">
        <v>2.0988580512336639</v>
      </c>
      <c r="L188">
        <v>1.1872765660180844</v>
      </c>
      <c r="M188">
        <v>1.382733840884518</v>
      </c>
      <c r="N188">
        <v>1.586585511639516</v>
      </c>
      <c r="O188">
        <v>1.7990492489382179</v>
      </c>
      <c r="P188">
        <v>2.0203467647895845</v>
      </c>
      <c r="Q188">
        <v>2.2507038709798755</v>
      </c>
      <c r="R188">
        <v>2.4903505381875553</v>
      </c>
      <c r="S188">
        <v>2.7395209557965865</v>
      </c>
      <c r="T188">
        <v>2.9984535924150686</v>
      </c>
      <c r="U188">
        <v>3.2673912571062784</v>
      </c>
      <c r="W188">
        <v>18786.575746801176</v>
      </c>
      <c r="X188">
        <v>7734.6152766270507</v>
      </c>
      <c r="Y188">
        <v>4345.9935997527245</v>
      </c>
      <c r="Z188">
        <v>2795.9761457589157</v>
      </c>
      <c r="AA188">
        <v>1945.3039560028599</v>
      </c>
      <c r="AB188">
        <v>1425.5549628282256</v>
      </c>
      <c r="AC188">
        <v>1084.3680374229355</v>
      </c>
      <c r="AD188">
        <v>848.48671656990734</v>
      </c>
      <c r="AE188">
        <v>678.85806953220003</v>
      </c>
      <c r="AF188">
        <v>553.02457775099845</v>
      </c>
      <c r="AH188">
        <v>43115.411929743444</v>
      </c>
      <c r="AI188">
        <v>17793.041812118747</v>
      </c>
      <c r="AJ188">
        <v>10021.292668336757</v>
      </c>
      <c r="AK188">
        <v>6462.3122042158984</v>
      </c>
      <c r="AL188">
        <v>4506.6974572677755</v>
      </c>
      <c r="AM188">
        <v>3310.305156173114</v>
      </c>
      <c r="AN188">
        <v>2523.8909796568714</v>
      </c>
      <c r="AO188">
        <v>1979.4542083332688</v>
      </c>
      <c r="AP188">
        <v>1587.3863925089663</v>
      </c>
      <c r="AQ188">
        <v>1296.128633560885</v>
      </c>
    </row>
    <row r="189" spans="1:43" x14ac:dyDescent="0.3">
      <c r="A189">
        <v>0.14646326950827745</v>
      </c>
      <c r="B189">
        <v>0.30533919221866423</v>
      </c>
      <c r="C189">
        <v>0.47710973418591579</v>
      </c>
      <c r="D189">
        <v>0.66226875343684111</v>
      </c>
      <c r="E189">
        <v>0.86132221400045594</v>
      </c>
      <c r="F189">
        <v>1.0747884029643657</v>
      </c>
      <c r="G189">
        <v>1.3031981505925805</v>
      </c>
      <c r="H189">
        <v>1.547095053540315</v>
      </c>
      <c r="I189">
        <v>1.8070357012016725</v>
      </c>
      <c r="J189">
        <v>2.083589905226479</v>
      </c>
      <c r="L189">
        <v>1.1862589602749811</v>
      </c>
      <c r="M189">
        <v>1.3806107144691893</v>
      </c>
      <c r="N189">
        <v>1.5832655267014306</v>
      </c>
      <c r="O189">
        <v>1.794437560022663</v>
      </c>
      <c r="P189">
        <v>2.0143449326266993</v>
      </c>
      <c r="Q189">
        <v>2.2432097747238231</v>
      </c>
      <c r="R189">
        <v>2.4812582860839245</v>
      </c>
      <c r="S189">
        <v>2.7287207942558398</v>
      </c>
      <c r="T189">
        <v>2.9858318134696038</v>
      </c>
      <c r="U189">
        <v>3.2528301042284253</v>
      </c>
      <c r="W189">
        <v>18908.012452263181</v>
      </c>
      <c r="X189">
        <v>7791.0136039574427</v>
      </c>
      <c r="Y189">
        <v>4380.5134724712962</v>
      </c>
      <c r="Z189">
        <v>2819.6808477539512</v>
      </c>
      <c r="AA189">
        <v>1962.6809058898593</v>
      </c>
      <c r="AB189">
        <v>1438.8538305239413</v>
      </c>
      <c r="AC189">
        <v>1094.865926914247</v>
      </c>
      <c r="AD189">
        <v>856.97104180573297</v>
      </c>
      <c r="AE189">
        <v>685.84400560562187</v>
      </c>
      <c r="AF189">
        <v>558.86470051195897</v>
      </c>
      <c r="AH189">
        <v>43393.564084717997</v>
      </c>
      <c r="AI189">
        <v>17922.333000167171</v>
      </c>
      <c r="AJ189">
        <v>10100.511858346959</v>
      </c>
      <c r="AK189">
        <v>6516.7755762294801</v>
      </c>
      <c r="AL189">
        <v>4546.6721691526736</v>
      </c>
      <c r="AM189">
        <v>3340.9383271873789</v>
      </c>
      <c r="AN189">
        <v>2548.1047849179713</v>
      </c>
      <c r="AO189">
        <v>1999.0506334895292</v>
      </c>
      <c r="AP189">
        <v>1603.544666096893</v>
      </c>
      <c r="AQ189">
        <v>1309.6560130301862</v>
      </c>
    </row>
    <row r="190" spans="1:43" x14ac:dyDescent="0.3">
      <c r="A190">
        <v>0.14565608741346731</v>
      </c>
      <c r="B190">
        <v>0.30359132227582319</v>
      </c>
      <c r="C190">
        <v>0.47427996846326287</v>
      </c>
      <c r="D190">
        <v>0.6582079299257797</v>
      </c>
      <c r="E190">
        <v>0.8558729590759182</v>
      </c>
      <c r="F190">
        <v>1.067784868108407</v>
      </c>
      <c r="G190">
        <v>1.2944657432845907</v>
      </c>
      <c r="H190">
        <v>1.5364501622158939</v>
      </c>
      <c r="I190">
        <v>1.7942854141809264</v>
      </c>
      <c r="J190">
        <v>2.0685317235111218</v>
      </c>
      <c r="L190">
        <v>1.1852523506048824</v>
      </c>
      <c r="M190">
        <v>1.3785109897041063</v>
      </c>
      <c r="N190">
        <v>1.5799828312105995</v>
      </c>
      <c r="O190">
        <v>1.7898786055249305</v>
      </c>
      <c r="P190">
        <v>2.0084129142661014</v>
      </c>
      <c r="Q190">
        <v>2.2358042856443809</v>
      </c>
      <c r="R190">
        <v>2.4722752304825506</v>
      </c>
      <c r="S190">
        <v>2.7180522988919806</v>
      </c>
      <c r="T190">
        <v>2.9733661376100446</v>
      </c>
      <c r="U190">
        <v>3.2384515480053748</v>
      </c>
      <c r="W190">
        <v>19029.489123682724</v>
      </c>
      <c r="X190">
        <v>7847.4609029224712</v>
      </c>
      <c r="Y190">
        <v>4415.081537112138</v>
      </c>
      <c r="Z190">
        <v>2843.4299318887579</v>
      </c>
      <c r="AA190">
        <v>1980.0977433438213</v>
      </c>
      <c r="AB190">
        <v>1452.1882362556357</v>
      </c>
      <c r="AC190">
        <v>1105.3954201304884</v>
      </c>
      <c r="AD190">
        <v>865.48350854240311</v>
      </c>
      <c r="AE190">
        <v>692.85507023054265</v>
      </c>
      <c r="AF190">
        <v>564.72733908025828</v>
      </c>
      <c r="AH190">
        <v>43671.806757399594</v>
      </c>
      <c r="AI190">
        <v>18051.735116102882</v>
      </c>
      <c r="AJ190">
        <v>10179.840226930159</v>
      </c>
      <c r="AK190">
        <v>6571.3395147229576</v>
      </c>
      <c r="AL190">
        <v>4586.7372833696109</v>
      </c>
      <c r="AM190">
        <v>3371.6520635029729</v>
      </c>
      <c r="AN190">
        <v>2572.3902574619483</v>
      </c>
      <c r="AO190">
        <v>2018.7108957918017</v>
      </c>
      <c r="AP190">
        <v>1619.7599630124378</v>
      </c>
      <c r="AQ190">
        <v>1323.2345072996695</v>
      </c>
    </row>
    <row r="191" spans="1:43" x14ac:dyDescent="0.3">
      <c r="A191">
        <v>0.14485774389785352</v>
      </c>
      <c r="B191">
        <v>0.30186327149488573</v>
      </c>
      <c r="C191">
        <v>0.47148330772474217</v>
      </c>
      <c r="D191">
        <v>0.65419597233097271</v>
      </c>
      <c r="E191">
        <v>0.85049098279188207</v>
      </c>
      <c r="F191">
        <v>1.0608698600843927</v>
      </c>
      <c r="G191">
        <v>1.2858461373196133</v>
      </c>
      <c r="H191">
        <v>1.525945571283094</v>
      </c>
      <c r="I191">
        <v>1.7817063569131024</v>
      </c>
      <c r="J191">
        <v>2.0536793447505572</v>
      </c>
      <c r="L191">
        <v>1.1842565597779529</v>
      </c>
      <c r="M191">
        <v>1.3764342821612383</v>
      </c>
      <c r="N191">
        <v>1.5767368016517598</v>
      </c>
      <c r="O191">
        <v>1.785371488962201</v>
      </c>
      <c r="P191">
        <v>2.0025495043134205</v>
      </c>
      <c r="Q191">
        <v>2.2284858513537658</v>
      </c>
      <c r="R191">
        <v>2.4633994317064776</v>
      </c>
      <c r="S191">
        <v>2.7075131001513411</v>
      </c>
      <c r="T191">
        <v>2.9610537204468619</v>
      </c>
      <c r="U191">
        <v>3.2242522217992464</v>
      </c>
      <c r="W191">
        <v>19151.005240937455</v>
      </c>
      <c r="X191">
        <v>7903.9566317042745</v>
      </c>
      <c r="Y191">
        <v>4449.6973302605375</v>
      </c>
      <c r="Z191">
        <v>2867.2230210874623</v>
      </c>
      <c r="AA191">
        <v>1997.5541651491051</v>
      </c>
      <c r="AB191">
        <v>1465.5579359183341</v>
      </c>
      <c r="AC191">
        <v>1115.9563193841186</v>
      </c>
      <c r="AD191">
        <v>874.02395547286187</v>
      </c>
      <c r="AE191">
        <v>699.89113075687874</v>
      </c>
      <c r="AF191">
        <v>570.61238355671378</v>
      </c>
      <c r="AH191">
        <v>43950.138769728619</v>
      </c>
      <c r="AI191">
        <v>18181.24693246985</v>
      </c>
      <c r="AJ191">
        <v>10259.276723929119</v>
      </c>
      <c r="AK191">
        <v>6626.0031648380082</v>
      </c>
      <c r="AL191">
        <v>4626.8921121304174</v>
      </c>
      <c r="AM191">
        <v>3402.445811027877</v>
      </c>
      <c r="AN191">
        <v>2596.7469481726494</v>
      </c>
      <c r="AO191">
        <v>2038.4346283919851</v>
      </c>
      <c r="AP191">
        <v>1636.031981204133</v>
      </c>
      <c r="AQ191">
        <v>1336.8638657565709</v>
      </c>
    </row>
    <row r="192" spans="1:43" x14ac:dyDescent="0.3">
      <c r="A192">
        <v>0.1440680947259102</v>
      </c>
      <c r="B192">
        <v>0.30015470583384396</v>
      </c>
      <c r="C192">
        <v>0.46871917824952747</v>
      </c>
      <c r="D192">
        <v>0.65023201287048749</v>
      </c>
      <c r="E192">
        <v>0.8451750641980087</v>
      </c>
      <c r="F192">
        <v>1.0540417407195912</v>
      </c>
      <c r="G192">
        <v>1.2773372080733942</v>
      </c>
      <c r="H192">
        <v>1.5155785950264828</v>
      </c>
      <c r="I192">
        <v>1.7692952022989614</v>
      </c>
      <c r="J192">
        <v>2.0390287142664443</v>
      </c>
      <c r="L192">
        <v>1.1832714143517689</v>
      </c>
      <c r="M192">
        <v>1.3743802157795744</v>
      </c>
      <c r="N192">
        <v>1.5735268283090387</v>
      </c>
      <c r="O192">
        <v>1.7809153339993233</v>
      </c>
      <c r="P192">
        <v>1.9967535248519293</v>
      </c>
      <c r="Q192">
        <v>2.2212529553220541</v>
      </c>
      <c r="R192">
        <v>2.4546289954384179</v>
      </c>
      <c r="S192">
        <v>2.6971008845375426</v>
      </c>
      <c r="T192">
        <v>2.948891785618474</v>
      </c>
      <c r="U192">
        <v>3.21022884032406</v>
      </c>
      <c r="W192">
        <v>19272.560292890717</v>
      </c>
      <c r="X192">
        <v>7960.5002564455908</v>
      </c>
      <c r="Y192">
        <v>4484.3603944175684</v>
      </c>
      <c r="Z192">
        <v>2891.0597425218421</v>
      </c>
      <c r="AA192">
        <v>2015.0498711382261</v>
      </c>
      <c r="AB192">
        <v>1478.9626876145344</v>
      </c>
      <c r="AC192">
        <v>1126.5484286043225</v>
      </c>
      <c r="AD192">
        <v>882.5922224866132</v>
      </c>
      <c r="AE192">
        <v>706.95205542771214</v>
      </c>
      <c r="AF192">
        <v>576.5197247128159</v>
      </c>
      <c r="AH192">
        <v>44228.558963998759</v>
      </c>
      <c r="AI192">
        <v>18310.867239849533</v>
      </c>
      <c r="AJ192">
        <v>10338.820312598387</v>
      </c>
      <c r="AK192">
        <v>6680.7656813545691</v>
      </c>
      <c r="AL192">
        <v>4667.1359745721775</v>
      </c>
      <c r="AM192">
        <v>3433.3190206942481</v>
      </c>
      <c r="AN192">
        <v>2621.1744116224559</v>
      </c>
      <c r="AO192">
        <v>2058.2214671807051</v>
      </c>
      <c r="AP192">
        <v>1652.3604206734665</v>
      </c>
      <c r="AQ192">
        <v>1350.5438393381844</v>
      </c>
    </row>
    <row r="193" spans="1:43" x14ac:dyDescent="0.3">
      <c r="A193">
        <v>0.1432869987805272</v>
      </c>
      <c r="B193">
        <v>0.29846529869280847</v>
      </c>
      <c r="C193">
        <v>0.46598701942319365</v>
      </c>
      <c r="D193">
        <v>0.64631520401655362</v>
      </c>
      <c r="E193">
        <v>0.83992401138015016</v>
      </c>
      <c r="F193">
        <v>1.0472989114526841</v>
      </c>
      <c r="G193">
        <v>1.2689368830688885</v>
      </c>
      <c r="H193">
        <v>1.5053466145503047</v>
      </c>
      <c r="I193">
        <v>1.7570487070532079</v>
      </c>
      <c r="J193">
        <v>2.0245758807049103</v>
      </c>
      <c r="L193">
        <v>1.1822967445707036</v>
      </c>
      <c r="M193">
        <v>1.3723484226389082</v>
      </c>
      <c r="N193">
        <v>1.5703523148869254</v>
      </c>
      <c r="O193">
        <v>1.776509283887427</v>
      </c>
      <c r="P193">
        <v>1.9910238246668421</v>
      </c>
      <c r="Q193">
        <v>2.2141041158526353</v>
      </c>
      <c r="R193">
        <v>2.4459620714101735</v>
      </c>
      <c r="S193">
        <v>2.6868133929749201</v>
      </c>
      <c r="T193">
        <v>2.9368776227857838</v>
      </c>
      <c r="U193">
        <v>3.1963781972254446</v>
      </c>
      <c r="W193">
        <v>19394.153777198437</v>
      </c>
      <c r="X193">
        <v>8017.0912511041424</v>
      </c>
      <c r="Y193">
        <v>4519.0702779061394</v>
      </c>
      <c r="Z193">
        <v>2914.9397275519837</v>
      </c>
      <c r="AA193">
        <v>2032.5845641540589</v>
      </c>
      <c r="AB193">
        <v>1492.4022516298608</v>
      </c>
      <c r="AC193">
        <v>1137.1715533211993</v>
      </c>
      <c r="AD193">
        <v>891.18815065944273</v>
      </c>
      <c r="AE193">
        <v>714.03771337269109</v>
      </c>
      <c r="AF193">
        <v>582.44925398662599</v>
      </c>
      <c r="AH193">
        <v>44507.066202419534</v>
      </c>
      <c r="AI193">
        <v>18440.594846530857</v>
      </c>
      <c r="AJ193">
        <v>10418.469969391152</v>
      </c>
      <c r="AK193">
        <v>6735.6262285559678</v>
      </c>
      <c r="AL193">
        <v>4707.4681966710868</v>
      </c>
      <c r="AM193">
        <v>3464.2711484026663</v>
      </c>
      <c r="AN193">
        <v>2645.6722060358347</v>
      </c>
      <c r="AO193">
        <v>2078.0710507633694</v>
      </c>
      <c r="AP193">
        <v>1668.744983459258</v>
      </c>
      <c r="AQ193">
        <v>1364.2741805218739</v>
      </c>
    </row>
    <row r="194" spans="1:43" x14ac:dyDescent="0.3">
      <c r="A194">
        <v>0.14251431797926101</v>
      </c>
      <c r="B194">
        <v>0.29679473070846291</v>
      </c>
      <c r="C194">
        <v>0.46328628336738875</v>
      </c>
      <c r="D194">
        <v>0.64244471791221813</v>
      </c>
      <c r="E194">
        <v>0.83473666061015517</v>
      </c>
      <c r="F194">
        <v>1.0406398121569911</v>
      </c>
      <c r="G194">
        <v>1.2606431404068743</v>
      </c>
      <c r="H194">
        <v>1.4952470757438274</v>
      </c>
      <c r="I194">
        <v>1.7449637091248689</v>
      </c>
      <c r="J194">
        <v>2.010316992824829</v>
      </c>
      <c r="L194">
        <v>1.181332384268508</v>
      </c>
      <c r="M194">
        <v>1.3703385427409174</v>
      </c>
      <c r="N194">
        <v>1.567212678143642</v>
      </c>
      <c r="O194">
        <v>1.7721525009211601</v>
      </c>
      <c r="P194">
        <v>1.9853592784956393</v>
      </c>
      <c r="Q194">
        <v>2.2070378850924408</v>
      </c>
      <c r="R194">
        <v>2.4373968521369953</v>
      </c>
      <c r="S194">
        <v>2.6766484192285986</v>
      </c>
      <c r="T194">
        <v>2.9250085856967392</v>
      </c>
      <c r="U194">
        <v>3.1826971627455576</v>
      </c>
      <c r="W194">
        <v>19515.785200120823</v>
      </c>
      <c r="X194">
        <v>8073.7290973102381</v>
      </c>
      <c r="Y194">
        <v>4553.8265347788565</v>
      </c>
      <c r="Z194">
        <v>2938.8626116679006</v>
      </c>
      <c r="AA194">
        <v>2050.1579500126113</v>
      </c>
      <c r="AB194">
        <v>1505.8763904090281</v>
      </c>
      <c r="AC194">
        <v>1147.8255006501199</v>
      </c>
      <c r="AD194">
        <v>899.81158224322724</v>
      </c>
      <c r="AE194">
        <v>721.14797460147133</v>
      </c>
      <c r="AF194">
        <v>588.40086347868146</v>
      </c>
      <c r="AH194">
        <v>44785.659366689899</v>
      </c>
      <c r="AI194">
        <v>18570.428578187482</v>
      </c>
      <c r="AJ194">
        <v>10498.224683750199</v>
      </c>
      <c r="AK194">
        <v>6790.5839800962576</v>
      </c>
      <c r="AL194">
        <v>4747.8881111576165</v>
      </c>
      <c r="AM194">
        <v>3495.3016549671315</v>
      </c>
      <c r="AN194">
        <v>2670.2398932532906</v>
      </c>
      <c r="AO194">
        <v>2097.9830204364403</v>
      </c>
      <c r="AP194">
        <v>1685.1853736221326</v>
      </c>
      <c r="AQ194">
        <v>1378.0546433151292</v>
      </c>
    </row>
    <row r="195" spans="1:43" x14ac:dyDescent="0.3">
      <c r="A195">
        <v>0.14174991719326741</v>
      </c>
      <c r="B195">
        <v>0.29514268955527773</v>
      </c>
      <c r="C195">
        <v>0.46061643458194218</v>
      </c>
      <c r="D195">
        <v>0.63861974580792458</v>
      </c>
      <c r="E195">
        <v>0.82961187552516269</v>
      </c>
      <c r="F195">
        <v>1.0340629200050238</v>
      </c>
      <c r="G195">
        <v>1.2524540072523265</v>
      </c>
      <c r="H195">
        <v>1.4852774873197085</v>
      </c>
      <c r="I195">
        <v>1.7330371252111243</v>
      </c>
      <c r="J195">
        <v>1.9962482964034991</v>
      </c>
      <c r="L195">
        <v>1.1803781707739636</v>
      </c>
      <c r="M195">
        <v>1.3683502237972622</v>
      </c>
      <c r="N195">
        <v>1.5641073475364466</v>
      </c>
      <c r="O195">
        <v>1.7678441659138255</v>
      </c>
      <c r="P195">
        <v>1.9797587863034467</v>
      </c>
      <c r="Q195">
        <v>2.2000528480755976</v>
      </c>
      <c r="R195">
        <v>2.4289315716951378</v>
      </c>
      <c r="S195">
        <v>2.6666038083789791</v>
      </c>
      <c r="T195">
        <v>2.9132820903181447</v>
      </c>
      <c r="U195">
        <v>3.1691826814698203</v>
      </c>
      <c r="W195">
        <v>19637.454076338952</v>
      </c>
      <c r="X195">
        <v>8130.4132842274521</v>
      </c>
      <c r="Y195">
        <v>4588.6287247276277</v>
      </c>
      <c r="Z195">
        <v>2962.8280344321515</v>
      </c>
      <c r="AA195">
        <v>2067.7697374663176</v>
      </c>
      <c r="AB195">
        <v>1519.3848685321043</v>
      </c>
      <c r="AC195">
        <v>1158.5100792762339</v>
      </c>
      <c r="AD195">
        <v>908.46236065582207</v>
      </c>
      <c r="AE195">
        <v>728.28270999718177</v>
      </c>
      <c r="AF195">
        <v>594.37444594789497</v>
      </c>
      <c r="AH195">
        <v>45064.337357582612</v>
      </c>
      <c r="AI195">
        <v>18700.367277562062</v>
      </c>
      <c r="AJ195">
        <v>10578.083457902861</v>
      </c>
      <c r="AK195">
        <v>6845.6381188698124</v>
      </c>
      <c r="AL195">
        <v>4788.3950574328837</v>
      </c>
      <c r="AM195">
        <v>3526.410006060737</v>
      </c>
      <c r="AN195">
        <v>2694.8770386956812</v>
      </c>
      <c r="AO195">
        <v>2117.9570201639044</v>
      </c>
      <c r="AP195">
        <v>1701.6812972290804</v>
      </c>
      <c r="AQ195">
        <v>1391.8849832456165</v>
      </c>
    </row>
    <row r="196" spans="1:43" x14ac:dyDescent="0.3">
      <c r="A196">
        <v>0.14099366416881792</v>
      </c>
      <c r="B196">
        <v>0.2935088697532241</v>
      </c>
      <c r="C196">
        <v>0.4579769495989231</v>
      </c>
      <c r="D196">
        <v>0.63483949751723623</v>
      </c>
      <c r="E196">
        <v>0.82454854633517627</v>
      </c>
      <c r="F196">
        <v>1.0275667483726827</v>
      </c>
      <c r="G196">
        <v>1.2443675583742415</v>
      </c>
      <c r="H196">
        <v>1.4754354189223722</v>
      </c>
      <c r="I196">
        <v>1.7212659483607184</v>
      </c>
      <c r="J196">
        <v>1.982366131254758</v>
      </c>
      <c r="L196">
        <v>1.1794339448194919</v>
      </c>
      <c r="M196">
        <v>1.3663831210244424</v>
      </c>
      <c r="N196">
        <v>1.5610357648784332</v>
      </c>
      <c r="O196">
        <v>1.7635834776897577</v>
      </c>
      <c r="P196">
        <v>1.9742212725824688</v>
      </c>
      <c r="Q196">
        <v>2.193147621799199</v>
      </c>
      <c r="R196">
        <v>2.420564504540871</v>
      </c>
      <c r="S196">
        <v>2.6566774553484596</v>
      </c>
      <c r="T196">
        <v>2.901695613032004</v>
      </c>
      <c r="U196">
        <v>3.1558317701521084</v>
      </c>
      <c r="W196">
        <v>19759.159928776029</v>
      </c>
      <c r="X196">
        <v>8187.1433084163473</v>
      </c>
      <c r="Y196">
        <v>4623.4764129949299</v>
      </c>
      <c r="Z196">
        <v>2986.8356394233588</v>
      </c>
      <c r="AA196">
        <v>2085.4196381678821</v>
      </c>
      <c r="AB196">
        <v>1532.9274526910672</v>
      </c>
      <c r="AC196">
        <v>1169.2250994391534</v>
      </c>
      <c r="AD196">
        <v>917.14033047103658</v>
      </c>
      <c r="AE196">
        <v>735.44179130992632</v>
      </c>
      <c r="AF196">
        <v>600.36989480746138</v>
      </c>
      <c r="AH196">
        <v>45343.099094539415</v>
      </c>
      <c r="AI196">
        <v>18830.409804157389</v>
      </c>
      <c r="AJ196">
        <v>10658.045306659711</v>
      </c>
      <c r="AK196">
        <v>6900.787836882997</v>
      </c>
      <c r="AL196">
        <v>4828.9883814862578</v>
      </c>
      <c r="AM196">
        <v>3557.5956721620323</v>
      </c>
      <c r="AN196">
        <v>2719.5832113289393</v>
      </c>
      <c r="AO196">
        <v>2137.9926965539576</v>
      </c>
      <c r="AP196">
        <v>1718.2324623381051</v>
      </c>
      <c r="AQ196">
        <v>1405.7649573512708</v>
      </c>
    </row>
    <row r="197" spans="1:43" x14ac:dyDescent="0.3">
      <c r="A197">
        <v>0.14024542945130231</v>
      </c>
      <c r="B197">
        <v>0.29189297248174406</v>
      </c>
      <c r="C197">
        <v>0.45536731664818642</v>
      </c>
      <c r="D197">
        <v>0.6311032008909444</v>
      </c>
      <c r="E197">
        <v>0.81954558905781827</v>
      </c>
      <c r="F197">
        <v>1.0211498457815193</v>
      </c>
      <c r="G197">
        <v>1.2363819147367625</v>
      </c>
      <c r="H197">
        <v>1.465718499303525</v>
      </c>
      <c r="I197">
        <v>1.7096472456632288</v>
      </c>
      <c r="J197">
        <v>1.9686669283548732</v>
      </c>
      <c r="L197">
        <v>1.1784995504526177</v>
      </c>
      <c r="M197">
        <v>1.3644368969451726</v>
      </c>
      <c r="N197">
        <v>1.5579973840063743</v>
      </c>
      <c r="O197">
        <v>1.7593696525932512</v>
      </c>
      <c r="P197">
        <v>1.9687456856745809</v>
      </c>
      <c r="Q197">
        <v>2.1863208543299408</v>
      </c>
      <c r="R197">
        <v>2.4122939643693329</v>
      </c>
      <c r="S197">
        <v>2.6468673034783397</v>
      </c>
      <c r="T197">
        <v>2.8902466888938294</v>
      </c>
      <c r="U197">
        <v>3.1426415156152858</v>
      </c>
      <c r="W197">
        <v>19880.902288423193</v>
      </c>
      <c r="X197">
        <v>8243.9186737011332</v>
      </c>
      <c r="Y197">
        <v>4658.36917028679</v>
      </c>
      <c r="Z197">
        <v>3010.8850741807037</v>
      </c>
      <c r="AA197">
        <v>2103.1073666346197</v>
      </c>
      <c r="AB197">
        <v>1546.5039116666676</v>
      </c>
      <c r="AC197">
        <v>1179.9703729177938</v>
      </c>
      <c r="AD197">
        <v>925.84533740868619</v>
      </c>
      <c r="AE197">
        <v>742.62509115032174</v>
      </c>
      <c r="AF197">
        <v>606.38710412076603</v>
      </c>
      <c r="AH197">
        <v>45621.943515276507</v>
      </c>
      <c r="AI197">
        <v>18960.555033934164</v>
      </c>
      <c r="AJ197">
        <v>10738.109257217173</v>
      </c>
      <c r="AK197">
        <v>6956.0323351280349</v>
      </c>
      <c r="AL197">
        <v>4869.667435814129</v>
      </c>
      <c r="AM197">
        <v>3588.8581285020823</v>
      </c>
      <c r="AN197">
        <v>2744.357983629171</v>
      </c>
      <c r="AO197">
        <v>2158.0896988358754</v>
      </c>
      <c r="AP197">
        <v>1734.8385789829763</v>
      </c>
      <c r="AQ197">
        <v>1419.6943241704053</v>
      </c>
    </row>
    <row r="198" spans="1:43" x14ac:dyDescent="0.3">
      <c r="A198">
        <v>0.13950508631162828</v>
      </c>
      <c r="B198">
        <v>0.29029470539973867</v>
      </c>
      <c r="C198">
        <v>0.45278703533396902</v>
      </c>
      <c r="D198">
        <v>0.62741010130885388</v>
      </c>
      <c r="E198">
        <v>0.81460194477917058</v>
      </c>
      <c r="F198">
        <v>1.0148107948775276</v>
      </c>
      <c r="G198">
        <v>1.2284952421395261</v>
      </c>
      <c r="H198">
        <v>1.4561244145620753</v>
      </c>
      <c r="I198">
        <v>1.698178156020679</v>
      </c>
      <c r="J198">
        <v>1.9551472070717377</v>
      </c>
      <c r="L198">
        <v>1.1775748349501827</v>
      </c>
      <c r="M198">
        <v>1.362511221196016</v>
      </c>
      <c r="N198">
        <v>1.5549916704592135</v>
      </c>
      <c r="O198">
        <v>1.755201924013446</v>
      </c>
      <c r="P198">
        <v>1.9633309971161585</v>
      </c>
      <c r="Q198">
        <v>2.1795712239404397</v>
      </c>
      <c r="R198">
        <v>2.4041183030116935</v>
      </c>
      <c r="S198">
        <v>2.6371713431539217</v>
      </c>
      <c r="T198">
        <v>2.8789329099504664</v>
      </c>
      <c r="U198">
        <v>3.129609072724064</v>
      </c>
      <c r="W198">
        <v>20002.68069416963</v>
      </c>
      <c r="X198">
        <v>8300.7388910391892</v>
      </c>
      <c r="Y198">
        <v>4693.3065726873547</v>
      </c>
      <c r="Z198">
        <v>3034.9759901492926</v>
      </c>
      <c r="AA198">
        <v>2120.8326402133416</v>
      </c>
      <c r="AB198">
        <v>1560.114016305565</v>
      </c>
      <c r="AC198">
        <v>1190.7457130153714</v>
      </c>
      <c r="AD198">
        <v>934.57722832473144</v>
      </c>
      <c r="AE198">
        <v>749.83248298306682</v>
      </c>
      <c r="AF198">
        <v>612.42596859729883</v>
      </c>
      <c r="AH198">
        <v>45900.869575399629</v>
      </c>
      <c r="AI198">
        <v>19090.801859015366</v>
      </c>
      <c r="AJ198">
        <v>10818.27434896374</v>
      </c>
      <c r="AK198">
        <v>7011.3708234588903</v>
      </c>
      <c r="AL198">
        <v>4910.4315793399101</v>
      </c>
      <c r="AM198">
        <v>3620.1968550121851</v>
      </c>
      <c r="AN198">
        <v>2769.2009315481291</v>
      </c>
      <c r="AO198">
        <v>2178.2476788371005</v>
      </c>
      <c r="AP198">
        <v>1751.499359158068</v>
      </c>
      <c r="AQ198">
        <v>1433.6728437318486</v>
      </c>
    </row>
    <row r="199" spans="1:43" x14ac:dyDescent="0.3">
      <c r="A199">
        <v>0.1387725106749288</v>
      </c>
      <c r="B199">
        <v>0.2887137824713516</v>
      </c>
      <c r="C199">
        <v>0.45023561632211151</v>
      </c>
      <c r="D199">
        <v>0.62375946118854975</v>
      </c>
      <c r="E199">
        <v>0.80971657893969384</v>
      </c>
      <c r="F199">
        <v>1.0085482114450208</v>
      </c>
      <c r="G199">
        <v>1.2207057499052507</v>
      </c>
      <c r="H199">
        <v>1.446650906445841</v>
      </c>
      <c r="I199">
        <v>1.6868558879981101</v>
      </c>
      <c r="J199">
        <v>1.9418035724931113</v>
      </c>
      <c r="L199">
        <v>1.1766596487352052</v>
      </c>
      <c r="M199">
        <v>1.3606057703410745</v>
      </c>
      <c r="N199">
        <v>1.5520181011668039</v>
      </c>
      <c r="O199">
        <v>1.7510795419245448</v>
      </c>
      <c r="P199">
        <v>1.9579762010043407</v>
      </c>
      <c r="Q199">
        <v>2.1728974382740875</v>
      </c>
      <c r="R199">
        <v>2.396035909369103</v>
      </c>
      <c r="S199">
        <v>2.6275876104759277</v>
      </c>
      <c r="T199">
        <v>2.8677519236150619</v>
      </c>
      <c r="U199">
        <v>3.1167316624273056</v>
      </c>
      <c r="W199">
        <v>20124.49469263713</v>
      </c>
      <c r="X199">
        <v>8357.6034783933883</v>
      </c>
      <c r="Y199">
        <v>4728.2882015750738</v>
      </c>
      <c r="Z199">
        <v>3059.1080426264507</v>
      </c>
      <c r="AA199">
        <v>2138.5951790457189</v>
      </c>
      <c r="AB199">
        <v>1573.7575394977612</v>
      </c>
      <c r="AC199">
        <v>1201.5509345445666</v>
      </c>
      <c r="AD199">
        <v>943.33585120149814</v>
      </c>
      <c r="AE199">
        <v>757.06384112055332</v>
      </c>
      <c r="AF199">
        <v>618.48638358857443</v>
      </c>
      <c r="AH199">
        <v>46179.876248029315</v>
      </c>
      <c r="AI199">
        <v>19221.149187396837</v>
      </c>
      <c r="AJ199">
        <v>10898.539633289804</v>
      </c>
      <c r="AK199">
        <v>7066.8025204692449</v>
      </c>
      <c r="AL199">
        <v>4951.2801773351466</v>
      </c>
      <c r="AM199">
        <v>3651.6113362722426</v>
      </c>
      <c r="AN199">
        <v>2794.1116344790662</v>
      </c>
      <c r="AO199">
        <v>2198.4662909605336</v>
      </c>
      <c r="AP199">
        <v>1768.2145168033096</v>
      </c>
      <c r="AQ199">
        <v>1447.7002775451147</v>
      </c>
    </row>
    <row r="200" spans="1:43" x14ac:dyDescent="0.3">
      <c r="A200">
        <v>0.1380475810514939</v>
      </c>
      <c r="B200">
        <v>0.28714992379732884</v>
      </c>
      <c r="C200">
        <v>0.44771258103750033</v>
      </c>
      <c r="D200">
        <v>0.62015055951050224</v>
      </c>
      <c r="E200">
        <v>0.80488848064423113</v>
      </c>
      <c r="F200">
        <v>1.0023607434542043</v>
      </c>
      <c r="G200">
        <v>1.2130116896126883</v>
      </c>
      <c r="H200">
        <v>1.437295770712558</v>
      </c>
      <c r="I200">
        <v>1.6756777177499331</v>
      </c>
      <c r="J200">
        <v>1.9286327128498448</v>
      </c>
      <c r="L200">
        <v>1.1757538452962999</v>
      </c>
      <c r="M200">
        <v>1.3587202276914823</v>
      </c>
      <c r="N200">
        <v>1.54907616414851</v>
      </c>
      <c r="O200">
        <v>1.747001772440814</v>
      </c>
      <c r="P200">
        <v>1.9526803133838815</v>
      </c>
      <c r="Q200">
        <v>2.166298233537352</v>
      </c>
      <c r="R200">
        <v>2.3880452083820507</v>
      </c>
      <c r="S200">
        <v>2.6181141859764407</v>
      </c>
      <c r="T200">
        <v>2.8567014310969965</v>
      </c>
      <c r="U200">
        <v>3.1040065698670394</v>
      </c>
      <c r="W200">
        <v>20246.343838018554</v>
      </c>
      <c r="X200">
        <v>8414.5119606071949</v>
      </c>
      <c r="Y200">
        <v>4763.3136435404485</v>
      </c>
      <c r="Z200">
        <v>3083.2808907088688</v>
      </c>
      <c r="AA200">
        <v>2156.3947060341616</v>
      </c>
      <c r="AB200">
        <v>1587.4342561543156</v>
      </c>
      <c r="AC200">
        <v>1212.3858538128379</v>
      </c>
      <c r="AD200">
        <v>952.12105513797985</v>
      </c>
      <c r="AE200">
        <v>764.31904071650342</v>
      </c>
      <c r="AF200">
        <v>624.56824508405862</v>
      </c>
      <c r="AH200">
        <v>46458.962523435061</v>
      </c>
      <c r="AI200">
        <v>19351.595942664229</v>
      </c>
      <c r="AJ200">
        <v>10978.904173401124</v>
      </c>
      <c r="AK200">
        <v>7122.3266533724045</v>
      </c>
      <c r="AL200">
        <v>4992.2126013417892</v>
      </c>
      <c r="AM200">
        <v>3683.1010614598172</v>
      </c>
      <c r="AN200">
        <v>2819.0896752229605</v>
      </c>
      <c r="AO200">
        <v>2218.745192162015</v>
      </c>
      <c r="AP200">
        <v>1784.9837677892031</v>
      </c>
      <c r="AQ200">
        <v>1461.7763885906008</v>
      </c>
    </row>
    <row r="201" spans="1:43" x14ac:dyDescent="0.3">
      <c r="A201">
        <v>0.13733017846984663</v>
      </c>
      <c r="B201">
        <v>0.28560285545175146</v>
      </c>
      <c r="C201">
        <v>0.4452174613713511</v>
      </c>
      <c r="D201">
        <v>0.61658269135887178</v>
      </c>
      <c r="E201">
        <v>0.80011666199516773</v>
      </c>
      <c r="F201">
        <v>0.99624707014111358</v>
      </c>
      <c r="G201">
        <v>1.2054113538731264</v>
      </c>
      <c r="H201">
        <v>1.4280568555478121</v>
      </c>
      <c r="I201">
        <v>1.66464098701895</v>
      </c>
      <c r="J201">
        <v>1.9156313970302272</v>
      </c>
      <c r="L201">
        <v>1.1748572811095546</v>
      </c>
      <c r="M201">
        <v>1.3568542831305277</v>
      </c>
      <c r="N201">
        <v>1.5461653582213217</v>
      </c>
      <c r="O201">
        <v>1.7429678973857927</v>
      </c>
      <c r="P201">
        <v>1.9474423716538363</v>
      </c>
      <c r="Q201">
        <v>2.1597723737184786</v>
      </c>
      <c r="R201">
        <v>2.3801446600337455</v>
      </c>
      <c r="S201">
        <v>2.608749193377637</v>
      </c>
      <c r="T201">
        <v>2.8457791858845551</v>
      </c>
      <c r="U201">
        <v>3.0914311425515661</v>
      </c>
      <c r="W201">
        <v>20368.227691920569</v>
      </c>
      <c r="X201">
        <v>8471.4638692823319</v>
      </c>
      <c r="Y201">
        <v>4798.3824903052828</v>
      </c>
      <c r="Z201">
        <v>3107.4941972406195</v>
      </c>
      <c r="AA201">
        <v>2174.2309468081753</v>
      </c>
      <c r="AB201">
        <v>1601.1439431853344</v>
      </c>
      <c r="AC201">
        <v>1223.2502886078955</v>
      </c>
      <c r="AD201">
        <v>960.93269034022205</v>
      </c>
      <c r="AE201">
        <v>771.59795775965324</v>
      </c>
      <c r="AF201">
        <v>630.67144970710422</v>
      </c>
      <c r="AH201">
        <v>46738.127408679036</v>
      </c>
      <c r="AI201">
        <v>19482.141063715779</v>
      </c>
      <c r="AJ201">
        <v>11059.367044135633</v>
      </c>
      <c r="AK201">
        <v>7177.9424578832259</v>
      </c>
      <c r="AL201">
        <v>5033.2282290955909</v>
      </c>
      <c r="AM201">
        <v>3714.6655242998008</v>
      </c>
      <c r="AN201">
        <v>2844.1346399550921</v>
      </c>
      <c r="AO201">
        <v>2239.0840419280198</v>
      </c>
      <c r="AP201">
        <v>1801.8068299019733</v>
      </c>
      <c r="AQ201">
        <v>1475.9009413098217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01"/>
  <sheetViews>
    <sheetView zoomScale="40" zoomScaleNormal="40" workbookViewId="0">
      <pane xSplit="19260" ySplit="4695" topLeftCell="A193"/>
      <selection activeCell="H32" sqref="H32"/>
      <selection pane="topRight" activeCell="Z2" sqref="Z2"/>
      <selection pane="bottomLeft" activeCell="O22" sqref="O22"/>
      <selection pane="bottomRight" activeCell="Z2" sqref="Z2"/>
    </sheetView>
  </sheetViews>
  <sheetFormatPr baseColWidth="10" defaultRowHeight="14.4" x14ac:dyDescent="0.3"/>
  <cols>
    <col min="1" max="10" width="12" bestFit="1" customWidth="1"/>
  </cols>
  <sheetData>
    <row r="1" spans="1:21" x14ac:dyDescent="0.3">
      <c r="A1" t="s">
        <v>3</v>
      </c>
      <c r="K1" t="s">
        <v>4</v>
      </c>
    </row>
    <row r="2" spans="1:21" x14ac:dyDescent="0.3">
      <c r="A2" s="3">
        <f t="array" ref="A2:J201">COSH(SQRT(p/a_1)*x_1)</f>
        <v>3.2440618919474962</v>
      </c>
      <c r="B2" s="3">
        <v>6.8341428303403458</v>
      </c>
      <c r="C2" s="3">
        <v>12.240135877995955</v>
      </c>
      <c r="D2" s="3">
        <v>20.047875117571937</v>
      </c>
      <c r="E2" s="3">
        <v>30.981275514032905</v>
      </c>
      <c r="F2" s="3">
        <v>45.927922379733985</v>
      </c>
      <c r="G2" s="3">
        <v>65.968564467709228</v>
      </c>
      <c r="H2" s="3">
        <v>92.411016450984704</v>
      </c>
      <c r="I2" s="3">
        <v>126.82903347492751</v>
      </c>
      <c r="J2" s="4">
        <v>171.10678306265524</v>
      </c>
      <c r="K2" s="1">
        <f t="array" ref="K2:T201">SINH(SQRT(p/a_1)*x_1)/(k_1*S*SQRT(p/a_1))</f>
        <v>0.6435840502696929</v>
      </c>
      <c r="L2" s="1">
        <v>0.99693369839367307</v>
      </c>
      <c r="M2" s="1">
        <v>1.4688193229495405</v>
      </c>
      <c r="N2" s="1">
        <v>2.0878264917451324</v>
      </c>
      <c r="O2" s="1">
        <v>2.8879185729285175</v>
      </c>
      <c r="P2" s="1">
        <v>3.9092658821008066</v>
      </c>
      <c r="Q2" s="1">
        <v>5.1991831090441174</v>
      </c>
      <c r="R2" s="1">
        <v>6.8131872872018047</v>
      </c>
      <c r="S2" s="1">
        <v>8.8161897950685209</v>
      </c>
      <c r="T2" s="1">
        <v>11.283837214374392</v>
      </c>
      <c r="U2" t="s">
        <v>4</v>
      </c>
    </row>
    <row r="3" spans="1:21" x14ac:dyDescent="0.3">
      <c r="A3" s="3">
        <v>1.9791592697835545</v>
      </c>
      <c r="B3" s="3">
        <v>3.2440618919474962</v>
      </c>
      <c r="C3" s="3">
        <v>4.8439613117640601</v>
      </c>
      <c r="D3" s="3">
        <v>6.8341428303403458</v>
      </c>
      <c r="E3" s="3">
        <v>9.2764967272849095</v>
      </c>
      <c r="F3" s="3">
        <v>12.240135877995955</v>
      </c>
      <c r="G3" s="3">
        <v>15.802060786094289</v>
      </c>
      <c r="H3" s="3">
        <v>20.047875117571937</v>
      </c>
      <c r="I3" s="3">
        <v>25.072554997602271</v>
      </c>
      <c r="J3" s="4">
        <v>30.981275514032905</v>
      </c>
      <c r="K3" s="1">
        <v>0.50371575123547285</v>
      </c>
      <c r="L3" s="1">
        <v>0.6435840502696929</v>
      </c>
      <c r="M3" s="1">
        <v>0.80703903902096641</v>
      </c>
      <c r="N3" s="1">
        <v>0.99693369839367307</v>
      </c>
      <c r="O3" s="1">
        <v>1.2163899310377919</v>
      </c>
      <c r="P3" s="1">
        <v>1.4688193229495405</v>
      </c>
      <c r="Q3" s="1">
        <v>1.7579452622053335</v>
      </c>
      <c r="R3" s="1">
        <v>2.0878264917451324</v>
      </c>
      <c r="S3" s="1">
        <v>2.4628821769687628</v>
      </c>
      <c r="T3" s="1">
        <v>2.8879185729285175</v>
      </c>
    </row>
    <row r="4" spans="1:21" x14ac:dyDescent="0.3">
      <c r="A4" s="3">
        <v>1.6232925157511349</v>
      </c>
      <c r="B4" s="3">
        <v>2.3667300555853572</v>
      </c>
      <c r="C4" s="3">
        <v>3.2440618919474962</v>
      </c>
      <c r="D4" s="3">
        <v>4.2701571833872958</v>
      </c>
      <c r="E4" s="3">
        <v>5.4610758032628386</v>
      </c>
      <c r="F4" s="3">
        <v>6.8341428303403458</v>
      </c>
      <c r="G4" s="3">
        <v>8.4080268614000051</v>
      </c>
      <c r="H4" s="3">
        <v>10.202822312022136</v>
      </c>
      <c r="I4" s="3">
        <v>12.240135877995955</v>
      </c>
      <c r="J4" s="4">
        <v>14.543177336269194</v>
      </c>
      <c r="K4" s="1">
        <v>0.46187764883248433</v>
      </c>
      <c r="L4" s="1">
        <v>0.54788341357068793</v>
      </c>
      <c r="M4" s="1">
        <v>0.6435840502696929</v>
      </c>
      <c r="N4" s="1">
        <v>0.74976253054250275</v>
      </c>
      <c r="O4" s="1">
        <v>0.86725107670109836</v>
      </c>
      <c r="P4" s="1">
        <v>0.99693369839367307</v>
      </c>
      <c r="Q4" s="1">
        <v>1.1397488398412905</v>
      </c>
      <c r="R4" s="1">
        <v>1.2966921418544495</v>
      </c>
      <c r="S4" s="1">
        <v>1.4688193229495405</v>
      </c>
      <c r="T4" s="1">
        <v>1.6572491840287567</v>
      </c>
    </row>
    <row r="5" spans="1:21" x14ac:dyDescent="0.3">
      <c r="A5" s="3">
        <v>1.4567192406135605</v>
      </c>
      <c r="B5" s="3">
        <v>1.9791592697835545</v>
      </c>
      <c r="C5" s="3">
        <v>2.5729492686405573</v>
      </c>
      <c r="D5" s="3">
        <v>3.2440618919474962</v>
      </c>
      <c r="E5" s="3">
        <v>3.998829548382433</v>
      </c>
      <c r="F5" s="3">
        <v>4.8439613117640601</v>
      </c>
      <c r="G5" s="3">
        <v>5.7865604839018676</v>
      </c>
      <c r="H5" s="3">
        <v>6.8341428303403458</v>
      </c>
      <c r="I5" s="3">
        <v>7.9946555108687303</v>
      </c>
      <c r="J5" s="4">
        <v>9.2764967272849095</v>
      </c>
      <c r="K5" s="1">
        <v>0.44180376858248926</v>
      </c>
      <c r="L5" s="1">
        <v>0.50371575123547285</v>
      </c>
      <c r="M5" s="1">
        <v>0.57086991214778426</v>
      </c>
      <c r="N5" s="1">
        <v>0.6435840502696929</v>
      </c>
      <c r="O5" s="1">
        <v>0.72219096562810736</v>
      </c>
      <c r="P5" s="1">
        <v>0.80703903902096641</v>
      </c>
      <c r="Q5" s="1">
        <v>0.89849283067345009</v>
      </c>
      <c r="R5" s="1">
        <v>0.99693369839367307</v>
      </c>
      <c r="S5" s="1">
        <v>1.1027604357789922</v>
      </c>
      <c r="T5" s="1">
        <v>1.2163899310377919</v>
      </c>
    </row>
    <row r="6" spans="1:21" x14ac:dyDescent="0.3">
      <c r="A6" s="3">
        <v>1.3602919965913569</v>
      </c>
      <c r="B6" s="3">
        <v>1.7619440184266846</v>
      </c>
      <c r="C6" s="3">
        <v>2.2077866702612283</v>
      </c>
      <c r="D6" s="3">
        <v>2.7007886319810002</v>
      </c>
      <c r="E6" s="3">
        <v>3.2440618919474962</v>
      </c>
      <c r="F6" s="3">
        <v>3.8408671425462741</v>
      </c>
      <c r="G6" s="3">
        <v>4.4946193421920064</v>
      </c>
      <c r="H6" s="3">
        <v>5.208893448139146</v>
      </c>
      <c r="I6" s="3">
        <v>5.9874303245459899</v>
      </c>
      <c r="J6" s="4">
        <v>6.8341428303403458</v>
      </c>
      <c r="K6" s="1">
        <v>0.43002348987832389</v>
      </c>
      <c r="L6" s="1">
        <v>0.47833920242216132</v>
      </c>
      <c r="M6" s="1">
        <v>0.52993088686999312</v>
      </c>
      <c r="N6" s="1">
        <v>0.58495751162776832</v>
      </c>
      <c r="O6" s="1">
        <v>0.6435840502696929</v>
      </c>
      <c r="P6" s="1">
        <v>0.70598166723294842</v>
      </c>
      <c r="Q6" s="1">
        <v>0.77232790837256682</v>
      </c>
      <c r="R6" s="1">
        <v>0.84280689648671836</v>
      </c>
      <c r="S6" s="1">
        <v>0.91760953192489025</v>
      </c>
      <c r="T6" s="1">
        <v>0.99693369839367307</v>
      </c>
    </row>
    <row r="7" spans="1:21" x14ac:dyDescent="0.3">
      <c r="A7" s="3">
        <v>1.2974455779695264</v>
      </c>
      <c r="B7" s="3">
        <v>1.6232925157511349</v>
      </c>
      <c r="C7" s="3">
        <v>1.9791592697835545</v>
      </c>
      <c r="D7" s="3">
        <v>2.3667300555853572</v>
      </c>
      <c r="E7" s="3">
        <v>2.7877569241479065</v>
      </c>
      <c r="F7" s="3">
        <v>3.2440618919474962</v>
      </c>
      <c r="G7" s="3">
        <v>3.7375391257479711</v>
      </c>
      <c r="H7" s="3">
        <v>4.2701571833872958</v>
      </c>
      <c r="I7" s="3">
        <v>4.8439613117640619</v>
      </c>
      <c r="J7" s="4">
        <v>5.4610758032628386</v>
      </c>
      <c r="K7" s="1">
        <v>0.42227853165765405</v>
      </c>
      <c r="L7" s="1">
        <v>0.46187764883248433</v>
      </c>
      <c r="M7" s="1">
        <v>0.50371575123547285</v>
      </c>
      <c r="N7" s="1">
        <v>0.54788341357068793</v>
      </c>
      <c r="O7" s="1">
        <v>0.59447406252440893</v>
      </c>
      <c r="P7" s="1">
        <v>0.6435840502696929</v>
      </c>
      <c r="Q7" s="1">
        <v>0.69531272957433043</v>
      </c>
      <c r="R7" s="1">
        <v>0.74976253054250275</v>
      </c>
      <c r="S7" s="1">
        <v>0.80703903902096652</v>
      </c>
      <c r="T7" s="1">
        <v>0.86725107670109836</v>
      </c>
    </row>
    <row r="8" spans="1:21" x14ac:dyDescent="0.3">
      <c r="A8" s="3">
        <v>1.2532514364118374</v>
      </c>
      <c r="B8" s="3">
        <v>1.5272021370200715</v>
      </c>
      <c r="C8" s="3">
        <v>1.8228625558340776</v>
      </c>
      <c r="D8" s="3">
        <v>2.1412783257366672</v>
      </c>
      <c r="E8" s="3">
        <v>2.483531210397433</v>
      </c>
      <c r="F8" s="3">
        <v>2.8507400772528415</v>
      </c>
      <c r="G8" s="3">
        <v>3.2440618919474962</v>
      </c>
      <c r="H8" s="3">
        <v>3.6646927346373452</v>
      </c>
      <c r="I8" s="3">
        <v>4.1138688385621878</v>
      </c>
      <c r="J8" s="4">
        <v>4.5928676513012983</v>
      </c>
      <c r="K8" s="1">
        <v>0.41679913582134503</v>
      </c>
      <c r="L8" s="1">
        <v>0.45033903838509681</v>
      </c>
      <c r="M8" s="1">
        <v>0.48550522953010267</v>
      </c>
      <c r="N8" s="1">
        <v>0.52235411566331325</v>
      </c>
      <c r="O8" s="1">
        <v>0.56094362584035806</v>
      </c>
      <c r="P8" s="1">
        <v>0.60133324540700739</v>
      </c>
      <c r="Q8" s="1">
        <v>0.6435840502696929</v>
      </c>
      <c r="R8" s="1">
        <v>0.68775874180528362</v>
      </c>
      <c r="S8" s="1">
        <v>0.73392168242046141</v>
      </c>
      <c r="T8" s="1">
        <v>0.7821389317711801</v>
      </c>
    </row>
    <row r="9" spans="1:21" x14ac:dyDescent="0.3">
      <c r="A9" s="3">
        <v>1.2204833611695727</v>
      </c>
      <c r="B9" s="3">
        <v>1.4567192406135605</v>
      </c>
      <c r="C9" s="3">
        <v>1.7093801964109767</v>
      </c>
      <c r="D9" s="3">
        <v>1.9791592697835545</v>
      </c>
      <c r="E9" s="3">
        <v>2.2667704699952429</v>
      </c>
      <c r="F9" s="3">
        <v>2.5729492686405573</v>
      </c>
      <c r="G9" s="3">
        <v>2.8984531034755667</v>
      </c>
      <c r="H9" s="3">
        <v>3.2440618919474962</v>
      </c>
      <c r="I9" s="3">
        <v>3.6105785545811262</v>
      </c>
      <c r="J9" s="4">
        <v>3.998829548382433</v>
      </c>
      <c r="K9" s="1">
        <v>0.41271824529649381</v>
      </c>
      <c r="L9" s="1">
        <v>0.44180376858248926</v>
      </c>
      <c r="M9" s="1">
        <v>0.47212377955204443</v>
      </c>
      <c r="N9" s="1">
        <v>0.50371575123547285</v>
      </c>
      <c r="O9" s="1">
        <v>0.53661804189655982</v>
      </c>
      <c r="P9" s="1">
        <v>0.57086991214778426</v>
      </c>
      <c r="Q9" s="1">
        <v>0.60651154234559201</v>
      </c>
      <c r="R9" s="1">
        <v>0.6435840502696929</v>
      </c>
      <c r="S9" s="1">
        <v>0.6821295090904036</v>
      </c>
      <c r="T9" s="1">
        <v>0.72219096562810736</v>
      </c>
    </row>
    <row r="10" spans="1:21" x14ac:dyDescent="0.3">
      <c r="A10" s="3">
        <v>1.1952194139585326</v>
      </c>
      <c r="B10" s="3">
        <v>1.4028269241118902</v>
      </c>
      <c r="C10" s="3">
        <v>1.6232925157511349</v>
      </c>
      <c r="D10" s="3">
        <v>1.8570988950067562</v>
      </c>
      <c r="E10" s="3">
        <v>2.1047417564975053</v>
      </c>
      <c r="F10" s="3">
        <v>2.3667300555853572</v>
      </c>
      <c r="G10" s="3">
        <v>2.6435862853036713</v>
      </c>
      <c r="H10" s="3">
        <v>2.9358467580264547</v>
      </c>
      <c r="I10" s="3">
        <v>3.2440618919474962</v>
      </c>
      <c r="J10" s="4">
        <v>3.5687965024389858</v>
      </c>
      <c r="K10" s="1">
        <v>0.40956112509728704</v>
      </c>
      <c r="L10" s="1">
        <v>0.435234937092906</v>
      </c>
      <c r="M10" s="1">
        <v>0.46187764883248433</v>
      </c>
      <c r="N10" s="1">
        <v>0.48951540791897669</v>
      </c>
      <c r="O10" s="1">
        <v>0.51817491107301272</v>
      </c>
      <c r="P10" s="1">
        <v>0.54788341357068793</v>
      </c>
      <c r="Q10" s="1">
        <v>0.5786687388186299</v>
      </c>
      <c r="R10" s="1">
        <v>0.61055928806807347</v>
      </c>
      <c r="S10" s="1">
        <v>0.6435840502696929</v>
      </c>
      <c r="T10" s="1">
        <v>0.67777261207096062</v>
      </c>
    </row>
    <row r="11" spans="1:21" x14ac:dyDescent="0.3">
      <c r="A11" s="3">
        <v>1.1751476542176913</v>
      </c>
      <c r="B11" s="3">
        <v>1.3602919965913569</v>
      </c>
      <c r="C11" s="3">
        <v>1.5557742674543558</v>
      </c>
      <c r="D11" s="3">
        <v>1.7619440184266846</v>
      </c>
      <c r="E11" s="3">
        <v>1.9791592697835545</v>
      </c>
      <c r="F11" s="3">
        <v>2.2077866702612283</v>
      </c>
      <c r="G11" s="3">
        <v>2.4482016593320552</v>
      </c>
      <c r="H11" s="3">
        <v>2.7007886319810002</v>
      </c>
      <c r="I11" s="3">
        <v>2.9659411060163308</v>
      </c>
      <c r="J11" s="4">
        <v>3.2440618919474962</v>
      </c>
      <c r="K11" s="1">
        <v>0.40704604285713958</v>
      </c>
      <c r="L11" s="1">
        <v>0.43002348987832389</v>
      </c>
      <c r="M11" s="1">
        <v>0.4537815555903974</v>
      </c>
      <c r="N11" s="1">
        <v>0.47833920242216132</v>
      </c>
      <c r="O11" s="1">
        <v>0.50371575123547285</v>
      </c>
      <c r="P11" s="1">
        <v>0.52993088686999312</v>
      </c>
      <c r="Q11" s="1">
        <v>0.55700466376052593</v>
      </c>
      <c r="R11" s="1">
        <v>0.58495751162776832</v>
      </c>
      <c r="S11" s="1">
        <v>0.61381024124330585</v>
      </c>
      <c r="T11" s="1">
        <v>0.6435840502696929</v>
      </c>
    </row>
    <row r="12" spans="1:21" x14ac:dyDescent="0.3">
      <c r="A12" s="3">
        <v>1.1588171169625665</v>
      </c>
      <c r="B12" s="3">
        <v>1.3258705606237873</v>
      </c>
      <c r="C12" s="3">
        <v>1.5014158649289189</v>
      </c>
      <c r="D12" s="3">
        <v>1.6857142211308689</v>
      </c>
      <c r="E12" s="3">
        <v>1.8790325751617927</v>
      </c>
      <c r="F12" s="3">
        <v>2.0816437263755696</v>
      </c>
      <c r="G12" s="3">
        <v>2.2938264276774958</v>
      </c>
      <c r="H12" s="3">
        <v>2.5158654870576718</v>
      </c>
      <c r="I12" s="3">
        <v>2.748051870544777</v>
      </c>
      <c r="J12" s="4">
        <v>2.9906828065970505</v>
      </c>
      <c r="K12" s="1">
        <v>0.40499524650364155</v>
      </c>
      <c r="L12" s="1">
        <v>0.42578825964145772</v>
      </c>
      <c r="M12" s="1">
        <v>0.44722359010713658</v>
      </c>
      <c r="N12" s="1">
        <v>0.46931542393689385</v>
      </c>
      <c r="O12" s="1">
        <v>0.49207819095580718</v>
      </c>
      <c r="P12" s="1">
        <v>0.51552656820641529</v>
      </c>
      <c r="Q12" s="1">
        <v>0.53967548341812543</v>
      </c>
      <c r="R12" s="1">
        <v>0.56454011851784625</v>
      </c>
      <c r="S12" s="1">
        <v>0.5901359131822741</v>
      </c>
      <c r="T12" s="1">
        <v>0.6164785684322609</v>
      </c>
    </row>
    <row r="13" spans="1:21" x14ac:dyDescent="0.3">
      <c r="A13" s="3">
        <v>1.1452712595169614</v>
      </c>
      <c r="B13" s="3">
        <v>1.2974455779695264</v>
      </c>
      <c r="C13" s="3">
        <v>1.4567192406135605</v>
      </c>
      <c r="D13" s="3">
        <v>1.6232925157511349</v>
      </c>
      <c r="E13" s="3">
        <v>1.7973697175682637</v>
      </c>
      <c r="F13" s="3">
        <v>1.9791592697835545</v>
      </c>
      <c r="G13" s="3">
        <v>2.1688737701166478</v>
      </c>
      <c r="H13" s="3">
        <v>2.3667300555853572</v>
      </c>
      <c r="I13" s="3">
        <v>2.5729492686405573</v>
      </c>
      <c r="J13" s="4">
        <v>2.7877569241479065</v>
      </c>
      <c r="K13" s="1">
        <v>0.40329105004109628</v>
      </c>
      <c r="L13" s="1">
        <v>0.42227853165765405</v>
      </c>
      <c r="M13" s="1">
        <v>0.44180376858248926</v>
      </c>
      <c r="N13" s="1">
        <v>0.46187764883248433</v>
      </c>
      <c r="O13" s="1">
        <v>0.48251123195423501</v>
      </c>
      <c r="P13" s="1">
        <v>0.50371575123547285</v>
      </c>
      <c r="Q13" s="1">
        <v>0.52550261594061876</v>
      </c>
      <c r="R13" s="1">
        <v>0.54788341357068793</v>
      </c>
      <c r="S13" s="1">
        <v>0.57086991214778426</v>
      </c>
      <c r="T13" s="1">
        <v>0.59447406252440893</v>
      </c>
    </row>
    <row r="14" spans="1:21" x14ac:dyDescent="0.3">
      <c r="A14" s="3">
        <v>1.133853943714394</v>
      </c>
      <c r="B14" s="3">
        <v>1.273577016412097</v>
      </c>
      <c r="C14" s="3">
        <v>1.4193232425396187</v>
      </c>
      <c r="D14" s="3">
        <v>1.5712495313533679</v>
      </c>
      <c r="E14" s="3">
        <v>1.7295157189280363</v>
      </c>
      <c r="F14" s="3">
        <v>1.8942846106653792</v>
      </c>
      <c r="G14" s="3">
        <v>2.0657220243084358</v>
      </c>
      <c r="H14" s="3">
        <v>2.2439968334662783</v>
      </c>
      <c r="I14" s="3">
        <v>2.4292810116544246</v>
      </c>
      <c r="J14" s="4">
        <v>2.6217496768560817</v>
      </c>
      <c r="K14" s="1">
        <v>0.40185243994587633</v>
      </c>
      <c r="L14" s="1">
        <v>0.41932264909348949</v>
      </c>
      <c r="M14" s="1">
        <v>0.43724964773900182</v>
      </c>
      <c r="N14" s="1">
        <v>0.45564197382388338</v>
      </c>
      <c r="O14" s="1">
        <v>0.47450828945599621</v>
      </c>
      <c r="P14" s="1">
        <v>0.49385738238730731</v>
      </c>
      <c r="Q14" s="1">
        <v>0.513698167506484</v>
      </c>
      <c r="R14" s="1">
        <v>0.53403968834650317</v>
      </c>
      <c r="S14" s="1">
        <v>0.55489111860740226</v>
      </c>
      <c r="T14" s="1">
        <v>0.57626176369430682</v>
      </c>
    </row>
    <row r="15" spans="1:21" x14ac:dyDescent="0.3">
      <c r="A15" s="3">
        <v>1.1241001149853316</v>
      </c>
      <c r="B15" s="3">
        <v>1.2532514364118374</v>
      </c>
      <c r="C15" s="3">
        <v>1.3875770388077271</v>
      </c>
      <c r="D15" s="3">
        <v>1.5272021370200715</v>
      </c>
      <c r="E15" s="3">
        <v>1.6722541151543473</v>
      </c>
      <c r="F15" s="3">
        <v>1.8228625558340776</v>
      </c>
      <c r="G15" s="3">
        <v>1.9791592697835545</v>
      </c>
      <c r="H15" s="3">
        <v>2.1412783257366672</v>
      </c>
      <c r="I15" s="3">
        <v>2.3093560806748807</v>
      </c>
      <c r="J15" s="4">
        <v>2.483531210397433</v>
      </c>
      <c r="K15" s="1">
        <v>0.40062182396536195</v>
      </c>
      <c r="L15" s="1">
        <v>0.41679913582134503</v>
      </c>
      <c r="M15" s="1">
        <v>0.43336926785967989</v>
      </c>
      <c r="N15" s="1">
        <v>0.45033903838509681</v>
      </c>
      <c r="O15" s="1">
        <v>0.46771535778160694</v>
      </c>
      <c r="P15" s="1">
        <v>0.48550522953010267</v>
      </c>
      <c r="Q15" s="1">
        <v>0.50371575123547285</v>
      </c>
      <c r="R15" s="1">
        <v>0.52235411566331325</v>
      </c>
      <c r="S15" s="1">
        <v>0.54142761178630716</v>
      </c>
      <c r="T15" s="1">
        <v>0.56094362584035806</v>
      </c>
    </row>
    <row r="16" spans="1:21" x14ac:dyDescent="0.3">
      <c r="A16" s="3">
        <v>1.1156709746267572</v>
      </c>
      <c r="B16" s="3">
        <v>1.2357350098093636</v>
      </c>
      <c r="C16" s="3">
        <v>1.3602919965913569</v>
      </c>
      <c r="D16" s="3">
        <v>1.4894434472492364</v>
      </c>
      <c r="E16" s="3">
        <v>1.6232925157511349</v>
      </c>
      <c r="F16" s="3">
        <v>1.7619440184266846</v>
      </c>
      <c r="G16" s="3">
        <v>1.9055044548499231</v>
      </c>
      <c r="H16" s="3">
        <v>2.0540820289370956</v>
      </c>
      <c r="I16" s="3">
        <v>2.2077866702612288</v>
      </c>
      <c r="J16" s="4">
        <v>2.3667300555853572</v>
      </c>
      <c r="K16" s="1">
        <v>0.39955713815543581</v>
      </c>
      <c r="L16" s="1">
        <v>0.41461961238971012</v>
      </c>
      <c r="M16" s="1">
        <v>0.43002348987832395</v>
      </c>
      <c r="N16" s="1">
        <v>0.44577430174495292</v>
      </c>
      <c r="O16" s="1">
        <v>0.46187764883248433</v>
      </c>
      <c r="P16" s="1">
        <v>0.47833920242216132</v>
      </c>
      <c r="Q16" s="1">
        <v>0.4951647049590035</v>
      </c>
      <c r="R16" s="1">
        <v>0.51235997078355289</v>
      </c>
      <c r="S16" s="1">
        <v>0.52993088686999312</v>
      </c>
      <c r="T16" s="1">
        <v>0.54788341357068793</v>
      </c>
    </row>
    <row r="17" spans="1:20" x14ac:dyDescent="0.3">
      <c r="A17" s="3">
        <v>1.1083138636265362</v>
      </c>
      <c r="B17" s="3">
        <v>1.2204833611695727</v>
      </c>
      <c r="C17" s="3">
        <v>1.3365906756820798</v>
      </c>
      <c r="D17" s="3">
        <v>1.4567192406135605</v>
      </c>
      <c r="E17" s="3">
        <v>1.5809537546023338</v>
      </c>
      <c r="F17" s="3">
        <v>1.7093801964109767</v>
      </c>
      <c r="G17" s="3">
        <v>1.8420858400060878</v>
      </c>
      <c r="H17" s="3">
        <v>1.9791592697835545</v>
      </c>
      <c r="I17" s="3">
        <v>2.1206903959405214</v>
      </c>
      <c r="J17" s="4">
        <v>2.2667704699952429</v>
      </c>
      <c r="K17" s="1">
        <v>0.39862694411928962</v>
      </c>
      <c r="L17" s="1">
        <v>0.41271824529649381</v>
      </c>
      <c r="M17" s="1">
        <v>0.42710900392632312</v>
      </c>
      <c r="N17" s="1">
        <v>0.44180376858248926</v>
      </c>
      <c r="O17" s="1">
        <v>0.45680714159141489</v>
      </c>
      <c r="P17" s="1">
        <v>0.47212377955204443</v>
      </c>
      <c r="Q17" s="1">
        <v>0.4877583938599086</v>
      </c>
      <c r="R17" s="1">
        <v>0.50371575123547285</v>
      </c>
      <c r="S17" s="1">
        <v>0.52000067425680041</v>
      </c>
      <c r="T17" s="1">
        <v>0.53661804189655982</v>
      </c>
    </row>
    <row r="18" spans="1:20" x14ac:dyDescent="0.3">
      <c r="A18" s="3">
        <v>1.1018365262188012</v>
      </c>
      <c r="B18" s="3">
        <v>1.2070841651802264</v>
      </c>
      <c r="C18" s="3">
        <v>1.3158113418609938</v>
      </c>
      <c r="D18" s="3">
        <v>1.42808746101983</v>
      </c>
      <c r="E18" s="3">
        <v>1.5439829181061999</v>
      </c>
      <c r="F18" s="3">
        <v>1.6635691102683932</v>
      </c>
      <c r="G18" s="3">
        <v>1.7869184474617346</v>
      </c>
      <c r="H18" s="3">
        <v>1.9141043636576889</v>
      </c>
      <c r="I18" s="3">
        <v>2.0452013281546333</v>
      </c>
      <c r="J18" s="4">
        <v>2.1802848569910833</v>
      </c>
      <c r="K18" s="1">
        <v>0.39780727337477051</v>
      </c>
      <c r="L18" s="1">
        <v>0.41104498978996501</v>
      </c>
      <c r="M18" s="1">
        <v>0.42454749819319954</v>
      </c>
      <c r="N18" s="1">
        <v>0.43831858419983016</v>
      </c>
      <c r="O18" s="1">
        <v>0.4523620755313838</v>
      </c>
      <c r="P18" s="1">
        <v>0.46668184239879806</v>
      </c>
      <c r="Q18" s="1">
        <v>0.48128179788861314</v>
      </c>
      <c r="R18" s="1">
        <v>0.49616589835213465</v>
      </c>
      <c r="S18" s="1">
        <v>0.51133814379758846</v>
      </c>
      <c r="T18" s="1">
        <v>0.5268025782852862</v>
      </c>
    </row>
    <row r="19" spans="1:20" x14ac:dyDescent="0.3">
      <c r="A19" s="3">
        <v>1.0960900793529449</v>
      </c>
      <c r="B19" s="3">
        <v>1.1952194139585326</v>
      </c>
      <c r="C19" s="3">
        <v>1.2974455779695264</v>
      </c>
      <c r="D19" s="3">
        <v>1.4028269241118902</v>
      </c>
      <c r="E19" s="3">
        <v>1.5114225918714768</v>
      </c>
      <c r="F19" s="3">
        <v>1.6232925157511349</v>
      </c>
      <c r="G19" s="3">
        <v>1.7384974335987544</v>
      </c>
      <c r="H19" s="3">
        <v>1.8570988950067562</v>
      </c>
      <c r="I19" s="3">
        <v>1.9791592697835545</v>
      </c>
      <c r="J19" s="4">
        <v>2.1047417564975053</v>
      </c>
      <c r="K19" s="1">
        <v>0.39707953323493111</v>
      </c>
      <c r="L19" s="1">
        <v>0.40956112509728704</v>
      </c>
      <c r="M19" s="1">
        <v>0.42227853165765405</v>
      </c>
      <c r="N19" s="1">
        <v>0.435234937092906</v>
      </c>
      <c r="O19" s="1">
        <v>0.44843355902979293</v>
      </c>
      <c r="P19" s="1">
        <v>0.46187764883248433</v>
      </c>
      <c r="Q19" s="1">
        <v>0.47557049189220552</v>
      </c>
      <c r="R19" s="1">
        <v>0.48951540791897669</v>
      </c>
      <c r="S19" s="1">
        <v>0.50371575123547285</v>
      </c>
      <c r="T19" s="1">
        <v>0.51817491107301272</v>
      </c>
    </row>
    <row r="20" spans="1:20" x14ac:dyDescent="0.3">
      <c r="A20" s="3">
        <v>1.090957436013638</v>
      </c>
      <c r="B20" s="3">
        <v>1.1846399183373777</v>
      </c>
      <c r="C20" s="3">
        <v>1.2810963484732996</v>
      </c>
      <c r="D20" s="3">
        <v>1.3803762543869023</v>
      </c>
      <c r="E20" s="3">
        <v>1.4825297967475024</v>
      </c>
      <c r="F20" s="3">
        <v>1.5876077752194839</v>
      </c>
      <c r="G20" s="3">
        <v>1.6956616348047597</v>
      </c>
      <c r="H20" s="3">
        <v>1.8067434722367779</v>
      </c>
      <c r="I20" s="3">
        <v>1.9209060424264508</v>
      </c>
      <c r="J20" s="4">
        <v>2.0382027649603454</v>
      </c>
      <c r="K20" s="1">
        <v>0.39642907974067781</v>
      </c>
      <c r="L20" s="1">
        <v>0.4082362234149835</v>
      </c>
      <c r="M20" s="1">
        <v>0.42025471307250833</v>
      </c>
      <c r="N20" s="1">
        <v>0.43248725239513602</v>
      </c>
      <c r="O20" s="1">
        <v>0.44493657197280345</v>
      </c>
      <c r="P20" s="1">
        <v>0.45760542952263833</v>
      </c>
      <c r="Q20" s="1">
        <v>0.47049661010960769</v>
      </c>
      <c r="R20" s="1">
        <v>0.48361292636868558</v>
      </c>
      <c r="S20" s="1">
        <v>0.49695721872854831</v>
      </c>
      <c r="T20" s="1">
        <v>0.51053235563680843</v>
      </c>
    </row>
    <row r="21" spans="1:20" x14ac:dyDescent="0.3">
      <c r="A21" s="3">
        <v>1.0863452482041234</v>
      </c>
      <c r="B21" s="3">
        <v>1.1751476542176913</v>
      </c>
      <c r="C21" s="3">
        <v>1.2664491048323316</v>
      </c>
      <c r="D21" s="3">
        <v>1.3602919965913569</v>
      </c>
      <c r="E21" s="3">
        <v>1.4567192406135605</v>
      </c>
      <c r="F21" s="3">
        <v>1.5557742674543558</v>
      </c>
      <c r="G21" s="3">
        <v>1.6575010320045063</v>
      </c>
      <c r="H21" s="3">
        <v>1.7619440184266846</v>
      </c>
      <c r="I21" s="3">
        <v>1.8691482451301167</v>
      </c>
      <c r="J21" s="4">
        <v>1.9791592697835545</v>
      </c>
      <c r="K21" s="1">
        <v>0.39584422225734522</v>
      </c>
      <c r="L21" s="1">
        <v>0.40704604285713958</v>
      </c>
      <c r="M21" s="1">
        <v>0.41843836033201814</v>
      </c>
      <c r="N21" s="1">
        <v>0.43002348987832389</v>
      </c>
      <c r="O21" s="1">
        <v>0.44180376858248926</v>
      </c>
      <c r="P21" s="1">
        <v>0.4537815555903974</v>
      </c>
      <c r="Q21" s="1">
        <v>0.46595923227785185</v>
      </c>
      <c r="R21" s="1">
        <v>0.47833920242216132</v>
      </c>
      <c r="S21" s="1">
        <v>0.49092389237484629</v>
      </c>
      <c r="T21" s="1">
        <v>0.50371575123547285</v>
      </c>
    </row>
    <row r="22" spans="1:20" x14ac:dyDescent="0.3">
      <c r="A22" s="3">
        <v>1.0821781814806524</v>
      </c>
      <c r="B22" s="3">
        <v>1.1665832762702588</v>
      </c>
      <c r="C22" s="3">
        <v>1.2532514364118374</v>
      </c>
      <c r="D22" s="3">
        <v>1.342219232945544</v>
      </c>
      <c r="E22" s="3">
        <v>1.4335236596847685</v>
      </c>
      <c r="F22" s="3">
        <v>1.5272021370200715</v>
      </c>
      <c r="G22" s="3">
        <v>1.6232925157511349</v>
      </c>
      <c r="H22" s="3">
        <v>1.7218330809469018</v>
      </c>
      <c r="I22" s="3">
        <v>1.8228625558340779</v>
      </c>
      <c r="J22" s="4">
        <v>1.9264201057141737</v>
      </c>
      <c r="K22" s="1">
        <v>0.39531551471793863</v>
      </c>
      <c r="L22" s="1">
        <v>0.40597103168798632</v>
      </c>
      <c r="M22" s="1">
        <v>0.41679913582134503</v>
      </c>
      <c r="N22" s="1">
        <v>0.42780182482854689</v>
      </c>
      <c r="O22" s="1">
        <v>0.43898111440931115</v>
      </c>
      <c r="P22" s="1">
        <v>0.45033903838509681</v>
      </c>
      <c r="Q22" s="1">
        <v>0.46187764883248433</v>
      </c>
      <c r="R22" s="1">
        <v>0.47359901621738809</v>
      </c>
      <c r="S22" s="1">
        <v>0.48550522953010267</v>
      </c>
      <c r="T22" s="1">
        <v>0.49759839642119003</v>
      </c>
    </row>
    <row r="23" spans="1:20" x14ac:dyDescent="0.3">
      <c r="A23" s="3">
        <v>1.0783947701616015</v>
      </c>
      <c r="B23" s="3">
        <v>1.1588171169625665</v>
      </c>
      <c r="C23" s="3">
        <v>1.241298458545641</v>
      </c>
      <c r="D23" s="3">
        <v>1.3258705606237873</v>
      </c>
      <c r="E23" s="3">
        <v>1.4125655394701251</v>
      </c>
      <c r="F23" s="3">
        <v>1.5014158649289189</v>
      </c>
      <c r="G23" s="3">
        <v>1.5924543634477317</v>
      </c>
      <c r="H23" s="3">
        <v>1.6857142211308689</v>
      </c>
      <c r="I23" s="3">
        <v>1.7812289868142444</v>
      </c>
      <c r="J23" s="4">
        <v>1.8790325751617927</v>
      </c>
      <c r="K23" s="1">
        <v>0.39483524162274242</v>
      </c>
      <c r="L23" s="1">
        <v>0.40499524650364155</v>
      </c>
      <c r="M23" s="1">
        <v>0.41531234060374855</v>
      </c>
      <c r="N23" s="1">
        <v>0.42578825964145772</v>
      </c>
      <c r="O23" s="1">
        <v>0.43642475425495048</v>
      </c>
      <c r="P23" s="1">
        <v>0.44722359010713658</v>
      </c>
      <c r="Q23" s="1">
        <v>0.45818654799122016</v>
      </c>
      <c r="R23" s="1">
        <v>0.46931542393689385</v>
      </c>
      <c r="S23" s="1">
        <v>0.48061202931716346</v>
      </c>
      <c r="T23" s="1">
        <v>0.49207819095580718</v>
      </c>
    </row>
    <row r="24" spans="1:20" x14ac:dyDescent="0.3">
      <c r="A24" s="3">
        <v>1.0749443665244849</v>
      </c>
      <c r="B24" s="3">
        <v>1.1517425866564799</v>
      </c>
      <c r="C24" s="3">
        <v>1.2304221363377654</v>
      </c>
      <c r="D24" s="3">
        <v>1.3110107822454522</v>
      </c>
      <c r="E24" s="3">
        <v>1.3935365841842255</v>
      </c>
      <c r="F24" s="3">
        <v>1.4780278974946937</v>
      </c>
      <c r="G24" s="3">
        <v>1.5645133754779335</v>
      </c>
      <c r="H24" s="3">
        <v>1.6530219718363177</v>
      </c>
      <c r="I24" s="3">
        <v>1.743582943130729</v>
      </c>
      <c r="J24" s="4">
        <v>1.8362258512542415</v>
      </c>
      <c r="K24" s="1">
        <v>0.3943970390953771</v>
      </c>
      <c r="L24" s="1">
        <v>0.40410555661603581</v>
      </c>
      <c r="M24" s="1">
        <v>0.41395766283195834</v>
      </c>
      <c r="N24" s="1">
        <v>0.42395487534951265</v>
      </c>
      <c r="O24" s="1">
        <v>0.43409872425305146</v>
      </c>
      <c r="P24" s="1">
        <v>0.44439075218886437</v>
      </c>
      <c r="Q24" s="1">
        <v>0.45483251444960671</v>
      </c>
      <c r="R24" s="1">
        <v>0.46542557905920956</v>
      </c>
      <c r="S24" s="1">
        <v>0.47617152685827274</v>
      </c>
      <c r="T24" s="1">
        <v>0.48707195158994143</v>
      </c>
    </row>
    <row r="25" spans="1:20" x14ac:dyDescent="0.3">
      <c r="A25" s="3">
        <v>1.0717848613340102</v>
      </c>
      <c r="B25" s="3">
        <v>1.1452712595169614</v>
      </c>
      <c r="C25" s="3">
        <v>1.2204833611695727</v>
      </c>
      <c r="D25" s="3">
        <v>1.2974455779695264</v>
      </c>
      <c r="E25" s="3">
        <v>1.3761825685838174</v>
      </c>
      <c r="F25" s="3">
        <v>1.4567192406135605</v>
      </c>
      <c r="G25" s="3">
        <v>1.5390807525513355</v>
      </c>
      <c r="H25" s="3">
        <v>1.6232925157511349</v>
      </c>
      <c r="I25" s="3">
        <v>1.7093801964109772</v>
      </c>
      <c r="J25" s="4">
        <v>1.7973697175682637</v>
      </c>
      <c r="K25" s="1">
        <v>0.3939956113319793</v>
      </c>
      <c r="L25" s="1">
        <v>0.40329105004109628</v>
      </c>
      <c r="M25" s="1">
        <v>0.41271824529649381</v>
      </c>
      <c r="N25" s="1">
        <v>0.42227853165765405</v>
      </c>
      <c r="O25" s="1">
        <v>0.43197325419995836</v>
      </c>
      <c r="P25" s="1">
        <v>0.44180376858248926</v>
      </c>
      <c r="Q25" s="1">
        <v>0.45177144111620515</v>
      </c>
      <c r="R25" s="1">
        <v>0.46187764883248433</v>
      </c>
      <c r="S25" s="1">
        <v>0.47212377955204449</v>
      </c>
      <c r="T25" s="1">
        <v>0.48251123195423501</v>
      </c>
    </row>
    <row r="26" spans="1:20" x14ac:dyDescent="0.3">
      <c r="A26" s="3">
        <v>1.0688809573982878</v>
      </c>
      <c r="B26" s="3">
        <v>1.1393291634872653</v>
      </c>
      <c r="C26" s="3">
        <v>1.2113659863751229</v>
      </c>
      <c r="D26" s="3">
        <v>1.2850130021773609</v>
      </c>
      <c r="E26" s="3">
        <v>1.3602919965913569</v>
      </c>
      <c r="F26" s="3">
        <v>1.4372249664806844</v>
      </c>
      <c r="G26" s="3">
        <v>1.5158341214692337</v>
      </c>
      <c r="H26" s="3">
        <v>1.5961418855451839</v>
      </c>
      <c r="I26" s="3">
        <v>1.6781708986748833</v>
      </c>
      <c r="J26" s="4">
        <v>1.7619440184266846</v>
      </c>
      <c r="K26" s="1">
        <v>0.39362651555622186</v>
      </c>
      <c r="L26" s="1">
        <v>0.40254258391155101</v>
      </c>
      <c r="M26" s="1">
        <v>0.41157998105945864</v>
      </c>
      <c r="N26" s="1">
        <v>0.4207398868050865</v>
      </c>
      <c r="O26" s="1">
        <v>0.43002348987832389</v>
      </c>
      <c r="P26" s="1">
        <v>0.43943198798905247</v>
      </c>
      <c r="Q26" s="1">
        <v>0.44896658788267718</v>
      </c>
      <c r="R26" s="1">
        <v>0.45862850539594974</v>
      </c>
      <c r="S26" s="1">
        <v>0.46841896551308337</v>
      </c>
      <c r="T26" s="1">
        <v>0.47833920242216132</v>
      </c>
    </row>
    <row r="27" spans="1:20" x14ac:dyDescent="0.3">
      <c r="A27" s="3">
        <v>1.0662028457127886</v>
      </c>
      <c r="B27" s="3">
        <v>1.133853943714394</v>
      </c>
      <c r="C27" s="3">
        <v>1.2029722795362701</v>
      </c>
      <c r="D27" s="3">
        <v>1.273577016412097</v>
      </c>
      <c r="E27" s="3">
        <v>1.3456874965711916</v>
      </c>
      <c r="F27" s="3">
        <v>1.4193232425396187</v>
      </c>
      <c r="G27" s="3">
        <v>1.494503958449044</v>
      </c>
      <c r="H27" s="3">
        <v>1.5712495313533679</v>
      </c>
      <c r="I27" s="3">
        <v>1.6495800325531729</v>
      </c>
      <c r="J27" s="4">
        <v>1.7295157189280363</v>
      </c>
      <c r="K27" s="1">
        <v>0.39328599691849414</v>
      </c>
      <c r="L27" s="1">
        <v>0.40185243994587633</v>
      </c>
      <c r="M27" s="1">
        <v>0.4105309746436408</v>
      </c>
      <c r="N27" s="1">
        <v>0.41932264909348949</v>
      </c>
      <c r="O27" s="1">
        <v>0.42822851900060038</v>
      </c>
      <c r="P27" s="1">
        <v>0.43724964773900182</v>
      </c>
      <c r="Q27" s="1">
        <v>0.44638710639717444</v>
      </c>
      <c r="R27" s="1">
        <v>0.45564197382388338</v>
      </c>
      <c r="S27" s="1">
        <v>0.46501533667424011</v>
      </c>
      <c r="T27" s="1">
        <v>0.47450828945599621</v>
      </c>
    </row>
    <row r="28" spans="1:20" x14ac:dyDescent="0.3">
      <c r="A28" s="3">
        <v>1.0637251787701441</v>
      </c>
      <c r="B28" s="3">
        <v>1.1287926686226863</v>
      </c>
      <c r="C28" s="3">
        <v>1.1952194139585326</v>
      </c>
      <c r="D28" s="3">
        <v>1.2630225118991496</v>
      </c>
      <c r="E28" s="3">
        <v>1.3322192133569628</v>
      </c>
      <c r="F28" s="3">
        <v>1.4028269241118902</v>
      </c>
      <c r="G28" s="3">
        <v>1.474863205894049</v>
      </c>
      <c r="H28" s="3">
        <v>1.5483457774726512</v>
      </c>
      <c r="I28" s="3">
        <v>1.6232925157511349</v>
      </c>
      <c r="J28" s="4">
        <v>1.6997214568685481</v>
      </c>
      <c r="K28" s="1">
        <v>0.39297086031103268</v>
      </c>
      <c r="L28" s="1">
        <v>0.40121405740882271</v>
      </c>
      <c r="M28" s="1">
        <v>0.40956112509728704</v>
      </c>
      <c r="N28" s="1">
        <v>0.41801299863581048</v>
      </c>
      <c r="O28" s="1">
        <v>0.42657061983473504</v>
      </c>
      <c r="P28" s="1">
        <v>0.435234937092906</v>
      </c>
      <c r="Q28" s="1">
        <v>0.44400690543540111</v>
      </c>
      <c r="R28" s="1">
        <v>0.45288748655144068</v>
      </c>
      <c r="S28" s="1">
        <v>0.46187764883248433</v>
      </c>
      <c r="T28" s="1">
        <v>0.47097836741050958</v>
      </c>
    </row>
    <row r="29" spans="1:20" x14ac:dyDescent="0.3">
      <c r="A29" s="3">
        <v>1.0614262660241258</v>
      </c>
      <c r="B29" s="3">
        <v>1.1241001149853316</v>
      </c>
      <c r="C29" s="3">
        <v>1.1880367325621877</v>
      </c>
      <c r="D29" s="3">
        <v>1.2532514364118374</v>
      </c>
      <c r="E29" s="3">
        <v>1.3197596770619704</v>
      </c>
      <c r="F29" s="3">
        <v>1.3875770388077271</v>
      </c>
      <c r="G29" s="3">
        <v>1.4567192406135605</v>
      </c>
      <c r="H29" s="3">
        <v>1.5272021370200715</v>
      </c>
      <c r="I29" s="3">
        <v>1.5990417190558519</v>
      </c>
      <c r="J29" s="4">
        <v>1.6722541151543473</v>
      </c>
      <c r="K29" s="1">
        <v>0.39267836981515891</v>
      </c>
      <c r="L29" s="1">
        <v>0.40062182396536195</v>
      </c>
      <c r="M29" s="1">
        <v>0.40866179994538931</v>
      </c>
      <c r="N29" s="1">
        <v>0.41679913582134503</v>
      </c>
      <c r="O29" s="1">
        <v>0.42503467531992067</v>
      </c>
      <c r="P29" s="1">
        <v>0.43336926785967989</v>
      </c>
      <c r="Q29" s="1">
        <v>0.44180376858248926</v>
      </c>
      <c r="R29" s="1">
        <v>0.45033903838509681</v>
      </c>
      <c r="S29" s="1">
        <v>0.45897594395085733</v>
      </c>
      <c r="T29" s="1">
        <v>0.46771535778160694</v>
      </c>
    </row>
    <row r="30" spans="1:20" x14ac:dyDescent="0.3">
      <c r="A30" s="3">
        <v>1.059287437381577</v>
      </c>
      <c r="B30" s="3">
        <v>1.1197374142904319</v>
      </c>
      <c r="C30" s="3">
        <v>1.1813635928909338</v>
      </c>
      <c r="D30" s="3">
        <v>1.2441797499888574</v>
      </c>
      <c r="E30" s="3">
        <v>1.3081997777794578</v>
      </c>
      <c r="F30" s="3">
        <v>1.3734376845995417</v>
      </c>
      <c r="G30" s="3">
        <v>1.4399075956835452</v>
      </c>
      <c r="H30" s="3">
        <v>1.5076237539236452</v>
      </c>
      <c r="I30" s="3">
        <v>1.5766005206339184</v>
      </c>
      <c r="J30" s="4">
        <v>1.6468523763185654</v>
      </c>
      <c r="K30" s="1">
        <v>0.39240616907250137</v>
      </c>
      <c r="L30" s="1">
        <v>0.40007091029661507</v>
      </c>
      <c r="M30" s="1">
        <v>0.40782557772674582</v>
      </c>
      <c r="N30" s="1">
        <v>0.41567092524953192</v>
      </c>
      <c r="O30" s="1">
        <v>0.42360771166808475</v>
      </c>
      <c r="P30" s="1">
        <v>0.43163670072822602</v>
      </c>
      <c r="Q30" s="1">
        <v>0.43975866114484091</v>
      </c>
      <c r="R30" s="1">
        <v>0.44797436662835111</v>
      </c>
      <c r="S30" s="1">
        <v>0.4562845959113071</v>
      </c>
      <c r="T30" s="1">
        <v>0.46469013277510063</v>
      </c>
    </row>
    <row r="31" spans="1:20" x14ac:dyDescent="0.3">
      <c r="A31" s="3">
        <v>1.0572925351598212</v>
      </c>
      <c r="B31" s="3">
        <v>1.1156709746267572</v>
      </c>
      <c r="C31" s="3">
        <v>1.1751476542176913</v>
      </c>
      <c r="D31" s="3">
        <v>1.2357350098093636</v>
      </c>
      <c r="E31" s="3">
        <v>1.2974455779695264</v>
      </c>
      <c r="F31" s="3">
        <v>1.3602919965913569</v>
      </c>
      <c r="G31" s="3">
        <v>1.4242870055311394</v>
      </c>
      <c r="H31" s="3">
        <v>1.4894434472492364</v>
      </c>
      <c r="I31" s="3">
        <v>1.555774267454356</v>
      </c>
      <c r="J31" s="4">
        <v>1.6232925157511349</v>
      </c>
      <c r="K31" s="1">
        <v>0.39215221767080372</v>
      </c>
      <c r="L31" s="1">
        <v>0.39955713815543581</v>
      </c>
      <c r="M31" s="1">
        <v>0.40704604285713958</v>
      </c>
      <c r="N31" s="1">
        <v>0.41461961238971012</v>
      </c>
      <c r="O31" s="1">
        <v>0.42227853165765405</v>
      </c>
      <c r="P31" s="1">
        <v>0.43002348987832395</v>
      </c>
      <c r="Q31" s="1">
        <v>0.43785518060414708</v>
      </c>
      <c r="R31" s="1">
        <v>0.44577430174495292</v>
      </c>
      <c r="S31" s="1">
        <v>0.45378155559039735</v>
      </c>
      <c r="T31" s="1">
        <v>0.46187764883248433</v>
      </c>
    </row>
    <row r="32" spans="1:20" x14ac:dyDescent="0.3">
      <c r="A32" s="3">
        <v>1.0554275052459685</v>
      </c>
      <c r="B32" s="3">
        <v>1.1118716148202137</v>
      </c>
      <c r="C32" s="3">
        <v>1.169343504468052</v>
      </c>
      <c r="D32" s="3">
        <v>1.2278544376594578</v>
      </c>
      <c r="E32" s="3">
        <v>1.2874157661245555</v>
      </c>
      <c r="F32" s="3">
        <v>1.3480389303917875</v>
      </c>
      <c r="G32" s="3">
        <v>1.4097354603287648</v>
      </c>
      <c r="H32" s="3">
        <v>1.4725169756858196</v>
      </c>
      <c r="I32" s="3">
        <v>1.5363951866422578</v>
      </c>
      <c r="J32" s="4">
        <v>1.6013818943553413</v>
      </c>
      <c r="K32" s="1">
        <v>0.39191473990866266</v>
      </c>
      <c r="L32" s="1">
        <v>0.3990768742310617</v>
      </c>
      <c r="M32" s="1">
        <v>0.40631762081951239</v>
      </c>
      <c r="N32" s="1">
        <v>0.4136375962109225</v>
      </c>
      <c r="O32" s="1">
        <v>0.42103742070361438</v>
      </c>
      <c r="P32" s="1">
        <v>0.42851771837610181</v>
      </c>
      <c r="Q32" s="1">
        <v>0.43607911710594643</v>
      </c>
      <c r="R32" s="1">
        <v>0.44372224858869391</v>
      </c>
      <c r="S32" s="1">
        <v>0.45144774835689006</v>
      </c>
      <c r="T32" s="1">
        <v>0.45925625579917645</v>
      </c>
    </row>
    <row r="33" spans="1:20" x14ac:dyDescent="0.3">
      <c r="A33" s="3">
        <v>1.0536800655724612</v>
      </c>
      <c r="B33" s="3">
        <v>1.1083138636265362</v>
      </c>
      <c r="C33" s="3">
        <v>1.1639115508514761</v>
      </c>
      <c r="D33" s="3">
        <v>1.2204833611695727</v>
      </c>
      <c r="E33" s="3">
        <v>1.278039606192868</v>
      </c>
      <c r="F33" s="3">
        <v>1.3365906756820798</v>
      </c>
      <c r="G33" s="3">
        <v>1.3961470380077392</v>
      </c>
      <c r="H33" s="3">
        <v>1.4567192406135605</v>
      </c>
      <c r="I33" s="3">
        <v>1.518317910482045</v>
      </c>
      <c r="J33" s="4">
        <v>1.5809537546023338</v>
      </c>
      <c r="K33" s="1">
        <v>0.39169218321717525</v>
      </c>
      <c r="L33" s="1">
        <v>0.39862694411928962</v>
      </c>
      <c r="M33" s="1">
        <v>0.40563544472658214</v>
      </c>
      <c r="N33" s="1">
        <v>0.41271824529649381</v>
      </c>
      <c r="O33" s="1">
        <v>0.41987590939773989</v>
      </c>
      <c r="P33" s="1">
        <v>0.42710900392632312</v>
      </c>
      <c r="Q33" s="1">
        <v>0.43441809912161261</v>
      </c>
      <c r="R33" s="1">
        <v>0.44180376858248926</v>
      </c>
      <c r="S33" s="1">
        <v>0.44926658928355589</v>
      </c>
      <c r="T33" s="1">
        <v>0.45680714159141489</v>
      </c>
    </row>
    <row r="34" spans="1:20" x14ac:dyDescent="0.3">
      <c r="A34" s="3">
        <v>1.0520394353725127</v>
      </c>
      <c r="B34" s="3">
        <v>1.1049753884077516</v>
      </c>
      <c r="C34" s="3">
        <v>1.1588171169625665</v>
      </c>
      <c r="D34" s="3">
        <v>1.2135739471578306</v>
      </c>
      <c r="E34" s="3">
        <v>1.2692552737698799</v>
      </c>
      <c r="F34" s="3">
        <v>1.3258705606237873</v>
      </c>
      <c r="G34" s="3">
        <v>1.3834293409884828</v>
      </c>
      <c r="H34" s="3">
        <v>1.4419412179737228</v>
      </c>
      <c r="I34" s="3">
        <v>1.5014158649289189</v>
      </c>
      <c r="J34" s="4">
        <v>1.5618630258438313</v>
      </c>
      <c r="K34" s="1">
        <v>0.39148318417968841</v>
      </c>
      <c r="L34" s="1">
        <v>0.39820456209096583</v>
      </c>
      <c r="M34" s="1">
        <v>0.40499524650364155</v>
      </c>
      <c r="N34" s="1">
        <v>0.41185574804223285</v>
      </c>
      <c r="O34" s="1">
        <v>0.4187865802577575</v>
      </c>
      <c r="P34" s="1">
        <v>0.42578825964145772</v>
      </c>
      <c r="Q34" s="1">
        <v>0.43286130563857922</v>
      </c>
      <c r="R34" s="1">
        <v>0.44000624066220351</v>
      </c>
      <c r="S34" s="1">
        <v>0.44722359010713647</v>
      </c>
      <c r="T34" s="1">
        <v>0.45451388236385099</v>
      </c>
    </row>
    <row r="35" spans="1:20" x14ac:dyDescent="0.3">
      <c r="A35" s="3">
        <v>1.050496112601143</v>
      </c>
      <c r="B35" s="3">
        <v>1.1018365262188012</v>
      </c>
      <c r="C35" s="3">
        <v>1.1540297028821209</v>
      </c>
      <c r="D35" s="3">
        <v>1.2070841651802264</v>
      </c>
      <c r="E35" s="3">
        <v>1.2610084965992663</v>
      </c>
      <c r="F35" s="3">
        <v>1.3158113418609938</v>
      </c>
      <c r="G35" s="3">
        <v>1.3715014072628899</v>
      </c>
      <c r="H35" s="3">
        <v>1.42808746101983</v>
      </c>
      <c r="I35" s="3">
        <v>1.485578333607305</v>
      </c>
      <c r="J35" s="4">
        <v>1.5439829181061999</v>
      </c>
      <c r="K35" s="1">
        <v>0.39128654057764456</v>
      </c>
      <c r="L35" s="1">
        <v>0.39780727337477051</v>
      </c>
      <c r="M35" s="1">
        <v>0.40439326755046917</v>
      </c>
      <c r="N35" s="1">
        <v>0.41104498978996501</v>
      </c>
      <c r="O35" s="1">
        <v>0.41776290937450983</v>
      </c>
      <c r="P35" s="1">
        <v>0.42454749819319954</v>
      </c>
      <c r="Q35" s="1">
        <v>0.43139923075483505</v>
      </c>
      <c r="R35" s="1">
        <v>0.43831858419983016</v>
      </c>
      <c r="S35" s="1">
        <v>0.44530603831216475</v>
      </c>
      <c r="T35" s="1">
        <v>0.4523620755313838</v>
      </c>
    </row>
    <row r="36" spans="1:20" x14ac:dyDescent="0.3">
      <c r="A36" s="3">
        <v>1.0490416898132342</v>
      </c>
      <c r="B36" s="3">
        <v>1.0988798965117308</v>
      </c>
      <c r="C36" s="3">
        <v>1.1495223749592833</v>
      </c>
      <c r="D36" s="3">
        <v>1.2009769339324121</v>
      </c>
      <c r="E36" s="3">
        <v>1.2532514364118374</v>
      </c>
      <c r="F36" s="3">
        <v>1.3063537998752477</v>
      </c>
      <c r="G36" s="3">
        <v>1.3602919965913569</v>
      </c>
      <c r="H36" s="3">
        <v>1.415074053915264</v>
      </c>
      <c r="I36" s="3">
        <v>1.4707080545851148</v>
      </c>
      <c r="J36" s="4">
        <v>1.5272021370200715</v>
      </c>
      <c r="K36" s="1">
        <v>0.39110118825154278</v>
      </c>
      <c r="L36" s="1">
        <v>0.39743290642792034</v>
      </c>
      <c r="M36" s="1">
        <v>0.40382618493252598</v>
      </c>
      <c r="N36" s="1">
        <v>0.4102814514113623</v>
      </c>
      <c r="O36" s="1">
        <v>0.41679913582134503</v>
      </c>
      <c r="P36" s="1">
        <v>0.42337967044052094</v>
      </c>
      <c r="Q36" s="1">
        <v>0.43002348987832395</v>
      </c>
      <c r="R36" s="1">
        <v>0.43673103108586947</v>
      </c>
      <c r="S36" s="1">
        <v>0.44350273336628826</v>
      </c>
      <c r="T36" s="1">
        <v>0.45033903838509681</v>
      </c>
    </row>
    <row r="37" spans="1:20" x14ac:dyDescent="0.3">
      <c r="A37" s="3">
        <v>1.047668700963843</v>
      </c>
      <c r="B37" s="3">
        <v>1.0960900793529449</v>
      </c>
      <c r="C37" s="3">
        <v>1.1452712595169614</v>
      </c>
      <c r="D37" s="3">
        <v>1.1952194139585326</v>
      </c>
      <c r="E37" s="3">
        <v>1.2459417635863856</v>
      </c>
      <c r="F37" s="3">
        <v>1.2974455779695264</v>
      </c>
      <c r="G37" s="3">
        <v>1.3497381755925242</v>
      </c>
      <c r="H37" s="3">
        <v>1.4028269241118902</v>
      </c>
      <c r="I37" s="3">
        <v>1.4567192406135605</v>
      </c>
      <c r="J37" s="4">
        <v>1.5114225918714768</v>
      </c>
      <c r="K37" s="1">
        <v>0.39092618183639116</v>
      </c>
      <c r="L37" s="1">
        <v>0.39707953323493111</v>
      </c>
      <c r="M37" s="1">
        <v>0.40329105004109628</v>
      </c>
      <c r="N37" s="1">
        <v>0.40956112509728704</v>
      </c>
      <c r="O37" s="1">
        <v>0.41589015330979057</v>
      </c>
      <c r="P37" s="1">
        <v>0.42227853165765405</v>
      </c>
      <c r="Q37" s="1">
        <v>0.42872665920158853</v>
      </c>
      <c r="R37" s="1">
        <v>0.435234937092906</v>
      </c>
      <c r="S37" s="1">
        <v>0.44180376858248926</v>
      </c>
      <c r="T37" s="1">
        <v>0.44843355902979293</v>
      </c>
    </row>
    <row r="38" spans="1:20" x14ac:dyDescent="0.3">
      <c r="A38" s="3">
        <v>1.0463704932371738</v>
      </c>
      <c r="B38" s="3">
        <v>1.0934533465806902</v>
      </c>
      <c r="C38" s="3">
        <v>1.1412551204069947</v>
      </c>
      <c r="D38" s="3">
        <v>1.1897824182348131</v>
      </c>
      <c r="E38" s="3">
        <v>1.2390418869457878</v>
      </c>
      <c r="F38" s="3">
        <v>1.2890402170060344</v>
      </c>
      <c r="G38" s="3">
        <v>1.3397841426886297</v>
      </c>
      <c r="H38" s="3">
        <v>1.3912804422970222</v>
      </c>
      <c r="I38" s="3">
        <v>1.4435359383893844</v>
      </c>
      <c r="J38" s="4">
        <v>1.4965574980038925</v>
      </c>
      <c r="K38" s="1">
        <v>0.39076067863532005</v>
      </c>
      <c r="L38" s="1">
        <v>0.39674543610209106</v>
      </c>
      <c r="M38" s="1">
        <v>0.40278523733235616</v>
      </c>
      <c r="N38" s="1">
        <v>0.40888044404133261</v>
      </c>
      <c r="O38" s="1">
        <v>0.41503141979324187</v>
      </c>
      <c r="P38" s="1">
        <v>0.42123853000904354</v>
      </c>
      <c r="Q38" s="1">
        <v>0.4275021419741965</v>
      </c>
      <c r="R38" s="1">
        <v>0.4338226248464469</v>
      </c>
      <c r="S38" s="1">
        <v>0.4402003496636453</v>
      </c>
      <c r="T38" s="1">
        <v>0.44663568935158898</v>
      </c>
    </row>
    <row r="39" spans="1:20" x14ac:dyDescent="0.3">
      <c r="A39" s="3">
        <v>1.0451411192603077</v>
      </c>
      <c r="B39" s="3">
        <v>1.090957436013638</v>
      </c>
      <c r="C39" s="3">
        <v>1.1374550046528178</v>
      </c>
      <c r="D39" s="3">
        <v>1.1846399183373777</v>
      </c>
      <c r="E39" s="3">
        <v>1.2325183091865908</v>
      </c>
      <c r="F39" s="3">
        <v>1.2810963484732996</v>
      </c>
      <c r="G39" s="3">
        <v>1.3303802468185308</v>
      </c>
      <c r="H39" s="3">
        <v>1.3803762543869023</v>
      </c>
      <c r="I39" s="3">
        <v>1.4310906610828251</v>
      </c>
      <c r="J39" s="4">
        <v>1.4825297967475024</v>
      </c>
      <c r="K39" s="1">
        <v>0.39060392505072444</v>
      </c>
      <c r="L39" s="1">
        <v>0.39642907974067781</v>
      </c>
      <c r="M39" s="1">
        <v>0.40230640126491146</v>
      </c>
      <c r="N39" s="1">
        <v>0.4082362234149835</v>
      </c>
      <c r="O39" s="1">
        <v>0.41421888164382559</v>
      </c>
      <c r="P39" s="1">
        <v>0.42025471307250833</v>
      </c>
      <c r="Q39" s="1">
        <v>0.42634405649703144</v>
      </c>
      <c r="R39" s="1">
        <v>0.43248725239513602</v>
      </c>
      <c r="S39" s="1">
        <v>0.43868464293314108</v>
      </c>
      <c r="T39" s="1">
        <v>0.44493657197280345</v>
      </c>
    </row>
    <row r="40" spans="1:20" x14ac:dyDescent="0.3">
      <c r="A40" s="3">
        <v>1.0439752460170602</v>
      </c>
      <c r="B40" s="3">
        <v>1.0885913608775173</v>
      </c>
      <c r="C40" s="3">
        <v>1.133853943714394</v>
      </c>
      <c r="D40" s="3">
        <v>1.1797686285927629</v>
      </c>
      <c r="E40" s="3">
        <v>1.2263410846792313</v>
      </c>
      <c r="F40" s="3">
        <v>1.273577016412097</v>
      </c>
      <c r="G40" s="3">
        <v>1.3214821636721796</v>
      </c>
      <c r="H40" s="3">
        <v>1.3700623019543303</v>
      </c>
      <c r="I40" s="3">
        <v>1.4193232425396187</v>
      </c>
      <c r="J40" s="4">
        <v>1.4692708326682047</v>
      </c>
      <c r="K40" s="1">
        <v>0.39045524511192109</v>
      </c>
      <c r="L40" s="1">
        <v>0.39612908768162114</v>
      </c>
      <c r="M40" s="1">
        <v>0.40185243994587633</v>
      </c>
      <c r="N40" s="1">
        <v>0.40762561057436936</v>
      </c>
      <c r="O40" s="1">
        <v>0.41344890973373283</v>
      </c>
      <c r="P40" s="1">
        <v>0.41932264909348949</v>
      </c>
      <c r="Q40" s="1">
        <v>0.4252471418320124</v>
      </c>
      <c r="R40" s="1">
        <v>0.43122270264250523</v>
      </c>
      <c r="S40" s="1">
        <v>0.43724964773900182</v>
      </c>
      <c r="T40" s="1">
        <v>0.44332829486238734</v>
      </c>
    </row>
    <row r="41" spans="1:20" x14ac:dyDescent="0.3">
      <c r="A41" s="3">
        <v>1.0428680775193215</v>
      </c>
      <c r="B41" s="3">
        <v>1.0863452482041234</v>
      </c>
      <c r="C41" s="3">
        <v>1.1304367004512805</v>
      </c>
      <c r="D41" s="3">
        <v>1.1751476542176913</v>
      </c>
      <c r="E41" s="3">
        <v>1.2204833611695727</v>
      </c>
      <c r="F41" s="3">
        <v>1.2664491048323316</v>
      </c>
      <c r="G41" s="3">
        <v>1.3130502007410181</v>
      </c>
      <c r="H41" s="3">
        <v>1.3602919965913569</v>
      </c>
      <c r="I41" s="3">
        <v>1.4081798723913665</v>
      </c>
      <c r="J41" s="4">
        <v>1.4567192406135605</v>
      </c>
      <c r="K41" s="1">
        <v>0.39031403073088899</v>
      </c>
      <c r="L41" s="1">
        <v>0.39584422225734522</v>
      </c>
      <c r="M41" s="1">
        <v>0.40142146429715503</v>
      </c>
      <c r="N41" s="1">
        <v>0.40704604285713958</v>
      </c>
      <c r="O41" s="1">
        <v>0.41271824529649381</v>
      </c>
      <c r="P41" s="1">
        <v>0.41843836033201814</v>
      </c>
      <c r="Q41" s="1">
        <v>0.42420667804336892</v>
      </c>
      <c r="R41" s="1">
        <v>0.43002348987832389</v>
      </c>
      <c r="S41" s="1">
        <v>0.43588908865806708</v>
      </c>
      <c r="T41" s="1">
        <v>0.44180376858248926</v>
      </c>
    </row>
    <row r="42" spans="1:20" x14ac:dyDescent="0.3">
      <c r="A42" s="3">
        <v>1.0418152888712451</v>
      </c>
      <c r="B42" s="3">
        <v>1.084210201191494</v>
      </c>
      <c r="C42" s="3">
        <v>1.1271895538326251</v>
      </c>
      <c r="D42" s="3">
        <v>1.170758192251752</v>
      </c>
      <c r="E42" s="3">
        <v>1.2149209906231473</v>
      </c>
      <c r="F42" s="3">
        <v>1.2596828519706633</v>
      </c>
      <c r="G42" s="3">
        <v>1.3050487083006548</v>
      </c>
      <c r="H42" s="3">
        <v>1.3510235207354002</v>
      </c>
      <c r="I42" s="3">
        <v>1.3976122796470265</v>
      </c>
      <c r="J42" s="4">
        <v>1.4448200047919413</v>
      </c>
      <c r="K42" s="1">
        <v>0.39017973338985085</v>
      </c>
      <c r="L42" s="1">
        <v>0.39557336753684952</v>
      </c>
      <c r="M42" s="1">
        <v>0.40101177178821057</v>
      </c>
      <c r="N42" s="1">
        <v>0.40649521165325275</v>
      </c>
      <c r="O42" s="1">
        <v>0.41202395386613333</v>
      </c>
      <c r="P42" s="1">
        <v>0.41759826639046949</v>
      </c>
      <c r="Q42" s="1">
        <v>0.42321841842397723</v>
      </c>
      <c r="R42" s="1">
        <v>0.4288846804031245</v>
      </c>
      <c r="S42" s="1">
        <v>0.43459732400779849</v>
      </c>
      <c r="T42" s="1">
        <v>0.44035662216598837</v>
      </c>
    </row>
    <row r="43" spans="1:20" x14ac:dyDescent="0.3">
      <c r="A43" s="3">
        <v>1.0408129698150046</v>
      </c>
      <c r="B43" s="3">
        <v>1.0821781814806524</v>
      </c>
      <c r="C43" s="3">
        <v>1.1241001149853316</v>
      </c>
      <c r="D43" s="3">
        <v>1.1665832762702588</v>
      </c>
      <c r="E43" s="3">
        <v>1.2096321973464028</v>
      </c>
      <c r="F43" s="3">
        <v>1.2532514364118374</v>
      </c>
      <c r="G43" s="3">
        <v>1.2974455779695264</v>
      </c>
      <c r="H43" s="3">
        <v>1.342219232945544</v>
      </c>
      <c r="I43" s="3">
        <v>1.3875770388077275</v>
      </c>
      <c r="J43" s="4">
        <v>1.4335236596847685</v>
      </c>
      <c r="K43" s="1">
        <v>0.3900518570210979</v>
      </c>
      <c r="L43" s="1">
        <v>0.39531551471793863</v>
      </c>
      <c r="M43" s="1">
        <v>0.40062182396536195</v>
      </c>
      <c r="N43" s="1">
        <v>0.40597103168798632</v>
      </c>
      <c r="O43" s="1">
        <v>0.41136338592241734</v>
      </c>
      <c r="P43" s="1">
        <v>0.41679913582134503</v>
      </c>
      <c r="Q43" s="1">
        <v>0.42227853165765405</v>
      </c>
      <c r="R43" s="1">
        <v>0.42780182482854689</v>
      </c>
      <c r="S43" s="1">
        <v>0.43336926785968</v>
      </c>
      <c r="T43" s="1">
        <v>0.43898111440931115</v>
      </c>
    </row>
    <row r="44" spans="1:20" x14ac:dyDescent="0.3">
      <c r="A44" s="3">
        <v>1.0398575762046951</v>
      </c>
      <c r="B44" s="3">
        <v>1.080241908066131</v>
      </c>
      <c r="C44" s="3">
        <v>1.1211571693855058</v>
      </c>
      <c r="D44" s="3">
        <v>1.1626075575806063</v>
      </c>
      <c r="E44" s="3">
        <v>1.2045972937897289</v>
      </c>
      <c r="F44" s="3">
        <v>1.2471306229759778</v>
      </c>
      <c r="G44" s="3">
        <v>1.2902118140319354</v>
      </c>
      <c r="H44" s="3">
        <v>1.3338451598847105</v>
      </c>
      <c r="I44" s="3">
        <v>1.3780349776013641</v>
      </c>
      <c r="J44" s="4">
        <v>1.4227856084947137</v>
      </c>
      <c r="K44" s="1">
        <v>0.38992995188421831</v>
      </c>
      <c r="L44" s="1">
        <v>0.39506974957352303</v>
      </c>
      <c r="M44" s="1">
        <v>0.40025022715252906</v>
      </c>
      <c r="N44" s="1">
        <v>0.40547161465593651</v>
      </c>
      <c r="O44" s="1">
        <v>0.41073414313028478</v>
      </c>
      <c r="P44" s="1">
        <v>0.41603804463759397</v>
      </c>
      <c r="Q44" s="1">
        <v>0.4213835522590188</v>
      </c>
      <c r="R44" s="1">
        <v>0.42677090009851104</v>
      </c>
      <c r="S44" s="1">
        <v>0.43220032328649555</v>
      </c>
      <c r="T44" s="1">
        <v>0.43767205798355652</v>
      </c>
    </row>
    <row r="45" spans="1:20" x14ac:dyDescent="0.3">
      <c r="A45" s="3">
        <v>1.0389458881391673</v>
      </c>
      <c r="B45" s="3">
        <v>1.0783947701616015</v>
      </c>
      <c r="C45" s="3">
        <v>1.1183505409595238</v>
      </c>
      <c r="D45" s="3">
        <v>1.1588171169625665</v>
      </c>
      <c r="E45" s="3">
        <v>1.1997984362303928</v>
      </c>
      <c r="F45" s="3">
        <v>1.241298458545641</v>
      </c>
      <c r="G45" s="3">
        <v>1.2833211655071959</v>
      </c>
      <c r="H45" s="3">
        <v>1.3258705606237873</v>
      </c>
      <c r="I45" s="3">
        <v>1.3689506694079188</v>
      </c>
      <c r="J45" s="4">
        <v>1.4125655394701251</v>
      </c>
      <c r="K45" s="1">
        <v>0.38981360928144149</v>
      </c>
      <c r="L45" s="1">
        <v>0.39483524162274242</v>
      </c>
      <c r="M45" s="1">
        <v>0.39989571581324318</v>
      </c>
      <c r="N45" s="1">
        <v>0.40499524650364155</v>
      </c>
      <c r="O45" s="1">
        <v>0.41013404926735147</v>
      </c>
      <c r="P45" s="1">
        <v>0.41531234060374855</v>
      </c>
      <c r="Q45" s="1">
        <v>0.4205303379414258</v>
      </c>
      <c r="R45" s="1">
        <v>0.42578825964145772</v>
      </c>
      <c r="S45" s="1">
        <v>0.43108632500067534</v>
      </c>
      <c r="T45" s="1">
        <v>0.43642475425495048</v>
      </c>
    </row>
    <row r="46" spans="1:20" x14ac:dyDescent="0.3">
      <c r="A46" s="3">
        <v>1.0380749737115926</v>
      </c>
      <c r="B46" s="3">
        <v>1.0766307518238072</v>
      </c>
      <c r="C46" s="3">
        <v>1.1156709746267572</v>
      </c>
      <c r="D46" s="3">
        <v>1.155199302092647</v>
      </c>
      <c r="E46" s="3">
        <v>1.1952194139585326</v>
      </c>
      <c r="F46" s="3">
        <v>1.2357350098093636</v>
      </c>
      <c r="G46" s="3">
        <v>1.276749809161313</v>
      </c>
      <c r="H46" s="3">
        <v>1.318267551545393</v>
      </c>
      <c r="I46" s="3">
        <v>1.3602919965913569</v>
      </c>
      <c r="J46" s="4">
        <v>1.4028269241118902</v>
      </c>
      <c r="K46" s="1">
        <v>0.38970245698024158</v>
      </c>
      <c r="L46" s="1">
        <v>0.39461123475663012</v>
      </c>
      <c r="M46" s="1">
        <v>0.39955713815543581</v>
      </c>
      <c r="N46" s="1">
        <v>0.40454036778510727</v>
      </c>
      <c r="O46" s="1">
        <v>0.40956112509728704</v>
      </c>
      <c r="P46" s="1">
        <v>0.41461961238971012</v>
      </c>
      <c r="Q46" s="1">
        <v>0.41971603280911324</v>
      </c>
      <c r="R46" s="1">
        <v>0.42485059035415168</v>
      </c>
      <c r="S46" s="1">
        <v>0.43002348987832389</v>
      </c>
      <c r="T46" s="1">
        <v>0.435234937092906</v>
      </c>
    </row>
    <row r="47" spans="1:20" x14ac:dyDescent="0.3">
      <c r="A47" s="3">
        <v>1.0372421575159003</v>
      </c>
      <c r="B47" s="3">
        <v>1.0749443665244849</v>
      </c>
      <c r="C47" s="3">
        <v>1.1131100344293672</v>
      </c>
      <c r="D47" s="3">
        <v>1.1517425866564799</v>
      </c>
      <c r="E47" s="3">
        <v>1.1908454667282069</v>
      </c>
      <c r="F47" s="3">
        <v>1.2304221363377654</v>
      </c>
      <c r="G47" s="3">
        <v>1.2704760754238373</v>
      </c>
      <c r="H47" s="3">
        <v>1.3110107822454522</v>
      </c>
      <c r="I47" s="3">
        <v>1.3520297734571216</v>
      </c>
      <c r="J47" s="4">
        <v>1.3935365841842255</v>
      </c>
      <c r="K47" s="1">
        <v>0.38959615523517804</v>
      </c>
      <c r="L47" s="1">
        <v>0.3943970390953771</v>
      </c>
      <c r="M47" s="1">
        <v>0.39923344363406094</v>
      </c>
      <c r="N47" s="1">
        <v>0.40410555661603581</v>
      </c>
      <c r="O47" s="1">
        <v>0.40901356657816329</v>
      </c>
      <c r="P47" s="1">
        <v>0.41395766283195834</v>
      </c>
      <c r="Q47" s="1">
        <v>0.41893803546619374</v>
      </c>
      <c r="R47" s="1">
        <v>0.42395487534951265</v>
      </c>
      <c r="S47" s="1">
        <v>0.42900837413304849</v>
      </c>
      <c r="T47" s="1">
        <v>0.43409872425305146</v>
      </c>
    </row>
    <row r="48" spans="1:20" x14ac:dyDescent="0.3">
      <c r="A48" s="3">
        <v>1.0364449931974473</v>
      </c>
      <c r="B48" s="3">
        <v>1.0733306001716292</v>
      </c>
      <c r="C48" s="3">
        <v>1.1106600148885561</v>
      </c>
      <c r="D48" s="3">
        <v>1.1484364478481131</v>
      </c>
      <c r="E48" s="3">
        <v>1.1866631261506211</v>
      </c>
      <c r="F48" s="3">
        <v>1.225343293563621</v>
      </c>
      <c r="G48" s="3">
        <v>1.2644802105888731</v>
      </c>
      <c r="H48" s="3">
        <v>1.3040771545295797</v>
      </c>
      <c r="I48" s="3">
        <v>1.3441374195578286</v>
      </c>
      <c r="J48" s="4">
        <v>1.3846643167822568</v>
      </c>
      <c r="K48" s="1">
        <v>0.389494393319407</v>
      </c>
      <c r="L48" s="1">
        <v>0.39419202389247027</v>
      </c>
      <c r="M48" s="1">
        <v>0.39892367206593876</v>
      </c>
      <c r="N48" s="1">
        <v>0.40368951383437673</v>
      </c>
      <c r="O48" s="1">
        <v>0.40848972590061228</v>
      </c>
      <c r="P48" s="1">
        <v>0.41332448567807045</v>
      </c>
      <c r="Q48" s="1">
        <v>0.41819397129311109</v>
      </c>
      <c r="R48" s="1">
        <v>0.42309836158737429</v>
      </c>
      <c r="S48" s="1">
        <v>0.42803783612013269</v>
      </c>
      <c r="T48" s="1">
        <v>0.43301257517064889</v>
      </c>
    </row>
    <row r="49" spans="1:20" x14ac:dyDescent="0.3">
      <c r="A49" s="3">
        <v>1.0356812394547275</v>
      </c>
      <c r="B49" s="3">
        <v>1.0717848613340102</v>
      </c>
      <c r="C49" s="3">
        <v>1.1083138636265362</v>
      </c>
      <c r="D49" s="3">
        <v>1.1452712595169614</v>
      </c>
      <c r="E49" s="3">
        <v>1.1826600774458109</v>
      </c>
      <c r="F49" s="3">
        <v>1.2204833611695727</v>
      </c>
      <c r="G49" s="3">
        <v>1.2587441698209862</v>
      </c>
      <c r="H49" s="3">
        <v>1.2974455779695264</v>
      </c>
      <c r="I49" s="3">
        <v>1.3365906756820798</v>
      </c>
      <c r="J49" s="4">
        <v>1.3761825685838174</v>
      </c>
      <c r="K49" s="1">
        <v>0.38939688649127585</v>
      </c>
      <c r="L49" s="1">
        <v>0.3939956113319793</v>
      </c>
      <c r="M49" s="1">
        <v>0.39862694411928962</v>
      </c>
      <c r="N49" s="1">
        <v>0.40329105004109628</v>
      </c>
      <c r="O49" s="1">
        <v>0.40798809493621674</v>
      </c>
      <c r="P49" s="1">
        <v>0.41271824529649381</v>
      </c>
      <c r="Q49" s="1">
        <v>0.41748166826890143</v>
      </c>
      <c r="R49" s="1">
        <v>0.42227853165765405</v>
      </c>
      <c r="S49" s="1">
        <v>0.42710900392632312</v>
      </c>
      <c r="T49" s="1">
        <v>0.43197325419995836</v>
      </c>
    </row>
    <row r="50" spans="1:20" x14ac:dyDescent="0.3">
      <c r="A50" s="3">
        <v>1.0349488389963342</v>
      </c>
      <c r="B50" s="3">
        <v>1.0703029376285327</v>
      </c>
      <c r="C50" s="3">
        <v>1.1060651136187221</v>
      </c>
      <c r="D50" s="3">
        <v>1.1422381986797205</v>
      </c>
      <c r="E50" s="3">
        <v>1.1788250385690624</v>
      </c>
      <c r="F50" s="3">
        <v>1.2158284931431935</v>
      </c>
      <c r="G50" s="3">
        <v>1.2532514364118374</v>
      </c>
      <c r="H50" s="3">
        <v>1.2910967565925335</v>
      </c>
      <c r="I50" s="3">
        <v>1.3293673561653476</v>
      </c>
      <c r="J50" s="4">
        <v>1.3680661519277544</v>
      </c>
      <c r="K50" s="1">
        <v>0.38930337333363318</v>
      </c>
      <c r="L50" s="1">
        <v>0.39380727109053404</v>
      </c>
      <c r="M50" s="1">
        <v>0.39834245297960152</v>
      </c>
      <c r="N50" s="1">
        <v>0.40290907424900013</v>
      </c>
      <c r="O50" s="1">
        <v>0.4075072907461717</v>
      </c>
      <c r="P50" s="1">
        <v>0.41213725891972697</v>
      </c>
      <c r="Q50" s="1">
        <v>0.41679913582134503</v>
      </c>
      <c r="R50" s="1">
        <v>0.42149307910767453</v>
      </c>
      <c r="S50" s="1">
        <v>0.42621924704224307</v>
      </c>
      <c r="T50" s="1">
        <v>0.43097779849736945</v>
      </c>
    </row>
    <row r="51" spans="1:20" x14ac:dyDescent="0.3">
      <c r="A51" s="3">
        <v>1.0342459000371396</v>
      </c>
      <c r="B51" s="3">
        <v>1.0688809573982878</v>
      </c>
      <c r="C51" s="3">
        <v>1.1039078237064643</v>
      </c>
      <c r="D51" s="3">
        <v>1.1393291634872653</v>
      </c>
      <c r="E51" s="3">
        <v>1.1751476542176913</v>
      </c>
      <c r="F51" s="3">
        <v>1.2113659863751229</v>
      </c>
      <c r="G51" s="3">
        <v>1.2479868634864519</v>
      </c>
      <c r="H51" s="3">
        <v>1.2850130021773609</v>
      </c>
      <c r="I51" s="3">
        <v>1.3224471322217566</v>
      </c>
      <c r="J51" s="4">
        <v>1.3602919965913569</v>
      </c>
      <c r="K51" s="1">
        <v>0.38921361341349847</v>
      </c>
      <c r="L51" s="1">
        <v>0.39362651555622186</v>
      </c>
      <c r="M51" s="1">
        <v>0.39806945702551705</v>
      </c>
      <c r="N51" s="1">
        <v>0.40254258391155101</v>
      </c>
      <c r="O51" s="1">
        <v>0.40704604285713958</v>
      </c>
      <c r="P51" s="1">
        <v>0.41157998105945864</v>
      </c>
      <c r="Q51" s="1">
        <v>0.41614454627175929</v>
      </c>
      <c r="R51" s="1">
        <v>0.4207398868050865</v>
      </c>
      <c r="S51" s="1">
        <v>0.42536615153000429</v>
      </c>
      <c r="T51" s="1">
        <v>0.43002348987832389</v>
      </c>
    </row>
    <row r="52" spans="1:20" x14ac:dyDescent="0.3">
      <c r="A52" s="3">
        <v>1.0335706799832793</v>
      </c>
      <c r="B52" s="3">
        <v>1.0675153559473909</v>
      </c>
      <c r="C52" s="3">
        <v>1.1018365262188012</v>
      </c>
      <c r="D52" s="3">
        <v>1.1365367010421972</v>
      </c>
      <c r="E52" s="3">
        <v>1.1716184026247016</v>
      </c>
      <c r="F52" s="3">
        <v>1.2070841651802264</v>
      </c>
      <c r="G52" s="3">
        <v>1.2429365349739563</v>
      </c>
      <c r="H52" s="3">
        <v>1.2791780703669693</v>
      </c>
      <c r="I52" s="3">
        <v>1.315811341860994</v>
      </c>
      <c r="J52" s="4">
        <v>1.352838932143299</v>
      </c>
      <c r="K52" s="1">
        <v>0.38912738521797402</v>
      </c>
      <c r="L52" s="1">
        <v>0.39345289561365371</v>
      </c>
      <c r="M52" s="1">
        <v>0.39780727337477051</v>
      </c>
      <c r="N52" s="1">
        <v>0.40219065613985694</v>
      </c>
      <c r="O52" s="1">
        <v>0.40660318205791485</v>
      </c>
      <c r="P52" s="1">
        <v>0.41104498978996501</v>
      </c>
      <c r="Q52" s="1">
        <v>0.4155162185106</v>
      </c>
      <c r="R52" s="1">
        <v>0.42001700790954122</v>
      </c>
      <c r="S52" s="1">
        <v>0.42454749819319954</v>
      </c>
      <c r="T52" s="1">
        <v>0.42910783008624109</v>
      </c>
    </row>
    <row r="53" spans="1:20" x14ac:dyDescent="0.3">
      <c r="A53" s="3">
        <v>1.0329215710097244</v>
      </c>
      <c r="B53" s="3">
        <v>1.0662028457127886</v>
      </c>
      <c r="C53" s="3">
        <v>1.0998461807315645</v>
      </c>
      <c r="D53" s="3">
        <v>1.133853943714394</v>
      </c>
      <c r="E53" s="3">
        <v>1.1682285133757087</v>
      </c>
      <c r="F53" s="3">
        <v>1.2029722795362701</v>
      </c>
      <c r="G53" s="3">
        <v>1.2380876431635275</v>
      </c>
      <c r="H53" s="3">
        <v>1.273577016412097</v>
      </c>
      <c r="I53" s="3">
        <v>1.3094428226643622</v>
      </c>
      <c r="J53" s="4">
        <v>1.3456874965711916</v>
      </c>
      <c r="K53" s="1">
        <v>0.38904448432909439</v>
      </c>
      <c r="L53" s="1">
        <v>0.39328599691849414</v>
      </c>
      <c r="M53" s="1">
        <v>0.39755527218193776</v>
      </c>
      <c r="N53" s="1">
        <v>0.40185243994587633</v>
      </c>
      <c r="O53" s="1">
        <v>0.40617763050899941</v>
      </c>
      <c r="P53" s="1">
        <v>0.4105309746436408</v>
      </c>
      <c r="Q53" s="1">
        <v>0.41491260359718679</v>
      </c>
      <c r="R53" s="1">
        <v>0.41932264909348949</v>
      </c>
      <c r="S53" s="1">
        <v>0.42376124333428239</v>
      </c>
      <c r="T53" s="1">
        <v>0.42822851900060038</v>
      </c>
    </row>
    <row r="54" spans="1:20" x14ac:dyDescent="0.3">
      <c r="A54" s="3">
        <v>1.0322970872791604</v>
      </c>
      <c r="B54" s="3">
        <v>1.064940389847723</v>
      </c>
      <c r="C54" s="3">
        <v>1.0979321331410241</v>
      </c>
      <c r="D54" s="3">
        <v>1.1312745528100767</v>
      </c>
      <c r="E54" s="3">
        <v>1.1649698947580398</v>
      </c>
      <c r="F54" s="3">
        <v>1.1990204151767963</v>
      </c>
      <c r="G54" s="3">
        <v>1.2334283805836348</v>
      </c>
      <c r="H54" s="3">
        <v>1.2681960678580406</v>
      </c>
      <c r="I54" s="3">
        <v>1.3033257642785931</v>
      </c>
      <c r="J54" s="4">
        <v>1.3388197675599711</v>
      </c>
      <c r="K54" s="1">
        <v>0.38896472180595426</v>
      </c>
      <c r="L54" s="1">
        <v>0.39312543659640287</v>
      </c>
      <c r="M54" s="1">
        <v>0.39731287158777839</v>
      </c>
      <c r="N54" s="1">
        <v>0.40152714937463552</v>
      </c>
      <c r="O54" s="1">
        <v>0.40576839298904882</v>
      </c>
      <c r="P54" s="1">
        <v>0.41003672590189116</v>
      </c>
      <c r="Q54" s="1">
        <v>0.41433227202411355</v>
      </c>
      <c r="R54" s="1">
        <v>0.41865515570802952</v>
      </c>
      <c r="S54" s="1">
        <v>0.42300550174860257</v>
      </c>
      <c r="T54" s="1">
        <v>0.42738343538473533</v>
      </c>
    </row>
    <row r="55" spans="1:20" x14ac:dyDescent="0.3">
      <c r="A55" s="3">
        <v>1.0316958535883254</v>
      </c>
      <c r="B55" s="3">
        <v>1.0637251787701441</v>
      </c>
      <c r="C55" s="3">
        <v>1.0960900793529449</v>
      </c>
      <c r="D55" s="3">
        <v>1.1287926686226863</v>
      </c>
      <c r="E55" s="3">
        <v>1.1618350693770068</v>
      </c>
      <c r="F55" s="3">
        <v>1.1952194139585326</v>
      </c>
      <c r="G55" s="3">
        <v>1.2289478442882795</v>
      </c>
      <c r="H55" s="3">
        <v>1.2630225118991496</v>
      </c>
      <c r="I55" s="3">
        <v>1.2974455779695264</v>
      </c>
      <c r="J55" s="4">
        <v>1.3322192133569628</v>
      </c>
      <c r="K55" s="1">
        <v>0.38888792274716077</v>
      </c>
      <c r="L55" s="1">
        <v>0.39297086031103268</v>
      </c>
      <c r="M55" s="1">
        <v>0.39707953323493111</v>
      </c>
      <c r="N55" s="1">
        <v>0.40121405740882271</v>
      </c>
      <c r="O55" s="1">
        <v>0.40537454912860832</v>
      </c>
      <c r="P55" s="1">
        <v>0.40956112509728704</v>
      </c>
      <c r="Q55" s="1">
        <v>0.41377390242612222</v>
      </c>
      <c r="R55" s="1">
        <v>0.41801299863581048</v>
      </c>
      <c r="S55" s="1">
        <v>0.42227853165765405</v>
      </c>
      <c r="T55" s="1">
        <v>0.42657061983473504</v>
      </c>
    </row>
    <row r="56" spans="1:20" x14ac:dyDescent="0.3">
      <c r="A56" s="3">
        <v>1.0311165952592058</v>
      </c>
      <c r="B56" s="3">
        <v>1.062554609294978</v>
      </c>
      <c r="C56" s="3">
        <v>1.0943160329910848</v>
      </c>
      <c r="D56" s="3">
        <v>1.1264028660378738</v>
      </c>
      <c r="E56" s="3">
        <v>1.1588171169625665</v>
      </c>
      <c r="F56" s="3">
        <v>1.1915608031596403</v>
      </c>
      <c r="G56" s="3">
        <v>1.2246359509212952</v>
      </c>
      <c r="H56" s="3">
        <v>1.2580445954680064</v>
      </c>
      <c r="I56" s="3">
        <v>1.2917887809791619</v>
      </c>
      <c r="J56" s="4">
        <v>1.3258705606237873</v>
      </c>
      <c r="K56" s="1">
        <v>0.3888139250105917</v>
      </c>
      <c r="L56" s="1">
        <v>0.39282193965382778</v>
      </c>
      <c r="M56" s="1">
        <v>0.39685475827723077</v>
      </c>
      <c r="N56" s="1">
        <v>0.40091249054628947</v>
      </c>
      <c r="O56" s="1">
        <v>0.40499524650364155</v>
      </c>
      <c r="P56" s="1">
        <v>0.40910313657013458</v>
      </c>
      <c r="Q56" s="1">
        <v>0.41323627154588977</v>
      </c>
      <c r="R56" s="1">
        <v>0.41739476261136843</v>
      </c>
      <c r="S56" s="1">
        <v>0.42157872132844093</v>
      </c>
      <c r="T56" s="1">
        <v>0.42578825964145772</v>
      </c>
    </row>
    <row r="57" spans="1:20" x14ac:dyDescent="0.3">
      <c r="A57" s="3">
        <v>1.0305581291187149</v>
      </c>
      <c r="B57" s="3">
        <v>1.0614262660241258</v>
      </c>
      <c r="C57" s="3">
        <v>1.0926062966155117</v>
      </c>
      <c r="D57" s="3">
        <v>1.1241001149853316</v>
      </c>
      <c r="E57" s="3">
        <v>1.1559096234469084</v>
      </c>
      <c r="F57" s="3">
        <v>1.1880367325621877</v>
      </c>
      <c r="G57" s="3">
        <v>1.2204833611695727</v>
      </c>
      <c r="H57" s="3">
        <v>1.2532514364118374</v>
      </c>
      <c r="I57" s="3">
        <v>1.2863428937641164</v>
      </c>
      <c r="J57" s="4">
        <v>1.3197596770619704</v>
      </c>
      <c r="K57" s="1">
        <v>0.38874257807073448</v>
      </c>
      <c r="L57" s="1">
        <v>0.39267836981515891</v>
      </c>
      <c r="M57" s="1">
        <v>0.39663808382039978</v>
      </c>
      <c r="N57" s="1">
        <v>0.40062182396536195</v>
      </c>
      <c r="O57" s="1">
        <v>0.40462969447982056</v>
      </c>
      <c r="P57" s="1">
        <v>0.40866179994538931</v>
      </c>
      <c r="Q57" s="1">
        <v>0.41271824529649381</v>
      </c>
      <c r="R57" s="1">
        <v>0.41679913582134503</v>
      </c>
      <c r="S57" s="1">
        <v>0.42090457716291607</v>
      </c>
      <c r="T57" s="1">
        <v>0.42503467531992067</v>
      </c>
    </row>
    <row r="58" spans="1:20" x14ac:dyDescent="0.3">
      <c r="A58" s="3">
        <v>1.0300193554325245</v>
      </c>
      <c r="B58" s="3">
        <v>1.0603379047142758</v>
      </c>
      <c r="C58" s="3">
        <v>1.090957436013638</v>
      </c>
      <c r="D58" s="3">
        <v>1.1218797451312665</v>
      </c>
      <c r="E58" s="3">
        <v>1.1531066355254227</v>
      </c>
      <c r="F58" s="3">
        <v>1.1846399183373777</v>
      </c>
      <c r="G58" s="3">
        <v>1.216481412416885</v>
      </c>
      <c r="H58" s="3">
        <v>1.2486329443477215</v>
      </c>
      <c r="I58" s="3">
        <v>1.2810963484732996</v>
      </c>
      <c r="J58" s="4">
        <v>1.3138734669223466</v>
      </c>
      <c r="K58" s="1">
        <v>0.38867374199666244</v>
      </c>
      <c r="L58" s="1">
        <v>0.39253986750204051</v>
      </c>
      <c r="M58" s="1">
        <v>0.39642907974067781</v>
      </c>
      <c r="N58" s="1">
        <v>0.4003414772049495</v>
      </c>
      <c r="O58" s="1">
        <v>0.40427715871407055</v>
      </c>
      <c r="P58" s="1">
        <v>0.4082362234149835</v>
      </c>
      <c r="Q58" s="1">
        <v>0.41221877078324826</v>
      </c>
      <c r="R58" s="1">
        <v>0.41622490062393308</v>
      </c>
      <c r="S58" s="1">
        <v>0.42025471307250833</v>
      </c>
      <c r="T58" s="1">
        <v>0.42430830859574231</v>
      </c>
    </row>
    <row r="59" spans="1:20" x14ac:dyDescent="0.3">
      <c r="A59" s="3">
        <v>1.0294992506773455</v>
      </c>
      <c r="B59" s="3">
        <v>1.059287437381577</v>
      </c>
      <c r="C59" s="3">
        <v>1.0893662571879905</v>
      </c>
      <c r="D59" s="3">
        <v>1.1197374142904319</v>
      </c>
      <c r="E59" s="3">
        <v>1.1504026200245212</v>
      </c>
      <c r="F59" s="3">
        <v>1.1813635928909338</v>
      </c>
      <c r="G59" s="3">
        <v>1.2126220585787491</v>
      </c>
      <c r="H59" s="3">
        <v>1.2441797499888574</v>
      </c>
      <c r="I59" s="3">
        <v>1.2760384072574309</v>
      </c>
      <c r="J59" s="4">
        <v>1.3081997777794578</v>
      </c>
      <c r="K59" s="1">
        <v>0.38860728653604515</v>
      </c>
      <c r="L59" s="1">
        <v>0.39240616907250137</v>
      </c>
      <c r="M59" s="1">
        <v>0.39622734583538616</v>
      </c>
      <c r="N59" s="1">
        <v>0.40007091029661507</v>
      </c>
      <c r="O59" s="1">
        <v>0.40393695623293663</v>
      </c>
      <c r="P59" s="1">
        <v>0.40782557772674582</v>
      </c>
      <c r="Q59" s="1">
        <v>0.41173686916689928</v>
      </c>
      <c r="R59" s="1">
        <v>0.41567092524953192</v>
      </c>
      <c r="S59" s="1">
        <v>0.41962784097887662</v>
      </c>
      <c r="T59" s="1">
        <v>0.42360771166808475</v>
      </c>
    </row>
    <row r="60" spans="1:20" x14ac:dyDescent="0.3">
      <c r="A60" s="3">
        <v>1.0289968610517073</v>
      </c>
      <c r="B60" s="3">
        <v>1.0582729189352056</v>
      </c>
      <c r="C60" s="3">
        <v>1.087829785716401</v>
      </c>
      <c r="D60" s="3">
        <v>1.1176690801085334</v>
      </c>
      <c r="E60" s="3">
        <v>1.1477924274934952</v>
      </c>
      <c r="F60" s="3">
        <v>1.1782014599432031</v>
      </c>
      <c r="G60" s="3">
        <v>1.208897816241028</v>
      </c>
      <c r="H60" s="3">
        <v>1.2398831419032807</v>
      </c>
      <c r="I60" s="3">
        <v>1.2711590892007529</v>
      </c>
      <c r="J60" s="4">
        <v>1.3027273171803158</v>
      </c>
      <c r="K60" s="1">
        <v>0.38854309029257733</v>
      </c>
      <c r="L60" s="1">
        <v>0.39227702886075777</v>
      </c>
      <c r="M60" s="1">
        <v>0.39603250926571276</v>
      </c>
      <c r="N60" s="1">
        <v>0.39980962029439221</v>
      </c>
      <c r="O60" s="1">
        <v>0.40360845101839365</v>
      </c>
      <c r="P60" s="1">
        <v>0.40742909079470846</v>
      </c>
      <c r="Q60" s="1">
        <v>0.41127162926646998</v>
      </c>
      <c r="R60" s="1">
        <v>0.41513615636370405</v>
      </c>
      <c r="S60" s="1">
        <v>0.41902276230408031</v>
      </c>
      <c r="T60" s="1">
        <v>0.4229315375936657</v>
      </c>
    </row>
    <row r="61" spans="1:20" x14ac:dyDescent="0.3">
      <c r="A61" s="3">
        <v>1.0285112966386798</v>
      </c>
      <c r="B61" s="3">
        <v>1.0572925351598212</v>
      </c>
      <c r="C61" s="3">
        <v>1.0863452482041234</v>
      </c>
      <c r="D61" s="3">
        <v>1.1156709746267572</v>
      </c>
      <c r="E61" s="3">
        <v>1.1452712595169614</v>
      </c>
      <c r="F61" s="3">
        <v>1.1751476542176913</v>
      </c>
      <c r="G61" s="3">
        <v>1.2053017163453146</v>
      </c>
      <c r="H61" s="3">
        <v>1.2357350098093636</v>
      </c>
      <c r="I61" s="3">
        <v>1.2664491048323316</v>
      </c>
      <c r="J61" s="4">
        <v>1.2974455779695264</v>
      </c>
      <c r="K61" s="1">
        <v>0.38848103998589506</v>
      </c>
      <c r="L61" s="1">
        <v>0.39215221767080372</v>
      </c>
      <c r="M61" s="1">
        <v>0.39584422225734534</v>
      </c>
      <c r="N61" s="1">
        <v>0.39955713815543581</v>
      </c>
      <c r="O61" s="1">
        <v>0.40329105004109628</v>
      </c>
      <c r="P61" s="1">
        <v>0.40704604285713958</v>
      </c>
      <c r="Q61" s="1">
        <v>0.41082220181385737</v>
      </c>
      <c r="R61" s="1">
        <v>0.41461961238971012</v>
      </c>
      <c r="S61" s="1">
        <v>0.41843836033201826</v>
      </c>
      <c r="T61" s="1">
        <v>0.42227853165765405</v>
      </c>
    </row>
    <row r="62" spans="1:20" x14ac:dyDescent="0.3">
      <c r="A62" s="3">
        <v>1.028041726145384</v>
      </c>
      <c r="B62" s="3">
        <v>1.0563445918907395</v>
      </c>
      <c r="C62" s="3">
        <v>1.0849100555846465</v>
      </c>
      <c r="D62" s="3">
        <v>1.1137395813919615</v>
      </c>
      <c r="E62" s="3">
        <v>1.1428346393118569</v>
      </c>
      <c r="F62" s="3">
        <v>1.1721967051959075</v>
      </c>
      <c r="G62" s="3">
        <v>1.2018272607662228</v>
      </c>
      <c r="H62" s="3">
        <v>1.2317277936336255</v>
      </c>
      <c r="I62" s="3">
        <v>1.2618997973158752</v>
      </c>
      <c r="J62" s="4">
        <v>1.2923447712559388</v>
      </c>
      <c r="K62" s="1">
        <v>0.38842102978449033</v>
      </c>
      <c r="L62" s="1">
        <v>0.39203152141898751</v>
      </c>
      <c r="M62" s="1">
        <v>0.39566216002912108</v>
      </c>
      <c r="N62" s="1">
        <v>0.39931302593081508</v>
      </c>
      <c r="O62" s="1">
        <v>0.40298419968904187</v>
      </c>
      <c r="P62" s="1">
        <v>0.4066757621184538</v>
      </c>
      <c r="Q62" s="1">
        <v>0.41038779428401706</v>
      </c>
      <c r="R62" s="1">
        <v>0.4141203775016461</v>
      </c>
      <c r="S62" s="1">
        <v>0.41787359333883878</v>
      </c>
      <c r="T62" s="1">
        <v>0.42164752361531471</v>
      </c>
    </row>
    <row r="63" spans="1:20" x14ac:dyDescent="0.3">
      <c r="A63" s="3">
        <v>1.0275873721538753</v>
      </c>
      <c r="B63" s="3">
        <v>1.0554275052459685</v>
      </c>
      <c r="C63" s="3">
        <v>1.0835217880577639</v>
      </c>
      <c r="D63" s="3">
        <v>1.1118716148202137</v>
      </c>
      <c r="E63" s="3">
        <v>1.1404783852303693</v>
      </c>
      <c r="F63" s="3">
        <v>1.169343504468052</v>
      </c>
      <c r="G63" s="3">
        <v>1.1984683832125671</v>
      </c>
      <c r="H63" s="3">
        <v>1.2278544376594578</v>
      </c>
      <c r="I63" s="3">
        <v>1.2575030895373032</v>
      </c>
      <c r="J63" s="4">
        <v>1.2874157661245555</v>
      </c>
      <c r="K63" s="1">
        <v>0.38836296070335735</v>
      </c>
      <c r="L63" s="1">
        <v>0.39191473990866266</v>
      </c>
      <c r="M63" s="1">
        <v>0.39548601892374408</v>
      </c>
      <c r="N63" s="1">
        <v>0.3990768742310617</v>
      </c>
      <c r="O63" s="1">
        <v>0.40268738254641256</v>
      </c>
      <c r="P63" s="1">
        <v>0.40631762081951239</v>
      </c>
      <c r="Q63" s="1">
        <v>0.40996766623458009</v>
      </c>
      <c r="R63" s="1">
        <v>0.4136375962109225</v>
      </c>
      <c r="S63" s="1">
        <v>0.41732748840351996</v>
      </c>
      <c r="T63" s="1">
        <v>0.42103742070361438</v>
      </c>
    </row>
    <row r="64" spans="1:20" x14ac:dyDescent="0.3">
      <c r="A64" s="3">
        <v>1.0271475068263307</v>
      </c>
      <c r="B64" s="3">
        <v>1.0545397927966609</v>
      </c>
      <c r="C64" s="3">
        <v>1.0821781814806524</v>
      </c>
      <c r="D64" s="3">
        <v>1.1100640015590946</v>
      </c>
      <c r="E64" s="3">
        <v>1.138198586839253</v>
      </c>
      <c r="F64" s="3">
        <v>1.1665832762702588</v>
      </c>
      <c r="G64" s="3">
        <v>1.1952194139585326</v>
      </c>
      <c r="H64" s="3">
        <v>1.2241083491832492</v>
      </c>
      <c r="I64" s="3">
        <v>1.2532514364118374</v>
      </c>
      <c r="J64" s="4">
        <v>1.2826500353155212</v>
      </c>
      <c r="K64" s="1">
        <v>0.38830674005915955</v>
      </c>
      <c r="L64" s="1">
        <v>0.39180168572215862</v>
      </c>
      <c r="M64" s="1">
        <v>0.39531551471793874</v>
      </c>
      <c r="N64" s="1">
        <v>0.39884829993562582</v>
      </c>
      <c r="O64" s="1">
        <v>0.4024001144831908</v>
      </c>
      <c r="P64" s="1">
        <v>0.40597103168798632</v>
      </c>
      <c r="Q64" s="1">
        <v>0.40956112509728704</v>
      </c>
      <c r="R64" s="1">
        <v>0.41317046847882777</v>
      </c>
      <c r="S64" s="1">
        <v>0.41679913582134503</v>
      </c>
      <c r="T64" s="1">
        <v>0.42044720133512004</v>
      </c>
    </row>
    <row r="65" spans="1:20" x14ac:dyDescent="0.3">
      <c r="A65" s="3">
        <v>1.0267214480146345</v>
      </c>
      <c r="B65" s="3">
        <v>1.0536800655724612</v>
      </c>
      <c r="C65" s="3">
        <v>1.080877115051031</v>
      </c>
      <c r="D65" s="3">
        <v>1.1083138636265362</v>
      </c>
      <c r="E65" s="3">
        <v>1.1359915832879954</v>
      </c>
      <c r="F65" s="3">
        <v>1.1639115508514761</v>
      </c>
      <c r="G65" s="3">
        <v>1.192075047974348</v>
      </c>
      <c r="H65" s="3">
        <v>1.2204833611695727</v>
      </c>
      <c r="I65" s="3">
        <v>1.2491377818200284</v>
      </c>
      <c r="J65" s="4">
        <v>1.278039606192868</v>
      </c>
      <c r="K65" s="1">
        <v>0.38825228097660985</v>
      </c>
      <c r="L65" s="1">
        <v>0.39169218321717525</v>
      </c>
      <c r="M65" s="1">
        <v>0.39515038109226519</v>
      </c>
      <c r="N65" s="1">
        <v>0.39862694411928962</v>
      </c>
      <c r="O65" s="1">
        <v>0.40212194202111928</v>
      </c>
      <c r="P65" s="1">
        <v>0.40563544472658214</v>
      </c>
      <c r="Q65" s="1">
        <v>0.40916752237096116</v>
      </c>
      <c r="R65" s="1">
        <v>0.41271824529649381</v>
      </c>
      <c r="S65" s="1">
        <v>0.41628768405287131</v>
      </c>
      <c r="T65" s="1">
        <v>0.41987590939773989</v>
      </c>
    </row>
    <row r="66" spans="1:20" x14ac:dyDescent="0.3">
      <c r="A66" s="3">
        <v>1.026308555730622</v>
      </c>
      <c r="B66" s="3">
        <v>1.0528470208110814</v>
      </c>
      <c r="C66" s="3">
        <v>1.0796166001415191</v>
      </c>
      <c r="D66" s="3">
        <v>1.1066185031317506</v>
      </c>
      <c r="E66" s="3">
        <v>1.133853943714394</v>
      </c>
      <c r="F66" s="3">
        <v>1.1613241403580266</v>
      </c>
      <c r="G66" s="3">
        <v>1.1890303160803759</v>
      </c>
      <c r="H66" s="3">
        <v>1.2169736984615394</v>
      </c>
      <c r="I66" s="3">
        <v>1.2451555196572375</v>
      </c>
      <c r="J66" s="4">
        <v>1.273577016412097</v>
      </c>
      <c r="K66" s="1">
        <v>0.38819950194053465</v>
      </c>
      <c r="L66" s="1">
        <v>0.39158606761629522</v>
      </c>
      <c r="M66" s="1">
        <v>0.39499036824326683</v>
      </c>
      <c r="N66" s="1">
        <v>0.39841247017193687</v>
      </c>
      <c r="O66" s="1">
        <v>0.40185243994587633</v>
      </c>
      <c r="P66" s="1">
        <v>0.40531034430219992</v>
      </c>
      <c r="Q66" s="1">
        <v>0.40878625017202697</v>
      </c>
      <c r="R66" s="1">
        <v>0.412280224680943</v>
      </c>
      <c r="S66" s="1">
        <v>0.4157923351494619</v>
      </c>
      <c r="T66" s="1">
        <v>0.41932264909348949</v>
      </c>
    </row>
    <row r="67" spans="1:20" x14ac:dyDescent="0.3">
      <c r="A67" s="3">
        <v>1.0259082289385713</v>
      </c>
      <c r="B67" s="3">
        <v>1.0520394353725127</v>
      </c>
      <c r="C67" s="3">
        <v>1.0783947701616015</v>
      </c>
      <c r="D67" s="3">
        <v>1.1049753884077516</v>
      </c>
      <c r="E67" s="3">
        <v>1.1317824494671738</v>
      </c>
      <c r="F67" s="3">
        <v>1.1588171169625665</v>
      </c>
      <c r="G67" s="3">
        <v>1.1860805587953336</v>
      </c>
      <c r="H67" s="3">
        <v>1.2135739471578306</v>
      </c>
      <c r="I67" s="3">
        <v>1.2412984585456412</v>
      </c>
      <c r="J67" s="4">
        <v>1.2692552737698799</v>
      </c>
      <c r="K67" s="1">
        <v>0.38814832638876245</v>
      </c>
      <c r="L67" s="1">
        <v>0.39148318417968841</v>
      </c>
      <c r="M67" s="1">
        <v>0.39483524162274242</v>
      </c>
      <c r="N67" s="1">
        <v>0.39820456209096583</v>
      </c>
      <c r="O67" s="1">
        <v>0.40159120913902602</v>
      </c>
      <c r="P67" s="1">
        <v>0.40499524650364155</v>
      </c>
      <c r="Q67" s="1">
        <v>0.40841673810400947</v>
      </c>
      <c r="R67" s="1">
        <v>0.41185574804223285</v>
      </c>
      <c r="S67" s="1">
        <v>0.41531234060374855</v>
      </c>
      <c r="T67" s="1">
        <v>0.4187865802577575</v>
      </c>
    </row>
    <row r="68" spans="1:20" x14ac:dyDescent="0.3">
      <c r="A68" s="3">
        <v>1.0255199026361337</v>
      </c>
      <c r="B68" s="3">
        <v>1.0512561597478673</v>
      </c>
      <c r="C68" s="3">
        <v>1.0772098713385434</v>
      </c>
      <c r="D68" s="3">
        <v>1.1033821414056497</v>
      </c>
      <c r="E68" s="3">
        <v>1.1297740779521019</v>
      </c>
      <c r="F68" s="3">
        <v>1.1563867929975462</v>
      </c>
      <c r="G68" s="3">
        <v>1.1832214025896917</v>
      </c>
      <c r="H68" s="3">
        <v>1.2102790268156676</v>
      </c>
      <c r="I68" s="3">
        <v>1.2375607898134076</v>
      </c>
      <c r="J68" s="4">
        <v>1.2650678197830594</v>
      </c>
      <c r="K68" s="1">
        <v>0.38809868234156392</v>
      </c>
      <c r="L68" s="1">
        <v>0.39138338745227569</v>
      </c>
      <c r="M68" s="1">
        <v>0.39468478079076103</v>
      </c>
      <c r="N68" s="1">
        <v>0.39800292292813227</v>
      </c>
      <c r="O68" s="1">
        <v>0.40133787460650672</v>
      </c>
      <c r="P68" s="1">
        <v>0.40468969673940097</v>
      </c>
      <c r="Q68" s="1">
        <v>0.40805845041212768</v>
      </c>
      <c r="R68" s="1">
        <v>0.41144419688219108</v>
      </c>
      <c r="S68" s="1">
        <v>0.41484699757968513</v>
      </c>
      <c r="T68" s="1">
        <v>0.41826691410769123</v>
      </c>
    </row>
    <row r="69" spans="1:20" x14ac:dyDescent="0.3">
      <c r="A69" s="3">
        <v>1.0251430451938894</v>
      </c>
      <c r="B69" s="3">
        <v>1.050496112601143</v>
      </c>
      <c r="C69" s="3">
        <v>1.0760602543215212</v>
      </c>
      <c r="D69" s="3">
        <v>1.1018365262188012</v>
      </c>
      <c r="E69" s="3">
        <v>1.12782598793125</v>
      </c>
      <c r="F69" s="3">
        <v>1.1540297028821209</v>
      </c>
      <c r="G69" s="3">
        <v>1.1804487382901754</v>
      </c>
      <c r="H69" s="3">
        <v>1.2070841651802264</v>
      </c>
      <c r="I69" s="3">
        <v>1.2339370583937077</v>
      </c>
      <c r="J69" s="4">
        <v>1.2610084965992663</v>
      </c>
      <c r="K69" s="1">
        <v>0.38805050206386726</v>
      </c>
      <c r="L69" s="1">
        <v>0.39128654057764456</v>
      </c>
      <c r="M69" s="1">
        <v>0.3945387783706274</v>
      </c>
      <c r="N69" s="1">
        <v>0.39780727337477051</v>
      </c>
      <c r="O69" s="1">
        <v>0.40109208368317789</v>
      </c>
      <c r="P69" s="1">
        <v>0.40439326755046917</v>
      </c>
      <c r="Q69" s="1">
        <v>0.40771088339314687</v>
      </c>
      <c r="R69" s="1">
        <v>0.41104498978996501</v>
      </c>
      <c r="S69" s="1">
        <v>0.41439564548229796</v>
      </c>
      <c r="T69" s="1">
        <v>0.41776290937450983</v>
      </c>
    </row>
    <row r="70" spans="1:20" x14ac:dyDescent="0.3">
      <c r="A70" s="3">
        <v>1.0247771559271837</v>
      </c>
      <c r="B70" s="3">
        <v>1.0497582757894142</v>
      </c>
      <c r="C70" s="3">
        <v>1.0749443665244849</v>
      </c>
      <c r="D70" s="3">
        <v>1.1003364386204146</v>
      </c>
      <c r="E70" s="3">
        <v>1.1259355061251812</v>
      </c>
      <c r="F70" s="3">
        <v>1.1517425866564797</v>
      </c>
      <c r="G70" s="3">
        <v>1.1777587014114999</v>
      </c>
      <c r="H70" s="3">
        <v>1.203984875176727</v>
      </c>
      <c r="I70" s="3">
        <v>1.2304221363377654</v>
      </c>
      <c r="J70" s="4">
        <v>1.2570715168891817</v>
      </c>
      <c r="K70" s="1">
        <v>0.38800372175692122</v>
      </c>
      <c r="L70" s="1">
        <v>0.39119251467191712</v>
      </c>
      <c r="M70" s="1">
        <v>0.3943970390953771</v>
      </c>
      <c r="N70" s="1">
        <v>0.39761735047122004</v>
      </c>
      <c r="O70" s="1">
        <v>0.40085350439535772</v>
      </c>
      <c r="P70" s="1">
        <v>0.40410555661603575</v>
      </c>
      <c r="Q70" s="1">
        <v>0.40737356303417582</v>
      </c>
      <c r="R70" s="1">
        <v>0.41065757970371675</v>
      </c>
      <c r="S70" s="1">
        <v>0.41395766283195834</v>
      </c>
      <c r="T70" s="1">
        <v>0.41727386877990452</v>
      </c>
    </row>
    <row r="71" spans="1:20" x14ac:dyDescent="0.3">
      <c r="A71" s="3">
        <v>1.0244217628769243</v>
      </c>
      <c r="B71" s="3">
        <v>1.0490416898132342</v>
      </c>
      <c r="C71" s="3">
        <v>1.0738607451330102</v>
      </c>
      <c r="D71" s="3">
        <v>1.0988798965117308</v>
      </c>
      <c r="E71" s="3">
        <v>1.1241001149853316</v>
      </c>
      <c r="F71" s="3">
        <v>1.1495223749592833</v>
      </c>
      <c r="G71" s="3">
        <v>1.1751476542176913</v>
      </c>
      <c r="H71" s="3">
        <v>1.2009769339324121</v>
      </c>
      <c r="I71" s="3">
        <v>1.2270111986721943</v>
      </c>
      <c r="J71" s="4">
        <v>1.2532514364118374</v>
      </c>
      <c r="K71" s="1">
        <v>0.38795828127644783</v>
      </c>
      <c r="L71" s="1">
        <v>0.39110118825154278</v>
      </c>
      <c r="M71" s="1">
        <v>0.3942593789365868</v>
      </c>
      <c r="N71" s="1">
        <v>0.39743290642792034</v>
      </c>
      <c r="O71" s="1">
        <v>0.40062182396536195</v>
      </c>
      <c r="P71" s="1">
        <v>0.40382618493252598</v>
      </c>
      <c r="Q71" s="1">
        <v>0.40704604285713958</v>
      </c>
      <c r="R71" s="1">
        <v>0.4102814514113623</v>
      </c>
      <c r="S71" s="1">
        <v>0.41353246441210395</v>
      </c>
      <c r="T71" s="1">
        <v>0.41679913582134503</v>
      </c>
    </row>
    <row r="72" spans="1:20" x14ac:dyDescent="0.3">
      <c r="A72" s="3">
        <v>1.0240764207786566</v>
      </c>
      <c r="B72" s="3">
        <v>1.0483454496545035</v>
      </c>
      <c r="C72" s="3">
        <v>1.0728080107089362</v>
      </c>
      <c r="D72" s="3">
        <v>1.0974650311896481</v>
      </c>
      <c r="E72" s="3">
        <v>1.1223174415190684</v>
      </c>
      <c r="F72" s="3">
        <v>1.1473661753028173</v>
      </c>
      <c r="G72" s="3">
        <v>1.1726121693381812</v>
      </c>
      <c r="H72" s="3">
        <v>1.198056363622606</v>
      </c>
      <c r="I72" s="3">
        <v>1.2236997013622064</v>
      </c>
      <c r="J72" s="4">
        <v>1.2495431289802985</v>
      </c>
      <c r="K72" s="1">
        <v>0.38791412387467211</v>
      </c>
      <c r="L72" s="1">
        <v>0.39101244670967567</v>
      </c>
      <c r="M72" s="1">
        <v>0.39412562430732379</v>
      </c>
      <c r="N72" s="1">
        <v>0.39725370754706257</v>
      </c>
      <c r="O72" s="1">
        <v>0.40039674744389003</v>
      </c>
      <c r="P72" s="1">
        <v>0.40355479514865072</v>
      </c>
      <c r="Q72" s="1">
        <v>0.4067279019483323</v>
      </c>
      <c r="R72" s="1">
        <v>0.40991611926636251</v>
      </c>
      <c r="S72" s="1">
        <v>0.41311949866290543</v>
      </c>
      <c r="T72" s="1">
        <v>0.41633809183515952</v>
      </c>
    </row>
    <row r="73" spans="1:20" x14ac:dyDescent="0.3">
      <c r="A73" s="3">
        <v>1.0237407092015403</v>
      </c>
      <c r="B73" s="3">
        <v>1.047668700963843</v>
      </c>
      <c r="C73" s="3">
        <v>1.0717848613340102</v>
      </c>
      <c r="D73" s="3">
        <v>1.0960900793529449</v>
      </c>
      <c r="E73" s="3">
        <v>1.1205852470632203</v>
      </c>
      <c r="F73" s="3">
        <v>1.1452712595169614</v>
      </c>
      <c r="G73" s="3">
        <v>1.1701490147837486</v>
      </c>
      <c r="H73" s="3">
        <v>1.1952194139585326</v>
      </c>
      <c r="I73" s="3">
        <v>1.2204833611695727</v>
      </c>
      <c r="J73" s="4">
        <v>1.2459417635863856</v>
      </c>
      <c r="K73" s="1">
        <v>0.38787119596389857</v>
      </c>
      <c r="L73" s="1">
        <v>0.39092618183639116</v>
      </c>
      <c r="M73" s="1">
        <v>0.3939956113319793</v>
      </c>
      <c r="N73" s="1">
        <v>0.39707953323493111</v>
      </c>
      <c r="O73" s="1">
        <v>0.40017799645767921</v>
      </c>
      <c r="P73" s="1">
        <v>0.40329105004109628</v>
      </c>
      <c r="Q73" s="1">
        <v>0.40641874315477178</v>
      </c>
      <c r="R73" s="1">
        <v>0.40956112509728704</v>
      </c>
      <c r="S73" s="1">
        <v>0.41271824529649381</v>
      </c>
      <c r="T73" s="1">
        <v>0.41589015330979057</v>
      </c>
    </row>
    <row r="74" spans="1:20" x14ac:dyDescent="0.3">
      <c r="A74" s="3">
        <v>1.0234142308408745</v>
      </c>
      <c r="B74" s="3">
        <v>1.047010636563712</v>
      </c>
      <c r="C74" s="3">
        <v>1.0707900672402793</v>
      </c>
      <c r="D74" s="3">
        <v>1.0947533757752375</v>
      </c>
      <c r="E74" s="3">
        <v>1.1189014179134837</v>
      </c>
      <c r="F74" s="3">
        <v>1.1432350522475101</v>
      </c>
      <c r="G74" s="3">
        <v>1.1677551402247761</v>
      </c>
      <c r="H74" s="3">
        <v>1.1924625461550988</v>
      </c>
      <c r="I74" s="3">
        <v>1.2173581372180564</v>
      </c>
      <c r="J74" s="4">
        <v>1.2424427834704088</v>
      </c>
      <c r="K74" s="1">
        <v>0.38782944689956567</v>
      </c>
      <c r="L74" s="1">
        <v>0.39084229137851761</v>
      </c>
      <c r="M74" s="1">
        <v>0.39386918517652741</v>
      </c>
      <c r="N74" s="1">
        <v>0.39691017509616078</v>
      </c>
      <c r="O74" s="1">
        <v>0.39996530806125719</v>
      </c>
      <c r="P74" s="1">
        <v>0.40303463111718829</v>
      </c>
      <c r="Q74" s="1">
        <v>0.406118191431114</v>
      </c>
      <c r="R74" s="1">
        <v>0.40921603629224157</v>
      </c>
      <c r="S74" s="1">
        <v>0.41232821311208367</v>
      </c>
      <c r="T74" s="1">
        <v>0.41545476942471732</v>
      </c>
    </row>
    <row r="75" spans="1:20" x14ac:dyDescent="0.3">
      <c r="A75" s="3">
        <v>1.0230966099495908</v>
      </c>
      <c r="B75" s="3">
        <v>1.0463704932371738</v>
      </c>
      <c r="C75" s="3">
        <v>1.0698224658806792</v>
      </c>
      <c r="D75" s="3">
        <v>1.0934533465806902</v>
      </c>
      <c r="E75" s="3">
        <v>1.1172639567273019</v>
      </c>
      <c r="F75" s="3">
        <v>1.1412551204069947</v>
      </c>
      <c r="G75" s="3">
        <v>1.1654276644095223</v>
      </c>
      <c r="H75" s="3">
        <v>1.1897824182348131</v>
      </c>
      <c r="I75" s="3">
        <v>1.2143202140998877</v>
      </c>
      <c r="J75" s="4">
        <v>1.2390418869457878</v>
      </c>
      <c r="K75" s="1">
        <v>0.3877888287809293</v>
      </c>
      <c r="L75" s="1">
        <v>0.39076067863532005</v>
      </c>
      <c r="M75" s="1">
        <v>0.39374619943345407</v>
      </c>
      <c r="N75" s="1">
        <v>0.39674543610209106</v>
      </c>
      <c r="O75" s="1">
        <v>0.39975843368283148</v>
      </c>
      <c r="P75" s="1">
        <v>0.40278523733235616</v>
      </c>
      <c r="Q75" s="1">
        <v>0.40582589232266825</v>
      </c>
      <c r="R75" s="1">
        <v>0.40888044404133261</v>
      </c>
      <c r="S75" s="1">
        <v>0.41194893799171878</v>
      </c>
      <c r="T75" s="1">
        <v>0.41503141979324187</v>
      </c>
    </row>
    <row r="76" spans="1:20" x14ac:dyDescent="0.3">
      <c r="A76" s="3">
        <v>1.0227874908956951</v>
      </c>
      <c r="B76" s="3">
        <v>1.0457475487754584</v>
      </c>
      <c r="C76" s="3">
        <v>1.0688809573982878</v>
      </c>
      <c r="D76" s="3">
        <v>1.092188503065423</v>
      </c>
      <c r="E76" s="3">
        <v>1.1156709746267572</v>
      </c>
      <c r="F76" s="3">
        <v>1.1393291634872653</v>
      </c>
      <c r="G76" s="3">
        <v>1.1631638636134431</v>
      </c>
      <c r="H76" s="3">
        <v>1.1871758715397591</v>
      </c>
      <c r="I76" s="3">
        <v>1.2113659863751229</v>
      </c>
      <c r="J76" s="4">
        <v>1.2357350098093636</v>
      </c>
      <c r="K76" s="1">
        <v>0.38774929626772997</v>
      </c>
      <c r="L76" s="1">
        <v>0.39068125208667415</v>
      </c>
      <c r="M76" s="1">
        <v>0.39362651555622186</v>
      </c>
      <c r="N76" s="1">
        <v>0.396585129826243</v>
      </c>
      <c r="O76" s="1">
        <v>0.39955713815543581</v>
      </c>
      <c r="P76" s="1">
        <v>0.40254258391155107</v>
      </c>
      <c r="Q76" s="1">
        <v>0.40554151057161736</v>
      </c>
      <c r="R76" s="1">
        <v>0.40855396172216635</v>
      </c>
      <c r="S76" s="1">
        <v>0.41157998105945864</v>
      </c>
      <c r="T76" s="1">
        <v>0.41461961238971012</v>
      </c>
    </row>
    <row r="77" spans="1:20" x14ac:dyDescent="0.3">
      <c r="A77" s="3">
        <v>1.0224865368340157</v>
      </c>
      <c r="B77" s="3">
        <v>1.0451411192603077</v>
      </c>
      <c r="C77" s="3">
        <v>1.0679645004571312</v>
      </c>
      <c r="D77" s="3">
        <v>1.090957436013638</v>
      </c>
      <c r="E77" s="3">
        <v>1.114120683935879</v>
      </c>
      <c r="F77" s="3">
        <v>1.1374550046528178</v>
      </c>
      <c r="G77" s="3">
        <v>1.1609611610223574</v>
      </c>
      <c r="H77" s="3">
        <v>1.1846399183373777</v>
      </c>
      <c r="I77" s="3">
        <v>1.2084920443317886</v>
      </c>
      <c r="J77" s="4">
        <v>1.2325183091865908</v>
      </c>
      <c r="K77" s="1">
        <v>0.38771080641136285</v>
      </c>
      <c r="L77" s="1">
        <v>0.39060392505072444</v>
      </c>
      <c r="M77" s="1">
        <v>0.39351000233867567</v>
      </c>
      <c r="N77" s="1">
        <v>0.39642907974067781</v>
      </c>
      <c r="O77" s="1">
        <v>0.39936119882539661</v>
      </c>
      <c r="P77" s="1">
        <v>0.40230640126491146</v>
      </c>
      <c r="Q77" s="1">
        <v>0.40526472883492703</v>
      </c>
      <c r="R77" s="1">
        <v>0.4082362234149835</v>
      </c>
      <c r="S77" s="1">
        <v>0.4112209269886678</v>
      </c>
      <c r="T77" s="1">
        <v>0.41421888164382559</v>
      </c>
    </row>
    <row r="78" spans="1:20" x14ac:dyDescent="0.3">
      <c r="A78" s="3">
        <v>1.0221934284818295</v>
      </c>
      <c r="B78" s="3">
        <v>1.0445505565596129</v>
      </c>
      <c r="C78" s="3">
        <v>1.067072108401327</v>
      </c>
      <c r="D78" s="3">
        <v>1.0897588104628737</v>
      </c>
      <c r="E78" s="3">
        <v>1.1126113914937039</v>
      </c>
      <c r="F78" s="3">
        <v>1.1356305825424491</v>
      </c>
      <c r="G78" s="3">
        <v>1.1588171169625665</v>
      </c>
      <c r="H78" s="3">
        <v>1.1821717304179946</v>
      </c>
      <c r="I78" s="3">
        <v>1.2056951608888209</v>
      </c>
      <c r="J78" s="4">
        <v>1.229388148676958</v>
      </c>
      <c r="K78" s="1">
        <v>0.38767331849923464</v>
      </c>
      <c r="L78" s="1">
        <v>0.39052861536833572</v>
      </c>
      <c r="M78" s="1">
        <v>0.39339653543527947</v>
      </c>
      <c r="N78" s="1">
        <v>0.3962771185676609</v>
      </c>
      <c r="O78" s="1">
        <v>0.39917040473101378</v>
      </c>
      <c r="P78" s="1">
        <v>0.40207643398900672</v>
      </c>
      <c r="Q78" s="1">
        <v>0.40499524650364155</v>
      </c>
      <c r="R78" s="1">
        <v>0.40792688253545012</v>
      </c>
      <c r="S78" s="1">
        <v>0.41087138244369226</v>
      </c>
      <c r="T78" s="1">
        <v>0.41382878668655348</v>
      </c>
    </row>
    <row r="79" spans="1:20" x14ac:dyDescent="0.3">
      <c r="A79" s="3">
        <v>1.0219078629890068</v>
      </c>
      <c r="B79" s="3">
        <v>1.0439752460170602</v>
      </c>
      <c r="C79" s="3">
        <v>1.0662028457127886</v>
      </c>
      <c r="D79" s="3">
        <v>1.0885913608775173</v>
      </c>
      <c r="E79" s="3">
        <v>1.111141492490539</v>
      </c>
      <c r="F79" s="3">
        <v>1.133853943714394</v>
      </c>
      <c r="G79" s="3">
        <v>1.1567294199001619</v>
      </c>
      <c r="H79" s="3">
        <v>1.1797686285927629</v>
      </c>
      <c r="I79" s="3">
        <v>1.2029722795362701</v>
      </c>
      <c r="J79" s="4">
        <v>1.2263410846792313</v>
      </c>
      <c r="K79" s="1">
        <v>0.38763679391111849</v>
      </c>
      <c r="L79" s="1">
        <v>0.39045524511192109</v>
      </c>
      <c r="M79" s="1">
        <v>0.39328599691849414</v>
      </c>
      <c r="N79" s="1">
        <v>0.39612908768162114</v>
      </c>
      <c r="O79" s="1">
        <v>0.39898455584508935</v>
      </c>
      <c r="P79" s="1">
        <v>0.40185243994587633</v>
      </c>
      <c r="Q79" s="1">
        <v>0.40473277861433271</v>
      </c>
      <c r="R79" s="1">
        <v>0.40762561057436936</v>
      </c>
      <c r="S79" s="1">
        <v>0.4105309746436408</v>
      </c>
      <c r="T79" s="1">
        <v>0.41344890973373283</v>
      </c>
    </row>
    <row r="80" spans="1:20" x14ac:dyDescent="0.3">
      <c r="A80" s="3">
        <v>1.0216295528942756</v>
      </c>
      <c r="B80" s="3">
        <v>1.0434146043184787</v>
      </c>
      <c r="C80" s="3">
        <v>1.0653558247407631</v>
      </c>
      <c r="D80" s="3">
        <v>1.0874538866939145</v>
      </c>
      <c r="E80" s="3">
        <v>1.1097094647802943</v>
      </c>
      <c r="F80" s="3">
        <v>1.132123235676795</v>
      </c>
      <c r="G80" s="3">
        <v>1.1546958781398033</v>
      </c>
      <c r="H80" s="3">
        <v>1.1774280730101747</v>
      </c>
      <c r="I80" s="3">
        <v>1.2003205032182165</v>
      </c>
      <c r="J80" s="4">
        <v>1.2233738537886814</v>
      </c>
      <c r="K80" s="1">
        <v>0.38760119598644033</v>
      </c>
      <c r="L80" s="1">
        <v>0.39038374031647932</v>
      </c>
      <c r="M80" s="1">
        <v>0.39317827486998669</v>
      </c>
      <c r="N80" s="1">
        <v>0.39598483655691352</v>
      </c>
      <c r="O80" s="1">
        <v>0.39880346237558817</v>
      </c>
      <c r="P80" s="1">
        <v>0.40163418941289014</v>
      </c>
      <c r="Q80" s="1">
        <v>0.40447705484442259</v>
      </c>
      <c r="R80" s="1">
        <v>0.40733209593468694</v>
      </c>
      <c r="S80" s="1">
        <v>0.41019935003725622</v>
      </c>
      <c r="T80" s="1">
        <v>0.41307885459494975</v>
      </c>
    </row>
    <row r="81" spans="1:20" x14ac:dyDescent="0.3">
      <c r="A81" s="3">
        <v>1.0213582251600375</v>
      </c>
      <c r="B81" s="3">
        <v>1.0428680775193215</v>
      </c>
      <c r="C81" s="3">
        <v>1.0645302026791752</v>
      </c>
      <c r="D81" s="3">
        <v>1.0863452482041234</v>
      </c>
      <c r="E81" s="3">
        <v>1.1083138636265362</v>
      </c>
      <c r="F81" s="3">
        <v>1.1304367004512805</v>
      </c>
      <c r="G81" s="3">
        <v>1.1527144121603812</v>
      </c>
      <c r="H81" s="3">
        <v>1.1751476542176913</v>
      </c>
      <c r="I81" s="3">
        <v>1.1977370840735702</v>
      </c>
      <c r="J81" s="4">
        <v>1.2204833611695727</v>
      </c>
      <c r="K81" s="1">
        <v>0.38756648990154274</v>
      </c>
      <c r="L81" s="1">
        <v>0.39031403073088899</v>
      </c>
      <c r="M81" s="1">
        <v>0.39307326300268991</v>
      </c>
      <c r="N81" s="1">
        <v>0.39584422225734522</v>
      </c>
      <c r="O81" s="1">
        <v>0.39862694411928962</v>
      </c>
      <c r="P81" s="1">
        <v>0.40142146429715503</v>
      </c>
      <c r="Q81" s="1">
        <v>0.40422781858393325</v>
      </c>
      <c r="R81" s="1">
        <v>0.40704604285713958</v>
      </c>
      <c r="S81" s="1">
        <v>0.40987617307897567</v>
      </c>
      <c r="T81" s="1">
        <v>0.41271824529649381</v>
      </c>
    </row>
    <row r="82" spans="1:20" x14ac:dyDescent="0.3">
      <c r="A82" s="3">
        <v>1.0210936202789285</v>
      </c>
      <c r="B82" s="3">
        <v>1.0423351392192597</v>
      </c>
      <c r="C82" s="3">
        <v>1.0637251787701441</v>
      </c>
      <c r="D82" s="3">
        <v>1.0852643627486571</v>
      </c>
      <c r="E82" s="3">
        <v>1.1069533168441632</v>
      </c>
      <c r="F82" s="3">
        <v>1.1287926686226863</v>
      </c>
      <c r="G82" s="3">
        <v>1.1507830475312903</v>
      </c>
      <c r="H82" s="3">
        <v>1.1729250849024671</v>
      </c>
      <c r="I82" s="3">
        <v>1.1952194139585326</v>
      </c>
      <c r="J82" s="4">
        <v>1.2176666698160323</v>
      </c>
      <c r="K82" s="1">
        <v>0.38753264255605691</v>
      </c>
      <c r="L82" s="1">
        <v>0.39024604958770209</v>
      </c>
      <c r="M82" s="1">
        <v>0.39297086031103268</v>
      </c>
      <c r="N82" s="1">
        <v>0.39570710896382411</v>
      </c>
      <c r="O82" s="1">
        <v>0.39845482986380765</v>
      </c>
      <c r="P82" s="1">
        <v>0.40121405740882271</v>
      </c>
      <c r="Q82" s="1">
        <v>0.40398482607696989</v>
      </c>
      <c r="R82" s="1">
        <v>0.40676717042676364</v>
      </c>
      <c r="S82" s="1">
        <v>0.40956112509728704</v>
      </c>
      <c r="T82" s="1">
        <v>0.41236672480834424</v>
      </c>
    </row>
    <row r="83" spans="1:20" x14ac:dyDescent="0.3">
      <c r="A83" s="3">
        <v>1.0208354914459759</v>
      </c>
      <c r="B83" s="3">
        <v>1.0418152888712451</v>
      </c>
      <c r="C83" s="3">
        <v>1.0629399917141757</v>
      </c>
      <c r="D83" s="3">
        <v>1.084210201191494</v>
      </c>
      <c r="E83" s="3">
        <v>1.1056265203023896</v>
      </c>
      <c r="F83" s="3">
        <v>1.1271895538326251</v>
      </c>
      <c r="G83" s="3">
        <v>1.1488999083586549</v>
      </c>
      <c r="H83" s="3">
        <v>1.170758192251752</v>
      </c>
      <c r="I83" s="3">
        <v>1.1927650156821425</v>
      </c>
      <c r="J83" s="4">
        <v>1.2149209906231473</v>
      </c>
      <c r="K83" s="1">
        <v>0.38749962246760694</v>
      </c>
      <c r="L83" s="1">
        <v>0.39017973338985085</v>
      </c>
      <c r="M83" s="1">
        <v>0.39287097074691829</v>
      </c>
      <c r="N83" s="1">
        <v>0.39557336753684952</v>
      </c>
      <c r="O83" s="1">
        <v>0.39828695683380538</v>
      </c>
      <c r="P83" s="1">
        <v>0.40101177178821057</v>
      </c>
      <c r="Q83" s="1">
        <v>0.40374784562689792</v>
      </c>
      <c r="R83" s="1">
        <v>0.40649521165325275</v>
      </c>
      <c r="S83" s="1">
        <v>0.409253903247357</v>
      </c>
      <c r="T83" s="1">
        <v>0.41202395386613333</v>
      </c>
    </row>
    <row r="84" spans="1:20" x14ac:dyDescent="0.3">
      <c r="A84" s="3">
        <v>1.0205836037908016</v>
      </c>
      <c r="B84" s="3">
        <v>1.0413080502136278</v>
      </c>
      <c r="C84" s="3">
        <v>1.0621739172694258</v>
      </c>
      <c r="D84" s="3">
        <v>1.0831817846532399</v>
      </c>
      <c r="E84" s="3">
        <v>1.1043322337580737</v>
      </c>
      <c r="F84" s="3">
        <v>1.1256258476787588</v>
      </c>
      <c r="G84" s="3">
        <v>1.1470632112158317</v>
      </c>
      <c r="H84" s="3">
        <v>1.1686449108794146</v>
      </c>
      <c r="I84" s="3">
        <v>1.1903715348931092</v>
      </c>
      <c r="J84" s="4">
        <v>1.2122436731978932</v>
      </c>
      <c r="K84" s="1">
        <v>0.38746739967414162</v>
      </c>
      <c r="L84" s="1">
        <v>0.39011502171283513</v>
      </c>
      <c r="M84" s="1">
        <v>0.39277350291926894</v>
      </c>
      <c r="N84" s="1">
        <v>0.39544287511088627</v>
      </c>
      <c r="O84" s="1">
        <v>0.39812317017764276</v>
      </c>
      <c r="P84" s="1">
        <v>0.4008144200821423</v>
      </c>
      <c r="Q84" s="1">
        <v>0.40351665685977239</v>
      </c>
      <c r="R84" s="1">
        <v>0.40622991261883939</v>
      </c>
      <c r="S84" s="1">
        <v>0.40895421954070499</v>
      </c>
      <c r="T84" s="1">
        <v>0.41168960987992204</v>
      </c>
    </row>
    <row r="85" spans="1:20" x14ac:dyDescent="0.3">
      <c r="A85" s="3">
        <v>1.0203377336648518</v>
      </c>
      <c r="B85" s="3">
        <v>1.0408129698150046</v>
      </c>
      <c r="C85" s="3">
        <v>1.0614262660241258</v>
      </c>
      <c r="D85" s="3">
        <v>1.0821781814806524</v>
      </c>
      <c r="E85" s="3">
        <v>1.1030692769914245</v>
      </c>
      <c r="F85" s="3">
        <v>1.1241001149853316</v>
      </c>
      <c r="G85" s="3">
        <v>1.1452712595169614</v>
      </c>
      <c r="H85" s="3">
        <v>1.1665832762702588</v>
      </c>
      <c r="I85" s="3">
        <v>1.1880367325621877</v>
      </c>
      <c r="J85" s="4">
        <v>1.2096321973464028</v>
      </c>
      <c r="K85" s="1">
        <v>0.38743594564325612</v>
      </c>
      <c r="L85" s="1">
        <v>0.3900518570210979</v>
      </c>
      <c r="M85" s="1">
        <v>0.39267836981515891</v>
      </c>
      <c r="N85" s="1">
        <v>0.39531551471793863</v>
      </c>
      <c r="O85" s="1">
        <v>0.3979633224910531</v>
      </c>
      <c r="P85" s="1">
        <v>0.40062182396536195</v>
      </c>
      <c r="Q85" s="1">
        <v>0.40329105004109628</v>
      </c>
      <c r="R85" s="1">
        <v>0.40597103168798632</v>
      </c>
      <c r="S85" s="1">
        <v>0.40866179994538931</v>
      </c>
      <c r="T85" s="1">
        <v>0.41136338592241734</v>
      </c>
    </row>
    <row r="86" spans="1:20" x14ac:dyDescent="0.3">
      <c r="A86" s="3">
        <v>1.0200976679791058</v>
      </c>
      <c r="B86" s="3">
        <v>1.0403296157224546</v>
      </c>
      <c r="C86" s="3">
        <v>1.0606963813277743</v>
      </c>
      <c r="D86" s="3">
        <v>1.0811985044328196</v>
      </c>
      <c r="E86" s="3">
        <v>1.1018365262188012</v>
      </c>
      <c r="F86" s="3">
        <v>1.122610989413819</v>
      </c>
      <c r="G86" s="3">
        <v>1.1435224382963034</v>
      </c>
      <c r="H86" s="3">
        <v>1.1645714186984604</v>
      </c>
      <c r="I86" s="3">
        <v>1.1857584780097263</v>
      </c>
      <c r="J86" s="4">
        <v>1.2070841651802264</v>
      </c>
      <c r="K86" s="1">
        <v>0.38740523318792769</v>
      </c>
      <c r="L86" s="1">
        <v>0.38999018449741218</v>
      </c>
      <c r="M86" s="1">
        <v>0.39258548854074898</v>
      </c>
      <c r="N86" s="1">
        <v>0.39519117493790668</v>
      </c>
      <c r="O86" s="1">
        <v>0.39780727337477051</v>
      </c>
      <c r="P86" s="1">
        <v>0.40043381360326241</v>
      </c>
      <c r="Q86" s="1">
        <v>0.40307082544146106</v>
      </c>
      <c r="R86" s="1">
        <v>0.40571833877372199</v>
      </c>
      <c r="S86" s="1">
        <v>0.40837638355079925</v>
      </c>
      <c r="T86" s="1">
        <v>0.41104498978996501</v>
      </c>
    </row>
    <row r="87" spans="1:20" x14ac:dyDescent="0.3">
      <c r="A87" s="3">
        <v>1.0198632035881408</v>
      </c>
      <c r="B87" s="3">
        <v>1.0398575762046951</v>
      </c>
      <c r="C87" s="3">
        <v>1.059983637368044</v>
      </c>
      <c r="D87" s="3">
        <v>1.080241908066131</v>
      </c>
      <c r="E87" s="3">
        <v>1.1006329107596942</v>
      </c>
      <c r="F87" s="3">
        <v>1.1211571693855058</v>
      </c>
      <c r="G87" s="3">
        <v>1.1418152093596166</v>
      </c>
      <c r="H87" s="3">
        <v>1.1626075575806063</v>
      </c>
      <c r="I87" s="3">
        <v>1.1835347424328395</v>
      </c>
      <c r="J87" s="4">
        <v>1.2045972937897289</v>
      </c>
      <c r="K87" s="1">
        <v>0.3873752363881412</v>
      </c>
      <c r="L87" s="1">
        <v>0.38992995188421831</v>
      </c>
      <c r="M87" s="1">
        <v>0.39249478008040101</v>
      </c>
      <c r="N87" s="1">
        <v>0.39506974957352303</v>
      </c>
      <c r="O87" s="1">
        <v>0.39765488902331697</v>
      </c>
      <c r="P87" s="1">
        <v>0.40025022715252906</v>
      </c>
      <c r="Q87" s="1">
        <v>0.40285579274703159</v>
      </c>
      <c r="R87" s="1">
        <v>0.40547161465593651</v>
      </c>
      <c r="S87" s="1">
        <v>0.40809772179170983</v>
      </c>
      <c r="T87" s="1">
        <v>0.41073414313028478</v>
      </c>
    </row>
    <row r="88" spans="1:20" x14ac:dyDescent="0.3">
      <c r="A88" s="3">
        <v>1.0196341467168146</v>
      </c>
      <c r="B88" s="3">
        <v>1.0393964585824658</v>
      </c>
      <c r="C88" s="3">
        <v>1.059287437381577</v>
      </c>
      <c r="D88" s="3">
        <v>1.0793075863018526</v>
      </c>
      <c r="E88" s="3">
        <v>1.0994574099371293</v>
      </c>
      <c r="F88" s="3">
        <v>1.1197374142904319</v>
      </c>
      <c r="G88" s="3">
        <v>1.1401481067770383</v>
      </c>
      <c r="H88" s="3">
        <v>1.160689996227543</v>
      </c>
      <c r="I88" s="3">
        <v>1.1813635928909338</v>
      </c>
      <c r="J88" s="4">
        <v>1.2021694084376682</v>
      </c>
      <c r="K88" s="1">
        <v>0.38734593051793109</v>
      </c>
      <c r="L88" s="1">
        <v>0.38987110933594532</v>
      </c>
      <c r="M88" s="1">
        <v>0.39240616907250137</v>
      </c>
      <c r="N88" s="1">
        <v>0.39495113734788112</v>
      </c>
      <c r="O88" s="1">
        <v>0.39750604184242039</v>
      </c>
      <c r="P88" s="1">
        <v>0.40007091029661512</v>
      </c>
      <c r="Q88" s="1">
        <v>0.40264577051122852</v>
      </c>
      <c r="R88" s="1">
        <v>0.40523065034739897</v>
      </c>
      <c r="S88" s="1">
        <v>0.40782557772674582</v>
      </c>
      <c r="T88" s="1">
        <v>0.41043058063147875</v>
      </c>
    </row>
    <row r="89" spans="1:20" x14ac:dyDescent="0.3">
      <c r="A89" s="3">
        <v>1.0194103124261598</v>
      </c>
      <c r="B89" s="3">
        <v>1.0389458881391673</v>
      </c>
      <c r="C89" s="3">
        <v>1.0586072119879124</v>
      </c>
      <c r="D89" s="3">
        <v>1.0783947701616015</v>
      </c>
      <c r="E89" s="3">
        <v>1.0983090501926416</v>
      </c>
      <c r="F89" s="3">
        <v>1.1183505409595238</v>
      </c>
      <c r="G89" s="3">
        <v>1.1385197326897174</v>
      </c>
      <c r="H89" s="3">
        <v>1.1588171169625665</v>
      </c>
      <c r="I89" s="3">
        <v>1.1792431867121906</v>
      </c>
      <c r="J89" s="4">
        <v>1.1997984362303928</v>
      </c>
      <c r="K89" s="1">
        <v>0.38731729197740672</v>
      </c>
      <c r="L89" s="1">
        <v>0.38981360928144149</v>
      </c>
      <c r="M89" s="1">
        <v>0.39231958360065544</v>
      </c>
      <c r="N89" s="1">
        <v>0.39483524162274242</v>
      </c>
      <c r="O89" s="1">
        <v>0.39736061009276241</v>
      </c>
      <c r="P89" s="1">
        <v>0.39989571581324318</v>
      </c>
      <c r="Q89" s="1">
        <v>0.40244058564428098</v>
      </c>
      <c r="R89" s="1">
        <v>0.40499524650364155</v>
      </c>
      <c r="S89" s="1">
        <v>0.40755972536686197</v>
      </c>
      <c r="T89" s="1">
        <v>0.41013404926735147</v>
      </c>
    </row>
    <row r="90" spans="1:20" x14ac:dyDescent="0.3">
      <c r="A90" s="3">
        <v>1.0191915241154019</v>
      </c>
      <c r="B90" s="3">
        <v>1.0385055071053955</v>
      </c>
      <c r="C90" s="3">
        <v>1.0579424176367733</v>
      </c>
      <c r="D90" s="3">
        <v>1.0775027256573513</v>
      </c>
      <c r="E90" s="3">
        <v>1.0971869023986931</v>
      </c>
      <c r="F90" s="3">
        <v>1.1169954203788377</v>
      </c>
      <c r="G90" s="3">
        <v>1.1369287534050323</v>
      </c>
      <c r="H90" s="3">
        <v>1.1569873765764693</v>
      </c>
      <c r="I90" s="3">
        <v>1.1771717662870291</v>
      </c>
      <c r="J90" s="4">
        <v>1.1974824002280262</v>
      </c>
      <c r="K90" s="1">
        <v>0.38728929822936942</v>
      </c>
      <c r="L90" s="1">
        <v>0.38975740629571209</v>
      </c>
      <c r="M90" s="1">
        <v>0.39223495499904021</v>
      </c>
      <c r="N90" s="1">
        <v>0.39472197013597538</v>
      </c>
      <c r="O90" s="1">
        <v>0.39721847755796769</v>
      </c>
      <c r="P90" s="1">
        <v>0.39972450317139058</v>
      </c>
      <c r="Q90" s="1">
        <v>0.40224007293763636</v>
      </c>
      <c r="R90" s="1">
        <v>0.4047652128732121</v>
      </c>
      <c r="S90" s="1">
        <v>0.40729994904983535</v>
      </c>
      <c r="T90" s="1">
        <v>0.40984430759452972</v>
      </c>
    </row>
    <row r="91" spans="1:20" x14ac:dyDescent="0.3">
      <c r="A91" s="3">
        <v>1.0189776130572759</v>
      </c>
      <c r="B91" s="3">
        <v>1.0380749737115926</v>
      </c>
      <c r="C91" s="3">
        <v>1.0572925351598212</v>
      </c>
      <c r="D91" s="3">
        <v>1.0766307518238072</v>
      </c>
      <c r="E91" s="3">
        <v>1.0960900793529449</v>
      </c>
      <c r="F91" s="3">
        <v>1.1156709746267572</v>
      </c>
      <c r="G91" s="3">
        <v>1.135373895757479</v>
      </c>
      <c r="H91" s="3">
        <v>1.155199302092647</v>
      </c>
      <c r="I91" s="3">
        <v>1.1751476542176913</v>
      </c>
      <c r="J91" s="4">
        <v>1.1952194139585326</v>
      </c>
      <c r="K91" s="1">
        <v>0.38726192774016255</v>
      </c>
      <c r="L91" s="1">
        <v>0.38970245698024158</v>
      </c>
      <c r="M91" s="1">
        <v>0.39215221767080372</v>
      </c>
      <c r="N91" s="1">
        <v>0.39461123475663012</v>
      </c>
      <c r="O91" s="1">
        <v>0.39707953323493111</v>
      </c>
      <c r="P91" s="1">
        <v>0.39955713815543581</v>
      </c>
      <c r="Q91" s="1">
        <v>0.40204407462048197</v>
      </c>
      <c r="R91" s="1">
        <v>0.40454036778510727</v>
      </c>
      <c r="S91" s="1">
        <v>0.40704604285713958</v>
      </c>
      <c r="T91" s="1">
        <v>0.40956112509728704</v>
      </c>
    </row>
    <row r="92" spans="1:20" x14ac:dyDescent="0.3">
      <c r="A92" s="3">
        <v>1.0187684179640808</v>
      </c>
      <c r="B92" s="3">
        <v>1.0376539613035425</v>
      </c>
      <c r="C92" s="3">
        <v>1.0566570684187622</v>
      </c>
      <c r="D92" s="3">
        <v>1.0757781788820715</v>
      </c>
      <c r="E92" s="3">
        <v>1.0950177334401949</v>
      </c>
      <c r="F92" s="3">
        <v>1.1143761740166906</v>
      </c>
      <c r="G92" s="3">
        <v>1.133853943714394</v>
      </c>
      <c r="H92" s="3">
        <v>1.1534514868178676</v>
      </c>
      <c r="I92" s="3">
        <v>1.1731692487958545</v>
      </c>
      <c r="J92" s="4">
        <v>1.1930076763037356</v>
      </c>
      <c r="K92" s="1">
        <v>0.38723515992442936</v>
      </c>
      <c r="L92" s="1">
        <v>0.38964871985123589</v>
      </c>
      <c r="M92" s="1">
        <v>0.39207130891850639</v>
      </c>
      <c r="N92" s="1">
        <v>0.39450295125627871</v>
      </c>
      <c r="O92" s="1">
        <v>0.39694367104474898</v>
      </c>
      <c r="P92" s="1">
        <v>0.39939349251435807</v>
      </c>
      <c r="Q92" s="1">
        <v>0.40185243994587633</v>
      </c>
      <c r="R92" s="1">
        <v>0.40432053767048926</v>
      </c>
      <c r="S92" s="1">
        <v>0.40679781006988336</v>
      </c>
      <c r="T92" s="1">
        <v>0.40928428157633212</v>
      </c>
    </row>
    <row r="93" spans="1:20" x14ac:dyDescent="0.3">
      <c r="A93" s="3">
        <v>1.0185637845821156</v>
      </c>
      <c r="B93" s="3">
        <v>1.0372421575159003</v>
      </c>
      <c r="C93" s="3">
        <v>1.0560355430424122</v>
      </c>
      <c r="D93" s="3">
        <v>1.0749443665244849</v>
      </c>
      <c r="E93" s="3">
        <v>1.0939690544490337</v>
      </c>
      <c r="F93" s="3">
        <v>1.1131100344293672</v>
      </c>
      <c r="G93" s="3">
        <v>1.1323677352075017</v>
      </c>
      <c r="H93" s="3">
        <v>1.1517425866564799</v>
      </c>
      <c r="I93" s="3">
        <v>1.1712350197826926</v>
      </c>
      <c r="J93" s="4">
        <v>1.1908454667282069</v>
      </c>
      <c r="K93" s="1">
        <v>0.3872089750934799</v>
      </c>
      <c r="L93" s="1">
        <v>0.38959615523517804</v>
      </c>
      <c r="M93" s="1">
        <v>0.39199216878567983</v>
      </c>
      <c r="N93" s="1">
        <v>0.3943970390953771</v>
      </c>
      <c r="O93" s="1">
        <v>0.39681078956267268</v>
      </c>
      <c r="P93" s="1">
        <v>0.39923344363406094</v>
      </c>
      <c r="Q93" s="1">
        <v>0.40166502480420868</v>
      </c>
      <c r="R93" s="1">
        <v>0.40410555661603581</v>
      </c>
      <c r="S93" s="1">
        <v>0.40655506266079716</v>
      </c>
      <c r="T93" s="1">
        <v>0.40901356657816329</v>
      </c>
    </row>
    <row r="94" spans="1:20" x14ac:dyDescent="0.3">
      <c r="A94" s="3">
        <v>1.0183635653123657</v>
      </c>
      <c r="B94" s="3">
        <v>1.0368392634993604</v>
      </c>
      <c r="C94" s="3">
        <v>1.0554275052459685</v>
      </c>
      <c r="D94" s="3">
        <v>1.0741287023114263</v>
      </c>
      <c r="E94" s="3">
        <v>1.0929432675314079</v>
      </c>
      <c r="F94" s="3">
        <v>1.1118716148202137</v>
      </c>
      <c r="G94" s="3">
        <v>1.1309141591729635</v>
      </c>
      <c r="H94" s="3">
        <v>1.1500713166677927</v>
      </c>
      <c r="I94" s="3">
        <v>1.169343504468052</v>
      </c>
      <c r="J94" s="4">
        <v>1.1887311408245118</v>
      </c>
      <c r="K94" s="1">
        <v>0.38718335440699525</v>
      </c>
      <c r="L94" s="1">
        <v>0.38954472517114985</v>
      </c>
      <c r="M94" s="1">
        <v>0.39191473990866266</v>
      </c>
      <c r="N94" s="1">
        <v>0.39429342122350902</v>
      </c>
      <c r="O94" s="1">
        <v>0.39668079176564053</v>
      </c>
      <c r="P94" s="1">
        <v>0.3990768742310617</v>
      </c>
      <c r="Q94" s="1">
        <v>0.4014816913619067</v>
      </c>
      <c r="R94" s="1">
        <v>0.40389526594651587</v>
      </c>
      <c r="S94" s="1">
        <v>0.40631762081951239</v>
      </c>
      <c r="T94" s="1">
        <v>0.4087487788618796</v>
      </c>
    </row>
    <row r="95" spans="1:20" x14ac:dyDescent="0.3">
      <c r="A95" s="3">
        <v>1.0181676188554685</v>
      </c>
      <c r="B95" s="3">
        <v>1.0364449931974473</v>
      </c>
      <c r="C95" s="3">
        <v>1.054832520726305</v>
      </c>
      <c r="D95" s="3">
        <v>1.0733306001716292</v>
      </c>
      <c r="E95" s="3">
        <v>1.0919396312942984</v>
      </c>
      <c r="F95" s="3">
        <v>1.1106600148885561</v>
      </c>
      <c r="G95" s="3">
        <v>1.1294921527840902</v>
      </c>
      <c r="H95" s="3">
        <v>1.1484364478481131</v>
      </c>
      <c r="I95" s="3">
        <v>1.1674933039874489</v>
      </c>
      <c r="J95" s="4">
        <v>1.1866631261506211</v>
      </c>
      <c r="K95" s="1">
        <v>0.38715827982781958</v>
      </c>
      <c r="L95" s="1">
        <v>0.389494393319407</v>
      </c>
      <c r="M95" s="1">
        <v>0.39183896737794532</v>
      </c>
      <c r="N95" s="1">
        <v>0.39419202389247027</v>
      </c>
      <c r="O95" s="1">
        <v>0.39655358479606623</v>
      </c>
      <c r="P95" s="1">
        <v>0.39892367206593876</v>
      </c>
      <c r="Q95" s="1">
        <v>0.40130230772348702</v>
      </c>
      <c r="R95" s="1">
        <v>0.40368951383437673</v>
      </c>
      <c r="S95" s="1">
        <v>0.40608531250861268</v>
      </c>
      <c r="T95" s="1">
        <v>0.40848972590061228</v>
      </c>
    </row>
    <row r="96" spans="1:20" x14ac:dyDescent="0.3">
      <c r="A96" s="3">
        <v>1.0179758098791702</v>
      </c>
      <c r="B96" s="3">
        <v>1.0360590726692491</v>
      </c>
      <c r="C96" s="3">
        <v>1.0542501736276493</v>
      </c>
      <c r="D96" s="3">
        <v>1.0725494989983058</v>
      </c>
      <c r="E96" s="3">
        <v>1.090957436013638</v>
      </c>
      <c r="F96" s="3">
        <v>1.1094743728965204</v>
      </c>
      <c r="G96" s="3">
        <v>1.1281006988622513</v>
      </c>
      <c r="H96" s="3">
        <v>1.1468368041205288</v>
      </c>
      <c r="I96" s="3">
        <v>1.1656830798774269</v>
      </c>
      <c r="J96" s="4">
        <v>1.1846399183373777</v>
      </c>
      <c r="K96" s="1">
        <v>0.38713373407961382</v>
      </c>
      <c r="L96" s="1">
        <v>0.38944512487575206</v>
      </c>
      <c r="M96" s="1">
        <v>0.3917647986083177</v>
      </c>
      <c r="N96" s="1">
        <v>0.39409277648124219</v>
      </c>
      <c r="O96" s="1">
        <v>0.39642907974067787</v>
      </c>
      <c r="P96" s="1">
        <v>0.39877372967506658</v>
      </c>
      <c r="Q96" s="1">
        <v>0.40112674761520856</v>
      </c>
      <c r="R96" s="1">
        <v>0.40348815493433154</v>
      </c>
      <c r="S96" s="1">
        <v>0.4058579730481599</v>
      </c>
      <c r="T96" s="1">
        <v>0.40823622341498361</v>
      </c>
    </row>
    <row r="97" spans="1:20" x14ac:dyDescent="0.3">
      <c r="A97" s="3">
        <v>1.0177880087066291</v>
      </c>
      <c r="B97" s="3">
        <v>1.0356812394547275</v>
      </c>
      <c r="C97" s="3">
        <v>1.0536800655724612</v>
      </c>
      <c r="D97" s="3">
        <v>1.0717848613340102</v>
      </c>
      <c r="E97" s="3">
        <v>1.0899960019614332</v>
      </c>
      <c r="F97" s="3">
        <v>1.1083138636265362</v>
      </c>
      <c r="G97" s="3">
        <v>1.1267388234527413</v>
      </c>
      <c r="H97" s="3">
        <v>1.1452712595169614</v>
      </c>
      <c r="I97" s="3">
        <v>1.1639115508514764</v>
      </c>
      <c r="J97" s="4">
        <v>1.1826600774458109</v>
      </c>
      <c r="K97" s="1">
        <v>0.38710970060715866</v>
      </c>
      <c r="L97" s="1">
        <v>0.38939688649127585</v>
      </c>
      <c r="M97" s="1">
        <v>0.39169218321717525</v>
      </c>
      <c r="N97" s="1">
        <v>0.3939956113319793</v>
      </c>
      <c r="O97" s="1">
        <v>0.39630719142329718</v>
      </c>
      <c r="P97" s="1">
        <v>0.39862694411928962</v>
      </c>
      <c r="Q97" s="1">
        <v>0.40095489008873558</v>
      </c>
      <c r="R97" s="1">
        <v>0.40329105004109628</v>
      </c>
      <c r="S97" s="1">
        <v>0.40563544472658214</v>
      </c>
      <c r="T97" s="1">
        <v>0.40798809493621674</v>
      </c>
    </row>
    <row r="98" spans="1:20" x14ac:dyDescent="0.3">
      <c r="A98" s="3">
        <v>1.0176040910240507</v>
      </c>
      <c r="B98" s="3">
        <v>1.0353112419795105</v>
      </c>
      <c r="C98" s="3">
        <v>1.0531218147527659</v>
      </c>
      <c r="D98" s="3">
        <v>1.0710361721377688</v>
      </c>
      <c r="E98" s="3">
        <v>1.0890546778378072</v>
      </c>
      <c r="F98" s="3">
        <v>1.1071776964672784</v>
      </c>
      <c r="G98" s="3">
        <v>1.1254055935534653</v>
      </c>
      <c r="H98" s="3">
        <v>1.1437387355383135</v>
      </c>
      <c r="I98" s="3">
        <v>1.1621774897802148</v>
      </c>
      <c r="J98" s="4">
        <v>1.1807222245557898</v>
      </c>
      <c r="K98" s="1">
        <v>0.38708616353911979</v>
      </c>
      <c r="L98" s="1">
        <v>0.38934964619708151</v>
      </c>
      <c r="M98" s="1">
        <v>0.39162107291039189</v>
      </c>
      <c r="N98" s="1">
        <v>0.39390046359621289</v>
      </c>
      <c r="O98" s="1">
        <v>0.39618783821054787</v>
      </c>
      <c r="P98" s="1">
        <v>0.39848321674830273</v>
      </c>
      <c r="Q98" s="1">
        <v>0.40078661924334852</v>
      </c>
      <c r="R98" s="1">
        <v>0.40309806576858348</v>
      </c>
      <c r="S98" s="1">
        <v>0.40541757643599546</v>
      </c>
      <c r="T98" s="1">
        <v>0.40774517139672323</v>
      </c>
    </row>
    <row r="99" spans="1:20" x14ac:dyDescent="0.3">
      <c r="A99" s="3">
        <v>1.0174239376062795</v>
      </c>
      <c r="B99" s="3">
        <v>1.0349488389963342</v>
      </c>
      <c r="C99" s="3">
        <v>1.0525750550775925</v>
      </c>
      <c r="D99" s="3">
        <v>1.0703029376285327</v>
      </c>
      <c r="E99" s="3">
        <v>1.0881328393003664</v>
      </c>
      <c r="F99" s="3">
        <v>1.1060651136187221</v>
      </c>
      <c r="G99" s="3">
        <v>1.1241001149853316</v>
      </c>
      <c r="H99" s="3">
        <v>1.1422381986797205</v>
      </c>
      <c r="I99" s="3">
        <v>1.1604797208609001</v>
      </c>
      <c r="J99" s="4">
        <v>1.1788250385690624</v>
      </c>
      <c r="K99" s="1">
        <v>0.38706310765309399</v>
      </c>
      <c r="L99" s="1">
        <v>0.38930337333363318</v>
      </c>
      <c r="M99" s="1">
        <v>0.39155142137521542</v>
      </c>
      <c r="N99" s="1">
        <v>0.39380727109053404</v>
      </c>
      <c r="O99" s="1">
        <v>0.39607094182955999</v>
      </c>
      <c r="P99" s="1">
        <v>0.39834245297960152</v>
      </c>
      <c r="Q99" s="1">
        <v>0.40062182396536195</v>
      </c>
      <c r="R99" s="1">
        <v>0.40290907424900013</v>
      </c>
      <c r="S99" s="1">
        <v>0.40520422333018818</v>
      </c>
      <c r="T99" s="1">
        <v>0.4075072907461717</v>
      </c>
    </row>
    <row r="100" spans="1:20" x14ac:dyDescent="0.3">
      <c r="A100" s="3">
        <v>1.017247434059064</v>
      </c>
      <c r="B100" s="3">
        <v>1.034593799060527</v>
      </c>
      <c r="C100" s="3">
        <v>1.0520394353725127</v>
      </c>
      <c r="D100" s="3">
        <v>1.0695846841994996</v>
      </c>
      <c r="E100" s="3">
        <v>1.0872298875839179</v>
      </c>
      <c r="F100" s="3">
        <v>1.1049753884077516</v>
      </c>
      <c r="G100" s="3">
        <v>1.1228215303941407</v>
      </c>
      <c r="H100" s="3">
        <v>1.1407686581089878</v>
      </c>
      <c r="I100" s="3">
        <v>1.1588171169625665</v>
      </c>
      <c r="J100" s="4">
        <v>1.1769672532111315</v>
      </c>
      <c r="K100" s="1">
        <v>0.38704051834277958</v>
      </c>
      <c r="L100" s="1">
        <v>0.38925803848440055</v>
      </c>
      <c r="M100" s="1">
        <v>0.39148318417968841</v>
      </c>
      <c r="N100" s="1">
        <v>0.39371597416108262</v>
      </c>
      <c r="O100" s="1">
        <v>0.39595642719681501</v>
      </c>
      <c r="P100" s="1">
        <v>0.39820456209096583</v>
      </c>
      <c r="Q100" s="1">
        <v>0.40046039768352049</v>
      </c>
      <c r="R100" s="1">
        <v>0.40272395285042478</v>
      </c>
      <c r="S100" s="1">
        <v>0.40499524650364155</v>
      </c>
      <c r="T100" s="1">
        <v>0.40727429759120709</v>
      </c>
    </row>
    <row r="101" spans="1:20" x14ac:dyDescent="0.3">
      <c r="A101" s="3">
        <v>1.0170744705768324</v>
      </c>
      <c r="B101" s="3">
        <v>1.0342459000371396</v>
      </c>
      <c r="C101" s="3">
        <v>1.051514618627607</v>
      </c>
      <c r="D101" s="3">
        <v>1.0688809573982878</v>
      </c>
      <c r="E101" s="3">
        <v>1.0863452482041234</v>
      </c>
      <c r="F101" s="3">
        <v>1.1039078237064643</v>
      </c>
      <c r="G101" s="3">
        <v>1.121569017374596</v>
      </c>
      <c r="H101" s="3">
        <v>1.1393291634872653</v>
      </c>
      <c r="I101" s="3">
        <v>1.1571885971342102</v>
      </c>
      <c r="J101" s="4">
        <v>1.1751476542176913</v>
      </c>
      <c r="K101" s="1">
        <v>0.38701838158711932</v>
      </c>
      <c r="L101" s="1">
        <v>0.38921361341349847</v>
      </c>
      <c r="M101" s="1">
        <v>0.39141631867813287</v>
      </c>
      <c r="N101" s="1">
        <v>0.39362651555622186</v>
      </c>
      <c r="O101" s="1">
        <v>0.39584422225734522</v>
      </c>
      <c r="P101" s="1">
        <v>0.39806945702551705</v>
      </c>
      <c r="Q101" s="1">
        <v>0.40030223813923843</v>
      </c>
      <c r="R101" s="1">
        <v>0.40254258391155101</v>
      </c>
      <c r="S101" s="1">
        <v>0.40479051269009031</v>
      </c>
      <c r="T101" s="1">
        <v>0.40704604285713958</v>
      </c>
    </row>
    <row r="102" spans="1:20" x14ac:dyDescent="0.3">
      <c r="A102" s="3">
        <v>1.0169049417148961</v>
      </c>
      <c r="B102" s="3">
        <v>1.033904928637517</v>
      </c>
      <c r="C102" s="3">
        <v>1.0510002812904697</v>
      </c>
      <c r="D102" s="3">
        <v>1.0681913209683522</v>
      </c>
      <c r="E102" s="3">
        <v>1.0854783697392008</v>
      </c>
      <c r="F102" s="3">
        <v>1.102861750445937</v>
      </c>
      <c r="G102" s="3">
        <v>1.1203417867078203</v>
      </c>
      <c r="H102" s="3">
        <v>1.1379188029218985</v>
      </c>
      <c r="I102" s="3">
        <v>1.1555931242644639</v>
      </c>
      <c r="J102" s="4">
        <v>1.173365076692511</v>
      </c>
      <c r="K102" s="1">
        <v>0.38699668392127795</v>
      </c>
      <c r="L102" s="1">
        <v>0.38917007100704404</v>
      </c>
      <c r="M102" s="1">
        <v>0.39135078392227846</v>
      </c>
      <c r="N102" s="1">
        <v>0.39353884030682529</v>
      </c>
      <c r="O102" s="1">
        <v>0.39573425783356586</v>
      </c>
      <c r="P102" s="1">
        <v>0.39793705420847025</v>
      </c>
      <c r="Q102" s="1">
        <v>0.4001472471706472</v>
      </c>
      <c r="R102" s="1">
        <v>0.40236485449239534</v>
      </c>
      <c r="S102" s="1">
        <v>0.40458989397925382</v>
      </c>
      <c r="T102" s="1">
        <v>0.40682238347005339</v>
      </c>
    </row>
    <row r="103" spans="1:20" x14ac:dyDescent="0.3">
      <c r="A103" s="3">
        <v>1.0167387461750907</v>
      </c>
      <c r="B103" s="3">
        <v>1.0335706799832793</v>
      </c>
      <c r="C103" s="3">
        <v>1.050496112601143</v>
      </c>
      <c r="D103" s="3">
        <v>1.0675153559473909</v>
      </c>
      <c r="E103" s="3">
        <v>1.0846287226842417</v>
      </c>
      <c r="F103" s="3">
        <v>1.1018365262188012</v>
      </c>
      <c r="G103" s="3">
        <v>1.1191390807044443</v>
      </c>
      <c r="H103" s="3">
        <v>1.1365367010421972</v>
      </c>
      <c r="I103" s="3">
        <v>1.1540297028821209</v>
      </c>
      <c r="J103" s="4">
        <v>1.1716184026247016</v>
      </c>
      <c r="K103" s="1">
        <v>0.38697541240933286</v>
      </c>
      <c r="L103" s="1">
        <v>0.38912738521797402</v>
      </c>
      <c r="M103" s="1">
        <v>0.39128654057764456</v>
      </c>
      <c r="N103" s="1">
        <v>0.39345289561365371</v>
      </c>
      <c r="O103" s="1">
        <v>0.39562646748307023</v>
      </c>
      <c r="P103" s="1">
        <v>0.39780727337477051</v>
      </c>
      <c r="Q103" s="1">
        <v>0.3999953305094871</v>
      </c>
      <c r="R103" s="1">
        <v>0.40219065613985694</v>
      </c>
      <c r="S103" s="1">
        <v>0.40439326755046917</v>
      </c>
      <c r="T103" s="1">
        <v>0.40660318205791485</v>
      </c>
    </row>
    <row r="104" spans="1:20" x14ac:dyDescent="0.3">
      <c r="A104" s="3">
        <v>1.0165757866039384</v>
      </c>
      <c r="B104" s="3">
        <v>1.0332429571958384</v>
      </c>
      <c r="C104" s="3">
        <v>1.0500018139661016</v>
      </c>
      <c r="D104" s="3">
        <v>1.0668526598188321</v>
      </c>
      <c r="E104" s="3">
        <v>1.0837957983731492</v>
      </c>
      <c r="F104" s="3">
        <v>1.1008315339644983</v>
      </c>
      <c r="G104" s="3">
        <v>1.1179601716459673</v>
      </c>
      <c r="H104" s="3">
        <v>1.1351820171896023</v>
      </c>
      <c r="I104" s="3">
        <v>1.152497377087728</v>
      </c>
      <c r="J104" s="4">
        <v>1.169906558554267</v>
      </c>
      <c r="K104" s="1">
        <v>0.38695455461855471</v>
      </c>
      <c r="L104" s="1">
        <v>0.38908553101408699</v>
      </c>
      <c r="M104" s="1">
        <v>0.39122355084481597</v>
      </c>
      <c r="N104" s="1">
        <v>0.39336863074133399</v>
      </c>
      <c r="O104" s="1">
        <v>0.39552078736477658</v>
      </c>
      <c r="P104" s="1">
        <v>0.39768003740686758</v>
      </c>
      <c r="Q104" s="1">
        <v>0.39984639758996515</v>
      </c>
      <c r="R104" s="1">
        <v>0.40201988466710842</v>
      </c>
      <c r="S104" s="1">
        <v>0.40420051542206281</v>
      </c>
      <c r="T104" s="1">
        <v>0.40638830666936659</v>
      </c>
    </row>
    <row r="105" spans="1:20" x14ac:dyDescent="0.3">
      <c r="A105" s="3">
        <v>1.0164159694024855</v>
      </c>
      <c r="B105" s="3">
        <v>1.0329215710097244</v>
      </c>
      <c r="C105" s="3">
        <v>1.0495170983686426</v>
      </c>
      <c r="D105" s="3">
        <v>1.0662028457127886</v>
      </c>
      <c r="E105" s="3">
        <v>1.082979107963582</v>
      </c>
      <c r="F105" s="3">
        <v>1.0998461807315645</v>
      </c>
      <c r="G105" s="3">
        <v>1.116804360317653</v>
      </c>
      <c r="H105" s="3">
        <v>1.133853943714394</v>
      </c>
      <c r="I105" s="3">
        <v>1.1509952286072198</v>
      </c>
      <c r="J105" s="4">
        <v>1.1682285133757087</v>
      </c>
      <c r="K105" s="1">
        <v>0.38693409859517747</v>
      </c>
      <c r="L105" s="1">
        <v>0.38904448432909439</v>
      </c>
      <c r="M105" s="1">
        <v>0.39116177838528354</v>
      </c>
      <c r="N105" s="1">
        <v>0.39328599691849414</v>
      </c>
      <c r="O105" s="1">
        <v>0.39541715611285888</v>
      </c>
      <c r="P105" s="1">
        <v>0.39755527218193776</v>
      </c>
      <c r="Q105" s="1">
        <v>0.39970036136876153</v>
      </c>
      <c r="R105" s="1">
        <v>0.40185243994587633</v>
      </c>
      <c r="S105" s="1">
        <v>0.40401152421538639</v>
      </c>
      <c r="T105" s="1">
        <v>0.40617763050899941</v>
      </c>
    </row>
    <row r="106" spans="1:20" x14ac:dyDescent="0.3">
      <c r="A106" s="3">
        <v>1.0162592045470358</v>
      </c>
      <c r="B106" s="3">
        <v>1.0326063394081242</v>
      </c>
      <c r="C106" s="3">
        <v>1.0490416898132342</v>
      </c>
      <c r="D106" s="3">
        <v>1.0655655416531482</v>
      </c>
      <c r="E106" s="3">
        <v>1.0821781814806524</v>
      </c>
      <c r="F106" s="3">
        <v>1.0988798965117308</v>
      </c>
      <c r="G106" s="3">
        <v>1.1156709746267572</v>
      </c>
      <c r="H106" s="3">
        <v>1.1325517043716928</v>
      </c>
      <c r="I106" s="3">
        <v>1.1495223749592836</v>
      </c>
      <c r="J106" s="4">
        <v>1.1665832762702588</v>
      </c>
      <c r="K106" s="1">
        <v>0.3869140328415524</v>
      </c>
      <c r="L106" s="1">
        <v>0.3890042220164755</v>
      </c>
      <c r="M106" s="1">
        <v>0.39110118825154278</v>
      </c>
      <c r="N106" s="1">
        <v>0.39320494724364174</v>
      </c>
      <c r="O106" s="1">
        <v>0.39531551471793863</v>
      </c>
      <c r="P106" s="1">
        <v>0.39743290642792034</v>
      </c>
      <c r="Q106" s="1">
        <v>0.39955713815543581</v>
      </c>
      <c r="R106" s="1">
        <v>0.40168822571073803</v>
      </c>
      <c r="S106" s="1">
        <v>0.40382618493252598</v>
      </c>
      <c r="T106" s="1">
        <v>0.40597103168798632</v>
      </c>
    </row>
    <row r="107" spans="1:20" x14ac:dyDescent="0.3">
      <c r="A107" s="3">
        <v>1.0161054054200584</v>
      </c>
      <c r="B107" s="3">
        <v>1.0322970872791604</v>
      </c>
      <c r="C107" s="3">
        <v>1.0485753228015611</v>
      </c>
      <c r="D107" s="3">
        <v>1.064940389847723</v>
      </c>
      <c r="E107" s="3">
        <v>1.0813925669154498</v>
      </c>
      <c r="F107" s="3">
        <v>1.0979321331410241</v>
      </c>
      <c r="G107" s="3">
        <v>1.114559368300347</v>
      </c>
      <c r="H107" s="3">
        <v>1.1312745528100767</v>
      </c>
      <c r="I107" s="3">
        <v>1.1480779677287731</v>
      </c>
      <c r="J107" s="4">
        <v>1.1649698947580398</v>
      </c>
      <c r="K107" s="1">
        <v>0.38689434629459984</v>
      </c>
      <c r="L107" s="1">
        <v>0.38896472180595426</v>
      </c>
      <c r="M107" s="1">
        <v>0.39104174682116666</v>
      </c>
      <c r="N107" s="1">
        <v>0.39312543659640287</v>
      </c>
      <c r="O107" s="1">
        <v>0.39521580641505449</v>
      </c>
      <c r="P107" s="1">
        <v>0.39731287158777839</v>
      </c>
      <c r="Q107" s="1">
        <v>0.39941664745253636</v>
      </c>
      <c r="R107" s="1">
        <v>0.40152714937463552</v>
      </c>
      <c r="S107" s="1">
        <v>0.40364439274676739</v>
      </c>
      <c r="T107" s="1">
        <v>0.40576839298904882</v>
      </c>
    </row>
    <row r="108" spans="1:20" x14ac:dyDescent="0.3">
      <c r="A108" s="3">
        <v>1.015954488650602</v>
      </c>
      <c r="B108" s="3">
        <v>1.0319936460915409</v>
      </c>
      <c r="C108" s="3">
        <v>1.0481177418381789</v>
      </c>
      <c r="D108" s="3">
        <v>1.0643270460186125</v>
      </c>
      <c r="E108" s="3">
        <v>1.0806218293747551</v>
      </c>
      <c r="F108" s="3">
        <v>1.0970023632634223</v>
      </c>
      <c r="G108" s="3">
        <v>1.1134689196574186</v>
      </c>
      <c r="H108" s="3">
        <v>1.1300217711466247</v>
      </c>
      <c r="I108" s="3">
        <v>1.1466611909390885</v>
      </c>
      <c r="J108" s="4">
        <v>1.1633874528621151</v>
      </c>
      <c r="K108" s="1">
        <v>0.38687502830546938</v>
      </c>
      <c r="L108" s="1">
        <v>0.38892596226242399</v>
      </c>
      <c r="M108" s="1">
        <v>0.39098342173459433</v>
      </c>
      <c r="N108" s="1">
        <v>0.39304742155377032</v>
      </c>
      <c r="O108" s="1">
        <v>0.39511797657796294</v>
      </c>
      <c r="P108" s="1">
        <v>0.39719510169144184</v>
      </c>
      <c r="Q108" s="1">
        <v>0.39927881180477376</v>
      </c>
      <c r="R108" s="1">
        <v>0.40136912185486001</v>
      </c>
      <c r="S108" s="1">
        <v>0.40346604680497461</v>
      </c>
      <c r="T108" s="1">
        <v>0.40556960164480327</v>
      </c>
    </row>
    <row r="109" spans="1:20" x14ac:dyDescent="0.3">
      <c r="A109" s="3">
        <v>1.0158063739635974</v>
      </c>
      <c r="B109" s="3">
        <v>1.0316958535883254</v>
      </c>
      <c r="C109" s="3">
        <v>1.047668700963843</v>
      </c>
      <c r="D109" s="3">
        <v>1.0637251787701441</v>
      </c>
      <c r="E109" s="3">
        <v>1.0798655502785897</v>
      </c>
      <c r="F109" s="3">
        <v>1.0960900793529449</v>
      </c>
      <c r="G109" s="3">
        <v>1.1123990304504157</v>
      </c>
      <c r="H109" s="3">
        <v>1.1287926686226863</v>
      </c>
      <c r="I109" s="3">
        <v>1.1452712595169614</v>
      </c>
      <c r="J109" s="4">
        <v>1.1618350693770068</v>
      </c>
      <c r="K109" s="1">
        <v>0.3868560686203325</v>
      </c>
      <c r="L109" s="1">
        <v>0.38888792274716077</v>
      </c>
      <c r="M109" s="1">
        <v>0.39092618183639116</v>
      </c>
      <c r="N109" s="1">
        <v>0.39297086031103268</v>
      </c>
      <c r="O109" s="1">
        <v>0.39502197261935618</v>
      </c>
      <c r="P109" s="1">
        <v>0.39707953323493111</v>
      </c>
      <c r="Q109" s="1">
        <v>0.39914355665666174</v>
      </c>
      <c r="R109" s="1">
        <v>0.40121405740882271</v>
      </c>
      <c r="S109" s="1">
        <v>0.40329105004109628</v>
      </c>
      <c r="T109" s="1">
        <v>0.40537454912860832</v>
      </c>
    </row>
    <row r="110" spans="1:20" x14ac:dyDescent="0.3">
      <c r="A110" s="3">
        <v>1.0156609840374786</v>
      </c>
      <c r="B110" s="3">
        <v>1.0314035534976322</v>
      </c>
      <c r="C110" s="3">
        <v>1.0472279633147221</v>
      </c>
      <c r="D110" s="3">
        <v>1.0631344689919584</v>
      </c>
      <c r="E110" s="3">
        <v>1.0791233266024862</v>
      </c>
      <c r="F110" s="3">
        <v>1.0951947927903753</v>
      </c>
      <c r="G110" s="3">
        <v>1.1113491247716114</v>
      </c>
      <c r="H110" s="3">
        <v>1.1275865803350857</v>
      </c>
      <c r="I110" s="3">
        <v>1.1439074178435908</v>
      </c>
      <c r="J110" s="4">
        <v>1.1603118962348127</v>
      </c>
      <c r="K110" s="1">
        <v>0.38683745736223452</v>
      </c>
      <c r="L110" s="1">
        <v>0.38885058338117906</v>
      </c>
      <c r="M110" s="1">
        <v>0.39086999711975773</v>
      </c>
      <c r="N110" s="1">
        <v>0.39289571260708323</v>
      </c>
      <c r="O110" s="1">
        <v>0.39492774389661534</v>
      </c>
      <c r="P110" s="1">
        <v>0.39696610506619484</v>
      </c>
      <c r="Q110" s="1">
        <v>0.39901081021807894</v>
      </c>
      <c r="R110" s="1">
        <v>0.40106187347897537</v>
      </c>
      <c r="S110" s="1">
        <v>0.4031193090000772</v>
      </c>
      <c r="T110" s="1">
        <v>0.40518313095709751</v>
      </c>
    </row>
    <row r="111" spans="1:20" x14ac:dyDescent="0.3">
      <c r="A111" s="3">
        <v>1.0155182443695874</v>
      </c>
      <c r="B111" s="3">
        <v>1.0311165952592058</v>
      </c>
      <c r="C111" s="3">
        <v>1.0467953007058353</v>
      </c>
      <c r="D111" s="3">
        <v>1.062554609294978</v>
      </c>
      <c r="E111" s="3">
        <v>1.0783947701616015</v>
      </c>
      <c r="F111" s="3">
        <v>1.0943160329910848</v>
      </c>
      <c r="G111" s="3">
        <v>1.1103186480201626</v>
      </c>
      <c r="H111" s="3">
        <v>1.1264028660378738</v>
      </c>
      <c r="I111" s="3">
        <v>1.1425689383865103</v>
      </c>
      <c r="J111" s="4">
        <v>1.1588171169625665</v>
      </c>
      <c r="K111" s="1">
        <v>0.38681918501393697</v>
      </c>
      <c r="L111" s="1">
        <v>0.3888139250105917</v>
      </c>
      <c r="M111" s="1">
        <v>0.39081483867407862</v>
      </c>
      <c r="N111" s="1">
        <v>0.39282193965382778</v>
      </c>
      <c r="O111" s="1">
        <v>0.39483524162274242</v>
      </c>
      <c r="P111" s="1">
        <v>0.39685475827723077</v>
      </c>
      <c r="Q111" s="1">
        <v>0.39888050333724012</v>
      </c>
      <c r="R111" s="1">
        <v>0.40091249054628947</v>
      </c>
      <c r="S111" s="1">
        <v>0.40295073367150275</v>
      </c>
      <c r="T111" s="1">
        <v>0.40499524650364155</v>
      </c>
    </row>
    <row r="112" spans="1:20" x14ac:dyDescent="0.3">
      <c r="A112" s="3">
        <v>1.0153780831488743</v>
      </c>
      <c r="B112" s="3">
        <v>1.0308348337658388</v>
      </c>
      <c r="C112" s="3">
        <v>1.0463704932371738</v>
      </c>
      <c r="D112" s="3">
        <v>1.0619853034781648</v>
      </c>
      <c r="E112" s="3">
        <v>1.0776795069340031</v>
      </c>
      <c r="F112" s="3">
        <v>1.0934533465806902</v>
      </c>
      <c r="G112" s="3">
        <v>1.109307065925941</v>
      </c>
      <c r="H112" s="3">
        <v>1.1252409090100892</v>
      </c>
      <c r="I112" s="3">
        <v>1.1412551204069947</v>
      </c>
      <c r="J112" s="4">
        <v>1.1573499452249507</v>
      </c>
      <c r="K112" s="1">
        <v>0.38680124240168967</v>
      </c>
      <c r="L112" s="1">
        <v>0.38877792917384835</v>
      </c>
      <c r="M112" s="1">
        <v>0.39076067863532005</v>
      </c>
      <c r="N112" s="1">
        <v>0.39274950406943071</v>
      </c>
      <c r="O112" s="1">
        <v>0.39474441878214378</v>
      </c>
      <c r="P112" s="1">
        <v>0.39674543610209106</v>
      </c>
      <c r="Q112" s="1">
        <v>0.39875256938060544</v>
      </c>
      <c r="R112" s="1">
        <v>0.40076583199175109</v>
      </c>
      <c r="S112" s="1">
        <v>0.40278523733235616</v>
      </c>
      <c r="T112" s="1">
        <v>0.40481079882204457</v>
      </c>
    </row>
    <row r="113" spans="1:20" x14ac:dyDescent="0.3">
      <c r="A113" s="3">
        <v>1.0152404311354346</v>
      </c>
      <c r="B113" s="3">
        <v>1.0305581291187149</v>
      </c>
      <c r="C113" s="3">
        <v>1.0459533289210823</v>
      </c>
      <c r="D113" s="3">
        <v>1.0614262660241258</v>
      </c>
      <c r="E113" s="3">
        <v>1.0769771764206451</v>
      </c>
      <c r="F113" s="3">
        <v>1.0926062966155117</v>
      </c>
      <c r="G113" s="3">
        <v>1.1083138636265362</v>
      </c>
      <c r="H113" s="3">
        <v>1.1241001149853316</v>
      </c>
      <c r="I113" s="3">
        <v>1.1399652887381817</v>
      </c>
      <c r="J113" s="4">
        <v>1.1559096234469084</v>
      </c>
      <c r="K113" s="1">
        <v>0.38678362067987326</v>
      </c>
      <c r="L113" s="1">
        <v>0.38874257807073448</v>
      </c>
      <c r="M113" s="1">
        <v>0.39070749013909684</v>
      </c>
      <c r="N113" s="1">
        <v>0.39267836981515891</v>
      </c>
      <c r="O113" s="1">
        <v>0.39465523005095787</v>
      </c>
      <c r="P113" s="1">
        <v>0.39663808382039978</v>
      </c>
      <c r="Q113" s="1">
        <v>0.39862694411928962</v>
      </c>
      <c r="R113" s="1">
        <v>0.40062182396536195</v>
      </c>
      <c r="S113" s="1">
        <v>0.40262273639831098</v>
      </c>
      <c r="T113" s="1">
        <v>0.40462969447982056</v>
      </c>
    </row>
    <row r="114" spans="1:20" x14ac:dyDescent="0.3">
      <c r="A114" s="3">
        <v>1.0151052215464564</v>
      </c>
      <c r="B114" s="3">
        <v>1.030286346395807</v>
      </c>
      <c r="C114" s="3">
        <v>1.0455436033295675</v>
      </c>
      <c r="D114" s="3">
        <v>1.0608772216217612</v>
      </c>
      <c r="E114" s="3">
        <v>1.0762874310397412</v>
      </c>
      <c r="F114" s="3">
        <v>1.0917744618450174</v>
      </c>
      <c r="G114" s="3">
        <v>1.1073385447940824</v>
      </c>
      <c r="H114" s="3">
        <v>1.1229799111392411</v>
      </c>
      <c r="I114" s="3">
        <v>1.1386987926294379</v>
      </c>
      <c r="J114" s="4">
        <v>1.1544954215110879</v>
      </c>
      <c r="K114" s="1">
        <v>0.38676631131645839</v>
      </c>
      <c r="L114" s="1">
        <v>0.38870785453302065</v>
      </c>
      <c r="M114" s="1">
        <v>0.39065524727624179</v>
      </c>
      <c r="N114" s="1">
        <v>0.39260850213559922</v>
      </c>
      <c r="O114" s="1">
        <v>0.39456763172164566</v>
      </c>
      <c r="P114" s="1">
        <v>0.39653264866603782</v>
      </c>
      <c r="Q114" s="1">
        <v>0.39850356562156508</v>
      </c>
      <c r="R114" s="1">
        <v>0.40048039526217871</v>
      </c>
      <c r="S114" s="1">
        <v>0.40246315028302049</v>
      </c>
      <c r="T114" s="1">
        <v>0.40445184340045215</v>
      </c>
    </row>
    <row r="115" spans="1:20" x14ac:dyDescent="0.3">
      <c r="A115" s="3">
        <v>1.0149723899481886</v>
      </c>
      <c r="B115" s="3">
        <v>1.0300193554325245</v>
      </c>
      <c r="C115" s="3">
        <v>1.0451411192603077</v>
      </c>
      <c r="D115" s="3">
        <v>1.0603379047142758</v>
      </c>
      <c r="E115" s="3">
        <v>1.0756099355533926</v>
      </c>
      <c r="F115" s="3">
        <v>1.090957436013638</v>
      </c>
      <c r="G115" s="3">
        <v>1.1063806308088002</v>
      </c>
      <c r="H115" s="3">
        <v>1.1218797451312665</v>
      </c>
      <c r="I115" s="3">
        <v>1.1374550046528178</v>
      </c>
      <c r="J115" s="4">
        <v>1.1531066355254227</v>
      </c>
      <c r="K115" s="1">
        <v>0.38674930607923086</v>
      </c>
      <c r="L115" s="1">
        <v>0.38867374199666244</v>
      </c>
      <c r="M115" s="1">
        <v>0.39060392505072444</v>
      </c>
      <c r="N115" s="1">
        <v>0.39253986750204051</v>
      </c>
      <c r="O115" s="1">
        <v>0.39448158163157837</v>
      </c>
      <c r="P115" s="1">
        <v>0.39642907974067781</v>
      </c>
      <c r="Q115" s="1">
        <v>0.39838237415107913</v>
      </c>
      <c r="R115" s="1">
        <v>0.4003414772049495</v>
      </c>
      <c r="S115" s="1">
        <v>0.40230640126491146</v>
      </c>
      <c r="T115" s="1">
        <v>0.40427715871407055</v>
      </c>
    </row>
    <row r="116" spans="1:20" x14ac:dyDescent="0.3">
      <c r="A116" s="3">
        <v>1.0148418741535554</v>
      </c>
      <c r="B116" s="3">
        <v>1.0297570306138615</v>
      </c>
      <c r="C116" s="3">
        <v>1.0447456864202118</v>
      </c>
      <c r="D116" s="3">
        <v>1.0598080590710022</v>
      </c>
      <c r="E116" s="3">
        <v>1.0749443665244849</v>
      </c>
      <c r="F116" s="3">
        <v>1.0901548271995258</v>
      </c>
      <c r="G116" s="3">
        <v>1.1054396599763607</v>
      </c>
      <c r="H116" s="3">
        <v>1.1207990841973543</v>
      </c>
      <c r="I116" s="3">
        <v>1.1362333196677601</v>
      </c>
      <c r="J116" s="4">
        <v>1.1517425866564799</v>
      </c>
      <c r="K116" s="1">
        <v>0.38673259702273743</v>
      </c>
      <c r="L116" s="1">
        <v>0.3886402244754531</v>
      </c>
      <c r="M116" s="1">
        <v>0.39055349933977501</v>
      </c>
      <c r="N116" s="1">
        <v>0.39247243355882666</v>
      </c>
      <c r="O116" s="1">
        <v>0.3943970390953771</v>
      </c>
      <c r="P116" s="1">
        <v>0.3963273279318672</v>
      </c>
      <c r="Q116" s="1">
        <v>0.39826331207043592</v>
      </c>
      <c r="R116" s="1">
        <v>0.40020500353294713</v>
      </c>
      <c r="S116" s="1">
        <v>0.40215241436101601</v>
      </c>
      <c r="T116" s="1">
        <v>0.40410555661603581</v>
      </c>
    </row>
    <row r="117" spans="1:20" x14ac:dyDescent="0.3">
      <c r="A117" s="3">
        <v>1.0147136141250834</v>
      </c>
      <c r="B117" s="3">
        <v>1.0294992506773455</v>
      </c>
      <c r="C117" s="3">
        <v>1.0443571211254641</v>
      </c>
      <c r="D117" s="3">
        <v>1.059287437381577</v>
      </c>
      <c r="E117" s="3">
        <v>1.0742904118020085</v>
      </c>
      <c r="F117" s="3">
        <v>1.0893662571879905</v>
      </c>
      <c r="G117" s="3">
        <v>1.1045151867863894</v>
      </c>
      <c r="H117" s="3">
        <v>1.1197374142904319</v>
      </c>
      <c r="I117" s="3">
        <v>1.1350331538404328</v>
      </c>
      <c r="J117" s="4">
        <v>1.1504026200245212</v>
      </c>
      <c r="K117" s="1">
        <v>0.38671617647590723</v>
      </c>
      <c r="L117" s="1">
        <v>0.38860728653604515</v>
      </c>
      <c r="M117" s="1">
        <v>0.39050394685607914</v>
      </c>
      <c r="N117" s="1">
        <v>0.39240616907250137</v>
      </c>
      <c r="O117" s="1">
        <v>0.39431396484078046</v>
      </c>
      <c r="P117" s="1">
        <v>0.39622734583538616</v>
      </c>
      <c r="Q117" s="1">
        <v>0.39814632374981479</v>
      </c>
      <c r="R117" s="1">
        <v>0.40007091029661507</v>
      </c>
      <c r="S117" s="1">
        <v>0.40200111720741272</v>
      </c>
      <c r="T117" s="1">
        <v>0.40393695623293663</v>
      </c>
    </row>
    <row r="118" spans="1:20" x14ac:dyDescent="0.3">
      <c r="A118" s="3">
        <v>1.0145875518828151</v>
      </c>
      <c r="B118" s="3">
        <v>1.0292458985261426</v>
      </c>
      <c r="C118" s="3">
        <v>1.0439752460170602</v>
      </c>
      <c r="D118" s="3">
        <v>1.0587758008711279</v>
      </c>
      <c r="E118" s="3">
        <v>1.0736477700330793</v>
      </c>
      <c r="F118" s="3">
        <v>1.0885913608775173</v>
      </c>
      <c r="G118" s="3">
        <v>1.1036067812096071</v>
      </c>
      <c r="H118" s="3">
        <v>1.1186942392657728</v>
      </c>
      <c r="I118" s="3">
        <v>1.133853943714394</v>
      </c>
      <c r="J118" s="4">
        <v>1.1490861036565021</v>
      </c>
      <c r="K118" s="1">
        <v>0.38670003703030881</v>
      </c>
      <c r="L118" s="1">
        <v>0.38857491327425525</v>
      </c>
      <c r="M118" s="1">
        <v>0.39045524511192109</v>
      </c>
      <c r="N118" s="1">
        <v>0.39234104388357494</v>
      </c>
      <c r="O118" s="1">
        <v>0.39423232094782062</v>
      </c>
      <c r="P118" s="1">
        <v>0.39612908768162103</v>
      </c>
      <c r="Q118" s="1">
        <v>0.39803135548032231</v>
      </c>
      <c r="R118" s="1">
        <v>0.39993913575767881</v>
      </c>
      <c r="S118" s="1">
        <v>0.40185243994587633</v>
      </c>
      <c r="T118" s="1">
        <v>0.40377127949555741</v>
      </c>
    </row>
    <row r="119" spans="1:20" x14ac:dyDescent="0.3">
      <c r="A119" s="3">
        <v>1.0144636314169191</v>
      </c>
      <c r="B119" s="3">
        <v>1.0289968610517073</v>
      </c>
      <c r="C119" s="3">
        <v>1.0435998897909111</v>
      </c>
      <c r="D119" s="3">
        <v>1.0582729189352056</v>
      </c>
      <c r="E119" s="3">
        <v>1.0730161502000599</v>
      </c>
      <c r="F119" s="3">
        <v>1.087829785716401</v>
      </c>
      <c r="G119" s="3">
        <v>1.1027140280312784</v>
      </c>
      <c r="H119" s="3">
        <v>1.1176690801085334</v>
      </c>
      <c r="I119" s="3">
        <v>1.1326951453294642</v>
      </c>
      <c r="J119" s="4">
        <v>1.1477924274934952</v>
      </c>
      <c r="K119" s="1">
        <v>0.38668417152900547</v>
      </c>
      <c r="L119" s="1">
        <v>0.38854309029257733</v>
      </c>
      <c r="M119" s="1">
        <v>0.39040737238515649</v>
      </c>
      <c r="N119" s="1">
        <v>0.39227702886075777</v>
      </c>
      <c r="O119" s="1">
        <v>0.39415207079111669</v>
      </c>
      <c r="P119" s="1">
        <v>0.39603250926571276</v>
      </c>
      <c r="Q119" s="1">
        <v>0.39791835539179221</v>
      </c>
      <c r="R119" s="1">
        <v>0.39980962029439221</v>
      </c>
      <c r="S119" s="1">
        <v>0.40170631511636345</v>
      </c>
      <c r="T119" s="1">
        <v>0.40360845101839365</v>
      </c>
    </row>
    <row r="120" spans="1:20" x14ac:dyDescent="0.3">
      <c r="A120" s="3">
        <v>1.0143417986047154</v>
      </c>
      <c r="B120" s="3">
        <v>1.0287520289654204</v>
      </c>
      <c r="C120" s="3">
        <v>1.0432308869416465</v>
      </c>
      <c r="D120" s="3">
        <v>1.0577785687932977</v>
      </c>
      <c r="E120" s="3">
        <v>1.0723952711812867</v>
      </c>
      <c r="F120" s="3">
        <v>1.0870811911681733</v>
      </c>
      <c r="G120" s="3">
        <v>1.1018365262188012</v>
      </c>
      <c r="H120" s="3">
        <v>1.116661474200938</v>
      </c>
      <c r="I120" s="3">
        <v>1.1315562333859148</v>
      </c>
      <c r="J120" s="4">
        <v>1.1465210024492671</v>
      </c>
      <c r="K120" s="1">
        <v>0.38666857305597335</v>
      </c>
      <c r="L120" s="1">
        <v>0.38851180367883353</v>
      </c>
      <c r="M120" s="1">
        <v>0.3903603076869091</v>
      </c>
      <c r="N120" s="1">
        <v>0.39221409585751477</v>
      </c>
      <c r="O120" s="1">
        <v>0.39407317898509692</v>
      </c>
      <c r="P120" s="1">
        <v>0.39593756788125645</v>
      </c>
      <c r="Q120" s="1">
        <v>0.39780727337477051</v>
      </c>
      <c r="R120" s="1">
        <v>0.39968230631161505</v>
      </c>
      <c r="S120" s="1">
        <v>0.4015626775549872</v>
      </c>
      <c r="T120" s="1">
        <v>0.40344839798532761</v>
      </c>
    </row>
    <row r="121" spans="1:20" x14ac:dyDescent="0.3">
      <c r="A121" s="3">
        <v>1.0142220011318581</v>
      </c>
      <c r="B121" s="3">
        <v>1.0285112966386798</v>
      </c>
      <c r="C121" s="3">
        <v>1.0428680775193215</v>
      </c>
      <c r="D121" s="3">
        <v>1.0572925351598212</v>
      </c>
      <c r="E121" s="3">
        <v>1.0717848613340102</v>
      </c>
      <c r="F121" s="3">
        <v>1.0863452482041234</v>
      </c>
      <c r="G121" s="3">
        <v>1.1009738883214122</v>
      </c>
      <c r="H121" s="3">
        <v>1.1156709746267572</v>
      </c>
      <c r="I121" s="3">
        <v>1.1304367004512805</v>
      </c>
      <c r="J121" s="4">
        <v>1.1452712595169614</v>
      </c>
      <c r="K121" s="1">
        <v>0.38665323492604892</v>
      </c>
      <c r="L121" s="1">
        <v>0.38848103998589506</v>
      </c>
      <c r="M121" s="1">
        <v>0.39031403073088899</v>
      </c>
      <c r="N121" s="1">
        <v>0.39215221767080372</v>
      </c>
      <c r="O121" s="1">
        <v>0.3939956113319793</v>
      </c>
      <c r="P121" s="1">
        <v>0.39584422225734534</v>
      </c>
      <c r="Q121" s="1">
        <v>0.39769806100644045</v>
      </c>
      <c r="R121" s="1">
        <v>0.39955713815543581</v>
      </c>
      <c r="S121" s="1">
        <v>0.40142146429715497</v>
      </c>
      <c r="T121" s="1">
        <v>0.40329105004109628</v>
      </c>
    </row>
    <row r="122" spans="1:20" x14ac:dyDescent="0.3">
      <c r="A122" s="3">
        <v>1.0141041884174382</v>
      </c>
      <c r="B122" s="3">
        <v>1.0282745619509617</v>
      </c>
      <c r="C122" s="3">
        <v>1.042511306898267</v>
      </c>
      <c r="D122" s="3">
        <v>1.0568146099315816</v>
      </c>
      <c r="E122" s="3">
        <v>1.0711846580982498</v>
      </c>
      <c r="F122" s="3">
        <v>1.0856216388213185</v>
      </c>
      <c r="G122" s="3">
        <v>1.100125739900125</v>
      </c>
      <c r="H122" s="3">
        <v>1.1146971495108842</v>
      </c>
      <c r="I122" s="3">
        <v>1.1293360562072781</v>
      </c>
      <c r="J122" s="4">
        <v>1.1440426489210442</v>
      </c>
      <c r="K122" s="1">
        <v>0.38663815067537582</v>
      </c>
      <c r="L122" s="1">
        <v>0.38845078621241147</v>
      </c>
      <c r="M122" s="1">
        <v>0.39026852190423855</v>
      </c>
      <c r="N122" s="1">
        <v>0.39209136800187128</v>
      </c>
      <c r="O122" s="1">
        <v>0.39391933477234931</v>
      </c>
      <c r="P122" s="1">
        <v>0.39575243249875897</v>
      </c>
      <c r="Q122" s="1">
        <v>0.39759067148025373</v>
      </c>
      <c r="R122" s="1">
        <v>0.39943406203207399</v>
      </c>
      <c r="S122" s="1">
        <v>0.40128261448556896</v>
      </c>
      <c r="T122" s="1">
        <v>0.4031363391882159</v>
      </c>
    </row>
    <row r="123" spans="1:20" x14ac:dyDescent="0.3">
      <c r="A123" s="3">
        <v>1.0139883115427759</v>
      </c>
      <c r="B123" s="3">
        <v>1.028041726145384</v>
      </c>
      <c r="C123" s="3">
        <v>1.0421604255573869</v>
      </c>
      <c r="D123" s="3">
        <v>1.0563445918907395</v>
      </c>
      <c r="E123" s="3">
        <v>1.0705944076203506</v>
      </c>
      <c r="F123" s="3">
        <v>1.0849100555846465</v>
      </c>
      <c r="G123" s="3">
        <v>1.0992917189861333</v>
      </c>
      <c r="H123" s="3">
        <v>1.1137395813919615</v>
      </c>
      <c r="I123" s="3">
        <v>1.1282538267344913</v>
      </c>
      <c r="J123" s="4">
        <v>1.1428346393118569</v>
      </c>
      <c r="K123" s="1">
        <v>0.38662331405232314</v>
      </c>
      <c r="L123" s="1">
        <v>0.38842102978449033</v>
      </c>
      <c r="M123" s="1">
        <v>0.39022376223981853</v>
      </c>
      <c r="N123" s="1">
        <v>0.39203152141898751</v>
      </c>
      <c r="O123" s="1">
        <v>0.39384431733818426</v>
      </c>
      <c r="P123" s="1">
        <v>0.39566216002912108</v>
      </c>
      <c r="Q123" s="1">
        <v>0.39748505953905666</v>
      </c>
      <c r="R123" s="1">
        <v>0.39931302593081508</v>
      </c>
      <c r="S123" s="1">
        <v>0.40114606928280544</v>
      </c>
      <c r="T123" s="1">
        <v>0.40298419968904187</v>
      </c>
    </row>
    <row r="124" spans="1:20" x14ac:dyDescent="0.3">
      <c r="A124" s="3">
        <v>1.0138743231836962</v>
      </c>
      <c r="B124" s="3">
        <v>1.0278126936913519</v>
      </c>
      <c r="C124" s="3">
        <v>1.0418152888712451</v>
      </c>
      <c r="D124" s="3">
        <v>1.0558822864223962</v>
      </c>
      <c r="E124" s="3">
        <v>1.0700138643951056</v>
      </c>
      <c r="F124" s="3">
        <v>1.084210201191494</v>
      </c>
      <c r="G124" s="3">
        <v>1.0984714755660452</v>
      </c>
      <c r="H124" s="3">
        <v>1.1127978666261449</v>
      </c>
      <c r="I124" s="3">
        <v>1.1271895538326251</v>
      </c>
      <c r="J124" s="4">
        <v>1.1416467170003057</v>
      </c>
      <c r="K124" s="1">
        <v>0.38660871900884514</v>
      </c>
      <c r="L124" s="1">
        <v>0.3883917585382734</v>
      </c>
      <c r="M124" s="1">
        <v>0.39017973338985085</v>
      </c>
      <c r="N124" s="1">
        <v>0.39197265332200859</v>
      </c>
      <c r="O124" s="1">
        <v>0.3937705281081863</v>
      </c>
      <c r="P124" s="1">
        <v>0.39557336753684952</v>
      </c>
      <c r="Q124" s="1">
        <v>0.39738118141151013</v>
      </c>
      <c r="R124" s="1">
        <v>0.39919397955074382</v>
      </c>
      <c r="S124" s="1">
        <v>0.40101177178821057</v>
      </c>
      <c r="T124" s="1">
        <v>0.40283456797267175</v>
      </c>
    </row>
    <row r="125" spans="1:20" x14ac:dyDescent="0.3">
      <c r="A125" s="3">
        <v>1.0137621775460872</v>
      </c>
      <c r="B125" s="3">
        <v>1.0275873721538753</v>
      </c>
      <c r="C125" s="3">
        <v>1.0414757569113291</v>
      </c>
      <c r="D125" s="3">
        <v>1.0554275052459685</v>
      </c>
      <c r="E125" s="3">
        <v>1.0694427909253856</v>
      </c>
      <c r="F125" s="3">
        <v>1.0835217880577639</v>
      </c>
      <c r="G125" s="3">
        <v>1.0976646710923981</v>
      </c>
      <c r="H125" s="3">
        <v>1.1118716148202137</v>
      </c>
      <c r="I125" s="3">
        <v>1.1261427943742874</v>
      </c>
      <c r="J125" s="4">
        <v>1.1404783852303693</v>
      </c>
      <c r="K125" s="1">
        <v>0.38659435969226191</v>
      </c>
      <c r="L125" s="1">
        <v>0.38836296070335735</v>
      </c>
      <c r="M125" s="1">
        <v>0.39013641760084294</v>
      </c>
      <c r="N125" s="1">
        <v>0.39191473990866266</v>
      </c>
      <c r="O125" s="1">
        <v>0.39369793716528961</v>
      </c>
      <c r="P125" s="1">
        <v>0.39548601892374408</v>
      </c>
      <c r="Q125" s="1">
        <v>0.39727899475161171</v>
      </c>
      <c r="R125" s="1">
        <v>0.3990768742310617</v>
      </c>
      <c r="S125" s="1">
        <v>0.40087966695886501</v>
      </c>
      <c r="T125" s="1">
        <v>0.40268738254641256</v>
      </c>
    </row>
    <row r="126" spans="1:20" x14ac:dyDescent="0.3">
      <c r="A126" s="3">
        <v>1.0136518303045596</v>
      </c>
      <c r="B126" s="3">
        <v>1.0273656720691908</v>
      </c>
      <c r="C126" s="3">
        <v>1.0411416942569161</v>
      </c>
      <c r="D126" s="3">
        <v>1.0549800661595679</v>
      </c>
      <c r="E126" s="3">
        <v>1.0688809573982878</v>
      </c>
      <c r="F126" s="3">
        <v>1.0828445379240237</v>
      </c>
      <c r="G126" s="3">
        <v>1.0968709780180286</v>
      </c>
      <c r="H126" s="3">
        <v>1.1109604482923605</v>
      </c>
      <c r="I126" s="3">
        <v>1.1251131196903832</v>
      </c>
      <c r="J126" s="4">
        <v>1.1393291634872653</v>
      </c>
      <c r="K126" s="1">
        <v>0.38658023043743373</v>
      </c>
      <c r="L126" s="1">
        <v>0.38833462488701331</v>
      </c>
      <c r="M126" s="1">
        <v>0.39009379768972002</v>
      </c>
      <c r="N126" s="1">
        <v>0.39185775814246315</v>
      </c>
      <c r="O126" s="1">
        <v>0.39362651555622186</v>
      </c>
      <c r="P126" s="1">
        <v>0.39540007925606141</v>
      </c>
      <c r="Q126" s="1">
        <v>0.39717845858115158</v>
      </c>
      <c r="R126" s="1">
        <v>0.39896166288478357</v>
      </c>
      <c r="S126" s="1">
        <v>0.40074970153438783</v>
      </c>
      <c r="T126" s="1">
        <v>0.40254258391155101</v>
      </c>
    </row>
    <row r="127" spans="1:20" x14ac:dyDescent="0.3">
      <c r="A127" s="3">
        <v>1.0135432385440351</v>
      </c>
      <c r="B127" s="3">
        <v>1.0271475068263307</v>
      </c>
      <c r="C127" s="3">
        <v>1.0408129698150046</v>
      </c>
      <c r="D127" s="3">
        <v>1.0545397927966609</v>
      </c>
      <c r="E127" s="3">
        <v>1.0683281413768715</v>
      </c>
      <c r="F127" s="3">
        <v>1.0821781814806524</v>
      </c>
      <c r="G127" s="3">
        <v>1.0960900793529449</v>
      </c>
      <c r="H127" s="3">
        <v>1.1100640015590946</v>
      </c>
      <c r="I127" s="3">
        <v>1.1241001149853316</v>
      </c>
      <c r="J127" s="4">
        <v>1.138198586839253</v>
      </c>
      <c r="K127" s="1">
        <v>0.38656632575930922</v>
      </c>
      <c r="L127" s="1">
        <v>0.38830674005915955</v>
      </c>
      <c r="M127" s="1">
        <v>0.3900518570210979</v>
      </c>
      <c r="N127" s="1">
        <v>0.39180168572215862</v>
      </c>
      <c r="O127" s="1">
        <v>0.39355623525300359</v>
      </c>
      <c r="P127" s="1">
        <v>0.39531551471793874</v>
      </c>
      <c r="Q127" s="1">
        <v>0.39707953323493111</v>
      </c>
      <c r="R127" s="1">
        <v>0.39884829993562582</v>
      </c>
      <c r="S127" s="1">
        <v>0.40062182396536195</v>
      </c>
      <c r="T127" s="1">
        <v>0.4024001144831908</v>
      </c>
    </row>
    <row r="128" spans="1:20" x14ac:dyDescent="0.3">
      <c r="A128" s="3">
        <v>1.0134363607040959</v>
      </c>
      <c r="B128" s="3">
        <v>1.0269327925543115</v>
      </c>
      <c r="C128" s="3">
        <v>1.0404894566488105</v>
      </c>
      <c r="D128" s="3">
        <v>1.0541065143943251</v>
      </c>
      <c r="E128" s="3">
        <v>1.0677841275066138</v>
      </c>
      <c r="F128" s="3">
        <v>1.0815224580109235</v>
      </c>
      <c r="G128" s="3">
        <v>1.0953216682424485</v>
      </c>
      <c r="H128" s="3">
        <v>1.109181920846793</v>
      </c>
      <c r="I128" s="3">
        <v>1.1231033787804332</v>
      </c>
      <c r="J128" s="4">
        <v>1.1370862053111788</v>
      </c>
      <c r="K128" s="1">
        <v>0.38655264034582543</v>
      </c>
      <c r="L128" s="1">
        <v>0.38827929553804547</v>
      </c>
      <c r="M128" s="1">
        <v>0.39001057948563517</v>
      </c>
      <c r="N128" s="1">
        <v>0.39174650105263259</v>
      </c>
      <c r="O128" s="1">
        <v>0.3934870691162789</v>
      </c>
      <c r="P128" s="1">
        <v>0.39523229256703446</v>
      </c>
      <c r="Q128" s="1">
        <v>0.39698218030859456</v>
      </c>
      <c r="R128" s="1">
        <v>0.39873674125790587</v>
      </c>
      <c r="S128" s="1">
        <v>0.40049598434518252</v>
      </c>
      <c r="T128" s="1">
        <v>0.4022599185139224</v>
      </c>
    </row>
    <row r="129" spans="1:20" x14ac:dyDescent="0.3">
      <c r="A129" s="3">
        <v>1.0133311565259555</v>
      </c>
      <c r="B129" s="3">
        <v>1.0267214480146345</v>
      </c>
      <c r="C129" s="3">
        <v>1.0401710318143542</v>
      </c>
      <c r="D129" s="3">
        <v>1.0536800655724612</v>
      </c>
      <c r="E129" s="3">
        <v>1.0672487072357755</v>
      </c>
      <c r="F129" s="3">
        <v>1.080877115051031</v>
      </c>
      <c r="G129" s="3">
        <v>1.0945654475653201</v>
      </c>
      <c r="H129" s="3">
        <v>1.1083138636265362</v>
      </c>
      <c r="I129" s="3">
        <v>1.122122522383818</v>
      </c>
      <c r="J129" s="4">
        <v>1.1359915832879954</v>
      </c>
      <c r="K129" s="1">
        <v>0.38653916905114177</v>
      </c>
      <c r="L129" s="1">
        <v>0.38825228097660985</v>
      </c>
      <c r="M129" s="1">
        <v>0.38996994947940289</v>
      </c>
      <c r="N129" s="1">
        <v>0.39169218321717525</v>
      </c>
      <c r="O129" s="1">
        <v>0.39341899086037618</v>
      </c>
      <c r="P129" s="1">
        <v>0.39515038109226519</v>
      </c>
      <c r="Q129" s="1">
        <v>0.39688636260892746</v>
      </c>
      <c r="R129" s="1">
        <v>0.39862694411928962</v>
      </c>
      <c r="S129" s="1">
        <v>0.40037213434513502</v>
      </c>
      <c r="T129" s="1">
        <v>0.40212194202111928</v>
      </c>
    </row>
    <row r="130" spans="1:20" x14ac:dyDescent="0.3">
      <c r="A130" s="3">
        <v>1.0132275870018943</v>
      </c>
      <c r="B130" s="3">
        <v>1.0265133944988087</v>
      </c>
      <c r="C130" s="3">
        <v>1.0398575762046951</v>
      </c>
      <c r="D130" s="3">
        <v>1.0532602861233631</v>
      </c>
      <c r="E130" s="3">
        <v>1.0667216785489073</v>
      </c>
      <c r="F130" s="3">
        <v>1.080241908066131</v>
      </c>
      <c r="G130" s="3">
        <v>1.093821129550973</v>
      </c>
      <c r="H130" s="3">
        <v>1.1074594981709345</v>
      </c>
      <c r="I130" s="3">
        <v>1.1211571693855058</v>
      </c>
      <c r="J130" s="4">
        <v>1.1349142989465943</v>
      </c>
      <c r="K130" s="1">
        <v>0.38652590688918864</v>
      </c>
      <c r="L130" s="1">
        <v>0.3882256863494733</v>
      </c>
      <c r="M130" s="1">
        <v>0.38992995188421831</v>
      </c>
      <c r="N130" s="1">
        <v>0.3916387119510516</v>
      </c>
      <c r="O130" s="1">
        <v>0.39335197502000385</v>
      </c>
      <c r="P130" s="1">
        <v>0.39506974957352303</v>
      </c>
      <c r="Q130" s="1">
        <v>0.39679204410648866</v>
      </c>
      <c r="R130" s="1">
        <v>0.39851886712622775</v>
      </c>
      <c r="S130" s="1">
        <v>0.40025022715252906</v>
      </c>
      <c r="T130" s="1">
        <v>0.40198613271765821</v>
      </c>
    </row>
    <row r="131" spans="1:20" x14ac:dyDescent="0.3">
      <c r="A131" s="3">
        <v>1.0131256143270393</v>
      </c>
      <c r="B131" s="3">
        <v>1.026308555730622</v>
      </c>
      <c r="C131" s="3">
        <v>1.0395489744014053</v>
      </c>
      <c r="D131" s="3">
        <v>1.0528470208110814</v>
      </c>
      <c r="E131" s="3">
        <v>1.0662028457127886</v>
      </c>
      <c r="F131" s="3">
        <v>1.0796166001415191</v>
      </c>
      <c r="G131" s="3">
        <v>1.0930884354145292</v>
      </c>
      <c r="H131" s="3">
        <v>1.1066185031317506</v>
      </c>
      <c r="I131" s="3">
        <v>1.1202069551762006</v>
      </c>
      <c r="J131" s="4">
        <v>1.133853943714394</v>
      </c>
      <c r="K131" s="1">
        <v>0.38651284902751487</v>
      </c>
      <c r="L131" s="1">
        <v>0.38819950194053465</v>
      </c>
      <c r="M131" s="1">
        <v>0.38989057204888916</v>
      </c>
      <c r="N131" s="1">
        <v>0.39158606761629522</v>
      </c>
      <c r="O131" s="1">
        <v>0.39328599691849414</v>
      </c>
      <c r="P131" s="1">
        <v>0.39499036824326683</v>
      </c>
      <c r="Q131" s="1">
        <v>0.39669918989044722</v>
      </c>
      <c r="R131" s="1">
        <v>0.39841247017193687</v>
      </c>
      <c r="S131" s="1">
        <v>0.40013021741171984</v>
      </c>
      <c r="T131" s="1">
        <v>0.40185243994587633</v>
      </c>
    </row>
    <row r="132" spans="1:20" x14ac:dyDescent="0.3">
      <c r="A132" s="3">
        <v>1.0130252018533534</v>
      </c>
      <c r="B132" s="3">
        <v>1.0261068577729082</v>
      </c>
      <c r="C132" s="3">
        <v>1.039245114532886</v>
      </c>
      <c r="D132" s="3">
        <v>1.052440119180055</v>
      </c>
      <c r="E132" s="3">
        <v>1.065692019034123</v>
      </c>
      <c r="F132" s="3">
        <v>1.0790009616881324</v>
      </c>
      <c r="G132" s="3">
        <v>1.0923670950088542</v>
      </c>
      <c r="H132" s="3">
        <v>1.1057905671371826</v>
      </c>
      <c r="I132" s="3">
        <v>1.1192715264885313</v>
      </c>
      <c r="J132" s="4">
        <v>1.1328101217532296</v>
      </c>
      <c r="K132" s="1">
        <v>0.38649999078141578</v>
      </c>
      <c r="L132" s="1">
        <v>0.3881737183311349</v>
      </c>
      <c r="M132" s="1">
        <v>0.38985179577132123</v>
      </c>
      <c r="N132" s="1">
        <v>0.39153423117766301</v>
      </c>
      <c r="O132" s="1">
        <v>0.39322103263750968</v>
      </c>
      <c r="P132" s="1">
        <v>0.3949122082498861</v>
      </c>
      <c r="Q132" s="1">
        <v>0.3966077661255063</v>
      </c>
      <c r="R132" s="1">
        <v>0.39830771438678675</v>
      </c>
      <c r="S132" s="1">
        <v>0.40001206116786081</v>
      </c>
      <c r="T132" s="1">
        <v>0.40172081461459236</v>
      </c>
    </row>
    <row r="133" spans="1:20" x14ac:dyDescent="0.3">
      <c r="A133" s="3">
        <v>1.0129263140457239</v>
      </c>
      <c r="B133" s="3">
        <v>1.0259082289385713</v>
      </c>
      <c r="C133" s="3">
        <v>1.0389458881391673</v>
      </c>
      <c r="D133" s="3">
        <v>1.0520394353725127</v>
      </c>
      <c r="E133" s="3">
        <v>1.0651890146283618</v>
      </c>
      <c r="F133" s="3">
        <v>1.0783947701616015</v>
      </c>
      <c r="G133" s="3">
        <v>1.0916568464926335</v>
      </c>
      <c r="H133" s="3">
        <v>1.1049753884077516</v>
      </c>
      <c r="I133" s="3">
        <v>1.1183505409595238</v>
      </c>
      <c r="J133" s="4">
        <v>1.1317824494671738</v>
      </c>
      <c r="K133" s="1">
        <v>0.3864873276083306</v>
      </c>
      <c r="L133" s="1">
        <v>0.38814832638876245</v>
      </c>
      <c r="M133" s="1">
        <v>0.38981360928144149</v>
      </c>
      <c r="N133" s="1">
        <v>0.39148318417968841</v>
      </c>
      <c r="O133" s="1">
        <v>0.3931570589881363</v>
      </c>
      <c r="P133" s="1">
        <v>0.39483524162274242</v>
      </c>
      <c r="Q133" s="1">
        <v>0.39651774001080303</v>
      </c>
      <c r="R133" s="1">
        <v>0.39820456209096583</v>
      </c>
      <c r="S133" s="1">
        <v>0.39989571581324329</v>
      </c>
      <c r="T133" s="1">
        <v>0.40159120913902602</v>
      </c>
    </row>
    <row r="134" spans="1:20" x14ac:dyDescent="0.3">
      <c r="A134" s="3">
        <v>1.012828916440033</v>
      </c>
      <c r="B134" s="3">
        <v>1.0257125997056382</v>
      </c>
      <c r="C134" s="3">
        <v>1.038651190042843</v>
      </c>
      <c r="D134" s="3">
        <v>1.0516448279541826</v>
      </c>
      <c r="E134" s="3">
        <v>1.0646936541990641</v>
      </c>
      <c r="F134" s="3">
        <v>1.077797809794133</v>
      </c>
      <c r="G134" s="3">
        <v>1.090957436013638</v>
      </c>
      <c r="H134" s="3">
        <v>1.1041726743897975</v>
      </c>
      <c r="I134" s="3">
        <v>1.1174436667131662</v>
      </c>
      <c r="J134" s="4">
        <v>1.1307705550330021</v>
      </c>
      <c r="K134" s="1">
        <v>0.38647485510249147</v>
      </c>
      <c r="L134" s="1">
        <v>0.38812331725626814</v>
      </c>
      <c r="M134" s="1">
        <v>0.38977599922489481</v>
      </c>
      <c r="N134" s="1">
        <v>0.39143290872477515</v>
      </c>
      <c r="O134" s="1">
        <v>0.39309405348328791</v>
      </c>
      <c r="P134" s="1">
        <v>0.39475944123879969</v>
      </c>
      <c r="Q134" s="1">
        <v>0.39642907974067781</v>
      </c>
      <c r="R134" s="1">
        <v>0.39810297674930295</v>
      </c>
      <c r="S134" s="1">
        <v>0.39978114003608206</v>
      </c>
      <c r="T134" s="1">
        <v>0.40146357738346095</v>
      </c>
    </row>
    <row r="135" spans="1:20" x14ac:dyDescent="0.3">
      <c r="A135" s="3">
        <v>1.0127329756031123</v>
      </c>
      <c r="B135" s="3">
        <v>1.0255199026361337</v>
      </c>
      <c r="C135" s="3">
        <v>1.0383609182258224</v>
      </c>
      <c r="D135" s="3">
        <v>1.0512561597478673</v>
      </c>
      <c r="E135" s="3">
        <v>1.0642057648272394</v>
      </c>
      <c r="F135" s="3">
        <v>1.0772098713385434</v>
      </c>
      <c r="G135" s="3">
        <v>1.09026861740637</v>
      </c>
      <c r="H135" s="3">
        <v>1.1033821414056497</v>
      </c>
      <c r="I135" s="3">
        <v>1.1165505819620045</v>
      </c>
      <c r="J135" s="4">
        <v>1.1297740779521019</v>
      </c>
      <c r="K135" s="1">
        <v>0.38646256898981235</v>
      </c>
      <c r="L135" s="1">
        <v>0.38809868234156392</v>
      </c>
      <c r="M135" s="1">
        <v>0.3897389526474736</v>
      </c>
      <c r="N135" s="1">
        <v>0.39138338745227569</v>
      </c>
      <c r="O135" s="1">
        <v>0.39303199431135538</v>
      </c>
      <c r="P135" s="1">
        <v>0.39468478079076103</v>
      </c>
      <c r="Q135" s="1">
        <v>0.39634175446721609</v>
      </c>
      <c r="R135" s="1">
        <v>0.39800292292813227</v>
      </c>
      <c r="S135" s="1">
        <v>0.39966829377162105</v>
      </c>
      <c r="T135" s="1">
        <v>0.40133787460650672</v>
      </c>
    </row>
    <row r="136" spans="1:20" x14ac:dyDescent="0.3">
      <c r="A136" s="3">
        <v>1.0126384590944784</v>
      </c>
      <c r="B136" s="3">
        <v>1.0253300722985728</v>
      </c>
      <c r="C136" s="3">
        <v>1.0380749737115926</v>
      </c>
      <c r="D136" s="3">
        <v>1.0508732976744792</v>
      </c>
      <c r="E136" s="3">
        <v>1.0637251787701441</v>
      </c>
      <c r="F136" s="3">
        <v>1.0766307518238072</v>
      </c>
      <c r="G136" s="3">
        <v>1.0895901519033377</v>
      </c>
      <c r="H136" s="3">
        <v>1.1026035143195925</v>
      </c>
      <c r="I136" s="3">
        <v>1.1156709746267572</v>
      </c>
      <c r="J136" s="4">
        <v>1.1287926686226863</v>
      </c>
      <c r="K136" s="1">
        <v>0.38645046512300663</v>
      </c>
      <c r="L136" s="1">
        <v>0.38807441330778175</v>
      </c>
      <c r="M136" s="1">
        <v>0.38970245698024158</v>
      </c>
      <c r="N136" s="1">
        <v>0.39133460351850591</v>
      </c>
      <c r="O136" s="1">
        <v>0.39297086031103268</v>
      </c>
      <c r="P136" s="1">
        <v>0.39461123475663012</v>
      </c>
      <c r="Q136" s="1">
        <v>0.39625573426446897</v>
      </c>
      <c r="R136" s="1">
        <v>0.39790436625409403</v>
      </c>
      <c r="S136" s="1">
        <v>0.39955713815543581</v>
      </c>
      <c r="T136" s="1">
        <v>0.40121405740882271</v>
      </c>
    </row>
    <row r="137" spans="1:20" x14ac:dyDescent="0.3">
      <c r="A137" s="3">
        <v>1.0125453354297631</v>
      </c>
      <c r="B137" s="3">
        <v>1.0251430451938894</v>
      </c>
      <c r="C137" s="3">
        <v>1.0377932604527071</v>
      </c>
      <c r="D137" s="3">
        <v>1.050496112601143</v>
      </c>
      <c r="E137" s="3">
        <v>1.0632517332690472</v>
      </c>
      <c r="F137" s="3">
        <v>1.0760602543215212</v>
      </c>
      <c r="G137" s="3">
        <v>1.0889218078592444</v>
      </c>
      <c r="H137" s="3">
        <v>1.1018365262188012</v>
      </c>
      <c r="I137" s="3">
        <v>1.1148045419730099</v>
      </c>
      <c r="J137" s="4">
        <v>1.12782598793125</v>
      </c>
      <c r="K137" s="1">
        <v>0.38643853947691886</v>
      </c>
      <c r="L137" s="1">
        <v>0.38805050206386726</v>
      </c>
      <c r="M137" s="1">
        <v>0.3896665000253175</v>
      </c>
      <c r="N137" s="1">
        <v>0.39128654057764456</v>
      </c>
      <c r="O137" s="1">
        <v>0.39291063094726064</v>
      </c>
      <c r="P137" s="1">
        <v>0.3945387783706274</v>
      </c>
      <c r="Q137" s="1">
        <v>0.39617099009426615</v>
      </c>
      <c r="R137" s="1">
        <v>0.39780727337477051</v>
      </c>
      <c r="S137" s="1">
        <v>0.39944763547881734</v>
      </c>
      <c r="T137" s="1">
        <v>0.40109208368317789</v>
      </c>
    </row>
    <row r="138" spans="1:20" x14ac:dyDescent="0.3">
      <c r="A138" s="3">
        <v>1.0124535740457452</v>
      </c>
      <c r="B138" s="3">
        <v>1.0249587596846208</v>
      </c>
      <c r="C138" s="3">
        <v>1.037515685223233</v>
      </c>
      <c r="D138" s="3">
        <v>1.0501244791960065</v>
      </c>
      <c r="E138" s="3">
        <v>1.0627852703654987</v>
      </c>
      <c r="F138" s="3">
        <v>1.0754981877227152</v>
      </c>
      <c r="G138" s="3">
        <v>1.0882633604874239</v>
      </c>
      <c r="H138" s="3">
        <v>1.1010809181084722</v>
      </c>
      <c r="I138" s="3">
        <v>1.113950990264102</v>
      </c>
      <c r="J138" s="4">
        <v>1.1268737068622665</v>
      </c>
      <c r="K138" s="1">
        <v>0.38642678814406217</v>
      </c>
      <c r="L138" s="1">
        <v>0.38802694075558586</v>
      </c>
      <c r="M138" s="1">
        <v>0.3896310699422818</v>
      </c>
      <c r="N138" s="1">
        <v>0.39123918276347375</v>
      </c>
      <c r="O138" s="1">
        <v>0.39285128628823246</v>
      </c>
      <c r="P138" s="1">
        <v>0.39446738759538774</v>
      </c>
      <c r="Q138" s="1">
        <v>0.39608749377353819</v>
      </c>
      <c r="R138" s="1">
        <v>0.39771161192106314</v>
      </c>
      <c r="S138" s="1">
        <v>0.39933974914613318</v>
      </c>
      <c r="T138" s="1">
        <v>0.40097191256672204</v>
      </c>
    </row>
    <row r="139" spans="1:20" x14ac:dyDescent="0.3">
      <c r="A139" s="3">
        <v>1.0123631452669082</v>
      </c>
      <c r="B139" s="3">
        <v>1.0247771559271837</v>
      </c>
      <c r="C139" s="3">
        <v>1.0372421575159003</v>
      </c>
      <c r="D139" s="3">
        <v>1.0497582757894142</v>
      </c>
      <c r="E139" s="3">
        <v>1.0623256367256657</v>
      </c>
      <c r="F139" s="3">
        <v>1.0749443665244849</v>
      </c>
      <c r="G139" s="3">
        <v>1.0876145916078945</v>
      </c>
      <c r="H139" s="3">
        <v>1.1003364386204146</v>
      </c>
      <c r="I139" s="3">
        <v>1.1131100344293672</v>
      </c>
      <c r="J139" s="4">
        <v>1.1259355061251812</v>
      </c>
      <c r="K139" s="1">
        <v>0.38641520733034951</v>
      </c>
      <c r="L139" s="1">
        <v>0.38800372175692122</v>
      </c>
      <c r="M139" s="1">
        <v>0.38959615523517804</v>
      </c>
      <c r="N139" s="1">
        <v>0.39119251467191712</v>
      </c>
      <c r="O139" s="1">
        <v>0.39279280698340246</v>
      </c>
      <c r="P139" s="1">
        <v>0.3943970390953771</v>
      </c>
      <c r="Q139" s="1">
        <v>0.39600521794307253</v>
      </c>
      <c r="R139" s="1">
        <v>0.39761735047122004</v>
      </c>
      <c r="S139" s="1">
        <v>0.39923344363406094</v>
      </c>
      <c r="T139" s="1">
        <v>0.40085350439535772</v>
      </c>
    </row>
    <row r="140" spans="1:20" x14ac:dyDescent="0.3">
      <c r="A140" s="3">
        <v>1.0122740202734433</v>
      </c>
      <c r="B140" s="3">
        <v>1.0245981758070857</v>
      </c>
      <c r="C140" s="3">
        <v>1.0369725894437205</v>
      </c>
      <c r="D140" s="3">
        <v>1.0493973842411193</v>
      </c>
      <c r="E140" s="3">
        <v>1.0618726834723242</v>
      </c>
      <c r="F140" s="3">
        <v>1.0743986106259416</v>
      </c>
      <c r="G140" s="3">
        <v>1.0869752894064342</v>
      </c>
      <c r="H140" s="3">
        <v>1.0996028437344152</v>
      </c>
      <c r="I140" s="3">
        <v>1.1122813977469428</v>
      </c>
      <c r="J140" s="4">
        <v>1.1250110757978133</v>
      </c>
      <c r="K140" s="1">
        <v>0.38640379335100999</v>
      </c>
      <c r="L140" s="1">
        <v>0.38798083766184643</v>
      </c>
      <c r="M140" s="1">
        <v>0.38956174474007743</v>
      </c>
      <c r="N140" s="1">
        <v>0.3911465213443357</v>
      </c>
      <c r="O140" s="1">
        <v>0.39273517424245152</v>
      </c>
      <c r="P140" s="1">
        <v>0.39432771021146357</v>
      </c>
      <c r="Q140" s="1">
        <v>0.39592413603762877</v>
      </c>
      <c r="R140" s="1">
        <v>0.39752445851643292</v>
      </c>
      <c r="S140" s="1">
        <v>0.39912868445260058</v>
      </c>
      <c r="T140" s="1">
        <v>0.40073682066010585</v>
      </c>
    </row>
    <row r="141" spans="1:20" x14ac:dyDescent="0.3">
      <c r="A141" s="3">
        <v>1.0121861710706272</v>
      </c>
      <c r="B141" s="3">
        <v>1.0244217628769243</v>
      </c>
      <c r="C141" s="3">
        <v>1.0367068956458434</v>
      </c>
      <c r="D141" s="3">
        <v>1.0490416898132342</v>
      </c>
      <c r="E141" s="3">
        <v>1.0614262660241258</v>
      </c>
      <c r="F141" s="3">
        <v>1.0738607451330102</v>
      </c>
      <c r="G141" s="3">
        <v>1.0863452482041234</v>
      </c>
      <c r="H141" s="3">
        <v>1.0988798965117308</v>
      </c>
      <c r="I141" s="3">
        <v>1.1114648115404093</v>
      </c>
      <c r="J141" s="4">
        <v>1.1241001149853316</v>
      </c>
      <c r="K141" s="1">
        <v>0.38639254262667938</v>
      </c>
      <c r="L141" s="1">
        <v>0.38795828127644783</v>
      </c>
      <c r="M141" s="1">
        <v>0.38952782761317695</v>
      </c>
      <c r="N141" s="1">
        <v>0.39110118825154278</v>
      </c>
      <c r="O141" s="1">
        <v>0.39267836981515891</v>
      </c>
      <c r="P141" s="1">
        <v>0.3942593789365868</v>
      </c>
      <c r="Q141" s="1">
        <v>0.39584422225734534</v>
      </c>
      <c r="R141" s="1">
        <v>0.39743290642792034</v>
      </c>
      <c r="S141" s="1">
        <v>0.3990254381077758</v>
      </c>
      <c r="T141" s="1">
        <v>0.40062182396536195</v>
      </c>
    </row>
    <row r="142" spans="1:20" x14ac:dyDescent="0.3">
      <c r="A142" s="3">
        <v>1.0120995704595048</v>
      </c>
      <c r="B142" s="3">
        <v>1.024247862297035</v>
      </c>
      <c r="C142" s="3">
        <v>1.0364449931974473</v>
      </c>
      <c r="D142" s="3">
        <v>1.0486910810486283</v>
      </c>
      <c r="E142" s="3">
        <v>1.0609862439417677</v>
      </c>
      <c r="F142" s="3">
        <v>1.0733306001716292</v>
      </c>
      <c r="G142" s="3">
        <v>1.085724268236826</v>
      </c>
      <c r="H142" s="3">
        <v>1.098167366840092</v>
      </c>
      <c r="I142" s="3">
        <v>1.1106600148885561</v>
      </c>
      <c r="J142" s="4">
        <v>1.1232023314940172</v>
      </c>
      <c r="K142" s="1">
        <v>0.38638145167965815</v>
      </c>
      <c r="L142" s="1">
        <v>0.38793604561138539</v>
      </c>
      <c r="M142" s="1">
        <v>0.389494393319407</v>
      </c>
      <c r="N142" s="1">
        <v>0.39105650127850194</v>
      </c>
      <c r="O142" s="1">
        <v>0.39262237597213578</v>
      </c>
      <c r="P142" s="1">
        <v>0.39419202389247032</v>
      </c>
      <c r="Q142" s="1">
        <v>0.39576545154037285</v>
      </c>
      <c r="R142" s="1">
        <v>0.39734266542542657</v>
      </c>
      <c r="S142" s="1">
        <v>0.39892367206593876</v>
      </c>
      <c r="T142" s="1">
        <v>0.40050847798895162</v>
      </c>
    </row>
    <row r="143" spans="1:20" x14ac:dyDescent="0.3">
      <c r="A143" s="3">
        <v>1.0120141920088135</v>
      </c>
      <c r="B143" s="3">
        <v>1.0240764207786566</v>
      </c>
      <c r="C143" s="3">
        <v>1.0361868015234552</v>
      </c>
      <c r="D143" s="3">
        <v>1.0483454496545035</v>
      </c>
      <c r="E143" s="3">
        <v>1.0605524807807245</v>
      </c>
      <c r="F143" s="3">
        <v>1.0728080107089362</v>
      </c>
      <c r="G143" s="3">
        <v>1.0851121554441123</v>
      </c>
      <c r="H143" s="3">
        <v>1.0974650311896481</v>
      </c>
      <c r="I143" s="3">
        <v>1.1098667543476237</v>
      </c>
      <c r="J143" s="4">
        <v>1.1223174415190684</v>
      </c>
      <c r="K143" s="1">
        <v>0.38637051713032733</v>
      </c>
      <c r="L143" s="1">
        <v>0.38791412387467211</v>
      </c>
      <c r="M143" s="1">
        <v>0.3894614316215218</v>
      </c>
      <c r="N143" s="1">
        <v>0.39101244670967567</v>
      </c>
      <c r="O143" s="1">
        <v>0.39256717548637732</v>
      </c>
      <c r="P143" s="1">
        <v>0.39412562430732379</v>
      </c>
      <c r="Q143" s="1">
        <v>0.39568779953667493</v>
      </c>
      <c r="R143" s="1">
        <v>0.39725370754706257</v>
      </c>
      <c r="S143" s="1">
        <v>0.39882335471959984</v>
      </c>
      <c r="T143" s="1">
        <v>0.40039674744389003</v>
      </c>
    </row>
    <row r="144" spans="1:20" x14ac:dyDescent="0.3">
      <c r="A144" s="3">
        <v>1.0119300100280881</v>
      </c>
      <c r="B144" s="3">
        <v>1.023907386529491</v>
      </c>
      <c r="C144" s="3">
        <v>1.0359322423158965</v>
      </c>
      <c r="D144" s="3">
        <v>1.0480046903908931</v>
      </c>
      <c r="E144" s="3">
        <v>1.0601248439502235</v>
      </c>
      <c r="F144" s="3">
        <v>1.0722928163820398</v>
      </c>
      <c r="G144" s="3">
        <v>1.084508721267156</v>
      </c>
      <c r="H144" s="3">
        <v>1.096772672379305</v>
      </c>
      <c r="I144" s="3">
        <v>1.1090847836853914</v>
      </c>
      <c r="J144" s="4">
        <v>1.1214451693457488</v>
      </c>
      <c r="K144" s="1">
        <v>0.38635973569371518</v>
      </c>
      <c r="L144" s="1">
        <v>0.3878925094647574</v>
      </c>
      <c r="M144" s="1">
        <v>0.389428932569649</v>
      </c>
      <c r="N144" s="1">
        <v>0.39096901121499078</v>
      </c>
      <c r="O144" s="1">
        <v>0.3925127516155939</v>
      </c>
      <c r="P144" s="1">
        <v>0.3940601599944889</v>
      </c>
      <c r="Q144" s="1">
        <v>0.39561124258293417</v>
      </c>
      <c r="R144" s="1">
        <v>0.39716600562042553</v>
      </c>
      <c r="S144" s="1">
        <v>0.39872445535470458</v>
      </c>
      <c r="T144" s="1">
        <v>0.40028659804176808</v>
      </c>
    </row>
    <row r="145" spans="1:20" x14ac:dyDescent="0.3">
      <c r="A145" s="3">
        <v>1.0118469995418882</v>
      </c>
      <c r="B145" s="3">
        <v>1.0237407092015403</v>
      </c>
      <c r="C145" s="3">
        <v>1.0356812394547275</v>
      </c>
      <c r="D145" s="3">
        <v>1.047668700963843</v>
      </c>
      <c r="E145" s="3">
        <v>1.0597032045781463</v>
      </c>
      <c r="F145" s="3">
        <v>1.0717848613340102</v>
      </c>
      <c r="G145" s="3">
        <v>1.0839137824551648</v>
      </c>
      <c r="H145" s="3">
        <v>1.0960900793529449</v>
      </c>
      <c r="I145" s="3">
        <v>1.1083138636265362</v>
      </c>
      <c r="J145" s="4">
        <v>1.1205852470632203</v>
      </c>
      <c r="K145" s="1">
        <v>0.38634910417620683</v>
      </c>
      <c r="L145" s="1">
        <v>0.38787119596389857</v>
      </c>
      <c r="M145" s="1">
        <v>0.38939688649127585</v>
      </c>
      <c r="N145" s="1">
        <v>0.39092618183639116</v>
      </c>
      <c r="O145" s="1">
        <v>0.39245908808528218</v>
      </c>
      <c r="P145" s="1">
        <v>0.3939956113319793</v>
      </c>
      <c r="Q145" s="1">
        <v>0.39553575767851495</v>
      </c>
      <c r="R145" s="1">
        <v>0.39707953323493111</v>
      </c>
      <c r="S145" s="1">
        <v>0.39862694411928962</v>
      </c>
      <c r="T145" s="1">
        <v>0.40017799645767921</v>
      </c>
    </row>
    <row r="146" spans="1:20" x14ac:dyDescent="0.3">
      <c r="A146" s="3">
        <v>1.0117651362650932</v>
      </c>
      <c r="B146" s="3">
        <v>1.0235763398411097</v>
      </c>
      <c r="C146" s="3">
        <v>1.0354337189319518</v>
      </c>
      <c r="D146" s="3">
        <v>1.0473373819230456</v>
      </c>
      <c r="E146" s="3">
        <v>1.059287437381577</v>
      </c>
      <c r="F146" s="3">
        <v>1.07128399405673</v>
      </c>
      <c r="G146" s="3">
        <v>1.0833271608799229</v>
      </c>
      <c r="H146" s="3">
        <v>1.0954170469650455</v>
      </c>
      <c r="I146" s="3">
        <v>1.107553761608699</v>
      </c>
      <c r="J146" s="4">
        <v>1.1197374142904319</v>
      </c>
      <c r="K146" s="1">
        <v>0.38633861947239023</v>
      </c>
      <c r="L146" s="1">
        <v>0.38785017713180908</v>
      </c>
      <c r="M146" s="1">
        <v>0.38936528398165254</v>
      </c>
      <c r="N146" s="1">
        <v>0.39088394597495091</v>
      </c>
      <c r="O146" s="1">
        <v>0.39240616907250137</v>
      </c>
      <c r="P146" s="1">
        <v>0.39393195924287538</v>
      </c>
      <c r="Q146" s="1">
        <v>0.39546132246242738</v>
      </c>
      <c r="R146" s="1">
        <v>0.39699426471530325</v>
      </c>
      <c r="S146" s="1">
        <v>0.39853079199344804</v>
      </c>
      <c r="T146" s="1">
        <v>0.40007091029661507</v>
      </c>
    </row>
    <row r="147" spans="1:20" x14ac:dyDescent="0.3">
      <c r="A147" s="3">
        <v>1.0116843965792177</v>
      </c>
      <c r="B147" s="3">
        <v>1.0234142308408745</v>
      </c>
      <c r="C147" s="3">
        <v>1.0351896087788726</v>
      </c>
      <c r="D147" s="3">
        <v>1.047010636563712</v>
      </c>
      <c r="E147" s="3">
        <v>1.05887742054272</v>
      </c>
      <c r="F147" s="3">
        <v>1.0707900672402793</v>
      </c>
      <c r="G147" s="3">
        <v>1.0827486833580577</v>
      </c>
      <c r="H147" s="3">
        <v>1.0947533757752375</v>
      </c>
      <c r="I147" s="3">
        <v>1.1068042515487455</v>
      </c>
      <c r="J147" s="4">
        <v>1.1189014179134837</v>
      </c>
      <c r="K147" s="1">
        <v>0.38632827856203233</v>
      </c>
      <c r="L147" s="1">
        <v>0.38782944689956567</v>
      </c>
      <c r="M147" s="1">
        <v>0.38933411589458944</v>
      </c>
      <c r="N147" s="1">
        <v>0.39084229137851761</v>
      </c>
      <c r="O147" s="1">
        <v>0.39235397919031928</v>
      </c>
      <c r="P147" s="1">
        <v>0.39386918517652741</v>
      </c>
      <c r="Q147" s="1">
        <v>0.39538791519124655</v>
      </c>
      <c r="R147" s="1">
        <v>0.39691017509616078</v>
      </c>
      <c r="S147" s="1">
        <v>0.39843597076054177</v>
      </c>
      <c r="T147" s="1">
        <v>0.39996530806125719</v>
      </c>
    </row>
    <row r="148" spans="1:20" x14ac:dyDescent="0.3">
      <c r="A148" s="3">
        <v>1.0116047575096911</v>
      </c>
      <c r="B148" s="3">
        <v>1.0232543358939097</v>
      </c>
      <c r="C148" s="3">
        <v>1.0349488389963342</v>
      </c>
      <c r="D148" s="3">
        <v>1.0466883708324821</v>
      </c>
      <c r="E148" s="3">
        <v>1.058473035589929</v>
      </c>
      <c r="F148" s="3">
        <v>1.0703029376285327</v>
      </c>
      <c r="G148" s="3">
        <v>1.0821781814806524</v>
      </c>
      <c r="H148" s="3">
        <v>1.0940988718513722</v>
      </c>
      <c r="I148" s="3">
        <v>1.1060651136187221</v>
      </c>
      <c r="J148" s="4">
        <v>1.118077011833901</v>
      </c>
      <c r="K148" s="1">
        <v>0.38631807850717809</v>
      </c>
      <c r="L148" s="1">
        <v>0.38780899936376706</v>
      </c>
      <c r="M148" s="1">
        <v>0.38930337333363318</v>
      </c>
      <c r="N148" s="1">
        <v>0.39080120612986374</v>
      </c>
      <c r="O148" s="1">
        <v>0.39230250347289786</v>
      </c>
      <c r="P148" s="1">
        <v>0.39380727109053404</v>
      </c>
      <c r="Q148" s="1">
        <v>0.39531551471793874</v>
      </c>
      <c r="R148" s="1">
        <v>0.39682724009765313</v>
      </c>
      <c r="S148" s="1">
        <v>0.39834245297960152</v>
      </c>
      <c r="T148" s="1">
        <v>0.39986115912109876</v>
      </c>
    </row>
    <row r="149" spans="1:20" x14ac:dyDescent="0.3">
      <c r="A149" s="3">
        <v>1.011526196704063</v>
      </c>
      <c r="B149" s="3">
        <v>1.0230966099495908</v>
      </c>
      <c r="C149" s="3">
        <v>1.0347113414878071</v>
      </c>
      <c r="D149" s="3">
        <v>1.0463704932371738</v>
      </c>
      <c r="E149" s="3">
        <v>1.0580741672836049</v>
      </c>
      <c r="F149" s="3">
        <v>1.0698224658806792</v>
      </c>
      <c r="G149" s="3">
        <v>1.0816154914498566</v>
      </c>
      <c r="H149" s="3">
        <v>1.0934533465806902</v>
      </c>
      <c r="I149" s="3">
        <v>1.105336134031043</v>
      </c>
      <c r="J149" s="4">
        <v>1.1172639567273019</v>
      </c>
      <c r="K149" s="1">
        <v>0.38630801644936807</v>
      </c>
      <c r="L149" s="1">
        <v>0.3877888287809293</v>
      </c>
      <c r="M149" s="1">
        <v>0.38927304764359982</v>
      </c>
      <c r="N149" s="1">
        <v>0.39076067863532005</v>
      </c>
      <c r="O149" s="1">
        <v>0.39225172736118541</v>
      </c>
      <c r="P149" s="1">
        <v>0.39374619943345407</v>
      </c>
      <c r="Q149" s="1">
        <v>0.39524410047155412</v>
      </c>
      <c r="R149" s="1">
        <v>0.39674543610209106</v>
      </c>
      <c r="S149" s="1">
        <v>0.3982502119588559</v>
      </c>
      <c r="T149" s="1">
        <v>0.39975843368283148</v>
      </c>
    </row>
    <row r="150" spans="1:20" x14ac:dyDescent="0.3">
      <c r="A150" s="3">
        <v>1.0114486924110877</v>
      </c>
      <c r="B150" s="3">
        <v>1.0229410091712774</v>
      </c>
      <c r="C150" s="3">
        <v>1.0344770499951803</v>
      </c>
      <c r="D150" s="3">
        <v>1.0460569147601981</v>
      </c>
      <c r="E150" s="3">
        <v>1.0576807035067297</v>
      </c>
      <c r="F150" s="3">
        <v>1.0693485164383785</v>
      </c>
      <c r="G150" s="3">
        <v>1.0810604539221584</v>
      </c>
      <c r="H150" s="3">
        <v>1.0928166164887028</v>
      </c>
      <c r="I150" s="3">
        <v>1.1046171048324702</v>
      </c>
      <c r="J150" s="4">
        <v>1.1164620198119541</v>
      </c>
      <c r="K150" s="1">
        <v>0.38629808960696754</v>
      </c>
      <c r="L150" s="1">
        <v>0.38776892956210696</v>
      </c>
      <c r="M150" s="1">
        <v>0.38924313040245156</v>
      </c>
      <c r="N150" s="1">
        <v>0.39072069761386857</v>
      </c>
      <c r="O150" s="1">
        <v>0.39220163668919011</v>
      </c>
      <c r="P150" s="1">
        <v>0.39368595312822052</v>
      </c>
      <c r="Q150" s="1">
        <v>0.39517365243774311</v>
      </c>
      <c r="R150" s="1">
        <v>0.39666474013152769</v>
      </c>
      <c r="S150" s="1">
        <v>0.39815922173033785</v>
      </c>
      <c r="T150" s="1">
        <v>0.39965710276193833</v>
      </c>
    </row>
    <row r="151" spans="1:20" x14ac:dyDescent="0.3">
      <c r="A151" s="3">
        <v>1.0113722234606453</v>
      </c>
      <c r="B151" s="3">
        <v>1.0227874908956951</v>
      </c>
      <c r="C151" s="3">
        <v>1.0342459000371396</v>
      </c>
      <c r="D151" s="3">
        <v>1.0457475487754584</v>
      </c>
      <c r="E151" s="3">
        <v>1.0572925351598212</v>
      </c>
      <c r="F151" s="3">
        <v>1.0688809573982878</v>
      </c>
      <c r="G151" s="3">
        <v>1.0805129138580083</v>
      </c>
      <c r="H151" s="3">
        <v>1.092188503065423</v>
      </c>
      <c r="I151" s="3">
        <v>1.1039078237064643</v>
      </c>
      <c r="J151" s="4">
        <v>1.1156709746267572</v>
      </c>
      <c r="K151" s="1">
        <v>0.3862882952726025</v>
      </c>
      <c r="L151" s="1">
        <v>0.38774929626772997</v>
      </c>
      <c r="M151" s="1">
        <v>0.38921361341349853</v>
      </c>
      <c r="N151" s="1">
        <v>0.39068125208667415</v>
      </c>
      <c r="O151" s="1">
        <v>0.39215221767080372</v>
      </c>
      <c r="P151" s="1">
        <v>0.39362651555622186</v>
      </c>
      <c r="Q151" s="1">
        <v>0.39510415114005792</v>
      </c>
      <c r="R151" s="1">
        <v>0.396585129826243</v>
      </c>
      <c r="S151" s="1">
        <v>0.3980694570255171</v>
      </c>
      <c r="T151" s="1">
        <v>0.39955713815543581</v>
      </c>
    </row>
    <row r="152" spans="1:20" x14ac:dyDescent="0.3">
      <c r="A152" s="3">
        <v>1.0112967692444634</v>
      </c>
      <c r="B152" s="3">
        <v>1.0226360135939379</v>
      </c>
      <c r="C152" s="3">
        <v>1.0340178288500055</v>
      </c>
      <c r="D152" s="3">
        <v>1.0454423109685795</v>
      </c>
      <c r="E152" s="3">
        <v>1.0569095560600967</v>
      </c>
      <c r="F152" s="3">
        <v>1.0684196603897116</v>
      </c>
      <c r="G152" s="3">
        <v>1.0799727203774898</v>
      </c>
      <c r="H152" s="3">
        <v>1.0915688325986015</v>
      </c>
      <c r="I152" s="3">
        <v>1.1032080937835169</v>
      </c>
      <c r="J152" s="4">
        <v>1.1148906008182</v>
      </c>
      <c r="K152" s="1">
        <v>0.38627863081069796</v>
      </c>
      <c r="L152" s="1">
        <v>0.38772992360264669</v>
      </c>
      <c r="M152" s="1">
        <v>0.38918448869791245</v>
      </c>
      <c r="N152" s="1">
        <v>0.39064233136703375</v>
      </c>
      <c r="O152" s="1">
        <v>0.39210345688715265</v>
      </c>
      <c r="P152" s="1">
        <v>0.39356787054201986</v>
      </c>
      <c r="Q152" s="1">
        <v>0.39503557762200309</v>
      </c>
      <c r="R152" s="1">
        <v>0.39650658342409273</v>
      </c>
      <c r="S152" s="1">
        <v>0.39798089325190927</v>
      </c>
      <c r="T152" s="1">
        <v>0.39945851241570973</v>
      </c>
    </row>
    <row r="153" spans="1:20" x14ac:dyDescent="0.3">
      <c r="A153" s="3">
        <v>1.0112223096976025</v>
      </c>
      <c r="B153" s="3">
        <v>1.0224865368340157</v>
      </c>
      <c r="C153" s="3">
        <v>1.0337927753309215</v>
      </c>
      <c r="D153" s="3">
        <v>1.0451411192603077</v>
      </c>
      <c r="E153" s="3">
        <v>1.0565316628446566</v>
      </c>
      <c r="F153" s="3">
        <v>1.0679645004571312</v>
      </c>
      <c r="G153" s="3">
        <v>1.0794397266217626</v>
      </c>
      <c r="H153" s="3">
        <v>1.090957436013638</v>
      </c>
      <c r="I153" s="3">
        <v>1.1025177234590893</v>
      </c>
      <c r="J153" s="4">
        <v>1.114120683935879</v>
      </c>
      <c r="K153" s="1">
        <v>0.38626909365511458</v>
      </c>
      <c r="L153" s="1">
        <v>0.38771080641136285</v>
      </c>
      <c r="M153" s="1">
        <v>0.38915574848753554</v>
      </c>
      <c r="N153" s="1">
        <v>0.39060392505072444</v>
      </c>
      <c r="O153" s="1">
        <v>0.39205534127445141</v>
      </c>
      <c r="P153" s="1">
        <v>0.39351000233867567</v>
      </c>
      <c r="Q153" s="1">
        <v>0.39496791342980009</v>
      </c>
      <c r="R153" s="1">
        <v>0.39642907974067781</v>
      </c>
      <c r="S153" s="1">
        <v>0.39789350647061883</v>
      </c>
      <c r="T153" s="1">
        <v>0.39936119882539661</v>
      </c>
    </row>
    <row r="154" spans="1:20" x14ac:dyDescent="0.3">
      <c r="A154" s="3">
        <v>1.0111488252806644</v>
      </c>
      <c r="B154" s="3">
        <v>1.0223390212448755</v>
      </c>
      <c r="C154" s="3">
        <v>1.0335706799832793</v>
      </c>
      <c r="D154" s="3">
        <v>1.0448438937329352</v>
      </c>
      <c r="E154" s="3">
        <v>1.0561587548774962</v>
      </c>
      <c r="F154" s="3">
        <v>1.0675153559473909</v>
      </c>
      <c r="G154" s="3">
        <v>1.0789137896200043</v>
      </c>
      <c r="H154" s="3">
        <v>1.09035414871986</v>
      </c>
      <c r="I154" s="3">
        <v>1.1018365262188012</v>
      </c>
      <c r="J154" s="4">
        <v>1.1133610152361737</v>
      </c>
      <c r="K154" s="1">
        <v>0.38625968130687516</v>
      </c>
      <c r="L154" s="1">
        <v>0.38769193967346671</v>
      </c>
      <c r="M154" s="1">
        <v>0.38912738521797402</v>
      </c>
      <c r="N154" s="1">
        <v>0.39056602300673066</v>
      </c>
      <c r="O154" s="1">
        <v>0.39200785811233463</v>
      </c>
      <c r="P154" s="1">
        <v>0.39345289561365371</v>
      </c>
      <c r="Q154" s="1">
        <v>0.3949011405958327</v>
      </c>
      <c r="R154" s="1">
        <v>0.39635259815029927</v>
      </c>
      <c r="S154" s="1">
        <v>0.39780727337477051</v>
      </c>
      <c r="T154" s="1">
        <v>0.39926517137325923</v>
      </c>
    </row>
    <row r="155" spans="1:20" x14ac:dyDescent="0.3">
      <c r="A155" s="3">
        <v>1.0110762969627003</v>
      </c>
      <c r="B155" s="3">
        <v>1.0221934284818295</v>
      </c>
      <c r="C155" s="3">
        <v>1.033351484864286</v>
      </c>
      <c r="D155" s="3">
        <v>1.0445505565596129</v>
      </c>
      <c r="E155" s="3">
        <v>1.055790734160174</v>
      </c>
      <c r="F155" s="3">
        <v>1.067072108401327</v>
      </c>
      <c r="G155" s="3">
        <v>1.0783947701616015</v>
      </c>
      <c r="H155" s="3">
        <v>1.0897588104628737</v>
      </c>
      <c r="I155" s="3">
        <v>1.1011643204705421</v>
      </c>
      <c r="J155" s="4">
        <v>1.1126113914937039</v>
      </c>
      <c r="K155" s="1">
        <v>0.38625039133198352</v>
      </c>
      <c r="L155" s="1">
        <v>0.38767331849923464</v>
      </c>
      <c r="M155" s="1">
        <v>0.38909939152195927</v>
      </c>
      <c r="N155" s="1">
        <v>0.39052861536833572</v>
      </c>
      <c r="O155" s="1">
        <v>0.39196099501264575</v>
      </c>
      <c r="P155" s="1">
        <v>0.39339653543527947</v>
      </c>
      <c r="Q155" s="1">
        <v>0.39483524162274242</v>
      </c>
      <c r="R155" s="1">
        <v>0.3962771185676609</v>
      </c>
      <c r="S155" s="1">
        <v>0.39772217126878889</v>
      </c>
      <c r="T155" s="1">
        <v>0.39917040473101378</v>
      </c>
    </row>
    <row r="156" spans="1:20" x14ac:dyDescent="0.3">
      <c r="A156" s="3">
        <v>1.011004706204778</v>
      </c>
      <c r="B156" s="3">
        <v>1.0220497211933266</v>
      </c>
      <c r="C156" s="3">
        <v>1.0331351335345675</v>
      </c>
      <c r="D156" s="3">
        <v>1.0442610319364196</v>
      </c>
      <c r="E156" s="3">
        <v>1.0554275052459685</v>
      </c>
      <c r="F156" s="3">
        <v>1.0666346424496358</v>
      </c>
      <c r="G156" s="3">
        <v>1.0778825326733492</v>
      </c>
      <c r="H156" s="3">
        <v>1.0891712651827132</v>
      </c>
      <c r="I156" s="3">
        <v>1.1005009293831787</v>
      </c>
      <c r="J156" s="4">
        <v>1.1118716148202137</v>
      </c>
      <c r="K156" s="1">
        <v>0.38624122135932432</v>
      </c>
      <c r="L156" s="1">
        <v>0.38765493812540547</v>
      </c>
      <c r="M156" s="1">
        <v>0.38907176022296919</v>
      </c>
      <c r="N156" s="1">
        <v>0.3904916925245584</v>
      </c>
      <c r="O156" s="1">
        <v>0.39191473990866266</v>
      </c>
      <c r="P156" s="1">
        <v>0.39334090725972432</v>
      </c>
      <c r="Q156" s="1">
        <v>0.39477019946814396</v>
      </c>
      <c r="R156" s="1">
        <v>0.39620262143028695</v>
      </c>
      <c r="S156" s="1">
        <v>0.39763817804848883</v>
      </c>
      <c r="T156" s="1">
        <v>0.3990768742310617</v>
      </c>
    </row>
    <row r="157" spans="1:20" x14ac:dyDescent="0.3">
      <c r="A157" s="3">
        <v>1.0109340349441847</v>
      </c>
      <c r="B157" s="3">
        <v>1.0219078629890068</v>
      </c>
      <c r="C157" s="3">
        <v>1.0329215710097244</v>
      </c>
      <c r="D157" s="3">
        <v>1.0439752460170602</v>
      </c>
      <c r="E157" s="3">
        <v>1.0550689751573665</v>
      </c>
      <c r="F157" s="3">
        <v>1.0662028457127886</v>
      </c>
      <c r="G157" s="3">
        <v>1.0773769451014301</v>
      </c>
      <c r="H157" s="3">
        <v>1.0885913608775173</v>
      </c>
      <c r="I157" s="3">
        <v>1.0998461807315645</v>
      </c>
      <c r="J157" s="4">
        <v>1.111141492490539</v>
      </c>
      <c r="K157" s="1">
        <v>0.38623216907864688</v>
      </c>
      <c r="L157" s="1">
        <v>0.38763679391111849</v>
      </c>
      <c r="M157" s="1">
        <v>0.38904448432909439</v>
      </c>
      <c r="N157" s="1">
        <v>0.39045524511192109</v>
      </c>
      <c r="O157" s="1">
        <v>0.39186908104474</v>
      </c>
      <c r="P157" s="1">
        <v>0.39328599691849414</v>
      </c>
      <c r="Q157" s="1">
        <v>0.39470599752993363</v>
      </c>
      <c r="R157" s="1">
        <v>0.39612908768162114</v>
      </c>
      <c r="S157" s="1">
        <v>0.39755527218193776</v>
      </c>
      <c r="T157" s="1">
        <v>0.39898455584508935</v>
      </c>
    </row>
    <row r="158" spans="1:20" x14ac:dyDescent="0.3">
      <c r="A158" s="3">
        <v>1.0108642655792319</v>
      </c>
      <c r="B158" s="3">
        <v>1.0217678184089798</v>
      </c>
      <c r="C158" s="3">
        <v>1.0327107437137468</v>
      </c>
      <c r="D158" s="3">
        <v>1.0436931268500802</v>
      </c>
      <c r="E158" s="3">
        <v>1.0547150533067311</v>
      </c>
      <c r="F158" s="3">
        <v>1.0657766087048126</v>
      </c>
      <c r="G158" s="3">
        <v>1.0768778787979607</v>
      </c>
      <c r="H158" s="3">
        <v>1.0880189494724919</v>
      </c>
      <c r="I158" s="3">
        <v>1.0991999067475651</v>
      </c>
      <c r="J158" s="4">
        <v>1.1104208367753399</v>
      </c>
      <c r="K158" s="1">
        <v>0.38622323223862381</v>
      </c>
      <c r="L158" s="1">
        <v>0.38761888133400685</v>
      </c>
      <c r="M158" s="1">
        <v>0.38901755702713975</v>
      </c>
      <c r="N158" s="1">
        <v>0.39041926400653371</v>
      </c>
      <c r="O158" s="1">
        <v>0.39182400696634873</v>
      </c>
      <c r="P158" s="1">
        <v>0.39323179060639996</v>
      </c>
      <c r="Q158" s="1">
        <v>0.39464261963216246</v>
      </c>
      <c r="R158" s="1">
        <v>0.39605649875477733</v>
      </c>
      <c r="S158" s="1">
        <v>0.39747343269105734</v>
      </c>
      <c r="T158" s="1">
        <v>0.39889342616349194</v>
      </c>
    </row>
    <row r="159" spans="1:20" x14ac:dyDescent="0.3">
      <c r="A159" s="3">
        <v>1.0107953809546417</v>
      </c>
      <c r="B159" s="3">
        <v>1.0216295528942756</v>
      </c>
      <c r="C159" s="3">
        <v>1.0325025994342085</v>
      </c>
      <c r="D159" s="3">
        <v>1.0434146043184787</v>
      </c>
      <c r="E159" s="3">
        <v>1.0543656514200093</v>
      </c>
      <c r="F159" s="3">
        <v>1.0653558247407631</v>
      </c>
      <c r="G159" s="3">
        <v>1.0763852084118966</v>
      </c>
      <c r="H159" s="3">
        <v>1.0874538866939145</v>
      </c>
      <c r="I159" s="3">
        <v>1.0985619439768251</v>
      </c>
      <c r="J159" s="4">
        <v>1.1097094647802943</v>
      </c>
      <c r="K159" s="1">
        <v>0.38621440864498502</v>
      </c>
      <c r="L159" s="1">
        <v>0.38760119598644033</v>
      </c>
      <c r="M159" s="1">
        <v>0.38899097167695068</v>
      </c>
      <c r="N159" s="1">
        <v>0.39038374031647932</v>
      </c>
      <c r="O159" s="1">
        <v>0.39177950651049676</v>
      </c>
      <c r="P159" s="1">
        <v>0.39317827486998669</v>
      </c>
      <c r="Q159" s="1">
        <v>0.39458005001145041</v>
      </c>
      <c r="R159" s="1">
        <v>0.39598483655691352</v>
      </c>
      <c r="S159" s="1">
        <v>0.3973926391339298</v>
      </c>
      <c r="T159" s="1">
        <v>0.39880346237558817</v>
      </c>
    </row>
    <row r="160" spans="1:20" x14ac:dyDescent="0.3">
      <c r="A160" s="3">
        <v>1.0107273643474826</v>
      </c>
      <c r="B160" s="3">
        <v>1.0214930327584124</v>
      </c>
      <c r="C160" s="3">
        <v>1.0322970872791604</v>
      </c>
      <c r="D160" s="3">
        <v>1.043139610081617</v>
      </c>
      <c r="E160" s="3">
        <v>1.0540206834633441</v>
      </c>
      <c r="F160" s="3">
        <v>1.064940389847723</v>
      </c>
      <c r="G160" s="3">
        <v>1.0758988117841044</v>
      </c>
      <c r="H160" s="3">
        <v>1.0868960319479584</v>
      </c>
      <c r="I160" s="3">
        <v>1.0979321331410241</v>
      </c>
      <c r="J160" s="4">
        <v>1.1090071982914604</v>
      </c>
      <c r="K160" s="1">
        <v>0.38620569615872063</v>
      </c>
      <c r="L160" s="1">
        <v>0.38758373357190873</v>
      </c>
      <c r="M160" s="1">
        <v>0.38896472180595426</v>
      </c>
      <c r="N160" s="1">
        <v>0.39034866537448831</v>
      </c>
      <c r="O160" s="1">
        <v>0.39173556879651239</v>
      </c>
      <c r="P160" s="1">
        <v>0.39312543659640287</v>
      </c>
      <c r="Q160" s="1">
        <v>0.39451827330391703</v>
      </c>
      <c r="R160" s="1">
        <v>0.3959140834541976</v>
      </c>
      <c r="S160" s="1">
        <v>0.39731287158777839</v>
      </c>
      <c r="T160" s="1">
        <v>0.3987146422505895</v>
      </c>
    </row>
    <row r="161" spans="1:20" x14ac:dyDescent="0.3">
      <c r="A161" s="3">
        <v>1.0106601994536348</v>
      </c>
      <c r="B161" s="3">
        <v>1.0213582251600375</v>
      </c>
      <c r="C161" s="3">
        <v>1.0320941576356493</v>
      </c>
      <c r="D161" s="3">
        <v>1.0428680775193215</v>
      </c>
      <c r="E161" s="3">
        <v>1.0536800655724612</v>
      </c>
      <c r="F161" s="3">
        <v>1.0645302026791752</v>
      </c>
      <c r="G161" s="3">
        <v>1.0754185698464152</v>
      </c>
      <c r="H161" s="3">
        <v>1.0863452482041234</v>
      </c>
      <c r="I161" s="3">
        <v>1.0973103190053775</v>
      </c>
      <c r="J161" s="4">
        <v>1.1083138636265362</v>
      </c>
      <c r="K161" s="1">
        <v>0.38619709269435332</v>
      </c>
      <c r="L161" s="1">
        <v>0.38756648990154274</v>
      </c>
      <c r="M161" s="1">
        <v>0.38893880110390583</v>
      </c>
      <c r="N161" s="1">
        <v>0.39031403073088899</v>
      </c>
      <c r="O161" s="1">
        <v>0.39169218321717525</v>
      </c>
      <c r="P161" s="1">
        <v>0.39307326300268991</v>
      </c>
      <c r="Q161" s="1">
        <v>0.39445727453260498</v>
      </c>
      <c r="R161" s="1">
        <v>0.39584422225734522</v>
      </c>
      <c r="S161" s="1">
        <v>0.39723411063259217</v>
      </c>
      <c r="T161" s="1">
        <v>0.39862694411928962</v>
      </c>
    </row>
    <row r="162" spans="1:20" x14ac:dyDescent="0.3">
      <c r="A162" s="3">
        <v>1.0105938703747619</v>
      </c>
      <c r="B162" s="3">
        <v>1.0212250980765869</v>
      </c>
      <c r="C162" s="3">
        <v>1.0318937621297899</v>
      </c>
      <c r="D162" s="3">
        <v>1.0425999416780822</v>
      </c>
      <c r="E162" s="3">
        <v>1.0533437159847105</v>
      </c>
      <c r="F162" s="3">
        <v>1.064125164432598</v>
      </c>
      <c r="G162" s="3">
        <v>1.0749443665244849</v>
      </c>
      <c r="H162" s="3">
        <v>1.0858014018830691</v>
      </c>
      <c r="I162" s="3">
        <v>1.0966963502511466</v>
      </c>
      <c r="J162" s="4">
        <v>1.1076292914917536</v>
      </c>
      <c r="K162" s="1">
        <v>0.38618859621827334</v>
      </c>
      <c r="L162" s="1">
        <v>0.38754946089076336</v>
      </c>
      <c r="M162" s="1">
        <v>0.38891320341783203</v>
      </c>
      <c r="N162" s="1">
        <v>0.39027982814682111</v>
      </c>
      <c r="O162" s="1">
        <v>0.39164933943018027</v>
      </c>
      <c r="P162" s="1">
        <v>0.39302174162547221</v>
      </c>
      <c r="Q162" s="1">
        <v>0.3943970390953771</v>
      </c>
      <c r="R162" s="1">
        <v>0.39577523620769811</v>
      </c>
      <c r="S162" s="1">
        <v>0.39715633733536598</v>
      </c>
      <c r="T162" s="1">
        <v>0.39854034685644385</v>
      </c>
    </row>
    <row r="163" spans="1:20" x14ac:dyDescent="0.3">
      <c r="A163" s="3">
        <v>1.0105283616057641</v>
      </c>
      <c r="B163" s="3">
        <v>1.0210936202789285</v>
      </c>
      <c r="C163" s="3">
        <v>1.0316958535883254</v>
      </c>
      <c r="D163" s="3">
        <v>1.0423351392192597</v>
      </c>
      <c r="E163" s="3">
        <v>1.0530115549736461</v>
      </c>
      <c r="F163" s="3">
        <v>1.0637251787701441</v>
      </c>
      <c r="G163" s="3">
        <v>1.0744760886442946</v>
      </c>
      <c r="H163" s="3">
        <v>1.0852643627486571</v>
      </c>
      <c r="I163" s="3">
        <v>1.0960900793529449</v>
      </c>
      <c r="J163" s="4">
        <v>1.1069533168441632</v>
      </c>
      <c r="K163" s="1">
        <v>0.38618020474713632</v>
      </c>
      <c r="L163" s="1">
        <v>0.38753264255605691</v>
      </c>
      <c r="M163" s="1">
        <v>0.38888792274716077</v>
      </c>
      <c r="N163" s="1">
        <v>0.39024604958770209</v>
      </c>
      <c r="O163" s="1">
        <v>0.39160702734991792</v>
      </c>
      <c r="P163" s="1">
        <v>0.39297086031103268</v>
      </c>
      <c r="Q163" s="1">
        <v>0.39433755275326327</v>
      </c>
      <c r="R163" s="1">
        <v>0.39570710896382411</v>
      </c>
      <c r="S163" s="1">
        <v>0.39707953323493111</v>
      </c>
      <c r="T163" s="1">
        <v>0.39845482986380765</v>
      </c>
    </row>
    <row r="164" spans="1:20" x14ac:dyDescent="0.3">
      <c r="A164" s="3">
        <v>1.0104636580226944</v>
      </c>
      <c r="B164" s="3">
        <v>1.0209637613069384</v>
      </c>
      <c r="C164" s="3">
        <v>1.0315003860016057</v>
      </c>
      <c r="D164" s="3">
        <v>1.0420736083692095</v>
      </c>
      <c r="E164" s="3">
        <v>1.0526835047860343</v>
      </c>
      <c r="F164" s="3">
        <v>1.0633301517422677</v>
      </c>
      <c r="G164" s="3">
        <v>1.0740136258421333</v>
      </c>
      <c r="H164" s="3">
        <v>1.0847340038040223</v>
      </c>
      <c r="I164" s="3">
        <v>1.0954913624606257</v>
      </c>
      <c r="J164" s="4">
        <v>1.1062857787590679</v>
      </c>
      <c r="K164" s="1">
        <v>0.38617191634631953</v>
      </c>
      <c r="L164" s="1">
        <v>0.38751603101186782</v>
      </c>
      <c r="M164" s="1">
        <v>0.38886295323903286</v>
      </c>
      <c r="N164" s="1">
        <v>0.39021268721693592</v>
      </c>
      <c r="O164" s="1">
        <v>0.39156523713956026</v>
      </c>
      <c r="P164" s="1">
        <v>0.392920607205755</v>
      </c>
      <c r="Q164" s="1">
        <v>0.39427880161924062</v>
      </c>
      <c r="R164" s="1">
        <v>0.3956398245886128</v>
      </c>
      <c r="S164" s="1">
        <v>0.39700368032734767</v>
      </c>
      <c r="T164" s="1">
        <v>0.39837037305380585</v>
      </c>
    </row>
    <row r="165" spans="1:20" x14ac:dyDescent="0.3">
      <c r="A165" s="3">
        <v>1.0103997448711191</v>
      </c>
      <c r="B165" s="3">
        <v>1.0208354914459759</v>
      </c>
      <c r="C165" s="3">
        <v>1.031307314487933</v>
      </c>
      <c r="D165" s="3">
        <v>1.0418152888712451</v>
      </c>
      <c r="E165" s="3">
        <v>1.0523594895811856</v>
      </c>
      <c r="F165" s="3">
        <v>1.0629399917141757</v>
      </c>
      <c r="G165" s="3">
        <v>1.0735568704779117</v>
      </c>
      <c r="H165" s="3">
        <v>1.084210201191494</v>
      </c>
      <c r="I165" s="3">
        <v>1.0949000592855556</v>
      </c>
      <c r="J165" s="4">
        <v>1.1056265203023896</v>
      </c>
      <c r="K165" s="1">
        <v>0.38616372912843516</v>
      </c>
      <c r="L165" s="1">
        <v>0.38749962246760694</v>
      </c>
      <c r="M165" s="1">
        <v>0.38883828918378388</v>
      </c>
      <c r="N165" s="1">
        <v>0.39017973338985085</v>
      </c>
      <c r="O165" s="1">
        <v>0.39152395920343652</v>
      </c>
      <c r="P165" s="1">
        <v>0.39287097074691829</v>
      </c>
      <c r="Q165" s="1">
        <v>0.39422077214742668</v>
      </c>
      <c r="R165" s="1">
        <v>0.39557336753684952</v>
      </c>
      <c r="S165" s="1">
        <v>0.39692876105183694</v>
      </c>
      <c r="T165" s="1">
        <v>0.39828695683380538</v>
      </c>
    </row>
    <row r="166" spans="1:20" x14ac:dyDescent="0.3">
      <c r="A166" s="3">
        <v>1.0103366077549005</v>
      </c>
      <c r="B166" s="3">
        <v>1.0207087817042153</v>
      </c>
      <c r="C166" s="3">
        <v>1.0311165952592058</v>
      </c>
      <c r="D166" s="3">
        <v>1.0415601219393591</v>
      </c>
      <c r="E166" s="3">
        <v>1.0520394353725127</v>
      </c>
      <c r="F166" s="3">
        <v>1.062554609294978</v>
      </c>
      <c r="G166" s="3">
        <v>1.073105717551665</v>
      </c>
      <c r="H166" s="3">
        <v>1.0836928340962071</v>
      </c>
      <c r="I166" s="3">
        <v>1.0943160329910848</v>
      </c>
      <c r="J166" s="4">
        <v>1.1049753884077516</v>
      </c>
      <c r="K166" s="1">
        <v>0.38615564125189727</v>
      </c>
      <c r="L166" s="1">
        <v>0.38748341322476632</v>
      </c>
      <c r="M166" s="1">
        <v>0.3888139250105917</v>
      </c>
      <c r="N166" s="1">
        <v>0.39014718064786014</v>
      </c>
      <c r="O166" s="1">
        <v>0.39148318417968841</v>
      </c>
      <c r="P166" s="1">
        <v>0.39282193965382778</v>
      </c>
      <c r="Q166" s="1">
        <v>0.39416345112266804</v>
      </c>
      <c r="R166" s="1">
        <v>0.3955077226432423</v>
      </c>
      <c r="S166" s="1">
        <v>0.39685475827723077</v>
      </c>
      <c r="T166" s="1">
        <v>0.39820456209096583</v>
      </c>
    </row>
    <row r="167" spans="1:20" x14ac:dyDescent="0.3">
      <c r="A167" s="3">
        <v>1.0102742326253866</v>
      </c>
      <c r="B167" s="3">
        <v>1.0205836037908016</v>
      </c>
      <c r="C167" s="3">
        <v>1.0309281855878127</v>
      </c>
      <c r="D167" s="3">
        <v>1.0413080502136278</v>
      </c>
      <c r="E167" s="3">
        <v>1.0517232699712156</v>
      </c>
      <c r="F167" s="3">
        <v>1.0621739172694258</v>
      </c>
      <c r="G167" s="3">
        <v>1.0726600646231093</v>
      </c>
      <c r="H167" s="3">
        <v>1.0831817846532399</v>
      </c>
      <c r="I167" s="3">
        <v>1.0937391500870342</v>
      </c>
      <c r="J167" s="4">
        <v>1.1043322337580737</v>
      </c>
      <c r="K167" s="1">
        <v>0.38614765091954106</v>
      </c>
      <c r="L167" s="1">
        <v>0.38746739967414162</v>
      </c>
      <c r="M167" s="1">
        <v>0.38878985528328214</v>
      </c>
      <c r="N167" s="1">
        <v>0.39011502171283513</v>
      </c>
      <c r="O167" s="1">
        <v>0.39144290293319223</v>
      </c>
      <c r="P167" s="1">
        <v>0.39277350291926894</v>
      </c>
      <c r="Q167" s="1">
        <v>0.39410682565050853</v>
      </c>
      <c r="R167" s="1">
        <v>0.39544287511088627</v>
      </c>
      <c r="S167" s="1">
        <v>0.39678165528891368</v>
      </c>
      <c r="T167" s="1">
        <v>0.39812317017764276</v>
      </c>
    </row>
    <row r="168" spans="1:20" x14ac:dyDescent="0.3">
      <c r="A168" s="3">
        <v>1.0102126057709904</v>
      </c>
      <c r="B168" s="3">
        <v>1.0204599300947916</v>
      </c>
      <c r="C168" s="3">
        <v>1.0307420437747217</v>
      </c>
      <c r="D168" s="3">
        <v>1.0410590177172288</v>
      </c>
      <c r="E168" s="3">
        <v>1.0514109229320097</v>
      </c>
      <c r="F168" s="3">
        <v>1.0617978305321256</v>
      </c>
      <c r="G168" s="3">
        <v>1.0722198117341197</v>
      </c>
      <c r="H168" s="3">
        <v>1.0826769378581345</v>
      </c>
      <c r="I168" s="3">
        <v>1.0931692803280284</v>
      </c>
      <c r="J168" s="4">
        <v>1.1036969106714936</v>
      </c>
      <c r="K168" s="1">
        <v>0.38613975637729137</v>
      </c>
      <c r="L168" s="1">
        <v>0.38745157829315169</v>
      </c>
      <c r="M168" s="1">
        <v>0.38876607469628471</v>
      </c>
      <c r="N168" s="1">
        <v>0.39008324948167894</v>
      </c>
      <c r="O168" s="1">
        <v>0.39140310654873511</v>
      </c>
      <c r="P168" s="1">
        <v>0.39272564980126967</v>
      </c>
      <c r="Q168" s="1">
        <v>0.39405088314751974</v>
      </c>
      <c r="R168" s="1">
        <v>0.39537881050014628</v>
      </c>
      <c r="S168" s="1">
        <v>0.39670943577623924</v>
      </c>
      <c r="T168" s="1">
        <v>0.39804276289732049</v>
      </c>
    </row>
    <row r="169" spans="1:20" x14ac:dyDescent="0.3">
      <c r="A169" s="3">
        <v>1.0101517138071401</v>
      </c>
      <c r="B169" s="3">
        <v>1.0203377336648518</v>
      </c>
      <c r="C169" s="3">
        <v>1.0305581291187149</v>
      </c>
      <c r="D169" s="3">
        <v>1.0408129698150046</v>
      </c>
      <c r="E169" s="3">
        <v>1.0511023255008056</v>
      </c>
      <c r="F169" s="3">
        <v>1.0614262660241258</v>
      </c>
      <c r="G169" s="3">
        <v>1.0717848613340102</v>
      </c>
      <c r="H169" s="3">
        <v>1.0821781814806524</v>
      </c>
      <c r="I169" s="3">
        <v>1.0926062966155117</v>
      </c>
      <c r="J169" s="4">
        <v>1.1030692769914245</v>
      </c>
      <c r="K169" s="1">
        <v>0.38613195591287908</v>
      </c>
      <c r="L169" s="1">
        <v>0.38743594564325612</v>
      </c>
      <c r="M169" s="1">
        <v>0.38874257807073448</v>
      </c>
      <c r="N169" s="1">
        <v>0.3900518570210979</v>
      </c>
      <c r="O169" s="1">
        <v>0.39136378632443825</v>
      </c>
      <c r="P169" s="1">
        <v>0.39267836981515891</v>
      </c>
      <c r="Q169" s="1">
        <v>0.3939956113319793</v>
      </c>
      <c r="R169" s="1">
        <v>0.39531551471793863</v>
      </c>
      <c r="S169" s="1">
        <v>0.39663808382039983</v>
      </c>
      <c r="T169" s="1">
        <v>0.3979633224910531</v>
      </c>
    </row>
    <row r="170" spans="1:20" x14ac:dyDescent="0.3">
      <c r="A170" s="3">
        <v>1.0100915436665892</v>
      </c>
      <c r="B170" s="3">
        <v>1.0202169881896772</v>
      </c>
      <c r="C170" s="3">
        <v>1.0303764018867203</v>
      </c>
      <c r="D170" s="3">
        <v>1.0405698531735057</v>
      </c>
      <c r="E170" s="3">
        <v>1.0507974105642639</v>
      </c>
      <c r="F170" s="3">
        <v>1.0610591426717781</v>
      </c>
      <c r="G170" s="3">
        <v>1.0713551182074945</v>
      </c>
      <c r="H170" s="3">
        <v>1.0816854059816325</v>
      </c>
      <c r="I170" s="3">
        <v>1.0920500749032953</v>
      </c>
      <c r="J170" s="4">
        <v>1.1024491939805809</v>
      </c>
      <c r="K170" s="1">
        <v>0.3861242478546027</v>
      </c>
      <c r="L170" s="1">
        <v>0.3874204983674634</v>
      </c>
      <c r="M170" s="1">
        <v>0.38871936035071164</v>
      </c>
      <c r="N170" s="1">
        <v>0.39002083756255629</v>
      </c>
      <c r="O170" s="1">
        <v>0.39132493376541339</v>
      </c>
      <c r="P170" s="1">
        <v>0.39263165272590894</v>
      </c>
      <c r="Q170" s="1">
        <v>0.39394099821488393</v>
      </c>
      <c r="R170" s="1">
        <v>0.39525297400739734</v>
      </c>
      <c r="S170" s="1">
        <v>0.39656758388273045</v>
      </c>
      <c r="T170" s="1">
        <v>0.39788483162439048</v>
      </c>
    </row>
    <row r="171" spans="1:20" x14ac:dyDescent="0.3">
      <c r="A171" s="3">
        <v>1.0100320825900666</v>
      </c>
      <c r="B171" s="3">
        <v>1.0200976679791058</v>
      </c>
      <c r="C171" s="3">
        <v>1.0301968232851961</v>
      </c>
      <c r="D171" s="3">
        <v>1.0403296157224546</v>
      </c>
      <c r="E171" s="3">
        <v>1.050496112601143</v>
      </c>
      <c r="F171" s="3">
        <v>1.0606963813277743</v>
      </c>
      <c r="G171" s="3">
        <v>1.0709304894052205</v>
      </c>
      <c r="H171" s="3">
        <v>1.0811985044328196</v>
      </c>
      <c r="I171" s="3">
        <v>1.0915004941064828</v>
      </c>
      <c r="J171" s="4">
        <v>1.1018365262188012</v>
      </c>
      <c r="K171" s="1">
        <v>0.38611663057013434</v>
      </c>
      <c r="L171" s="1">
        <v>0.38740523318792769</v>
      </c>
      <c r="M171" s="1">
        <v>0.3886964165996149</v>
      </c>
      <c r="N171" s="1">
        <v>0.38999018449741218</v>
      </c>
      <c r="O171" s="1">
        <v>0.39128654057764456</v>
      </c>
      <c r="P171" s="1">
        <v>0.39258548854074898</v>
      </c>
      <c r="Q171" s="1">
        <v>0.39388703209127873</v>
      </c>
      <c r="R171" s="1">
        <v>0.39519117493790668</v>
      </c>
      <c r="S171" s="1">
        <v>0.39649792079342938</v>
      </c>
      <c r="T171" s="1">
        <v>0.39780727337477051</v>
      </c>
    </row>
    <row r="172" spans="1:20" x14ac:dyDescent="0.3">
      <c r="A172" s="3">
        <v>1.0099733181172585</v>
      </c>
      <c r="B172" s="3">
        <v>1.0199797479458952</v>
      </c>
      <c r="C172" s="3">
        <v>1.0300193554325245</v>
      </c>
      <c r="D172" s="3">
        <v>1.04009220661757</v>
      </c>
      <c r="E172" s="3">
        <v>1.0501983676353688</v>
      </c>
      <c r="F172" s="3">
        <v>1.0603379047142758</v>
      </c>
      <c r="G172" s="3">
        <v>1.070510884176767</v>
      </c>
      <c r="H172" s="3">
        <v>1.080717372439544</v>
      </c>
      <c r="I172" s="3">
        <v>1.090957436013638</v>
      </c>
      <c r="J172" s="4">
        <v>1.1012311415045137</v>
      </c>
      <c r="K172" s="1">
        <v>0.38610910246536728</v>
      </c>
      <c r="L172" s="1">
        <v>0.38739014690363016</v>
      </c>
      <c r="M172" s="1">
        <v>0.38867374199666244</v>
      </c>
      <c r="N172" s="1">
        <v>0.38995989137222342</v>
      </c>
      <c r="O172" s="1">
        <v>0.39124859866208622</v>
      </c>
      <c r="P172" s="1">
        <v>0.39253986750204051</v>
      </c>
      <c r="Q172" s="1">
        <v>0.39383370153189623</v>
      </c>
      <c r="R172" s="1">
        <v>0.39513010439548807</v>
      </c>
      <c r="S172" s="1">
        <v>0.39642907974067781</v>
      </c>
      <c r="T172" s="1">
        <v>0.3977306312193592</v>
      </c>
    </row>
    <row r="173" spans="1:20" x14ac:dyDescent="0.3">
      <c r="A173" s="3">
        <v>1.0099152380781011</v>
      </c>
      <c r="B173" s="3">
        <v>1.0198632035881408</v>
      </c>
      <c r="C173" s="3">
        <v>1.0298439613323724</v>
      </c>
      <c r="D173" s="3">
        <v>1.0398575762046951</v>
      </c>
      <c r="E173" s="3">
        <v>1.0499041131907543</v>
      </c>
      <c r="F173" s="3">
        <v>1.059983637368044</v>
      </c>
      <c r="G173" s="3">
        <v>1.0700962139060055</v>
      </c>
      <c r="H173" s="3">
        <v>1.080241908066131</v>
      </c>
      <c r="I173" s="3">
        <v>1.0904207852020622</v>
      </c>
      <c r="J173" s="4">
        <v>1.1006329107596942</v>
      </c>
      <c r="K173" s="1">
        <v>0.38610166198330331</v>
      </c>
      <c r="L173" s="1">
        <v>0.3873752363881412</v>
      </c>
      <c r="M173" s="1">
        <v>0.38865133183351463</v>
      </c>
      <c r="N173" s="1">
        <v>0.38992995188421831</v>
      </c>
      <c r="O173" s="1">
        <v>0.39121110010896726</v>
      </c>
      <c r="P173" s="1">
        <v>0.39249478008040101</v>
      </c>
      <c r="Q173" s="1">
        <v>0.39378099537508693</v>
      </c>
      <c r="R173" s="1">
        <v>0.39506974957352303</v>
      </c>
      <c r="S173" s="1">
        <v>0.39636104626014251</v>
      </c>
      <c r="T173" s="1">
        <v>0.39765488902331697</v>
      </c>
    </row>
    <row r="174" spans="1:20" x14ac:dyDescent="0.3">
      <c r="A174" s="3">
        <v>1.0098578305843797</v>
      </c>
      <c r="B174" s="3">
        <v>1.0197480109723012</v>
      </c>
      <c r="C174" s="3">
        <v>1.0296706048479809</v>
      </c>
      <c r="D174" s="3">
        <v>1.0396256759851803</v>
      </c>
      <c r="E174" s="3">
        <v>1.0496132882473028</v>
      </c>
      <c r="F174" s="3">
        <v>1.0596335055874913</v>
      </c>
      <c r="G174" s="3">
        <v>1.0696863920487276</v>
      </c>
      <c r="H174" s="3">
        <v>1.0797720117639287</v>
      </c>
      <c r="I174" s="3">
        <v>1.0898904289560474</v>
      </c>
      <c r="J174" s="4">
        <v>1.1000417079381684</v>
      </c>
      <c r="K174" s="1">
        <v>0.38609430760298008</v>
      </c>
      <c r="L174" s="1">
        <v>0.38736049858746041</v>
      </c>
      <c r="M174" s="1">
        <v>0.3886291815110155</v>
      </c>
      <c r="N174" s="1">
        <v>0.38990035987692367</v>
      </c>
      <c r="O174" s="1">
        <v>0.3911740371922941</v>
      </c>
      <c r="P174" s="1">
        <v>0.39245021696806986</v>
      </c>
      <c r="Q174" s="1">
        <v>0.39372890271903177</v>
      </c>
      <c r="R174" s="1">
        <v>0.3950100979638016</v>
      </c>
      <c r="S174" s="1">
        <v>0.39629380622484561</v>
      </c>
      <c r="T174" s="1">
        <v>0.39758003102847772</v>
      </c>
    </row>
    <row r="175" spans="1:20" x14ac:dyDescent="0.3">
      <c r="A175" s="3">
        <v>1.0098010840216172</v>
      </c>
      <c r="B175" s="3">
        <v>1.0196341467168146</v>
      </c>
      <c r="C175" s="3">
        <v>1.0294992506773455</v>
      </c>
      <c r="D175" s="3">
        <v>1.0393964585824658</v>
      </c>
      <c r="E175" s="3">
        <v>1.0493258331990278</v>
      </c>
      <c r="F175" s="3">
        <v>1.059287437381577</v>
      </c>
      <c r="G175" s="3">
        <v>1.0692813340724467</v>
      </c>
      <c r="H175" s="3">
        <v>1.0793075863018526</v>
      </c>
      <c r="I175" s="3">
        <v>1.0893662571879905</v>
      </c>
      <c r="J175" s="4">
        <v>1.0994574099371293</v>
      </c>
      <c r="K175" s="1">
        <v>0.38608703783843368</v>
      </c>
      <c r="L175" s="1">
        <v>0.38734593051793109</v>
      </c>
      <c r="M175" s="1">
        <v>0.38860728653604526</v>
      </c>
      <c r="N175" s="1">
        <v>0.38987110933594532</v>
      </c>
      <c r="O175" s="1">
        <v>0.39113740236454431</v>
      </c>
      <c r="P175" s="1">
        <v>0.39240616907250137</v>
      </c>
      <c r="Q175" s="1">
        <v>0.39367741291422609</v>
      </c>
      <c r="R175" s="1">
        <v>0.39495113734788112</v>
      </c>
      <c r="S175" s="1">
        <v>0.39622734583538616</v>
      </c>
      <c r="T175" s="1">
        <v>0.39750604184242039</v>
      </c>
    </row>
    <row r="176" spans="1:20" x14ac:dyDescent="0.3">
      <c r="A176" s="3">
        <v>1.0097449870412374</v>
      </c>
      <c r="B176" s="3">
        <v>1.0195215879762765</v>
      </c>
      <c r="C176" s="3">
        <v>1.0293298643292521</v>
      </c>
      <c r="D176" s="3">
        <v>1.0391698777098168</v>
      </c>
      <c r="E176" s="3">
        <v>1.0490416898132342</v>
      </c>
      <c r="F176" s="3">
        <v>1.0589453624204705</v>
      </c>
      <c r="G176" s="3">
        <v>1.0688809573982878</v>
      </c>
      <c r="H176" s="3">
        <v>1.0788485366993368</v>
      </c>
      <c r="I176" s="3">
        <v>1.0888481623622492</v>
      </c>
      <c r="J176" s="4">
        <v>1.0988798965117308</v>
      </c>
      <c r="K176" s="1">
        <v>0.38607985123769817</v>
      </c>
      <c r="L176" s="1">
        <v>0.38733152926422693</v>
      </c>
      <c r="M176" s="1">
        <v>0.38858564251848249</v>
      </c>
      <c r="N176" s="1">
        <v>0.38984219438489232</v>
      </c>
      <c r="O176" s="1">
        <v>0.39110118825154278</v>
      </c>
      <c r="P176" s="1">
        <v>0.39236262751018164</v>
      </c>
      <c r="Q176" s="1">
        <v>0.39362651555622186</v>
      </c>
      <c r="R176" s="1">
        <v>0.39489285578874422</v>
      </c>
      <c r="S176" s="1">
        <v>0.39616165161050143</v>
      </c>
      <c r="T176" s="1">
        <v>0.39743290642792034</v>
      </c>
    </row>
    <row r="177" spans="1:20" x14ac:dyDescent="0.3">
      <c r="A177" s="3">
        <v>1.0096895285530021</v>
      </c>
      <c r="B177" s="3">
        <v>1.0194103124261598</v>
      </c>
      <c r="C177" s="3">
        <v>1.0291624121001319</v>
      </c>
      <c r="D177" s="3">
        <v>1.0389458881391673</v>
      </c>
      <c r="E177" s="3">
        <v>1.0487608011911946</v>
      </c>
      <c r="F177" s="3">
        <v>1.0586072119879124</v>
      </c>
      <c r="G177" s="3">
        <v>1.0684851813448786</v>
      </c>
      <c r="H177" s="3">
        <v>1.0783947701616015</v>
      </c>
      <c r="I177" s="3">
        <v>1.0883360394216299</v>
      </c>
      <c r="J177" s="4">
        <v>1.0983090501926416</v>
      </c>
      <c r="K177" s="1">
        <v>0.38607274638183875</v>
      </c>
      <c r="L177" s="1">
        <v>0.38731729197740672</v>
      </c>
      <c r="M177" s="1">
        <v>0.38856424516826948</v>
      </c>
      <c r="N177" s="1">
        <v>0.38981360928144149</v>
      </c>
      <c r="O177" s="1">
        <v>0.39106538764751358</v>
      </c>
      <c r="P177" s="1">
        <v>0.39231958360065544</v>
      </c>
      <c r="Q177" s="1">
        <v>0.3935762004786193</v>
      </c>
      <c r="R177" s="1">
        <v>0.39483524162274242</v>
      </c>
      <c r="S177" s="1">
        <v>0.39609671037795086</v>
      </c>
      <c r="T177" s="1">
        <v>0.39736061009276241</v>
      </c>
    </row>
    <row r="178" spans="1:20" x14ac:dyDescent="0.3">
      <c r="A178" s="3">
        <v>1.0096346977177004</v>
      </c>
      <c r="B178" s="3">
        <v>1.0193002982480537</v>
      </c>
      <c r="C178" s="3">
        <v>1.0289968610517073</v>
      </c>
      <c r="D178" s="3">
        <v>1.0387244456710243</v>
      </c>
      <c r="E178" s="3">
        <v>1.0484831117301714</v>
      </c>
      <c r="F178" s="3">
        <v>1.0582729189352056</v>
      </c>
      <c r="G178" s="3">
        <v>1.0680939270741623</v>
      </c>
      <c r="H178" s="3">
        <v>1.0779461960171426</v>
      </c>
      <c r="I178" s="3">
        <v>1.087829785716401</v>
      </c>
      <c r="J178" s="4">
        <v>1.0977447562064331</v>
      </c>
      <c r="K178" s="1">
        <v>0.38606572188401767</v>
      </c>
      <c r="L178" s="1">
        <v>0.38730321587303557</v>
      </c>
      <c r="M178" s="1">
        <v>0.38854309029257733</v>
      </c>
      <c r="N178" s="1">
        <v>0.3897853484135359</v>
      </c>
      <c r="O178" s="1">
        <v>0.39102999351030027</v>
      </c>
      <c r="P178" s="1">
        <v>0.39227702886075777</v>
      </c>
      <c r="Q178" s="1">
        <v>0.39352645774629802</v>
      </c>
      <c r="R178" s="1">
        <v>0.39477828345181554</v>
      </c>
      <c r="S178" s="1">
        <v>0.39603250926571276</v>
      </c>
      <c r="T178" s="1">
        <v>0.39728913847990321</v>
      </c>
    </row>
    <row r="179" spans="1:20" x14ac:dyDescent="0.3">
      <c r="A179" s="3">
        <v>1.0095804839400857</v>
      </c>
      <c r="B179" s="3">
        <v>1.0191915241154019</v>
      </c>
      <c r="C179" s="3">
        <v>1.0288331789893923</v>
      </c>
      <c r="D179" s="3">
        <v>1.0385055071053955</v>
      </c>
      <c r="E179" s="3">
        <v>1.0482085670867287</v>
      </c>
      <c r="F179" s="3">
        <v>1.0579424176367733</v>
      </c>
      <c r="G179" s="3">
        <v>1.0677071175390593</v>
      </c>
      <c r="H179" s="3">
        <v>1.0775027256573513</v>
      </c>
      <c r="I179" s="3">
        <v>1.087329300935733</v>
      </c>
      <c r="J179" s="4">
        <v>1.0971869023986931</v>
      </c>
      <c r="K179" s="1">
        <v>0.38605877638859204</v>
      </c>
      <c r="L179" s="1">
        <v>0.38728929822936942</v>
      </c>
      <c r="M179" s="1">
        <v>0.38852217379306736</v>
      </c>
      <c r="N179" s="1">
        <v>0.38975740629571209</v>
      </c>
      <c r="O179" s="1">
        <v>0.39099499895674794</v>
      </c>
      <c r="P179" s="1">
        <v>0.39223495499904021</v>
      </c>
      <c r="Q179" s="1">
        <v>0.39347727764887735</v>
      </c>
      <c r="R179" s="1">
        <v>0.39472197013597538</v>
      </c>
      <c r="S179" s="1">
        <v>0.39596903569347947</v>
      </c>
      <c r="T179" s="1">
        <v>0.39721847755796769</v>
      </c>
    </row>
    <row r="180" spans="1:20" x14ac:dyDescent="0.3">
      <c r="A180" s="3">
        <v>1.0095268768620513</v>
      </c>
      <c r="B180" s="3">
        <v>1.01908396917972</v>
      </c>
      <c r="C180" s="3">
        <v>1.0286713344414218</v>
      </c>
      <c r="D180" s="3">
        <v>1.0382890302136949</v>
      </c>
      <c r="E180" s="3">
        <v>1.0479371141412825</v>
      </c>
      <c r="F180" s="3">
        <v>1.0576156439472166</v>
      </c>
      <c r="G180" s="3">
        <v>1.067324677432899</v>
      </c>
      <c r="H180" s="3">
        <v>1.0770642724781854</v>
      </c>
      <c r="I180" s="3">
        <v>1.0868344870414675</v>
      </c>
      <c r="J180" s="4">
        <v>1.0966353791597561</v>
      </c>
      <c r="K180" s="1">
        <v>0.38605190857024113</v>
      </c>
      <c r="L180" s="1">
        <v>0.38727553638560075</v>
      </c>
      <c r="M180" s="1">
        <v>0.38850149166324355</v>
      </c>
      <c r="N180" s="1">
        <v>0.38972977756554966</v>
      </c>
      <c r="O180" s="1">
        <v>0.39096039725824122</v>
      </c>
      <c r="P180" s="1">
        <v>0.39219335391038557</v>
      </c>
      <c r="Q180" s="1">
        <v>0.3934286506943977</v>
      </c>
      <c r="R180" s="1">
        <v>0.39466629078604315</v>
      </c>
      <c r="S180" s="1">
        <v>0.39590627736444139</v>
      </c>
      <c r="T180" s="1">
        <v>0.39714861361206832</v>
      </c>
    </row>
    <row r="181" spans="1:20" x14ac:dyDescent="0.3">
      <c r="A181" s="3">
        <v>1.0094738663560321</v>
      </c>
      <c r="B181" s="3">
        <v>1.0189776130572759</v>
      </c>
      <c r="C181" s="3">
        <v>1.0285112966386798</v>
      </c>
      <c r="D181" s="3">
        <v>1.0380749737115926</v>
      </c>
      <c r="E181" s="3">
        <v>1.047668700963843</v>
      </c>
      <c r="F181" s="3">
        <v>1.0572925351598212</v>
      </c>
      <c r="G181" s="3">
        <v>1.0669465331405583</v>
      </c>
      <c r="H181" s="3">
        <v>1.0766307518238072</v>
      </c>
      <c r="I181" s="3">
        <v>1.0863452482041234</v>
      </c>
      <c r="J181" s="4">
        <v>1.0960900793529449</v>
      </c>
      <c r="K181" s="1">
        <v>0.38604511713312362</v>
      </c>
      <c r="L181" s="1">
        <v>0.38726192774016255</v>
      </c>
      <c r="M181" s="1">
        <v>0.38848103998589506</v>
      </c>
      <c r="N181" s="1">
        <v>0.38970245698024158</v>
      </c>
      <c r="O181" s="1">
        <v>0.39092618183639116</v>
      </c>
      <c r="P181" s="1">
        <v>0.39215221767080372</v>
      </c>
      <c r="Q181" s="1">
        <v>0.3933805676032131</v>
      </c>
      <c r="R181" s="1">
        <v>0.39461123475663012</v>
      </c>
      <c r="S181" s="1">
        <v>0.39584422225734522</v>
      </c>
      <c r="T181" s="1">
        <v>0.39707953323493111</v>
      </c>
    </row>
    <row r="182" spans="1:20" x14ac:dyDescent="0.3">
      <c r="A182" s="3">
        <v>1.0094214425186265</v>
      </c>
      <c r="B182" s="3">
        <v>1.0188724358162093</v>
      </c>
      <c r="C182" s="3">
        <v>1.0283530354951986</v>
      </c>
      <c r="D182" s="3">
        <v>1.0378632972327695</v>
      </c>
      <c r="E182" s="3">
        <v>1.0474032767808998</v>
      </c>
      <c r="F182" s="3">
        <v>1.0569730299664482</v>
      </c>
      <c r="G182" s="3">
        <v>1.0665726126912334</v>
      </c>
      <c r="H182" s="3">
        <v>1.0762020809321113</v>
      </c>
      <c r="I182" s="3">
        <v>1.085861490741054</v>
      </c>
      <c r="J182" s="4">
        <v>1.095550898245228</v>
      </c>
      <c r="K182" s="1">
        <v>0.38603840081006302</v>
      </c>
      <c r="L182" s="1">
        <v>0.38724846974908889</v>
      </c>
      <c r="M182" s="1">
        <v>0.38846081493062218</v>
      </c>
      <c r="N182" s="1">
        <v>0.38967543941327754</v>
      </c>
      <c r="O182" s="1">
        <v>0.3908923462588661</v>
      </c>
      <c r="P182" s="1">
        <v>0.39211153853239894</v>
      </c>
      <c r="Q182" s="1">
        <v>0.39333301930208897</v>
      </c>
      <c r="R182" s="1">
        <v>0.39455679163935381</v>
      </c>
      <c r="S182" s="1">
        <v>0.39578285861881918</v>
      </c>
      <c r="T182" s="1">
        <v>0.39701122331832073</v>
      </c>
    </row>
    <row r="183" spans="1:20" x14ac:dyDescent="0.3">
      <c r="A183" s="3">
        <v>1.0093695956644282</v>
      </c>
      <c r="B183" s="3">
        <v>1.0187684179640808</v>
      </c>
      <c r="C183" s="3">
        <v>1.0281965215893045</v>
      </c>
      <c r="D183" s="3">
        <v>1.0376539613035425</v>
      </c>
      <c r="E183" s="3">
        <v>1.0471407919434081</v>
      </c>
      <c r="F183" s="3">
        <v>1.0566570684187622</v>
      </c>
      <c r="G183" s="3">
        <v>1.0662028457127886</v>
      </c>
      <c r="H183" s="3">
        <v>1.0757781788820715</v>
      </c>
      <c r="I183" s="3">
        <v>1.0853831230566697</v>
      </c>
      <c r="J183" s="4">
        <v>1.0950177334401949</v>
      </c>
      <c r="K183" s="1">
        <v>0.38603175836175796</v>
      </c>
      <c r="L183" s="1">
        <v>0.38723515992442936</v>
      </c>
      <c r="M183" s="1">
        <v>0.38844081275144493</v>
      </c>
      <c r="N183" s="1">
        <v>0.38964871985123589</v>
      </c>
      <c r="O183" s="1">
        <v>0.39085888423536036</v>
      </c>
      <c r="P183" s="1">
        <v>0.39207130891850639</v>
      </c>
      <c r="Q183" s="1">
        <v>0.39328599691849414</v>
      </c>
      <c r="R183" s="1">
        <v>0.39450295125627871</v>
      </c>
      <c r="S183" s="1">
        <v>0.39572217495595263</v>
      </c>
      <c r="T183" s="1">
        <v>0.39694367104474898</v>
      </c>
    </row>
    <row r="184" spans="1:20" x14ac:dyDescent="0.3">
      <c r="A184" s="3">
        <v>1.0093183163200612</v>
      </c>
      <c r="B184" s="3">
        <v>1.0186655404358274</v>
      </c>
      <c r="C184" s="3">
        <v>1.028041726145384</v>
      </c>
      <c r="D184" s="3">
        <v>1.0374469273183262</v>
      </c>
      <c r="E184" s="3">
        <v>1.0468811978958326</v>
      </c>
      <c r="F184" s="3">
        <v>1.0563445918907395</v>
      </c>
      <c r="G184" s="3">
        <v>1.0658371633876147</v>
      </c>
      <c r="H184" s="3">
        <v>1.0753589665428327</v>
      </c>
      <c r="I184" s="3">
        <v>1.0849100555846465</v>
      </c>
      <c r="J184" s="4">
        <v>1.0944904848132646</v>
      </c>
      <c r="K184" s="1">
        <v>0.38602518857602153</v>
      </c>
      <c r="L184" s="1">
        <v>0.38722199583271605</v>
      </c>
      <c r="M184" s="1">
        <v>0.38842102978449033</v>
      </c>
      <c r="N184" s="1">
        <v>0.38962229339068416</v>
      </c>
      <c r="O184" s="1">
        <v>0.39082578961369641</v>
      </c>
      <c r="P184" s="1">
        <v>0.39203152141898751</v>
      </c>
      <c r="Q184" s="1">
        <v>0.39323949177508272</v>
      </c>
      <c r="R184" s="1">
        <v>0.39444970365357346</v>
      </c>
      <c r="S184" s="1">
        <v>0.39566216002912108</v>
      </c>
      <c r="T184" s="1">
        <v>0.39687686387945914</v>
      </c>
    </row>
    <row r="185" spans="1:20" x14ac:dyDescent="0.3">
      <c r="A185" s="3">
        <v>1.0092675952184089</v>
      </c>
      <c r="B185" s="3">
        <v>1.0185637845821156</v>
      </c>
      <c r="C185" s="3">
        <v>1.0278886210162477</v>
      </c>
      <c r="D185" s="3">
        <v>1.0372421575159003</v>
      </c>
      <c r="E185" s="3">
        <v>1.0466244471462069</v>
      </c>
      <c r="F185" s="3">
        <v>1.0560355430424122</v>
      </c>
      <c r="G185" s="3">
        <v>1.0654754984099442</v>
      </c>
      <c r="H185" s="3">
        <v>1.0749443665244849</v>
      </c>
      <c r="I185" s="3">
        <v>1.0844422007320449</v>
      </c>
      <c r="J185" s="4">
        <v>1.0939690544490337</v>
      </c>
      <c r="K185" s="1">
        <v>0.38601869026704272</v>
      </c>
      <c r="L185" s="1">
        <v>0.3872089750934799</v>
      </c>
      <c r="M185" s="1">
        <v>0.38840146244575485</v>
      </c>
      <c r="N185" s="1">
        <v>0.38959615523517804</v>
      </c>
      <c r="O185" s="1">
        <v>0.39079305637605333</v>
      </c>
      <c r="P185" s="1">
        <v>0.39199216878567983</v>
      </c>
      <c r="Q185" s="1">
        <v>0.393193495384355</v>
      </c>
      <c r="R185" s="1">
        <v>0.3943970390953771</v>
      </c>
      <c r="S185" s="1">
        <v>0.39560280284504734</v>
      </c>
      <c r="T185" s="1">
        <v>0.39681078956267268</v>
      </c>
    </row>
    <row r="186" spans="1:20" x14ac:dyDescent="0.3">
      <c r="A186" s="3">
        <v>1.0092174232930315</v>
      </c>
      <c r="B186" s="3">
        <v>1.0184631321580695</v>
      </c>
      <c r="C186" s="3">
        <v>1.0277371786660692</v>
      </c>
      <c r="D186" s="3">
        <v>1.0370396149564518</v>
      </c>
      <c r="E186" s="3">
        <v>1.0463704932371738</v>
      </c>
      <c r="F186" s="3">
        <v>1.055729865784798</v>
      </c>
      <c r="G186" s="3">
        <v>1.0651177849445621</v>
      </c>
      <c r="H186" s="3">
        <v>1.0745343031304504</v>
      </c>
      <c r="I186" s="3">
        <v>1.0839794728252643</v>
      </c>
      <c r="J186" s="4">
        <v>1.0934533465806902</v>
      </c>
      <c r="K186" s="1">
        <v>0.38601226227467356</v>
      </c>
      <c r="L186" s="1">
        <v>0.38719609537781624</v>
      </c>
      <c r="M186" s="1">
        <v>0.38838210722894007</v>
      </c>
      <c r="N186" s="1">
        <v>0.38957030069235993</v>
      </c>
      <c r="O186" s="1">
        <v>0.39076067863532016</v>
      </c>
      <c r="P186" s="1">
        <v>0.39195324392799558</v>
      </c>
      <c r="Q186" s="1">
        <v>0.39314799944349554</v>
      </c>
      <c r="R186" s="1">
        <v>0.3943449480578653</v>
      </c>
      <c r="S186" s="1">
        <v>0.39554409265008877</v>
      </c>
      <c r="T186" s="1">
        <v>0.39674543610209112</v>
      </c>
    </row>
    <row r="187" spans="1:20" x14ac:dyDescent="0.3">
      <c r="A187" s="3">
        <v>1.0091677916727626</v>
      </c>
      <c r="B187" s="3">
        <v>1.0183635653123657</v>
      </c>
      <c r="C187" s="3">
        <v>1.0275873721538753</v>
      </c>
      <c r="D187" s="3">
        <v>1.0368392634993604</v>
      </c>
      <c r="E187" s="3">
        <v>1.0461192907179639</v>
      </c>
      <c r="F187" s="3">
        <v>1.0554275052459685</v>
      </c>
      <c r="G187" s="3">
        <v>1.0647639585868662</v>
      </c>
      <c r="H187" s="3">
        <v>1.0741287023114263</v>
      </c>
      <c r="I187" s="3">
        <v>1.0835217880577639</v>
      </c>
      <c r="J187" s="4">
        <v>1.0929432675314079</v>
      </c>
      <c r="K187" s="1">
        <v>0.38600590346373786</v>
      </c>
      <c r="L187" s="1">
        <v>0.38718335440699525</v>
      </c>
      <c r="M187" s="1">
        <v>0.38836296070335741</v>
      </c>
      <c r="N187" s="1">
        <v>0.38954472517114985</v>
      </c>
      <c r="O187" s="1">
        <v>0.3907286506315647</v>
      </c>
      <c r="P187" s="1">
        <v>0.39191473990866266</v>
      </c>
      <c r="Q187" s="1">
        <v>0.39310299582937563</v>
      </c>
      <c r="R187" s="1">
        <v>0.39429342122350902</v>
      </c>
      <c r="S187" s="1">
        <v>0.39548601892374408</v>
      </c>
      <c r="T187" s="1">
        <v>0.39668079176564053</v>
      </c>
    </row>
    <row r="188" spans="1:20" x14ac:dyDescent="0.3">
      <c r="A188" s="3">
        <v>1.0091186916764805</v>
      </c>
      <c r="B188" s="3">
        <v>1.0182650665766799</v>
      </c>
      <c r="C188" s="3">
        <v>1.0274391751175698</v>
      </c>
      <c r="D188" s="3">
        <v>1.0366410677817033</v>
      </c>
      <c r="E188" s="3">
        <v>1.0458707951172816</v>
      </c>
      <c r="F188" s="3">
        <v>1.0551284077382217</v>
      </c>
      <c r="G188" s="3">
        <v>1.0644139563242196</v>
      </c>
      <c r="H188" s="3">
        <v>1.0737274916208206</v>
      </c>
      <c r="I188" s="3">
        <v>1.0830690644394836</v>
      </c>
      <c r="J188" s="4">
        <v>1.0924387256576482</v>
      </c>
      <c r="K188" s="1">
        <v>0.38599961272336353</v>
      </c>
      <c r="L188" s="1">
        <v>0.38717074995111894</v>
      </c>
      <c r="M188" s="1">
        <v>0.38834401951190217</v>
      </c>
      <c r="N188" s="1">
        <v>0.38951942417902874</v>
      </c>
      <c r="O188" s="1">
        <v>0.39069696672861953</v>
      </c>
      <c r="P188" s="1">
        <v>0.39187664993960347</v>
      </c>
      <c r="Q188" s="1">
        <v>0.39305847659371962</v>
      </c>
      <c r="R188" s="1">
        <v>0.39424244947551923</v>
      </c>
      <c r="S188" s="1">
        <v>0.39542857137236881</v>
      </c>
      <c r="T188" s="1">
        <v>0.39661684507445161</v>
      </c>
    </row>
    <row r="189" spans="1:20" x14ac:dyDescent="0.3">
      <c r="A189" s="3">
        <v>1.0090701148080461</v>
      </c>
      <c r="B189" s="3">
        <v>1.0181676188554685</v>
      </c>
      <c r="C189" s="3">
        <v>1.0272925617584692</v>
      </c>
      <c r="D189" s="3">
        <v>1.0364449931974473</v>
      </c>
      <c r="E189" s="3">
        <v>1.0456249629170635</v>
      </c>
      <c r="F189" s="3">
        <v>1.054832520726305</v>
      </c>
      <c r="G189" s="3">
        <v>1.064067716498549</v>
      </c>
      <c r="H189" s="3">
        <v>1.0733306001716292</v>
      </c>
      <c r="I189" s="3">
        <v>1.0826212217478992</v>
      </c>
      <c r="J189" s="4">
        <v>1.0919396312942984</v>
      </c>
      <c r="K189" s="1">
        <v>0.38599338896633556</v>
      </c>
      <c r="L189" s="1">
        <v>0.38715827982781958</v>
      </c>
      <c r="M189" s="1">
        <v>0.38832528036909059</v>
      </c>
      <c r="N189" s="1">
        <v>0.389494393319407</v>
      </c>
      <c r="O189" s="1">
        <v>0.39066562141077421</v>
      </c>
      <c r="P189" s="1">
        <v>0.39183896737794532</v>
      </c>
      <c r="Q189" s="1">
        <v>0.39301443395842489</v>
      </c>
      <c r="R189" s="1">
        <v>0.39419202389247027</v>
      </c>
      <c r="S189" s="1">
        <v>0.39537173992309399</v>
      </c>
      <c r="T189" s="1">
        <v>0.39655358479606623</v>
      </c>
    </row>
    <row r="190" spans="1:20" x14ac:dyDescent="0.3">
      <c r="A190" s="3">
        <v>1.0090220527514027</v>
      </c>
      <c r="B190" s="3">
        <v>1.0180712054160788</v>
      </c>
      <c r="C190" s="3">
        <v>1.0271475068263307</v>
      </c>
      <c r="D190" s="3">
        <v>1.0362510058773085</v>
      </c>
      <c r="E190" s="3">
        <v>1.0453817515270734</v>
      </c>
      <c r="F190" s="3">
        <v>1.0545397927966609</v>
      </c>
      <c r="G190" s="3">
        <v>1.0637251787701441</v>
      </c>
      <c r="H190" s="3">
        <v>1.0729379585946957</v>
      </c>
      <c r="I190" s="3">
        <v>1.0821781814806524</v>
      </c>
      <c r="J190" s="4">
        <v>1.0914458967015772</v>
      </c>
      <c r="K190" s="1">
        <v>0.38598723112846922</v>
      </c>
      <c r="L190" s="1">
        <v>0.38714594190099999</v>
      </c>
      <c r="M190" s="1">
        <v>0.38830674005915955</v>
      </c>
      <c r="N190" s="1">
        <v>0.38946962828907805</v>
      </c>
      <c r="O190" s="1">
        <v>0.39063460927957461</v>
      </c>
      <c r="P190" s="1">
        <v>0.39180168572215868</v>
      </c>
      <c r="Q190" s="1">
        <v>0.39297086031103268</v>
      </c>
      <c r="R190" s="1">
        <v>0.39414213574309426</v>
      </c>
      <c r="S190" s="1">
        <v>0.39531551471793863</v>
      </c>
      <c r="T190" s="1">
        <v>0.39649099993786047</v>
      </c>
    </row>
    <row r="191" spans="1:20" x14ac:dyDescent="0.3">
      <c r="A191" s="3">
        <v>1.0089744973658277</v>
      </c>
      <c r="B191" s="3">
        <v>1.0179758098791702</v>
      </c>
      <c r="C191" s="3">
        <v>1.0270039856048565</v>
      </c>
      <c r="D191" s="3">
        <v>1.0360590726692491</v>
      </c>
      <c r="E191" s="3">
        <v>1.0451411192603079</v>
      </c>
      <c r="F191" s="3">
        <v>1.0542501736276493</v>
      </c>
      <c r="G191" s="3">
        <v>1.06338628408261</v>
      </c>
      <c r="H191" s="3">
        <v>1.0725494989983058</v>
      </c>
      <c r="I191" s="3">
        <v>1.0817398668096947</v>
      </c>
      <c r="J191" s="4">
        <v>1.090957436013638</v>
      </c>
      <c r="K191" s="1">
        <v>0.38598113816800417</v>
      </c>
      <c r="L191" s="1">
        <v>0.38713373407961382</v>
      </c>
      <c r="M191" s="1">
        <v>0.38828839543422788</v>
      </c>
      <c r="N191" s="1">
        <v>0.38944512487575206</v>
      </c>
      <c r="O191" s="1">
        <v>0.3906039250507245</v>
      </c>
      <c r="P191" s="1">
        <v>0.3917647986083177</v>
      </c>
      <c r="Q191" s="1">
        <v>0.39292774820034093</v>
      </c>
      <c r="R191" s="1">
        <v>0.39409277648124219</v>
      </c>
      <c r="S191" s="1">
        <v>0.39525988610811058</v>
      </c>
      <c r="T191" s="1">
        <v>0.39642907974067787</v>
      </c>
    </row>
    <row r="192" spans="1:20" x14ac:dyDescent="0.3">
      <c r="A192" s="3">
        <v>1.0089274406813387</v>
      </c>
      <c r="B192" s="3">
        <v>1.0178814162094385</v>
      </c>
      <c r="C192" s="3">
        <v>1.0268619738976532</v>
      </c>
      <c r="D192" s="3">
        <v>1.0358691611195918</v>
      </c>
      <c r="E192" s="3">
        <v>1.0449030253091791</v>
      </c>
      <c r="F192" s="3">
        <v>1.0539636139607147</v>
      </c>
      <c r="G192" s="3">
        <v>1.0630509746289332</v>
      </c>
      <c r="H192" s="3">
        <v>1.0721651549290643</v>
      </c>
      <c r="I192" s="3">
        <v>1.0813062025368914</v>
      </c>
      <c r="J192" s="4">
        <v>1.0904741651888135</v>
      </c>
      <c r="K192" s="1">
        <v>0.38597510906501581</v>
      </c>
      <c r="L192" s="1">
        <v>0.38712165431648393</v>
      </c>
      <c r="M192" s="1">
        <v>0.38827024341251393</v>
      </c>
      <c r="N192" s="1">
        <v>0.38942087895566696</v>
      </c>
      <c r="O192" s="1">
        <v>0.39057356355108247</v>
      </c>
      <c r="P192" s="1">
        <v>0.39172829980647927</v>
      </c>
      <c r="Q192" s="1">
        <v>0.39288509033215807</v>
      </c>
      <c r="R192" s="1">
        <v>0.39404393774100338</v>
      </c>
      <c r="S192" s="1">
        <v>0.39520484464848593</v>
      </c>
      <c r="T192" s="1">
        <v>0.39636781367266427</v>
      </c>
    </row>
    <row r="193" spans="1:21" x14ac:dyDescent="0.3">
      <c r="A193" s="3">
        <v>1.0088808748942384</v>
      </c>
      <c r="B193" s="3">
        <v>1.0177880087066291</v>
      </c>
      <c r="C193" s="3">
        <v>1.0267214480146345</v>
      </c>
      <c r="D193" s="3">
        <v>1.0356812394547275</v>
      </c>
      <c r="E193" s="3">
        <v>1.0446674297224479</v>
      </c>
      <c r="F193" s="3">
        <v>1.0536800655724612</v>
      </c>
      <c r="G193" s="3">
        <v>1.062719193818618</v>
      </c>
      <c r="H193" s="3">
        <v>1.0717848613340102</v>
      </c>
      <c r="I193" s="3">
        <v>1.080877115051031</v>
      </c>
      <c r="J193" s="4">
        <v>1.0899960019614332</v>
      </c>
      <c r="K193" s="1">
        <v>0.38596914282084738</v>
      </c>
      <c r="L193" s="1">
        <v>0.38710970060715866</v>
      </c>
      <c r="M193" s="1">
        <v>0.38825228097660985</v>
      </c>
      <c r="N193" s="1">
        <v>0.38939688649127585</v>
      </c>
      <c r="O193" s="1">
        <v>0.39054351971575585</v>
      </c>
      <c r="P193" s="1">
        <v>0.39169218321717525</v>
      </c>
      <c r="Q193" s="1">
        <v>0.39284287956518843</v>
      </c>
      <c r="R193" s="1">
        <v>0.3939956113319793</v>
      </c>
      <c r="S193" s="1">
        <v>0.39515038109226519</v>
      </c>
      <c r="T193" s="1">
        <v>0.39630719142329718</v>
      </c>
    </row>
    <row r="194" spans="1:21" x14ac:dyDescent="0.3">
      <c r="A194" s="3">
        <v>1.0088347923628018</v>
      </c>
      <c r="B194" s="3">
        <v>1.0176955719968328</v>
      </c>
      <c r="C194" s="3">
        <v>1.0265823847588473</v>
      </c>
      <c r="D194" s="3">
        <v>1.0354952765633949</v>
      </c>
      <c r="E194" s="3">
        <v>1.044434293382877</v>
      </c>
      <c r="F194" s="3">
        <v>1.0533994812476044</v>
      </c>
      <c r="G194" s="3">
        <v>1.0623908862458533</v>
      </c>
      <c r="H194" s="3">
        <v>1.0714085545239216</v>
      </c>
      <c r="I194" s="3">
        <v>1.0804525322861871</v>
      </c>
      <c r="J194" s="4">
        <v>1.0895228657951632</v>
      </c>
      <c r="K194" s="1">
        <v>0.3859632384575577</v>
      </c>
      <c r="L194" s="1">
        <v>0.387097870988802</v>
      </c>
      <c r="M194" s="1">
        <v>0.3882345051718098</v>
      </c>
      <c r="N194" s="1">
        <v>0.38937314352900476</v>
      </c>
      <c r="O194" s="1">
        <v>0.39051378858528291</v>
      </c>
      <c r="P194" s="1">
        <v>0.39165644286801476</v>
      </c>
      <c r="Q194" s="1">
        <v>0.39280110890704711</v>
      </c>
      <c r="R194" s="1">
        <v>0.39394778923470508</v>
      </c>
      <c r="S194" s="1">
        <v>0.39509648638579403</v>
      </c>
      <c r="T194" s="1">
        <v>0.39624720289760168</v>
      </c>
    </row>
    <row r="195" spans="1:21" x14ac:dyDescent="0.3">
      <c r="A195" s="3">
        <v>1.0087891856030948</v>
      </c>
      <c r="B195" s="3">
        <v>1.0176040910240507</v>
      </c>
      <c r="C195" s="3">
        <v>1.0264447614137056</v>
      </c>
      <c r="D195" s="3">
        <v>1.0353112419795105</v>
      </c>
      <c r="E195" s="3">
        <v>1.0442035779855838</v>
      </c>
      <c r="F195" s="3">
        <v>1.0531218147527659</v>
      </c>
      <c r="G195" s="3">
        <v>1.0620659976586768</v>
      </c>
      <c r="H195" s="3">
        <v>1.0710361721377688</v>
      </c>
      <c r="I195" s="3">
        <v>1.0800323836813837</v>
      </c>
      <c r="J195" s="4">
        <v>1.0890546778378072</v>
      </c>
      <c r="K195" s="1">
        <v>0.38595739501738663</v>
      </c>
      <c r="L195" s="1">
        <v>0.38708616353911979</v>
      </c>
      <c r="M195" s="1">
        <v>0.38821691310448919</v>
      </c>
      <c r="N195" s="1">
        <v>0.38934964619708151</v>
      </c>
      <c r="O195" s="1">
        <v>0.39048436530290515</v>
      </c>
      <c r="P195" s="1">
        <v>0.39162107291039189</v>
      </c>
      <c r="Q195" s="1">
        <v>0.39275977151039948</v>
      </c>
      <c r="R195" s="1">
        <v>0.39390046359621289</v>
      </c>
      <c r="S195" s="1">
        <v>0.39504315166354714</v>
      </c>
      <c r="T195" s="1">
        <v>0.39618783821054787</v>
      </c>
    </row>
    <row r="196" spans="1:21" x14ac:dyDescent="0.3">
      <c r="A196" s="3">
        <v>1.0087440472849227</v>
      </c>
      <c r="B196" s="3">
        <v>1.0175135510420175</v>
      </c>
      <c r="C196" s="3">
        <v>1.026308555730622</v>
      </c>
      <c r="D196" s="3">
        <v>1.0351291058655328</v>
      </c>
      <c r="E196" s="3">
        <v>1.0439752460170602</v>
      </c>
      <c r="F196" s="3">
        <v>1.0528470208110814</v>
      </c>
      <c r="G196" s="3">
        <v>1.0617444749290947</v>
      </c>
      <c r="H196" s="3">
        <v>1.0706676531082731</v>
      </c>
      <c r="I196" s="3">
        <v>1.0796166001415191</v>
      </c>
      <c r="J196" s="4">
        <v>1.0885913608775173</v>
      </c>
      <c r="K196" s="1">
        <v>0.38595161156223828</v>
      </c>
      <c r="L196" s="1">
        <v>0.387074576375318</v>
      </c>
      <c r="M196" s="1">
        <v>0.38819950194053465</v>
      </c>
      <c r="N196" s="1">
        <v>0.38932639070343067</v>
      </c>
      <c r="O196" s="1">
        <v>0.39045524511192109</v>
      </c>
      <c r="P196" s="1">
        <v>0.39158606761629511</v>
      </c>
      <c r="Q196" s="1">
        <v>0.39271886066921841</v>
      </c>
      <c r="R196" s="1">
        <v>0.39385362672573448</v>
      </c>
      <c r="S196" s="1">
        <v>0.39499036824326683</v>
      </c>
      <c r="T196" s="1">
        <v>0.39612908768162114</v>
      </c>
    </row>
    <row r="197" spans="1:21" x14ac:dyDescent="0.3">
      <c r="A197" s="3">
        <v>1.0086993702279026</v>
      </c>
      <c r="B197" s="3">
        <v>1.0174239376062795</v>
      </c>
      <c r="C197" s="3">
        <v>1.0261737459170162</v>
      </c>
      <c r="D197" s="3">
        <v>1.0349488389963342</v>
      </c>
      <c r="E197" s="3">
        <v>1.0437492607348431</v>
      </c>
      <c r="F197" s="3">
        <v>1.0525750550775925</v>
      </c>
      <c r="G197" s="3">
        <v>1.0614262660241258</v>
      </c>
      <c r="H197" s="3">
        <v>1.0703029376285327</v>
      </c>
      <c r="I197" s="3">
        <v>1.0792051139995</v>
      </c>
      <c r="J197" s="4">
        <v>1.0881328393003664</v>
      </c>
      <c r="K197" s="1">
        <v>0.38594588717317746</v>
      </c>
      <c r="L197" s="1">
        <v>0.38706310765309399</v>
      </c>
      <c r="M197" s="1">
        <v>0.38818226890382196</v>
      </c>
      <c r="N197" s="1">
        <v>0.38930337333363318</v>
      </c>
      <c r="O197" s="1">
        <v>0.39042642335312372</v>
      </c>
      <c r="P197" s="1">
        <v>0.39155142137521542</v>
      </c>
      <c r="Q197" s="1">
        <v>0.39267836981515891</v>
      </c>
      <c r="R197" s="1">
        <v>0.39380727109053404</v>
      </c>
      <c r="S197" s="1">
        <v>0.39493812762125269</v>
      </c>
      <c r="T197" s="1">
        <v>0.39607094182955999</v>
      </c>
    </row>
    <row r="198" spans="1:21" x14ac:dyDescent="0.3">
      <c r="A198" s="3">
        <v>1.0086551473976553</v>
      </c>
      <c r="B198" s="3">
        <v>1.01733523656651</v>
      </c>
      <c r="C198" s="3">
        <v>1.0260403106246927</v>
      </c>
      <c r="D198" s="3">
        <v>1.0347704127435711</v>
      </c>
      <c r="E198" s="3">
        <v>1.0435255861478041</v>
      </c>
      <c r="F198" s="3">
        <v>1.0523058741153943</v>
      </c>
      <c r="G198" s="3">
        <v>1.0611113199777376</v>
      </c>
      <c r="H198" s="3">
        <v>1.0699419671196746</v>
      </c>
      <c r="I198" s="3">
        <v>1.0787978589795431</v>
      </c>
      <c r="J198" s="4">
        <v>1.0876790390492275</v>
      </c>
      <c r="K198" s="1">
        <v>0.38594022094994396</v>
      </c>
      <c r="L198" s="1">
        <v>0.3870517555656568</v>
      </c>
      <c r="M198" s="1">
        <v>0.38816521127474057</v>
      </c>
      <c r="N198" s="1">
        <v>0.38928059044894942</v>
      </c>
      <c r="O198" s="1">
        <v>0.39039789546231507</v>
      </c>
      <c r="P198" s="1">
        <v>0.39151712869114863</v>
      </c>
      <c r="Q198" s="1">
        <v>0.39263829251404214</v>
      </c>
      <c r="R198" s="1">
        <v>0.39376138931187055</v>
      </c>
      <c r="S198" s="1">
        <v>0.39488642146779368</v>
      </c>
      <c r="T198" s="1">
        <v>0.39601339136725749</v>
      </c>
    </row>
    <row r="199" spans="1:21" x14ac:dyDescent="0.3">
      <c r="A199" s="3">
        <v>1.0086113719021135</v>
      </c>
      <c r="B199" s="3">
        <v>1.017247434059064</v>
      </c>
      <c r="C199" s="3">
        <v>1.0259082289385713</v>
      </c>
      <c r="D199" s="3">
        <v>1.034593799060527</v>
      </c>
      <c r="E199" s="3">
        <v>1.0433041869970454</v>
      </c>
      <c r="F199" s="3">
        <v>1.0520394353725127</v>
      </c>
      <c r="G199" s="3">
        <v>1.0607995868636375</v>
      </c>
      <c r="H199" s="3">
        <v>1.0695846841994996</v>
      </c>
      <c r="I199" s="3">
        <v>1.0783947701616015</v>
      </c>
      <c r="J199" s="4">
        <v>1.0872298875839179</v>
      </c>
      <c r="K199" s="1">
        <v>0.3859346120104804</v>
      </c>
      <c r="L199" s="1">
        <v>0.38704051834277958</v>
      </c>
      <c r="M199" s="1">
        <v>0.38814832638876245</v>
      </c>
      <c r="N199" s="1">
        <v>0.38925803848440055</v>
      </c>
      <c r="O199" s="1">
        <v>0.39036965696789688</v>
      </c>
      <c r="P199" s="1">
        <v>0.39148318417968841</v>
      </c>
      <c r="Q199" s="1">
        <v>0.39259862246244737</v>
      </c>
      <c r="R199" s="1">
        <v>0.39371597416108262</v>
      </c>
      <c r="S199" s="1">
        <v>0.39483524162274242</v>
      </c>
      <c r="T199" s="1">
        <v>0.39595642719681501</v>
      </c>
    </row>
    <row r="200" spans="1:21" x14ac:dyDescent="0.3">
      <c r="A200" s="3">
        <v>1.0085680369879411</v>
      </c>
      <c r="B200" s="3">
        <v>1.017160516499751</v>
      </c>
      <c r="C200" s="3">
        <v>1.0257774803657573</v>
      </c>
      <c r="D200" s="3">
        <v>1.034418970467418</v>
      </c>
      <c r="E200" s="3">
        <v>1.043085028737371</v>
      </c>
      <c r="F200" s="3">
        <v>1.0517756971594827</v>
      </c>
      <c r="G200" s="3">
        <v>1.0604910177688964</v>
      </c>
      <c r="H200" s="3">
        <v>1.0692310326520811</v>
      </c>
      <c r="I200" s="3">
        <v>1.0779957839468803</v>
      </c>
      <c r="J200" s="4">
        <v>1.0867853138425612</v>
      </c>
      <c r="K200" s="1">
        <v>0.38592905949047418</v>
      </c>
      <c r="L200" s="1">
        <v>0.38702939424987826</v>
      </c>
      <c r="M200" s="1">
        <v>0.38813161163505522</v>
      </c>
      <c r="N200" s="1">
        <v>0.38923571394690981</v>
      </c>
      <c r="O200" s="1">
        <v>0.39034170348853425</v>
      </c>
      <c r="P200" s="1">
        <v>0.39144958256520951</v>
      </c>
      <c r="Q200" s="1">
        <v>0.39255935348440735</v>
      </c>
      <c r="R200" s="1">
        <v>0.39367101855579201</v>
      </c>
      <c r="S200" s="1">
        <v>0.39478458009122142</v>
      </c>
      <c r="T200" s="1">
        <v>0.39590004040474974</v>
      </c>
    </row>
    <row r="201" spans="1:21" x14ac:dyDescent="0.3">
      <c r="A201" s="5">
        <v>1.0085251360370597</v>
      </c>
      <c r="B201" s="5">
        <v>1.0170744705768324</v>
      </c>
      <c r="C201" s="5">
        <v>1.025648044824945</v>
      </c>
      <c r="D201" s="5">
        <v>1.0342459000371396</v>
      </c>
      <c r="E201" s="5">
        <v>1.0428680775193215</v>
      </c>
      <c r="F201" s="5">
        <v>1.051514618627607</v>
      </c>
      <c r="G201" s="5">
        <v>1.0601855647683691</v>
      </c>
      <c r="H201" s="5">
        <v>1.0688809573982878</v>
      </c>
      <c r="I201" s="5">
        <v>1.0776008380243949</v>
      </c>
      <c r="J201" s="6">
        <v>1.0863452482041234</v>
      </c>
      <c r="K201" s="2">
        <v>0.38592356254291343</v>
      </c>
      <c r="L201" s="2">
        <v>0.38701838158711932</v>
      </c>
      <c r="M201" s="2">
        <v>0.38811506445513538</v>
      </c>
      <c r="N201" s="2">
        <v>0.38921361341349847</v>
      </c>
      <c r="O201" s="2">
        <v>0.39031403073088899</v>
      </c>
      <c r="P201" s="2">
        <v>0.39141631867813287</v>
      </c>
      <c r="Q201" s="2">
        <v>0.39252047952820324</v>
      </c>
      <c r="R201" s="2">
        <v>0.39362651555622186</v>
      </c>
      <c r="S201" s="2">
        <v>0.39473442903946099</v>
      </c>
      <c r="T201" s="2">
        <v>0.39584422225734522</v>
      </c>
    </row>
    <row r="202" spans="1:21" x14ac:dyDescent="0.3">
      <c r="A202" s="7">
        <f t="array" ref="A202:J401">SINH(SQRT(p/a_1)*x_1)*(k_1*S*SQRT(p/a_1))</f>
        <v>14.798280900210278</v>
      </c>
      <c r="B202" s="7">
        <v>45.846086153107429</v>
      </c>
      <c r="C202" s="7">
        <v>101.32010383207383</v>
      </c>
      <c r="D202" s="7">
        <v>192.02615653882663</v>
      </c>
      <c r="E202" s="7">
        <v>332.01747496090098</v>
      </c>
      <c r="F202" s="7">
        <v>539.3273616339053</v>
      </c>
      <c r="G202" s="7">
        <v>836.83367303642126</v>
      </c>
      <c r="H202" s="7">
        <v>1253.2748039296996</v>
      </c>
      <c r="I202" s="7">
        <v>1824.4393673536233</v>
      </c>
      <c r="J202" s="8">
        <v>2594.5545521301406</v>
      </c>
      <c r="K202" s="9">
        <f t="array" ref="K202:T401">Q1_A</f>
        <v>3.2440618919474962</v>
      </c>
      <c r="L202" s="9">
        <v>6.8341428303403458</v>
      </c>
      <c r="M202" s="9">
        <v>12.240135877995955</v>
      </c>
      <c r="N202" s="9">
        <v>20.047875117571937</v>
      </c>
      <c r="O202" s="9">
        <v>30.981275514032905</v>
      </c>
      <c r="P202" s="9">
        <v>45.927922379733985</v>
      </c>
      <c r="Q202" s="9">
        <v>65.968564467709228</v>
      </c>
      <c r="R202" s="9">
        <v>92.411016450984704</v>
      </c>
      <c r="S202" s="9">
        <v>126.82903347492751</v>
      </c>
      <c r="T202" s="9">
        <v>171.10678306265524</v>
      </c>
      <c r="U202" t="s">
        <v>9</v>
      </c>
    </row>
    <row r="203" spans="1:21" x14ac:dyDescent="0.3">
      <c r="A203" s="7">
        <v>5.7911062102295157</v>
      </c>
      <c r="B203" s="7">
        <v>14.798280900210278</v>
      </c>
      <c r="C203" s="7">
        <v>27.835036601350073</v>
      </c>
      <c r="D203" s="7">
        <v>45.846086153107429</v>
      </c>
      <c r="E203" s="7">
        <v>69.922801365810642</v>
      </c>
      <c r="F203" s="7">
        <v>101.32010383207383</v>
      </c>
      <c r="G203" s="7">
        <v>141.47489710539654</v>
      </c>
      <c r="H203" s="7">
        <v>192.02615653882663</v>
      </c>
      <c r="I203" s="7">
        <v>254.83680054896558</v>
      </c>
      <c r="J203" s="8">
        <v>332.01747496090098</v>
      </c>
      <c r="K203" s="9">
        <v>1.9791592697835545</v>
      </c>
      <c r="L203" s="9">
        <v>3.2440618919474962</v>
      </c>
      <c r="M203" s="9">
        <v>4.8439613117640601</v>
      </c>
      <c r="N203" s="9">
        <v>6.8341428303403458</v>
      </c>
      <c r="O203" s="9">
        <v>9.2764967272849095</v>
      </c>
      <c r="P203" s="9">
        <v>12.240135877995955</v>
      </c>
      <c r="Q203" s="9">
        <v>15.802060786094289</v>
      </c>
      <c r="R203" s="9">
        <v>20.047875117571937</v>
      </c>
      <c r="S203" s="9">
        <v>25.072554997602271</v>
      </c>
      <c r="T203" s="9">
        <v>30.981275514032905</v>
      </c>
    </row>
    <row r="204" spans="1:21" x14ac:dyDescent="0.3">
      <c r="A204" s="7">
        <v>3.5400686649954456</v>
      </c>
      <c r="B204" s="7">
        <v>8.3985224630593667</v>
      </c>
      <c r="C204" s="7">
        <v>14.798280900210278</v>
      </c>
      <c r="D204" s="7">
        <v>22.986267876528874</v>
      </c>
      <c r="E204" s="7">
        <v>33.23529910002862</v>
      </c>
      <c r="F204" s="7">
        <v>45.846086153107429</v>
      </c>
      <c r="G204" s="7">
        <v>61.149363145418057</v>
      </c>
      <c r="H204" s="7">
        <v>79.508142143325472</v>
      </c>
      <c r="I204" s="7">
        <v>101.32010383207383</v>
      </c>
      <c r="J204" s="8">
        <v>127.0201301426746</v>
      </c>
      <c r="K204" s="9">
        <v>1.6232925157511349</v>
      </c>
      <c r="L204" s="9">
        <v>2.3667300555853572</v>
      </c>
      <c r="M204" s="9">
        <v>3.2440618919474962</v>
      </c>
      <c r="N204" s="9">
        <v>4.2701571833872958</v>
      </c>
      <c r="O204" s="9">
        <v>5.4610758032628386</v>
      </c>
      <c r="P204" s="9">
        <v>6.8341428303403458</v>
      </c>
      <c r="Q204" s="9">
        <v>8.4080268614000051</v>
      </c>
      <c r="R204" s="9">
        <v>10.202822312022136</v>
      </c>
      <c r="S204" s="9">
        <v>12.240135877995955</v>
      </c>
      <c r="T204" s="9">
        <v>14.543177336269194</v>
      </c>
    </row>
    <row r="205" spans="1:21" x14ac:dyDescent="0.3">
      <c r="A205" s="7">
        <v>2.5396590653215614</v>
      </c>
      <c r="B205" s="7">
        <v>5.7911062102295157</v>
      </c>
      <c r="C205" s="7">
        <v>9.8447436437026301</v>
      </c>
      <c r="D205" s="7">
        <v>14.798280900210278</v>
      </c>
      <c r="E205" s="7">
        <v>20.757165999686421</v>
      </c>
      <c r="F205" s="7">
        <v>27.835036601350073</v>
      </c>
      <c r="G205" s="7">
        <v>36.154191914371289</v>
      </c>
      <c r="H205" s="7">
        <v>45.846086153107429</v>
      </c>
      <c r="I205" s="7">
        <v>57.051844350056705</v>
      </c>
      <c r="J205" s="8">
        <v>69.922801365810642</v>
      </c>
      <c r="K205" s="9">
        <v>1.4567192406135605</v>
      </c>
      <c r="L205" s="9">
        <v>1.9791592697835545</v>
      </c>
      <c r="M205" s="9">
        <v>2.5729492686405573</v>
      </c>
      <c r="N205" s="9">
        <v>3.2440618919474962</v>
      </c>
      <c r="O205" s="9">
        <v>3.998829548382433</v>
      </c>
      <c r="P205" s="9">
        <v>4.8439613117640601</v>
      </c>
      <c r="Q205" s="9">
        <v>5.7865604839018676</v>
      </c>
      <c r="R205" s="9">
        <v>6.8341428303403458</v>
      </c>
      <c r="S205" s="9">
        <v>7.9946555108687303</v>
      </c>
      <c r="T205" s="9">
        <v>9.2764967272849095</v>
      </c>
    </row>
    <row r="206" spans="1:21" x14ac:dyDescent="0.3">
      <c r="A206" s="7">
        <v>1.977553170946827</v>
      </c>
      <c r="B206" s="7">
        <v>4.3994862085593391</v>
      </c>
      <c r="C206" s="7">
        <v>7.3109948436231491</v>
      </c>
      <c r="D206" s="7">
        <v>10.760199005091312</v>
      </c>
      <c r="E206" s="7">
        <v>14.798280900210278</v>
      </c>
      <c r="F206" s="7">
        <v>19.479628218382377</v>
      </c>
      <c r="G206" s="7">
        <v>24.861982615218089</v>
      </c>
      <c r="H206" s="7">
        <v>31.006593637287288</v>
      </c>
      <c r="I206" s="7">
        <v>37.978378252227479</v>
      </c>
      <c r="J206" s="8">
        <v>45.846086153107429</v>
      </c>
      <c r="K206" s="9">
        <v>1.3602919965913569</v>
      </c>
      <c r="L206" s="9">
        <v>1.7619440184266846</v>
      </c>
      <c r="M206" s="9">
        <v>2.2077866702612283</v>
      </c>
      <c r="N206" s="9">
        <v>2.7007886319810002</v>
      </c>
      <c r="O206" s="9">
        <v>3.2440618919474962</v>
      </c>
      <c r="P206" s="9">
        <v>3.8408671425462741</v>
      </c>
      <c r="Q206" s="9">
        <v>4.4946193421920064</v>
      </c>
      <c r="R206" s="9">
        <v>5.208893448139146</v>
      </c>
      <c r="S206" s="9">
        <v>5.9874303245459899</v>
      </c>
      <c r="T206" s="9">
        <v>6.8341428303403458</v>
      </c>
    </row>
    <row r="207" spans="1:21" x14ac:dyDescent="0.3">
      <c r="A207" s="7">
        <v>1.6182802973907522</v>
      </c>
      <c r="B207" s="7">
        <v>3.5400686649954456</v>
      </c>
      <c r="C207" s="7">
        <v>5.7911062102295157</v>
      </c>
      <c r="D207" s="7">
        <v>8.3985224630593667</v>
      </c>
      <c r="E207" s="7">
        <v>11.390890023661138</v>
      </c>
      <c r="F207" s="7">
        <v>14.798280900210278</v>
      </c>
      <c r="G207" s="7">
        <v>18.652324579814088</v>
      </c>
      <c r="H207" s="7">
        <v>22.986267876528874</v>
      </c>
      <c r="I207" s="7">
        <v>27.835036601350087</v>
      </c>
      <c r="J207" s="8">
        <v>33.23529910002862</v>
      </c>
      <c r="K207" s="9">
        <v>1.2974455779695264</v>
      </c>
      <c r="L207" s="9">
        <v>1.6232925157511349</v>
      </c>
      <c r="M207" s="9">
        <v>1.9791592697835545</v>
      </c>
      <c r="N207" s="9">
        <v>2.3667300555853572</v>
      </c>
      <c r="O207" s="9">
        <v>2.7877569241479065</v>
      </c>
      <c r="P207" s="9">
        <v>3.2440618919474962</v>
      </c>
      <c r="Q207" s="9">
        <v>3.7375391257479711</v>
      </c>
      <c r="R207" s="9">
        <v>4.2701571833872958</v>
      </c>
      <c r="S207" s="9">
        <v>4.8439613117640619</v>
      </c>
      <c r="T207" s="9">
        <v>5.4610758032628386</v>
      </c>
    </row>
    <row r="208" spans="1:21" x14ac:dyDescent="0.3">
      <c r="A208" s="7">
        <v>1.3690987188441051</v>
      </c>
      <c r="B208" s="7">
        <v>2.9585406854720611</v>
      </c>
      <c r="C208" s="7">
        <v>4.7843519619965775</v>
      </c>
      <c r="D208" s="7">
        <v>6.8632997439239247</v>
      </c>
      <c r="E208" s="7">
        <v>9.2129173680795287</v>
      </c>
      <c r="F208" s="7">
        <v>11.851529983564898</v>
      </c>
      <c r="G208" s="7">
        <v>14.798280900210278</v>
      </c>
      <c r="H208" s="7">
        <v>18.073158629255026</v>
      </c>
      <c r="I208" s="7">
        <v>21.69702463126065</v>
      </c>
      <c r="J208" s="8">
        <v>25.691641786537048</v>
      </c>
      <c r="K208" s="9">
        <v>1.2532514364118374</v>
      </c>
      <c r="L208" s="9">
        <v>1.5272021370200715</v>
      </c>
      <c r="M208" s="9">
        <v>1.8228625558340776</v>
      </c>
      <c r="N208" s="9">
        <v>2.1412783257366672</v>
      </c>
      <c r="O208" s="9">
        <v>2.483531210397433</v>
      </c>
      <c r="P208" s="9">
        <v>2.8507400772528415</v>
      </c>
      <c r="Q208" s="9">
        <v>3.2440618919474962</v>
      </c>
      <c r="R208" s="9">
        <v>3.6646927346373452</v>
      </c>
      <c r="S208" s="9">
        <v>4.1138688385621878</v>
      </c>
      <c r="T208" s="9">
        <v>4.5928676513012983</v>
      </c>
    </row>
    <row r="209" spans="1:20" x14ac:dyDescent="0.3">
      <c r="A209" s="7">
        <v>1.1862321098503092</v>
      </c>
      <c r="B209" s="7">
        <v>2.5396590653215614</v>
      </c>
      <c r="C209" s="7">
        <v>4.0709253359481776</v>
      </c>
      <c r="D209" s="7">
        <v>5.7911062102295157</v>
      </c>
      <c r="E209" s="7">
        <v>7.7117205172914325</v>
      </c>
      <c r="F209" s="7">
        <v>9.8447436437026301</v>
      </c>
      <c r="G209" s="7">
        <v>12.202620851080225</v>
      </c>
      <c r="H209" s="7">
        <v>14.798280900210278</v>
      </c>
      <c r="I209" s="7">
        <v>17.645149987501789</v>
      </c>
      <c r="J209" s="8">
        <v>20.757165999686421</v>
      </c>
      <c r="K209" s="9">
        <v>1.2204833611695727</v>
      </c>
      <c r="L209" s="9">
        <v>1.4567192406135605</v>
      </c>
      <c r="M209" s="9">
        <v>1.7093801964109767</v>
      </c>
      <c r="N209" s="9">
        <v>1.9791592697835545</v>
      </c>
      <c r="O209" s="9">
        <v>2.2667704699952429</v>
      </c>
      <c r="P209" s="9">
        <v>2.5729492686405573</v>
      </c>
      <c r="Q209" s="9">
        <v>2.8984531034755667</v>
      </c>
      <c r="R209" s="9">
        <v>3.2440618919474962</v>
      </c>
      <c r="S209" s="9">
        <v>3.6105785545811262</v>
      </c>
      <c r="T209" s="9">
        <v>3.998829548382433</v>
      </c>
    </row>
    <row r="210" spans="1:20" x14ac:dyDescent="0.3">
      <c r="A210" s="7">
        <v>1.0463626092480838</v>
      </c>
      <c r="B210" s="7">
        <v>2.2239101150251015</v>
      </c>
      <c r="C210" s="7">
        <v>3.5400686649954456</v>
      </c>
      <c r="D210" s="7">
        <v>5.002531618454463</v>
      </c>
      <c r="E210" s="7">
        <v>6.6192665608638741</v>
      </c>
      <c r="F210" s="7">
        <v>8.3985224630593667</v>
      </c>
      <c r="G210" s="7">
        <v>10.348836987585452</v>
      </c>
      <c r="H210" s="7">
        <v>12.479043944647934</v>
      </c>
      <c r="I210" s="7">
        <v>14.798280900210278</v>
      </c>
      <c r="J210" s="8">
        <v>17.315996938796317</v>
      </c>
      <c r="K210" s="9">
        <v>1.1952194139585326</v>
      </c>
      <c r="L210" s="9">
        <v>1.4028269241118902</v>
      </c>
      <c r="M210" s="9">
        <v>1.6232925157511349</v>
      </c>
      <c r="N210" s="9">
        <v>1.8570988950067562</v>
      </c>
      <c r="O210" s="9">
        <v>2.1047417564975053</v>
      </c>
      <c r="P210" s="9">
        <v>2.3667300555853572</v>
      </c>
      <c r="Q210" s="9">
        <v>2.6435862853036713</v>
      </c>
      <c r="R210" s="9">
        <v>2.9358467580264547</v>
      </c>
      <c r="S210" s="9">
        <v>3.2440618919474962</v>
      </c>
      <c r="T210" s="9">
        <v>3.5687965024389858</v>
      </c>
    </row>
    <row r="211" spans="1:20" x14ac:dyDescent="0.3">
      <c r="A211" s="7">
        <v>0.93594328184404318</v>
      </c>
      <c r="B211" s="7">
        <v>1.977553170946827</v>
      </c>
      <c r="C211" s="7">
        <v>3.1302144253639104</v>
      </c>
      <c r="D211" s="7">
        <v>4.3994862085593391</v>
      </c>
      <c r="E211" s="7">
        <v>5.7911062102295157</v>
      </c>
      <c r="F211" s="7">
        <v>7.3109948436231491</v>
      </c>
      <c r="G211" s="7">
        <v>8.965259520525624</v>
      </c>
      <c r="H211" s="7">
        <v>10.760199005091312</v>
      </c>
      <c r="I211" s="7">
        <v>12.702307847722643</v>
      </c>
      <c r="J211" s="8">
        <v>14.798280900210278</v>
      </c>
      <c r="K211" s="9">
        <v>1.1751476542176913</v>
      </c>
      <c r="L211" s="9">
        <v>1.3602919965913569</v>
      </c>
      <c r="M211" s="9">
        <v>1.5557742674543558</v>
      </c>
      <c r="N211" s="9">
        <v>1.7619440184266846</v>
      </c>
      <c r="O211" s="9">
        <v>1.9791592697835545</v>
      </c>
      <c r="P211" s="9">
        <v>2.2077866702612283</v>
      </c>
      <c r="Q211" s="9">
        <v>2.4482016593320552</v>
      </c>
      <c r="R211" s="9">
        <v>2.7007886319810002</v>
      </c>
      <c r="S211" s="9">
        <v>2.9659411060163308</v>
      </c>
      <c r="T211" s="9">
        <v>3.2440618919474962</v>
      </c>
    </row>
    <row r="212" spans="1:20" x14ac:dyDescent="0.3">
      <c r="A212" s="7">
        <v>0.84657070305231719</v>
      </c>
      <c r="B212" s="7">
        <v>1.780069615275597</v>
      </c>
      <c r="C212" s="7">
        <v>2.8045246878855079</v>
      </c>
      <c r="D212" s="7">
        <v>3.9240824856642367</v>
      </c>
      <c r="E212" s="7">
        <v>5.1430107349472873</v>
      </c>
      <c r="F212" s="7">
        <v>6.4657009146115376</v>
      </c>
      <c r="G212" s="7">
        <v>7.8966708906617145</v>
      </c>
      <c r="H212" s="7">
        <v>9.4405675950193011</v>
      </c>
      <c r="I212" s="7">
        <v>11.102169749125247</v>
      </c>
      <c r="J212" s="8">
        <v>12.886390632974818</v>
      </c>
      <c r="K212" s="9">
        <v>1.1588171169625665</v>
      </c>
      <c r="L212" s="9">
        <v>1.3258705606237873</v>
      </c>
      <c r="M212" s="9">
        <v>1.5014158649289189</v>
      </c>
      <c r="N212" s="9">
        <v>1.6857142211308689</v>
      </c>
      <c r="O212" s="9">
        <v>1.8790325751617927</v>
      </c>
      <c r="P212" s="9">
        <v>2.0816437263755696</v>
      </c>
      <c r="Q212" s="9">
        <v>2.2938264276774958</v>
      </c>
      <c r="R212" s="9">
        <v>2.5158654870576718</v>
      </c>
      <c r="S212" s="9">
        <v>2.748051870544777</v>
      </c>
      <c r="T212" s="9">
        <v>2.9906828065970505</v>
      </c>
    </row>
    <row r="213" spans="1:20" x14ac:dyDescent="0.3">
      <c r="A213" s="7">
        <v>0.77275768416831925</v>
      </c>
      <c r="B213" s="7">
        <v>1.6182802973907522</v>
      </c>
      <c r="C213" s="7">
        <v>2.5396590653215614</v>
      </c>
      <c r="D213" s="7">
        <v>3.5400686649954456</v>
      </c>
      <c r="E213" s="7">
        <v>4.622768868192856</v>
      </c>
      <c r="F213" s="7">
        <v>5.7911062102295157</v>
      </c>
      <c r="G213" s="7">
        <v>7.0485156844938563</v>
      </c>
      <c r="H213" s="7">
        <v>8.3985224630593667</v>
      </c>
      <c r="I213" s="7">
        <v>9.8447436437026301</v>
      </c>
      <c r="J213" s="8">
        <v>11.390890023661138</v>
      </c>
      <c r="K213" s="9">
        <v>1.1452712595169614</v>
      </c>
      <c r="L213" s="9">
        <v>1.2974455779695264</v>
      </c>
      <c r="M213" s="9">
        <v>1.4567192406135605</v>
      </c>
      <c r="N213" s="9">
        <v>1.6232925157511349</v>
      </c>
      <c r="O213" s="9">
        <v>1.7973697175682637</v>
      </c>
      <c r="P213" s="9">
        <v>1.9791592697835545</v>
      </c>
      <c r="Q213" s="9">
        <v>2.1688737701166478</v>
      </c>
      <c r="R213" s="9">
        <v>2.3667300555853572</v>
      </c>
      <c r="S213" s="9">
        <v>2.5729492686405573</v>
      </c>
      <c r="T213" s="9">
        <v>2.7877569241479065</v>
      </c>
    </row>
    <row r="214" spans="1:20" x14ac:dyDescent="0.3">
      <c r="A214" s="7">
        <v>0.71077026610850846</v>
      </c>
      <c r="B214" s="7">
        <v>1.4833408547756795</v>
      </c>
      <c r="C214" s="7">
        <v>2.3201355840056115</v>
      </c>
      <c r="D214" s="7">
        <v>3.2236386772082457</v>
      </c>
      <c r="E214" s="7">
        <v>4.1963958612862529</v>
      </c>
      <c r="F214" s="7">
        <v>5.2410154804040259</v>
      </c>
      <c r="G214" s="7">
        <v>6.360169625623012</v>
      </c>
      <c r="H214" s="7">
        <v>7.5565952805895202</v>
      </c>
      <c r="I214" s="7">
        <v>8.8330954834629392</v>
      </c>
      <c r="J214" s="8">
        <v>10.192540505274192</v>
      </c>
      <c r="K214" s="9">
        <v>1.133853943714394</v>
      </c>
      <c r="L214" s="9">
        <v>1.273577016412097</v>
      </c>
      <c r="M214" s="9">
        <v>1.4193232425396187</v>
      </c>
      <c r="N214" s="9">
        <v>1.5712495313533679</v>
      </c>
      <c r="O214" s="9">
        <v>1.7295157189280363</v>
      </c>
      <c r="P214" s="9">
        <v>1.8942846106653792</v>
      </c>
      <c r="Q214" s="9">
        <v>2.0657220243084358</v>
      </c>
      <c r="R214" s="9">
        <v>2.2439968334662783</v>
      </c>
      <c r="S214" s="9">
        <v>2.4292810116544246</v>
      </c>
      <c r="T214" s="9">
        <v>2.6217496768560817</v>
      </c>
    </row>
    <row r="215" spans="1:20" x14ac:dyDescent="0.3">
      <c r="A215" s="7">
        <v>0.65797980225067987</v>
      </c>
      <c r="B215" s="7">
        <v>1.3690987188441051</v>
      </c>
      <c r="C215" s="7">
        <v>2.1352922490250164</v>
      </c>
      <c r="D215" s="7">
        <v>2.9585406854720611</v>
      </c>
      <c r="E215" s="7">
        <v>3.8408698704511388</v>
      </c>
      <c r="F215" s="7">
        <v>4.7843519619965775</v>
      </c>
      <c r="G215" s="7">
        <v>5.7911062102295157</v>
      </c>
      <c r="H215" s="7">
        <v>6.8632997439239247</v>
      </c>
      <c r="I215" s="7">
        <v>8.0031483674317343</v>
      </c>
      <c r="J215" s="8">
        <v>9.2129173680795287</v>
      </c>
      <c r="K215" s="9">
        <v>1.1241001149853316</v>
      </c>
      <c r="L215" s="9">
        <v>1.2532514364118374</v>
      </c>
      <c r="M215" s="9">
        <v>1.3875770388077271</v>
      </c>
      <c r="N215" s="9">
        <v>1.5272021370200715</v>
      </c>
      <c r="O215" s="9">
        <v>1.6722541151543473</v>
      </c>
      <c r="P215" s="9">
        <v>1.8228625558340776</v>
      </c>
      <c r="Q215" s="9">
        <v>1.9791592697835545</v>
      </c>
      <c r="R215" s="9">
        <v>2.1412783257366672</v>
      </c>
      <c r="S215" s="9">
        <v>2.3093560806748807</v>
      </c>
      <c r="T215" s="9">
        <v>2.483531210397433</v>
      </c>
    </row>
    <row r="216" spans="1:20" x14ac:dyDescent="0.3">
      <c r="A216" s="7">
        <v>0.61248242179924861</v>
      </c>
      <c r="B216" s="7">
        <v>1.2711434739685454</v>
      </c>
      <c r="C216" s="7">
        <v>1.9775531709468266</v>
      </c>
      <c r="D216" s="7">
        <v>2.7333154418820969</v>
      </c>
      <c r="E216" s="7">
        <v>3.5400686649954456</v>
      </c>
      <c r="F216" s="7">
        <v>4.3994862085593391</v>
      </c>
      <c r="G216" s="7">
        <v>5.3132769785575249</v>
      </c>
      <c r="H216" s="7">
        <v>6.2831859730945157</v>
      </c>
      <c r="I216" s="7">
        <v>7.3109948436231509</v>
      </c>
      <c r="J216" s="8">
        <v>8.3985224630593667</v>
      </c>
      <c r="K216" s="9">
        <v>1.1156709746267572</v>
      </c>
      <c r="L216" s="9">
        <v>1.2357350098093636</v>
      </c>
      <c r="M216" s="9">
        <v>1.3602919965913569</v>
      </c>
      <c r="N216" s="9">
        <v>1.4894434472492364</v>
      </c>
      <c r="O216" s="9">
        <v>1.6232925157511349</v>
      </c>
      <c r="P216" s="9">
        <v>1.7619440184266846</v>
      </c>
      <c r="Q216" s="9">
        <v>1.9055044548499231</v>
      </c>
      <c r="R216" s="9">
        <v>2.0540820289370956</v>
      </c>
      <c r="S216" s="9">
        <v>2.2077866702612288</v>
      </c>
      <c r="T216" s="9">
        <v>2.3667300555853572</v>
      </c>
    </row>
    <row r="217" spans="1:20" x14ac:dyDescent="0.3">
      <c r="A217" s="7">
        <v>0.57286549159718436</v>
      </c>
      <c r="B217" s="7">
        <v>1.1862321098503092</v>
      </c>
      <c r="C217" s="7">
        <v>1.8413909027681059</v>
      </c>
      <c r="D217" s="7">
        <v>2.5396590653215614</v>
      </c>
      <c r="E217" s="7">
        <v>3.2823803256831483</v>
      </c>
      <c r="F217" s="7">
        <v>4.0709253359481776</v>
      </c>
      <c r="G217" s="7">
        <v>4.9066920673810461</v>
      </c>
      <c r="H217" s="7">
        <v>5.7911062102295157</v>
      </c>
      <c r="I217" s="7">
        <v>6.7256215781505366</v>
      </c>
      <c r="J217" s="8">
        <v>7.7117205172914325</v>
      </c>
      <c r="K217" s="9">
        <v>1.1083138636265362</v>
      </c>
      <c r="L217" s="9">
        <v>1.2204833611695727</v>
      </c>
      <c r="M217" s="9">
        <v>1.3365906756820798</v>
      </c>
      <c r="N217" s="9">
        <v>1.4567192406135605</v>
      </c>
      <c r="O217" s="9">
        <v>1.5809537546023338</v>
      </c>
      <c r="P217" s="9">
        <v>1.7093801964109767</v>
      </c>
      <c r="Q217" s="9">
        <v>1.8420858400060878</v>
      </c>
      <c r="R217" s="9">
        <v>1.9791592697835545</v>
      </c>
      <c r="S217" s="9">
        <v>2.1206903959405214</v>
      </c>
      <c r="T217" s="9">
        <v>2.2667704699952429</v>
      </c>
    </row>
    <row r="218" spans="1:20" x14ac:dyDescent="0.3">
      <c r="A218" s="7">
        <v>0.5380588662798691</v>
      </c>
      <c r="B218" s="7">
        <v>1.1119273879542677</v>
      </c>
      <c r="C218" s="7">
        <v>1.7226800074963768</v>
      </c>
      <c r="D218" s="7">
        <v>2.3714116484921495</v>
      </c>
      <c r="E218" s="7">
        <v>3.0592380003962685</v>
      </c>
      <c r="F218" s="7">
        <v>3.7872958063982418</v>
      </c>
      <c r="G218" s="7">
        <v>4.5567431544265835</v>
      </c>
      <c r="H218" s="7">
        <v>5.3687597713192297</v>
      </c>
      <c r="I218" s="7">
        <v>6.2245473201885666</v>
      </c>
      <c r="J218" s="8">
        <v>7.1253297010096839</v>
      </c>
      <c r="K218" s="9">
        <v>1.1018365262188012</v>
      </c>
      <c r="L218" s="9">
        <v>1.2070841651802264</v>
      </c>
      <c r="M218" s="9">
        <v>1.3158113418609938</v>
      </c>
      <c r="N218" s="9">
        <v>1.42808746101983</v>
      </c>
      <c r="O218" s="9">
        <v>1.5439829181061999</v>
      </c>
      <c r="P218" s="9">
        <v>1.6635691102683932</v>
      </c>
      <c r="Q218" s="9">
        <v>1.7869184474617346</v>
      </c>
      <c r="R218" s="9">
        <v>1.9141043636576889</v>
      </c>
      <c r="S218" s="9">
        <v>2.0452013281546333</v>
      </c>
      <c r="T218" s="9">
        <v>2.1802848569910833</v>
      </c>
    </row>
    <row r="219" spans="1:20" x14ac:dyDescent="0.3">
      <c r="A219" s="7">
        <v>0.50723707770850879</v>
      </c>
      <c r="B219" s="7">
        <v>1.0463626092480838</v>
      </c>
      <c r="C219" s="7">
        <v>1.6182802973907522</v>
      </c>
      <c r="D219" s="7">
        <v>2.2239101150251015</v>
      </c>
      <c r="E219" s="7">
        <v>2.8641885188038749</v>
      </c>
      <c r="F219" s="7">
        <v>3.5400686649954456</v>
      </c>
      <c r="G219" s="7">
        <v>4.2525206275578888</v>
      </c>
      <c r="H219" s="7">
        <v>5.002531618454463</v>
      </c>
      <c r="I219" s="7">
        <v>5.7911062102295157</v>
      </c>
      <c r="J219" s="8">
        <v>6.6192665608638741</v>
      </c>
      <c r="K219" s="9">
        <v>1.0960900793529449</v>
      </c>
      <c r="L219" s="9">
        <v>1.1952194139585326</v>
      </c>
      <c r="M219" s="9">
        <v>1.2974455779695264</v>
      </c>
      <c r="N219" s="9">
        <v>1.4028269241118902</v>
      </c>
      <c r="O219" s="9">
        <v>1.5114225918714768</v>
      </c>
      <c r="P219" s="9">
        <v>1.6232925157511349</v>
      </c>
      <c r="Q219" s="9">
        <v>1.7384974335987544</v>
      </c>
      <c r="R219" s="9">
        <v>1.8570988950067562</v>
      </c>
      <c r="S219" s="9">
        <v>1.9791592697835545</v>
      </c>
      <c r="T219" s="9">
        <v>2.1047417564975053</v>
      </c>
    </row>
    <row r="220" spans="1:20" x14ac:dyDescent="0.3">
      <c r="A220" s="7">
        <v>0.47975321920849434</v>
      </c>
      <c r="B220" s="7">
        <v>0.98808413605264567</v>
      </c>
      <c r="C220" s="7">
        <v>1.525760054857473</v>
      </c>
      <c r="D220" s="7">
        <v>2.0935613677879514</v>
      </c>
      <c r="E220" s="7">
        <v>2.6922817176678633</v>
      </c>
      <c r="F220" s="7">
        <v>3.3227281623898186</v>
      </c>
      <c r="G220" s="7">
        <v>3.9857213409292873</v>
      </c>
      <c r="H220" s="7">
        <v>4.6820956409754588</v>
      </c>
      <c r="I220" s="7">
        <v>5.4126993681919657</v>
      </c>
      <c r="J220" s="8">
        <v>6.1783949171204702</v>
      </c>
      <c r="K220" s="9">
        <v>1.090957436013638</v>
      </c>
      <c r="L220" s="9">
        <v>1.1846399183373777</v>
      </c>
      <c r="M220" s="9">
        <v>1.2810963484732996</v>
      </c>
      <c r="N220" s="9">
        <v>1.3803762543869023</v>
      </c>
      <c r="O220" s="9">
        <v>1.4825297967475024</v>
      </c>
      <c r="P220" s="9">
        <v>1.5876077752194839</v>
      </c>
      <c r="Q220" s="9">
        <v>1.6956616348047597</v>
      </c>
      <c r="R220" s="9">
        <v>1.8067434722367779</v>
      </c>
      <c r="S220" s="9">
        <v>1.9209060424264508</v>
      </c>
      <c r="T220" s="9">
        <v>2.0382027649603454</v>
      </c>
    </row>
    <row r="221" spans="1:20" x14ac:dyDescent="0.3">
      <c r="A221" s="7">
        <v>0.45509316081052315</v>
      </c>
      <c r="B221" s="7">
        <v>0.93594328184404318</v>
      </c>
      <c r="C221" s="7">
        <v>1.44320739296331</v>
      </c>
      <c r="D221" s="7">
        <v>1.977553170946827</v>
      </c>
      <c r="E221" s="7">
        <v>2.5396590653215614</v>
      </c>
      <c r="F221" s="7">
        <v>3.1302144253639104</v>
      </c>
      <c r="G221" s="7">
        <v>3.7499196282778695</v>
      </c>
      <c r="H221" s="7">
        <v>4.3994862085593391</v>
      </c>
      <c r="I221" s="7">
        <v>5.0796369885556745</v>
      </c>
      <c r="J221" s="8">
        <v>5.7911062102295157</v>
      </c>
      <c r="K221" s="9">
        <v>1.0863452482041234</v>
      </c>
      <c r="L221" s="9">
        <v>1.1751476542176913</v>
      </c>
      <c r="M221" s="9">
        <v>1.2664491048323316</v>
      </c>
      <c r="N221" s="9">
        <v>1.3602919965913569</v>
      </c>
      <c r="O221" s="9">
        <v>1.4567192406135605</v>
      </c>
      <c r="P221" s="9">
        <v>1.5557742674543558</v>
      </c>
      <c r="Q221" s="9">
        <v>1.6575010320045063</v>
      </c>
      <c r="R221" s="9">
        <v>1.7619440184266846</v>
      </c>
      <c r="S221" s="9">
        <v>1.8691482451301167</v>
      </c>
      <c r="T221" s="9">
        <v>1.9791592697835545</v>
      </c>
    </row>
    <row r="222" spans="1:20" x14ac:dyDescent="0.3">
      <c r="A222" s="7">
        <v>0.43284315970968235</v>
      </c>
      <c r="B222" s="7">
        <v>0.88902042831183425</v>
      </c>
      <c r="C222" s="7">
        <v>1.3690987188441051</v>
      </c>
      <c r="D222" s="7">
        <v>1.8736536937638544</v>
      </c>
      <c r="E222" s="7">
        <v>2.4032698634327279</v>
      </c>
      <c r="F222" s="7">
        <v>2.9585406854720611</v>
      </c>
      <c r="G222" s="7">
        <v>3.5400686649954456</v>
      </c>
      <c r="H222" s="7">
        <v>4.1484654557248328</v>
      </c>
      <c r="I222" s="7">
        <v>4.7843519619965793</v>
      </c>
      <c r="J222" s="8">
        <v>5.4483584416638955</v>
      </c>
      <c r="K222" s="9">
        <v>1.0821781814806524</v>
      </c>
      <c r="L222" s="9">
        <v>1.1665832762702588</v>
      </c>
      <c r="M222" s="9">
        <v>1.2532514364118374</v>
      </c>
      <c r="N222" s="9">
        <v>1.342219232945544</v>
      </c>
      <c r="O222" s="9">
        <v>1.4335236596847685</v>
      </c>
      <c r="P222" s="9">
        <v>1.5272021370200715</v>
      </c>
      <c r="Q222" s="9">
        <v>1.6232925157511349</v>
      </c>
      <c r="R222" s="9">
        <v>1.7218330809469018</v>
      </c>
      <c r="S222" s="9">
        <v>1.8228625558340779</v>
      </c>
      <c r="T222" s="9">
        <v>1.9264201057141737</v>
      </c>
    </row>
    <row r="223" spans="1:20" x14ac:dyDescent="0.3">
      <c r="A223" s="7">
        <v>0.41266650778750691</v>
      </c>
      <c r="B223" s="7">
        <v>0.84657070305231719</v>
      </c>
      <c r="C223" s="7">
        <v>1.302205136504204</v>
      </c>
      <c r="D223" s="7">
        <v>1.780069615275597</v>
      </c>
      <c r="E223" s="7">
        <v>2.2806712808895053</v>
      </c>
      <c r="F223" s="7">
        <v>2.8045246878855079</v>
      </c>
      <c r="G223" s="7">
        <v>3.3521518831084318</v>
      </c>
      <c r="H223" s="7">
        <v>3.9240824856642367</v>
      </c>
      <c r="I223" s="7">
        <v>4.5208537675478153</v>
      </c>
      <c r="J223" s="8">
        <v>5.1430107349472873</v>
      </c>
      <c r="K223" s="9">
        <v>1.0783947701616015</v>
      </c>
      <c r="L223" s="9">
        <v>1.1588171169625665</v>
      </c>
      <c r="M223" s="9">
        <v>1.241298458545641</v>
      </c>
      <c r="N223" s="9">
        <v>1.3258705606237873</v>
      </c>
      <c r="O223" s="9">
        <v>1.4125655394701251</v>
      </c>
      <c r="P223" s="9">
        <v>1.5014158649289189</v>
      </c>
      <c r="Q223" s="9">
        <v>1.5924543634477317</v>
      </c>
      <c r="R223" s="9">
        <v>1.6857142211308689</v>
      </c>
      <c r="S223" s="9">
        <v>1.7812289868142444</v>
      </c>
      <c r="T223" s="9">
        <v>1.8790325751617927</v>
      </c>
    </row>
    <row r="224" spans="1:20" x14ac:dyDescent="0.3">
      <c r="A224" s="7">
        <v>0.3942864061033689</v>
      </c>
      <c r="B224" s="7">
        <v>0.80798440054214837</v>
      </c>
      <c r="C224" s="7">
        <v>1.2415246285671933</v>
      </c>
      <c r="D224" s="7">
        <v>1.6953438041520068</v>
      </c>
      <c r="E224" s="7">
        <v>2.1698847723651595</v>
      </c>
      <c r="F224" s="7">
        <v>2.6655965722462835</v>
      </c>
      <c r="G224" s="7">
        <v>3.1829345001889817</v>
      </c>
      <c r="H224" s="7">
        <v>3.7223601738339962</v>
      </c>
      <c r="I224" s="7">
        <v>4.2843415964760609</v>
      </c>
      <c r="J224" s="8">
        <v>4.8693532219877937</v>
      </c>
      <c r="K224" s="9">
        <v>1.0749443665244849</v>
      </c>
      <c r="L224" s="9">
        <v>1.1517425866564799</v>
      </c>
      <c r="M224" s="9">
        <v>1.2304221363377654</v>
      </c>
      <c r="N224" s="9">
        <v>1.3110107822454522</v>
      </c>
      <c r="O224" s="9">
        <v>1.3935365841842255</v>
      </c>
      <c r="P224" s="9">
        <v>1.4780278974946937</v>
      </c>
      <c r="Q224" s="9">
        <v>1.5645133754779335</v>
      </c>
      <c r="R224" s="9">
        <v>1.6530219718363177</v>
      </c>
      <c r="S224" s="9">
        <v>1.743582943130729</v>
      </c>
      <c r="T224" s="9">
        <v>1.8362258512542415</v>
      </c>
    </row>
    <row r="225" spans="1:20" x14ac:dyDescent="0.3">
      <c r="A225" s="7">
        <v>0.37747321215578183</v>
      </c>
      <c r="B225" s="7">
        <v>0.77275768416831925</v>
      </c>
      <c r="C225" s="7">
        <v>1.1862321098503092</v>
      </c>
      <c r="D225" s="7">
        <v>1.6182802973907522</v>
      </c>
      <c r="E225" s="7">
        <v>2.0692912197295006</v>
      </c>
      <c r="F225" s="7">
        <v>2.5396590653215614</v>
      </c>
      <c r="G225" s="7">
        <v>3.0297832892936434</v>
      </c>
      <c r="H225" s="7">
        <v>3.5400686649954456</v>
      </c>
      <c r="I225" s="7">
        <v>4.0709253359481803</v>
      </c>
      <c r="J225" s="8">
        <v>4.622768868192856</v>
      </c>
      <c r="K225" s="9">
        <v>1.0717848613340102</v>
      </c>
      <c r="L225" s="9">
        <v>1.1452712595169614</v>
      </c>
      <c r="M225" s="9">
        <v>1.2204833611695727</v>
      </c>
      <c r="N225" s="9">
        <v>1.2974455779695264</v>
      </c>
      <c r="O225" s="9">
        <v>1.3761825685838174</v>
      </c>
      <c r="P225" s="9">
        <v>1.4567192406135605</v>
      </c>
      <c r="Q225" s="9">
        <v>1.5390807525513355</v>
      </c>
      <c r="R225" s="9">
        <v>1.6232925157511349</v>
      </c>
      <c r="S225" s="9">
        <v>1.7093801964109772</v>
      </c>
      <c r="T225" s="9">
        <v>1.7973697175682637</v>
      </c>
    </row>
    <row r="226" spans="1:20" x14ac:dyDescent="0.3">
      <c r="A226" s="7">
        <v>0.36203481080868954</v>
      </c>
      <c r="B226" s="7">
        <v>0.74047058543770328</v>
      </c>
      <c r="C226" s="7">
        <v>1.1356420974203083</v>
      </c>
      <c r="D226" s="7">
        <v>1.5478884607548005</v>
      </c>
      <c r="E226" s="7">
        <v>1.977553170946827</v>
      </c>
      <c r="F226" s="7">
        <v>2.4249841463565738</v>
      </c>
      <c r="G226" s="7">
        <v>2.8905337698526661</v>
      </c>
      <c r="H226" s="7">
        <v>3.3745589307746569</v>
      </c>
      <c r="I226" s="7">
        <v>3.8774210672059901</v>
      </c>
      <c r="J226" s="8">
        <v>4.3994862085593391</v>
      </c>
      <c r="K226" s="9">
        <v>1.0688809573982878</v>
      </c>
      <c r="L226" s="9">
        <v>1.1393291634872653</v>
      </c>
      <c r="M226" s="9">
        <v>1.2113659863751229</v>
      </c>
      <c r="N226" s="9">
        <v>1.2850130021773609</v>
      </c>
      <c r="O226" s="9">
        <v>1.3602919965913569</v>
      </c>
      <c r="P226" s="9">
        <v>1.4372249664806844</v>
      </c>
      <c r="Q226" s="9">
        <v>1.5158341214692337</v>
      </c>
      <c r="R226" s="9">
        <v>1.5961418855451839</v>
      </c>
      <c r="S226" s="9">
        <v>1.6781708986748833</v>
      </c>
      <c r="T226" s="9">
        <v>1.7619440184266846</v>
      </c>
    </row>
    <row r="227" spans="1:20" x14ac:dyDescent="0.3">
      <c r="A227" s="7">
        <v>0.34780925148066488</v>
      </c>
      <c r="B227" s="7">
        <v>0.71077026610850846</v>
      </c>
      <c r="C227" s="7">
        <v>1.0891804344868961</v>
      </c>
      <c r="D227" s="7">
        <v>1.4833408547756795</v>
      </c>
      <c r="E227" s="7">
        <v>1.8935563664009587</v>
      </c>
      <c r="F227" s="7">
        <v>2.3201355840056115</v>
      </c>
      <c r="G227" s="7">
        <v>2.7633909316419936</v>
      </c>
      <c r="H227" s="7">
        <v>3.2236386772082457</v>
      </c>
      <c r="I227" s="7">
        <v>3.7011989671296144</v>
      </c>
      <c r="J227" s="8">
        <v>4.1963958612862529</v>
      </c>
      <c r="K227" s="9">
        <v>1.0662028457127886</v>
      </c>
      <c r="L227" s="9">
        <v>1.133853943714394</v>
      </c>
      <c r="M227" s="9">
        <v>1.2029722795362701</v>
      </c>
      <c r="N227" s="9">
        <v>1.273577016412097</v>
      </c>
      <c r="O227" s="9">
        <v>1.3456874965711916</v>
      </c>
      <c r="P227" s="9">
        <v>1.4193232425396187</v>
      </c>
      <c r="Q227" s="9">
        <v>1.494503958449044</v>
      </c>
      <c r="R227" s="9">
        <v>1.5712495313533679</v>
      </c>
      <c r="S227" s="9">
        <v>1.6495800325531729</v>
      </c>
      <c r="T227" s="9">
        <v>1.7295157189280363</v>
      </c>
    </row>
    <row r="228" spans="1:20" x14ac:dyDescent="0.3">
      <c r="A228" s="7">
        <v>0.3346590529523869</v>
      </c>
      <c r="B228" s="7">
        <v>0.68335813183373395</v>
      </c>
      <c r="C228" s="7">
        <v>1.0463626092480838</v>
      </c>
      <c r="D228" s="7">
        <v>1.4239410437152993</v>
      </c>
      <c r="E228" s="7">
        <v>1.8163652075654586</v>
      </c>
      <c r="F228" s="7">
        <v>2.2239101150251015</v>
      </c>
      <c r="G228" s="7">
        <v>2.6468540504964202</v>
      </c>
      <c r="H228" s="7">
        <v>3.0854785970304563</v>
      </c>
      <c r="I228" s="7">
        <v>3.5400686649954456</v>
      </c>
      <c r="J228" s="8">
        <v>4.0109125209413747</v>
      </c>
      <c r="K228" s="9">
        <v>1.0637251787701441</v>
      </c>
      <c r="L228" s="9">
        <v>1.1287926686226863</v>
      </c>
      <c r="M228" s="9">
        <v>1.1952194139585326</v>
      </c>
      <c r="N228" s="9">
        <v>1.2630225118991496</v>
      </c>
      <c r="O228" s="9">
        <v>1.3322192133569628</v>
      </c>
      <c r="P228" s="9">
        <v>1.4028269241118902</v>
      </c>
      <c r="Q228" s="9">
        <v>1.474863205894049</v>
      </c>
      <c r="R228" s="9">
        <v>1.5483457774726512</v>
      </c>
      <c r="S228" s="9">
        <v>1.6232925157511349</v>
      </c>
      <c r="T228" s="9">
        <v>1.6997214568685481</v>
      </c>
    </row>
    <row r="229" spans="1:20" x14ac:dyDescent="0.3">
      <c r="A229" s="7">
        <v>0.32246675126395113</v>
      </c>
      <c r="B229" s="7">
        <v>0.65797980225067987</v>
      </c>
      <c r="C229" s="7">
        <v>1.0067769436047598</v>
      </c>
      <c r="D229" s="7">
        <v>1.3690987188441051</v>
      </c>
      <c r="E229" s="7">
        <v>1.7451884476022916</v>
      </c>
      <c r="F229" s="7">
        <v>2.1352922490250164</v>
      </c>
      <c r="G229" s="7">
        <v>2.5396590653215614</v>
      </c>
      <c r="H229" s="7">
        <v>2.9585406854720611</v>
      </c>
      <c r="I229" s="7">
        <v>3.3921917690914865</v>
      </c>
      <c r="J229" s="8">
        <v>3.8408698704511388</v>
      </c>
      <c r="K229" s="9">
        <v>1.0614262660241258</v>
      </c>
      <c r="L229" s="9">
        <v>1.1241001149853316</v>
      </c>
      <c r="M229" s="9">
        <v>1.1880367325621877</v>
      </c>
      <c r="N229" s="9">
        <v>1.2532514364118374</v>
      </c>
      <c r="O229" s="9">
        <v>1.3197596770619704</v>
      </c>
      <c r="P229" s="9">
        <v>1.3875770388077271</v>
      </c>
      <c r="Q229" s="9">
        <v>1.4567192406135605</v>
      </c>
      <c r="R229" s="9">
        <v>1.5272021370200715</v>
      </c>
      <c r="S229" s="9">
        <v>1.5990417190558519</v>
      </c>
      <c r="T229" s="9">
        <v>1.6722541151543473</v>
      </c>
    </row>
    <row r="230" spans="1:20" x14ac:dyDescent="0.3">
      <c r="A230" s="7">
        <v>0.31113138532710277</v>
      </c>
      <c r="B230" s="7">
        <v>0.63441722562044045</v>
      </c>
      <c r="C230" s="7">
        <v>0.97007142321331274</v>
      </c>
      <c r="D230" s="7">
        <v>1.3183102714085071</v>
      </c>
      <c r="E230" s="7">
        <v>1.6793524739691847</v>
      </c>
      <c r="F230" s="7">
        <v>2.0534191647345947</v>
      </c>
      <c r="G230" s="7">
        <v>2.4407339273612383</v>
      </c>
      <c r="H230" s="7">
        <v>2.8415228151901664</v>
      </c>
      <c r="I230" s="7">
        <v>3.2560143712410761</v>
      </c>
      <c r="J230" s="8">
        <v>3.6844396483338584</v>
      </c>
      <c r="K230" s="9">
        <v>1.059287437381577</v>
      </c>
      <c r="L230" s="9">
        <v>1.1197374142904319</v>
      </c>
      <c r="M230" s="9">
        <v>1.1813635928909338</v>
      </c>
      <c r="N230" s="9">
        <v>1.2441797499888574</v>
      </c>
      <c r="O230" s="9">
        <v>1.3081997777794578</v>
      </c>
      <c r="P230" s="9">
        <v>1.3734376845995417</v>
      </c>
      <c r="Q230" s="9">
        <v>1.4399075956835452</v>
      </c>
      <c r="R230" s="9">
        <v>1.5076237539236452</v>
      </c>
      <c r="S230" s="9">
        <v>1.5766005206339184</v>
      </c>
      <c r="T230" s="9">
        <v>1.6468523763185654</v>
      </c>
    </row>
    <row r="231" spans="1:20" x14ac:dyDescent="0.3">
      <c r="A231" s="7">
        <v>0.30056569768942859</v>
      </c>
      <c r="B231" s="7">
        <v>0.61248242179924861</v>
      </c>
      <c r="C231" s="7">
        <v>0.93594328184404318</v>
      </c>
      <c r="D231" s="7">
        <v>1.2711434739685454</v>
      </c>
      <c r="E231" s="7">
        <v>1.6182802973907522</v>
      </c>
      <c r="F231" s="7">
        <v>1.9775531709468266</v>
      </c>
      <c r="G231" s="7">
        <v>2.3491636497382999</v>
      </c>
      <c r="H231" s="7">
        <v>2.7333154418820969</v>
      </c>
      <c r="I231" s="7">
        <v>3.1302144253639121</v>
      </c>
      <c r="J231" s="8">
        <v>3.5400686649954456</v>
      </c>
      <c r="K231" s="9">
        <v>1.0572925351598212</v>
      </c>
      <c r="L231" s="9">
        <v>1.1156709746267572</v>
      </c>
      <c r="M231" s="9">
        <v>1.1751476542176913</v>
      </c>
      <c r="N231" s="9">
        <v>1.2357350098093636</v>
      </c>
      <c r="O231" s="9">
        <v>1.2974455779695264</v>
      </c>
      <c r="P231" s="9">
        <v>1.3602919965913569</v>
      </c>
      <c r="Q231" s="9">
        <v>1.4242870055311394</v>
      </c>
      <c r="R231" s="9">
        <v>1.4894434472492364</v>
      </c>
      <c r="S231" s="9">
        <v>1.555774267454356</v>
      </c>
      <c r="T231" s="9">
        <v>1.6232925157511349</v>
      </c>
    </row>
    <row r="232" spans="1:20" x14ac:dyDescent="0.3">
      <c r="A232" s="7">
        <v>0.29069388626791665</v>
      </c>
      <c r="B232" s="7">
        <v>0.59201247453421302</v>
      </c>
      <c r="C232" s="7">
        <v>0.90413069140511071</v>
      </c>
      <c r="D232" s="7">
        <v>1.2272252926960106</v>
      </c>
      <c r="E232" s="7">
        <v>1.5614748773812084</v>
      </c>
      <c r="F232" s="7">
        <v>1.9070599016271852</v>
      </c>
      <c r="G232" s="7">
        <v>2.2641626929098626</v>
      </c>
      <c r="H232" s="7">
        <v>2.6329674642162644</v>
      </c>
      <c r="I232" s="7">
        <v>3.0136603283309609</v>
      </c>
      <c r="J232" s="8">
        <v>3.4064293122077625</v>
      </c>
      <c r="K232" s="9">
        <v>1.0554275052459685</v>
      </c>
      <c r="L232" s="9">
        <v>1.1118716148202137</v>
      </c>
      <c r="M232" s="9">
        <v>1.169343504468052</v>
      </c>
      <c r="N232" s="9">
        <v>1.2278544376594578</v>
      </c>
      <c r="O232" s="9">
        <v>1.2874157661245555</v>
      </c>
      <c r="P232" s="9">
        <v>1.3480389303917875</v>
      </c>
      <c r="Q232" s="9">
        <v>1.4097354603287648</v>
      </c>
      <c r="R232" s="9">
        <v>1.4725169756858196</v>
      </c>
      <c r="S232" s="9">
        <v>1.5363951866422578</v>
      </c>
      <c r="T232" s="9">
        <v>1.6013818943553413</v>
      </c>
    </row>
    <row r="233" spans="1:20" x14ac:dyDescent="0.3">
      <c r="A233" s="7">
        <v>0.28144978457142794</v>
      </c>
      <c r="B233" s="7">
        <v>0.57286549159718436</v>
      </c>
      <c r="C233" s="7">
        <v>0.87440607771484757</v>
      </c>
      <c r="D233" s="7">
        <v>1.1862321098503092</v>
      </c>
      <c r="E233" s="7">
        <v>1.5085057771143249</v>
      </c>
      <c r="F233" s="7">
        <v>1.8413909027681059</v>
      </c>
      <c r="G233" s="7">
        <v>2.1850529562582826</v>
      </c>
      <c r="H233" s="7">
        <v>2.5396590653215614</v>
      </c>
      <c r="I233" s="7">
        <v>2.9053780281594155</v>
      </c>
      <c r="J233" s="8">
        <v>3.2823803256831483</v>
      </c>
      <c r="K233" s="9">
        <v>1.0536800655724612</v>
      </c>
      <c r="L233" s="9">
        <v>1.1083138636265362</v>
      </c>
      <c r="M233" s="9">
        <v>1.1639115508514761</v>
      </c>
      <c r="N233" s="9">
        <v>1.2204833611695727</v>
      </c>
      <c r="O233" s="9">
        <v>1.278039606192868</v>
      </c>
      <c r="P233" s="9">
        <v>1.3365906756820798</v>
      </c>
      <c r="Q233" s="9">
        <v>1.3961470380077392</v>
      </c>
      <c r="R233" s="9">
        <v>1.4567192406135605</v>
      </c>
      <c r="S233" s="9">
        <v>1.518317910482045</v>
      </c>
      <c r="T233" s="9">
        <v>1.5809537546023338</v>
      </c>
    </row>
    <row r="234" spans="1:20" x14ac:dyDescent="0.3">
      <c r="A234" s="7">
        <v>0.27277537808597357</v>
      </c>
      <c r="B234" s="7">
        <v>0.55491732145545569</v>
      </c>
      <c r="C234" s="7">
        <v>0.84657070305231719</v>
      </c>
      <c r="D234" s="7">
        <v>1.1478818189803657</v>
      </c>
      <c r="E234" s="7">
        <v>1.4589983986988915</v>
      </c>
      <c r="F234" s="7">
        <v>1.780069615275597</v>
      </c>
      <c r="G234" s="7">
        <v>2.1112460956971648</v>
      </c>
      <c r="H234" s="7">
        <v>2.4526799312377245</v>
      </c>
      <c r="I234" s="7">
        <v>2.8045246878855088</v>
      </c>
      <c r="J234" s="8">
        <v>3.1669354168279424</v>
      </c>
      <c r="K234" s="9">
        <v>1.0520394353725127</v>
      </c>
      <c r="L234" s="9">
        <v>1.1049753884077516</v>
      </c>
      <c r="M234" s="9">
        <v>1.1588171169625665</v>
      </c>
      <c r="N234" s="9">
        <v>1.2135739471578306</v>
      </c>
      <c r="O234" s="9">
        <v>1.2692552737698799</v>
      </c>
      <c r="P234" s="9">
        <v>1.3258705606237873</v>
      </c>
      <c r="Q234" s="9">
        <v>1.3834293409884828</v>
      </c>
      <c r="R234" s="9">
        <v>1.4419412179737228</v>
      </c>
      <c r="S234" s="9">
        <v>1.5014158649289189</v>
      </c>
      <c r="T234" s="9">
        <v>1.5618630258438313</v>
      </c>
    </row>
    <row r="235" spans="1:20" x14ac:dyDescent="0.3">
      <c r="A235" s="7">
        <v>0.26461958654968609</v>
      </c>
      <c r="B235" s="7">
        <v>0.5380588662798691</v>
      </c>
      <c r="C235" s="7">
        <v>0.82045024424841362</v>
      </c>
      <c r="D235" s="7">
        <v>1.1119273879542677</v>
      </c>
      <c r="E235" s="7">
        <v>1.4126252361156828</v>
      </c>
      <c r="F235" s="7">
        <v>1.7226800074963768</v>
      </c>
      <c r="G235" s="7">
        <v>2.0422292097798631</v>
      </c>
      <c r="H235" s="7">
        <v>2.3714116484921495</v>
      </c>
      <c r="I235" s="7">
        <v>2.7103674359730445</v>
      </c>
      <c r="J235" s="8">
        <v>3.0592380003962685</v>
      </c>
      <c r="K235" s="9">
        <v>1.050496112601143</v>
      </c>
      <c r="L235" s="9">
        <v>1.1018365262188012</v>
      </c>
      <c r="M235" s="9">
        <v>1.1540297028821209</v>
      </c>
      <c r="N235" s="9">
        <v>1.2070841651802264</v>
      </c>
      <c r="O235" s="9">
        <v>1.2610084965992663</v>
      </c>
      <c r="P235" s="9">
        <v>1.3158113418609938</v>
      </c>
      <c r="Q235" s="9">
        <v>1.3715014072628899</v>
      </c>
      <c r="R235" s="9">
        <v>1.42808746101983</v>
      </c>
      <c r="S235" s="9">
        <v>1.485578333607305</v>
      </c>
      <c r="T235" s="9">
        <v>1.5439829181061999</v>
      </c>
    </row>
    <row r="236" spans="1:20" x14ac:dyDescent="0.3">
      <c r="A236" s="7">
        <v>0.25693725814398527</v>
      </c>
      <c r="B236" s="7">
        <v>0.5221938687033999</v>
      </c>
      <c r="C236" s="7">
        <v>0.79589115942477451</v>
      </c>
      <c r="D236" s="7">
        <v>1.0781515818373819</v>
      </c>
      <c r="E236" s="7">
        <v>1.3690987188441051</v>
      </c>
      <c r="F236" s="7">
        <v>1.6688572923525868</v>
      </c>
      <c r="G236" s="7">
        <v>1.9775531709468266</v>
      </c>
      <c r="H236" s="7">
        <v>2.2953133775994092</v>
      </c>
      <c r="I236" s="7">
        <v>2.6222660974245398</v>
      </c>
      <c r="J236" s="8">
        <v>2.9585406854720611</v>
      </c>
      <c r="K236" s="9">
        <v>1.0490416898132342</v>
      </c>
      <c r="L236" s="9">
        <v>1.0988798965117308</v>
      </c>
      <c r="M236" s="9">
        <v>1.1495223749592833</v>
      </c>
      <c r="N236" s="9">
        <v>1.2009769339324121</v>
      </c>
      <c r="O236" s="9">
        <v>1.2532514364118374</v>
      </c>
      <c r="P236" s="9">
        <v>1.3063537998752477</v>
      </c>
      <c r="Q236" s="9">
        <v>1.3602919965913569</v>
      </c>
      <c r="R236" s="9">
        <v>1.415074053915264</v>
      </c>
      <c r="S236" s="9">
        <v>1.4707080545851148</v>
      </c>
      <c r="T236" s="9">
        <v>1.5272021370200715</v>
      </c>
    </row>
    <row r="237" spans="1:20" x14ac:dyDescent="0.3">
      <c r="A237" s="7">
        <v>0.24968833379422389</v>
      </c>
      <c r="B237" s="7">
        <v>0.50723707770850879</v>
      </c>
      <c r="C237" s="7">
        <v>0.77275768416831925</v>
      </c>
      <c r="D237" s="7">
        <v>1.0463626092480838</v>
      </c>
      <c r="E237" s="7">
        <v>1.3281653192623188</v>
      </c>
      <c r="F237" s="7">
        <v>1.6182802973907522</v>
      </c>
      <c r="G237" s="7">
        <v>1.9168230503375958</v>
      </c>
      <c r="H237" s="7">
        <v>2.2239101150251015</v>
      </c>
      <c r="I237" s="7">
        <v>2.5396590653215614</v>
      </c>
      <c r="J237" s="8">
        <v>2.8641885188038749</v>
      </c>
      <c r="K237" s="9">
        <v>1.047668700963843</v>
      </c>
      <c r="L237" s="9">
        <v>1.0960900793529449</v>
      </c>
      <c r="M237" s="9">
        <v>1.1452712595169614</v>
      </c>
      <c r="N237" s="9">
        <v>1.1952194139585326</v>
      </c>
      <c r="O237" s="9">
        <v>1.2459417635863856</v>
      </c>
      <c r="P237" s="9">
        <v>1.2974455779695264</v>
      </c>
      <c r="Q237" s="9">
        <v>1.3497381755925242</v>
      </c>
      <c r="R237" s="9">
        <v>1.4028269241118902</v>
      </c>
      <c r="S237" s="9">
        <v>1.4567192406135605</v>
      </c>
      <c r="T237" s="9">
        <v>1.5114225918714768</v>
      </c>
    </row>
    <row r="238" spans="1:20" x14ac:dyDescent="0.3">
      <c r="A238" s="7">
        <v>0.24283714893934974</v>
      </c>
      <c r="B238" s="7">
        <v>0.49311272001165163</v>
      </c>
      <c r="C238" s="7">
        <v>0.75092933360317737</v>
      </c>
      <c r="D238" s="7">
        <v>1.0163905092479057</v>
      </c>
      <c r="E238" s="7">
        <v>1.2896006713728172</v>
      </c>
      <c r="F238" s="7">
        <v>1.5706651550720212</v>
      </c>
      <c r="G238" s="7">
        <v>1.8596902119098444</v>
      </c>
      <c r="H238" s="7">
        <v>2.1567830157529895</v>
      </c>
      <c r="I238" s="7">
        <v>2.4620516686318927</v>
      </c>
      <c r="J238" s="8">
        <v>2.7756052066313908</v>
      </c>
      <c r="K238" s="9">
        <v>1.0463704932371738</v>
      </c>
      <c r="L238" s="9">
        <v>1.0934533465806902</v>
      </c>
      <c r="M238" s="9">
        <v>1.1412551204069947</v>
      </c>
      <c r="N238" s="9">
        <v>1.1897824182348131</v>
      </c>
      <c r="O238" s="9">
        <v>1.2390418869457878</v>
      </c>
      <c r="P238" s="9">
        <v>1.2890402170060344</v>
      </c>
      <c r="Q238" s="9">
        <v>1.3397841426886297</v>
      </c>
      <c r="R238" s="9">
        <v>1.3912804422970222</v>
      </c>
      <c r="S238" s="9">
        <v>1.4435359383893844</v>
      </c>
      <c r="T238" s="9">
        <v>1.4965574980038925</v>
      </c>
    </row>
    <row r="239" spans="1:20" x14ac:dyDescent="0.3">
      <c r="A239" s="7">
        <v>0.23635184709600657</v>
      </c>
      <c r="B239" s="7">
        <v>0.47975321920849434</v>
      </c>
      <c r="C239" s="7">
        <v>0.7302988137548363</v>
      </c>
      <c r="D239" s="7">
        <v>0.98808413605264567</v>
      </c>
      <c r="E239" s="7">
        <v>1.2532055043462083</v>
      </c>
      <c r="F239" s="7">
        <v>1.525760054857473</v>
      </c>
      <c r="G239" s="7">
        <v>1.8058457468617151</v>
      </c>
      <c r="H239" s="7">
        <v>2.0935613677879514</v>
      </c>
      <c r="I239" s="7">
        <v>2.3890065383442298</v>
      </c>
      <c r="J239" s="8">
        <v>2.6922817176678633</v>
      </c>
      <c r="K239" s="9">
        <v>1.0451411192603077</v>
      </c>
      <c r="L239" s="9">
        <v>1.090957436013638</v>
      </c>
      <c r="M239" s="9">
        <v>1.1374550046528178</v>
      </c>
      <c r="N239" s="9">
        <v>1.1846399183373777</v>
      </c>
      <c r="O239" s="9">
        <v>1.2325183091865908</v>
      </c>
      <c r="P239" s="9">
        <v>1.2810963484732996</v>
      </c>
      <c r="Q239" s="9">
        <v>1.3303802468185308</v>
      </c>
      <c r="R239" s="9">
        <v>1.3803762543869023</v>
      </c>
      <c r="S239" s="9">
        <v>1.4310906610828251</v>
      </c>
      <c r="T239" s="9">
        <v>1.4825297967475024</v>
      </c>
    </row>
    <row r="240" spans="1:20" x14ac:dyDescent="0.3">
      <c r="A240" s="7">
        <v>0.23020388487960194</v>
      </c>
      <c r="B240" s="7">
        <v>0.46709811708116561</v>
      </c>
      <c r="C240" s="7">
        <v>0.71077026610850846</v>
      </c>
      <c r="D240" s="7">
        <v>0.96130862940506179</v>
      </c>
      <c r="E240" s="7">
        <v>1.2188022367667162</v>
      </c>
      <c r="F240" s="7">
        <v>1.4833408547756795</v>
      </c>
      <c r="G240" s="7">
        <v>1.7550149912554294</v>
      </c>
      <c r="H240" s="7">
        <v>2.0339158997468476</v>
      </c>
      <c r="I240" s="7">
        <v>2.3201355840056115</v>
      </c>
      <c r="J240" s="8">
        <v>2.613766802520932</v>
      </c>
      <c r="K240" s="9">
        <v>1.0439752460170602</v>
      </c>
      <c r="L240" s="9">
        <v>1.0885913608775173</v>
      </c>
      <c r="M240" s="9">
        <v>1.133853943714394</v>
      </c>
      <c r="N240" s="9">
        <v>1.1797686285927629</v>
      </c>
      <c r="O240" s="9">
        <v>1.2263410846792313</v>
      </c>
      <c r="P240" s="9">
        <v>1.273577016412097</v>
      </c>
      <c r="Q240" s="9">
        <v>1.3214821636721796</v>
      </c>
      <c r="R240" s="9">
        <v>1.3700623019543303</v>
      </c>
      <c r="S240" s="9">
        <v>1.4193232425396187</v>
      </c>
      <c r="T240" s="9">
        <v>1.4692708326682047</v>
      </c>
    </row>
    <row r="241" spans="1:20" x14ac:dyDescent="0.3">
      <c r="A241" s="7">
        <v>0.22436761226558466</v>
      </c>
      <c r="B241" s="7">
        <v>0.45509316081052315</v>
      </c>
      <c r="C241" s="7">
        <v>0.69225778500341972</v>
      </c>
      <c r="D241" s="7">
        <v>0.93594328184404318</v>
      </c>
      <c r="E241" s="7">
        <v>1.1862321098503092</v>
      </c>
      <c r="F241" s="7">
        <v>1.44320739296331</v>
      </c>
      <c r="G241" s="7">
        <v>1.7069529244704604</v>
      </c>
      <c r="H241" s="7">
        <v>1.977553170946827</v>
      </c>
      <c r="I241" s="7">
        <v>2.2550932762147116</v>
      </c>
      <c r="J241" s="8">
        <v>2.5396590653215614</v>
      </c>
      <c r="K241" s="9">
        <v>1.0428680775193215</v>
      </c>
      <c r="L241" s="9">
        <v>1.0863452482041234</v>
      </c>
      <c r="M241" s="9">
        <v>1.1304367004512805</v>
      </c>
      <c r="N241" s="9">
        <v>1.1751476542176913</v>
      </c>
      <c r="O241" s="9">
        <v>1.2204833611695727</v>
      </c>
      <c r="P241" s="9">
        <v>1.2664491048323316</v>
      </c>
      <c r="Q241" s="9">
        <v>1.3130502007410181</v>
      </c>
      <c r="R241" s="9">
        <v>1.3602919965913569</v>
      </c>
      <c r="S241" s="9">
        <v>1.4081798723913665</v>
      </c>
      <c r="T241" s="9">
        <v>1.4567192406135605</v>
      </c>
    </row>
    <row r="242" spans="1:20" x14ac:dyDescent="0.3">
      <c r="A242" s="7">
        <v>0.21881991507890258</v>
      </c>
      <c r="B242" s="7">
        <v>0.44368952707957587</v>
      </c>
      <c r="C242" s="7">
        <v>0.6746841596766977</v>
      </c>
      <c r="D242" s="7">
        <v>0.91187973215483265</v>
      </c>
      <c r="E242" s="7">
        <v>1.1553527628429889</v>
      </c>
      <c r="F242" s="7">
        <v>1.4051803725647281</v>
      </c>
      <c r="G242" s="7">
        <v>1.6614402881038963</v>
      </c>
      <c r="H242" s="7">
        <v>1.9242108456860236</v>
      </c>
      <c r="I242" s="7">
        <v>2.1935709944754551</v>
      </c>
      <c r="J242" s="8">
        <v>2.469600300088278</v>
      </c>
      <c r="K242" s="9">
        <v>1.0418152888712451</v>
      </c>
      <c r="L242" s="9">
        <v>1.084210201191494</v>
      </c>
      <c r="M242" s="9">
        <v>1.1271895538326251</v>
      </c>
      <c r="N242" s="9">
        <v>1.170758192251752</v>
      </c>
      <c r="O242" s="9">
        <v>1.2149209906231473</v>
      </c>
      <c r="P242" s="9">
        <v>1.2596828519706633</v>
      </c>
      <c r="Q242" s="9">
        <v>1.3050487083006548</v>
      </c>
      <c r="R242" s="9">
        <v>1.3510235207354002</v>
      </c>
      <c r="S242" s="9">
        <v>1.3976122796470265</v>
      </c>
      <c r="T242" s="9">
        <v>1.4448200047919413</v>
      </c>
    </row>
    <row r="243" spans="1:20" x14ac:dyDescent="0.3">
      <c r="A243" s="7">
        <v>0.21353990920910848</v>
      </c>
      <c r="B243" s="7">
        <v>0.43284315970968235</v>
      </c>
      <c r="C243" s="7">
        <v>0.65797980225067987</v>
      </c>
      <c r="D243" s="7">
        <v>0.88902042831183425</v>
      </c>
      <c r="E243" s="7">
        <v>1.1260361731475237</v>
      </c>
      <c r="F243" s="7">
        <v>1.3690987188441051</v>
      </c>
      <c r="G243" s="7">
        <v>1.6182802973907522</v>
      </c>
      <c r="H243" s="7">
        <v>1.8736536937638544</v>
      </c>
      <c r="I243" s="7">
        <v>2.1352922490250177</v>
      </c>
      <c r="J243" s="8">
        <v>2.4032698634327279</v>
      </c>
      <c r="K243" s="9">
        <v>1.0408129698150046</v>
      </c>
      <c r="L243" s="9">
        <v>1.0821781814806524</v>
      </c>
      <c r="M243" s="9">
        <v>1.1241001149853316</v>
      </c>
      <c r="N243" s="9">
        <v>1.1665832762702588</v>
      </c>
      <c r="O243" s="9">
        <v>1.2096321973464028</v>
      </c>
      <c r="P243" s="9">
        <v>1.2532514364118374</v>
      </c>
      <c r="Q243" s="9">
        <v>1.2974455779695264</v>
      </c>
      <c r="R243" s="9">
        <v>1.342219232945544</v>
      </c>
      <c r="S243" s="9">
        <v>1.3875770388077275</v>
      </c>
      <c r="T243" s="9">
        <v>1.4335236596847685</v>
      </c>
    </row>
    <row r="244" spans="1:20" x14ac:dyDescent="0.3">
      <c r="A244" s="7">
        <v>0.20850867802646925</v>
      </c>
      <c r="B244" s="7">
        <v>0.42251420191636496</v>
      </c>
      <c r="C244" s="7">
        <v>0.64208183039102584</v>
      </c>
      <c r="D244" s="7">
        <v>0.86727731420099774</v>
      </c>
      <c r="E244" s="7">
        <v>1.0981668988313547</v>
      </c>
      <c r="F244" s="7">
        <v>1.3348173272187076</v>
      </c>
      <c r="G244" s="7">
        <v>1.577295842479937</v>
      </c>
      <c r="H244" s="7">
        <v>1.8256701906526904</v>
      </c>
      <c r="I244" s="7">
        <v>2.0800086234476938</v>
      </c>
      <c r="J244" s="8">
        <v>2.34037990101291</v>
      </c>
      <c r="K244" s="9">
        <v>1.0398575762046951</v>
      </c>
      <c r="L244" s="9">
        <v>1.080241908066131</v>
      </c>
      <c r="M244" s="9">
        <v>1.1211571693855058</v>
      </c>
      <c r="N244" s="9">
        <v>1.1626075575806063</v>
      </c>
      <c r="O244" s="9">
        <v>1.2045972937897289</v>
      </c>
      <c r="P244" s="9">
        <v>1.2471306229759778</v>
      </c>
      <c r="Q244" s="9">
        <v>1.2902118140319354</v>
      </c>
      <c r="R244" s="9">
        <v>1.3338451598847105</v>
      </c>
      <c r="S244" s="9">
        <v>1.3780349776013641</v>
      </c>
      <c r="T244" s="9">
        <v>1.4227856084947137</v>
      </c>
    </row>
    <row r="245" spans="1:20" x14ac:dyDescent="0.3">
      <c r="A245" s="7">
        <v>0.20370904604295392</v>
      </c>
      <c r="B245" s="7">
        <v>0.41266650778750691</v>
      </c>
      <c r="C245" s="7">
        <v>0.62693327922908637</v>
      </c>
      <c r="D245" s="7">
        <v>0.84657070305231719</v>
      </c>
      <c r="E245" s="7">
        <v>1.07164057304199</v>
      </c>
      <c r="F245" s="7">
        <v>1.302205136504204</v>
      </c>
      <c r="G245" s="7">
        <v>1.5383270966977278</v>
      </c>
      <c r="H245" s="7">
        <v>1.780069615275597</v>
      </c>
      <c r="I245" s="7">
        <v>2.0274963147370055</v>
      </c>
      <c r="J245" s="8">
        <v>2.2806712808895053</v>
      </c>
      <c r="K245" s="9">
        <v>1.0389458881391673</v>
      </c>
      <c r="L245" s="9">
        <v>1.0783947701616015</v>
      </c>
      <c r="M245" s="9">
        <v>1.1183505409595238</v>
      </c>
      <c r="N245" s="9">
        <v>1.1588171169625665</v>
      </c>
      <c r="O245" s="9">
        <v>1.1997984362303928</v>
      </c>
      <c r="P245" s="9">
        <v>1.241298458545641</v>
      </c>
      <c r="Q245" s="9">
        <v>1.2833211655071959</v>
      </c>
      <c r="R245" s="9">
        <v>1.3258705606237873</v>
      </c>
      <c r="S245" s="9">
        <v>1.3689506694079188</v>
      </c>
      <c r="T245" s="9">
        <v>1.4125655394701251</v>
      </c>
    </row>
    <row r="246" spans="1:20" x14ac:dyDescent="0.3">
      <c r="A246" s="7">
        <v>0.19912538311314251</v>
      </c>
      <c r="B246" s="7">
        <v>0.40326722038423346</v>
      </c>
      <c r="C246" s="7">
        <v>0.61248242179924861</v>
      </c>
      <c r="D246" s="7">
        <v>0.82682830736194479</v>
      </c>
      <c r="E246" s="7">
        <v>1.0463626092480838</v>
      </c>
      <c r="F246" s="7">
        <v>1.2711434739685454</v>
      </c>
      <c r="G246" s="7">
        <v>1.5012294645413606</v>
      </c>
      <c r="H246" s="7">
        <v>1.7366795626726972</v>
      </c>
      <c r="I246" s="7">
        <v>1.977553170946827</v>
      </c>
      <c r="J246" s="8">
        <v>2.2239101150251015</v>
      </c>
      <c r="K246" s="9">
        <v>1.0380749737115926</v>
      </c>
      <c r="L246" s="9">
        <v>1.0766307518238072</v>
      </c>
      <c r="M246" s="9">
        <v>1.1156709746267572</v>
      </c>
      <c r="N246" s="9">
        <v>1.155199302092647</v>
      </c>
      <c r="O246" s="9">
        <v>1.1952194139585326</v>
      </c>
      <c r="P246" s="9">
        <v>1.2357350098093636</v>
      </c>
      <c r="Q246" s="9">
        <v>1.276749809161313</v>
      </c>
      <c r="R246" s="9">
        <v>1.318267551545393</v>
      </c>
      <c r="S246" s="9">
        <v>1.3602919965913569</v>
      </c>
      <c r="T246" s="9">
        <v>1.4028269241118902</v>
      </c>
    </row>
    <row r="247" spans="1:20" x14ac:dyDescent="0.3">
      <c r="A247" s="7">
        <v>0.19474343447368081</v>
      </c>
      <c r="B247" s="7">
        <v>0.3942864061033689</v>
      </c>
      <c r="C247" s="7">
        <v>0.59868218096084147</v>
      </c>
      <c r="D247" s="7">
        <v>0.80798440054214837</v>
      </c>
      <c r="E247" s="7">
        <v>1.0222470836972066</v>
      </c>
      <c r="F247" s="7">
        <v>1.2415246285671933</v>
      </c>
      <c r="G247" s="7">
        <v>1.4658718145297449</v>
      </c>
      <c r="H247" s="7">
        <v>1.6953438041520068</v>
      </c>
      <c r="I247" s="7">
        <v>1.9299961451515457</v>
      </c>
      <c r="J247" s="8">
        <v>2.1698847723651595</v>
      </c>
      <c r="K247" s="9">
        <v>1.0372421575159003</v>
      </c>
      <c r="L247" s="9">
        <v>1.0749443665244849</v>
      </c>
      <c r="M247" s="9">
        <v>1.1131100344293672</v>
      </c>
      <c r="N247" s="9">
        <v>1.1517425866564799</v>
      </c>
      <c r="O247" s="9">
        <v>1.1908454667282069</v>
      </c>
      <c r="P247" s="9">
        <v>1.2304221363377654</v>
      </c>
      <c r="Q247" s="9">
        <v>1.2704760754238373</v>
      </c>
      <c r="R247" s="9">
        <v>1.3110107822454522</v>
      </c>
      <c r="S247" s="9">
        <v>1.3520297734571216</v>
      </c>
      <c r="T247" s="9">
        <v>1.3935365841842255</v>
      </c>
    </row>
    <row r="248" spans="1:20" x14ac:dyDescent="0.3">
      <c r="A248" s="7">
        <v>0.19055017272917046</v>
      </c>
      <c r="B248" s="7">
        <v>0.38569673674133936</v>
      </c>
      <c r="C248" s="7">
        <v>0.58548961876005556</v>
      </c>
      <c r="D248" s="7">
        <v>0.78997908991223009</v>
      </c>
      <c r="E248" s="7">
        <v>0.99921576746063545</v>
      </c>
      <c r="F248" s="7">
        <v>1.2132506165432542</v>
      </c>
      <c r="G248" s="7">
        <v>1.4321349519194917</v>
      </c>
      <c r="H248" s="7">
        <v>1.6559204397232825</v>
      </c>
      <c r="I248" s="7">
        <v>1.8846590992231087</v>
      </c>
      <c r="J248" s="8">
        <v>2.1184033045889517</v>
      </c>
      <c r="K248" s="9">
        <v>1.0364449931974473</v>
      </c>
      <c r="L248" s="9">
        <v>1.0733306001716292</v>
      </c>
      <c r="M248" s="9">
        <v>1.1106600148885561</v>
      </c>
      <c r="N248" s="9">
        <v>1.1484364478481131</v>
      </c>
      <c r="O248" s="9">
        <v>1.1866631261506211</v>
      </c>
      <c r="P248" s="9">
        <v>1.225343293563621</v>
      </c>
      <c r="Q248" s="9">
        <v>1.2644802105888731</v>
      </c>
      <c r="R248" s="9">
        <v>1.3040771545295797</v>
      </c>
      <c r="S248" s="9">
        <v>1.3441374195578286</v>
      </c>
      <c r="T248" s="9">
        <v>1.3846643167822568</v>
      </c>
    </row>
    <row r="249" spans="1:20" x14ac:dyDescent="0.3">
      <c r="A249" s="7">
        <v>0.1865336685482413</v>
      </c>
      <c r="B249" s="7">
        <v>0.37747321215578183</v>
      </c>
      <c r="C249" s="7">
        <v>0.57286549159718436</v>
      </c>
      <c r="D249" s="7">
        <v>0.77275768416831925</v>
      </c>
      <c r="E249" s="7">
        <v>0.97719728524544469</v>
      </c>
      <c r="F249" s="7">
        <v>1.1862321098503092</v>
      </c>
      <c r="G249" s="7">
        <v>1.3999102942213169</v>
      </c>
      <c r="H249" s="7">
        <v>1.6182802973907522</v>
      </c>
      <c r="I249" s="7">
        <v>1.8413909027681059</v>
      </c>
      <c r="J249" s="8">
        <v>2.0692912197295006</v>
      </c>
      <c r="K249" s="9">
        <v>1.0356812394547275</v>
      </c>
      <c r="L249" s="9">
        <v>1.0717848613340102</v>
      </c>
      <c r="M249" s="9">
        <v>1.1083138636265362</v>
      </c>
      <c r="N249" s="9">
        <v>1.1452712595169614</v>
      </c>
      <c r="O249" s="9">
        <v>1.1826600774458109</v>
      </c>
      <c r="P249" s="9">
        <v>1.2204833611695727</v>
      </c>
      <c r="Q249" s="9">
        <v>1.2587441698209862</v>
      </c>
      <c r="R249" s="9">
        <v>1.2974455779695264</v>
      </c>
      <c r="S249" s="9">
        <v>1.3365906756820798</v>
      </c>
      <c r="T249" s="9">
        <v>1.3761825685838174</v>
      </c>
    </row>
    <row r="250" spans="1:20" x14ac:dyDescent="0.3">
      <c r="A250" s="7">
        <v>0.18268297736765604</v>
      </c>
      <c r="B250" s="7">
        <v>0.36959291760462698</v>
      </c>
      <c r="C250" s="7">
        <v>0.56077386151918773</v>
      </c>
      <c r="D250" s="7">
        <v>0.7562701413241969</v>
      </c>
      <c r="E250" s="7">
        <v>0.95612638204317091</v>
      </c>
      <c r="F250" s="7">
        <v>1.1603875029216812</v>
      </c>
      <c r="G250" s="7">
        <v>1.3690987188441051</v>
      </c>
      <c r="H250" s="7">
        <v>1.5823055417557299</v>
      </c>
      <c r="I250" s="7">
        <v>1.8000537820902456</v>
      </c>
      <c r="J250" s="8">
        <v>2.022389550202627</v>
      </c>
      <c r="K250" s="9">
        <v>1.0349488389963342</v>
      </c>
      <c r="L250" s="9">
        <v>1.0703029376285327</v>
      </c>
      <c r="M250" s="9">
        <v>1.1060651136187221</v>
      </c>
      <c r="N250" s="9">
        <v>1.1422381986797205</v>
      </c>
      <c r="O250" s="9">
        <v>1.1788250385690624</v>
      </c>
      <c r="P250" s="9">
        <v>1.2158284931431935</v>
      </c>
      <c r="Q250" s="9">
        <v>1.2532514364118374</v>
      </c>
      <c r="R250" s="9">
        <v>1.2910967565925335</v>
      </c>
      <c r="S250" s="9">
        <v>1.3293673561653476</v>
      </c>
      <c r="T250" s="9">
        <v>1.3680661519277544</v>
      </c>
    </row>
    <row r="251" spans="1:20" x14ac:dyDescent="0.3">
      <c r="A251" s="7">
        <v>0.17898803983924741</v>
      </c>
      <c r="B251" s="7">
        <v>0.36203481080868954</v>
      </c>
      <c r="C251" s="7">
        <v>0.54918175555058657</v>
      </c>
      <c r="D251" s="7">
        <v>0.74047058543770328</v>
      </c>
      <c r="E251" s="7">
        <v>0.93594328184404318</v>
      </c>
      <c r="F251" s="7">
        <v>1.1356420974203083</v>
      </c>
      <c r="G251" s="7">
        <v>1.3396095573740885</v>
      </c>
      <c r="H251" s="7">
        <v>1.5478884607548005</v>
      </c>
      <c r="I251" s="7">
        <v>1.760521881743393</v>
      </c>
      <c r="J251" s="8">
        <v>1.977553170946827</v>
      </c>
      <c r="K251" s="9">
        <v>1.0342459000371396</v>
      </c>
      <c r="L251" s="9">
        <v>1.0688809573982878</v>
      </c>
      <c r="M251" s="9">
        <v>1.1039078237064643</v>
      </c>
      <c r="N251" s="9">
        <v>1.1393291634872653</v>
      </c>
      <c r="O251" s="9">
        <v>1.1751476542176913</v>
      </c>
      <c r="P251" s="9">
        <v>1.2113659863751229</v>
      </c>
      <c r="Q251" s="9">
        <v>1.2479868634864519</v>
      </c>
      <c r="R251" s="9">
        <v>1.2850130021773609</v>
      </c>
      <c r="S251" s="9">
        <v>1.3224471322217566</v>
      </c>
      <c r="T251" s="9">
        <v>1.3602919965913569</v>
      </c>
    </row>
    <row r="252" spans="1:20" x14ac:dyDescent="0.3">
      <c r="A252" s="7">
        <v>0.17543959411352467</v>
      </c>
      <c r="B252" s="7">
        <v>0.35477953457623668</v>
      </c>
      <c r="C252" s="7">
        <v>0.5380588662798691</v>
      </c>
      <c r="D252" s="7">
        <v>0.72531688233562497</v>
      </c>
      <c r="E252" s="7">
        <v>0.9165931252249111</v>
      </c>
      <c r="F252" s="7">
        <v>1.1119273879542677</v>
      </c>
      <c r="G252" s="7">
        <v>1.3113597152144958</v>
      </c>
      <c r="H252" s="7">
        <v>1.514930404544004</v>
      </c>
      <c r="I252" s="7">
        <v>1.7226800074963777</v>
      </c>
      <c r="J252" s="8">
        <v>1.9346493308121988</v>
      </c>
      <c r="K252" s="9">
        <v>1.0335706799832793</v>
      </c>
      <c r="L252" s="9">
        <v>1.0675153559473909</v>
      </c>
      <c r="M252" s="9">
        <v>1.1018365262188012</v>
      </c>
      <c r="N252" s="9">
        <v>1.1365367010421972</v>
      </c>
      <c r="O252" s="9">
        <v>1.1716184026247016</v>
      </c>
      <c r="P252" s="9">
        <v>1.2070841651802264</v>
      </c>
      <c r="Q252" s="9">
        <v>1.2429365349739563</v>
      </c>
      <c r="R252" s="9">
        <v>1.2791780703669693</v>
      </c>
      <c r="S252" s="9">
        <v>1.315811341860994</v>
      </c>
      <c r="T252" s="9">
        <v>1.352838932143299</v>
      </c>
    </row>
    <row r="253" spans="1:20" x14ac:dyDescent="0.3">
      <c r="A253" s="7">
        <v>0.17202909835005686</v>
      </c>
      <c r="B253" s="7">
        <v>0.34780925148066488</v>
      </c>
      <c r="C253" s="7">
        <v>0.52737728799093742</v>
      </c>
      <c r="D253" s="7">
        <v>0.71077026610850846</v>
      </c>
      <c r="E253" s="7">
        <v>0.89802547473361272</v>
      </c>
      <c r="F253" s="7">
        <v>1.0891804344868961</v>
      </c>
      <c r="G253" s="7">
        <v>1.2842728987609635</v>
      </c>
      <c r="H253" s="7">
        <v>1.4833408547756795</v>
      </c>
      <c r="I253" s="7">
        <v>1.6864225246372304</v>
      </c>
      <c r="J253" s="8">
        <v>1.8935563664009587</v>
      </c>
      <c r="K253" s="9">
        <v>1.0329215710097244</v>
      </c>
      <c r="L253" s="9">
        <v>1.0662028457127886</v>
      </c>
      <c r="M253" s="9">
        <v>1.0998461807315645</v>
      </c>
      <c r="N253" s="9">
        <v>1.133853943714394</v>
      </c>
      <c r="O253" s="9">
        <v>1.1682285133757087</v>
      </c>
      <c r="P253" s="9">
        <v>1.2029722795362701</v>
      </c>
      <c r="Q253" s="9">
        <v>1.2380876431635275</v>
      </c>
      <c r="R253" s="9">
        <v>1.273577016412097</v>
      </c>
      <c r="S253" s="9">
        <v>1.3094428226643622</v>
      </c>
      <c r="T253" s="9">
        <v>1.3456874965711916</v>
      </c>
    </row>
    <row r="254" spans="1:20" x14ac:dyDescent="0.3">
      <c r="A254" s="7">
        <v>0.16874866209019157</v>
      </c>
      <c r="B254" s="7">
        <v>0.34110749762216563</v>
      </c>
      <c r="C254" s="7">
        <v>0.51711128351452984</v>
      </c>
      <c r="D254" s="7">
        <v>0.69679500943184003</v>
      </c>
      <c r="E254" s="7">
        <v>0.88019387873366861</v>
      </c>
      <c r="F254" s="7">
        <v>1.067343309427002</v>
      </c>
      <c r="G254" s="7">
        <v>1.2582789351219701</v>
      </c>
      <c r="H254" s="7">
        <v>1.453036605990921</v>
      </c>
      <c r="I254" s="7">
        <v>1.6516523897308555</v>
      </c>
      <c r="J254" s="8">
        <v>1.8541625725292172</v>
      </c>
      <c r="K254" s="9">
        <v>1.0322970872791604</v>
      </c>
      <c r="L254" s="9">
        <v>1.064940389847723</v>
      </c>
      <c r="M254" s="9">
        <v>1.0979321331410241</v>
      </c>
      <c r="N254" s="9">
        <v>1.1312745528100767</v>
      </c>
      <c r="O254" s="9">
        <v>1.1649698947580398</v>
      </c>
      <c r="P254" s="9">
        <v>1.1990204151767963</v>
      </c>
      <c r="Q254" s="9">
        <v>1.2334283805836348</v>
      </c>
      <c r="R254" s="9">
        <v>1.2681960678580406</v>
      </c>
      <c r="S254" s="9">
        <v>1.3033257642785931</v>
      </c>
      <c r="T254" s="9">
        <v>1.3388197675599711</v>
      </c>
    </row>
    <row r="255" spans="1:20" x14ac:dyDescent="0.3">
      <c r="A255" s="7">
        <v>0.16559098533180994</v>
      </c>
      <c r="B255" s="7">
        <v>0.3346590529523869</v>
      </c>
      <c r="C255" s="7">
        <v>0.50723707770850879</v>
      </c>
      <c r="D255" s="7">
        <v>0.68335813183373395</v>
      </c>
      <c r="E255" s="7">
        <v>0.86305548581264735</v>
      </c>
      <c r="F255" s="7">
        <v>1.0463626092480838</v>
      </c>
      <c r="G255" s="7">
        <v>1.2333131717313273</v>
      </c>
      <c r="H255" s="7">
        <v>1.4239410437152993</v>
      </c>
      <c r="I255" s="7">
        <v>1.6182802973907522</v>
      </c>
      <c r="J255" s="8">
        <v>1.8163652075654586</v>
      </c>
      <c r="K255" s="9">
        <v>1.0316958535883254</v>
      </c>
      <c r="L255" s="9">
        <v>1.0637251787701441</v>
      </c>
      <c r="M255" s="9">
        <v>1.0960900793529449</v>
      </c>
      <c r="N255" s="9">
        <v>1.1287926686226863</v>
      </c>
      <c r="O255" s="9">
        <v>1.1618350693770068</v>
      </c>
      <c r="P255" s="9">
        <v>1.1952194139585326</v>
      </c>
      <c r="Q255" s="9">
        <v>1.2289478442882795</v>
      </c>
      <c r="R255" s="9">
        <v>1.2630225118991496</v>
      </c>
      <c r="S255" s="9">
        <v>1.2974455779695264</v>
      </c>
      <c r="T255" s="9">
        <v>1.3322192133569628</v>
      </c>
    </row>
    <row r="256" spans="1:20" x14ac:dyDescent="0.3">
      <c r="A256" s="7">
        <v>0.16254930431623621</v>
      </c>
      <c r="B256" s="7">
        <v>0.32844982601456363</v>
      </c>
      <c r="C256" s="7">
        <v>0.49773267408666994</v>
      </c>
      <c r="D256" s="7">
        <v>0.67042914091324002</v>
      </c>
      <c r="E256" s="7">
        <v>0.84657070305231719</v>
      </c>
      <c r="F256" s="7">
        <v>1.0261890220303302</v>
      </c>
      <c r="G256" s="7">
        <v>1.209315945135784</v>
      </c>
      <c r="H256" s="7">
        <v>1.3959835062156325</v>
      </c>
      <c r="I256" s="7">
        <v>1.5862239264743347</v>
      </c>
      <c r="J256" s="8">
        <v>1.780069615275597</v>
      </c>
      <c r="K256" s="9">
        <v>1.0311165952592058</v>
      </c>
      <c r="L256" s="9">
        <v>1.062554609294978</v>
      </c>
      <c r="M256" s="9">
        <v>1.0943160329910848</v>
      </c>
      <c r="N256" s="9">
        <v>1.1264028660378738</v>
      </c>
      <c r="O256" s="9">
        <v>1.1588171169625665</v>
      </c>
      <c r="P256" s="9">
        <v>1.1915608031596403</v>
      </c>
      <c r="Q256" s="9">
        <v>1.2246359509212952</v>
      </c>
      <c r="R256" s="9">
        <v>1.2580445954680064</v>
      </c>
      <c r="S256" s="9">
        <v>1.2917887809791619</v>
      </c>
      <c r="T256" s="9">
        <v>1.3258705606237873</v>
      </c>
    </row>
    <row r="257" spans="1:20" x14ac:dyDescent="0.3">
      <c r="A257" s="7">
        <v>0.15961734318018372</v>
      </c>
      <c r="B257" s="7">
        <v>0.32246675126395113</v>
      </c>
      <c r="C257" s="7">
        <v>0.48857769162583048</v>
      </c>
      <c r="D257" s="7">
        <v>0.65797980225067987</v>
      </c>
      <c r="E257" s="7">
        <v>0.83070289245402074</v>
      </c>
      <c r="F257" s="7">
        <v>1.0067769436047598</v>
      </c>
      <c r="G257" s="7">
        <v>1.1862321098503092</v>
      </c>
      <c r="H257" s="7">
        <v>1.3690987188441051</v>
      </c>
      <c r="I257" s="7">
        <v>1.5554072724755372</v>
      </c>
      <c r="J257" s="8">
        <v>1.7451884476022916</v>
      </c>
      <c r="K257" s="9">
        <v>1.0305581291187149</v>
      </c>
      <c r="L257" s="9">
        <v>1.0614262660241258</v>
      </c>
      <c r="M257" s="9">
        <v>1.0926062966155117</v>
      </c>
      <c r="N257" s="9">
        <v>1.1241001149853316</v>
      </c>
      <c r="O257" s="9">
        <v>1.1559096234469084</v>
      </c>
      <c r="P257" s="9">
        <v>1.1880367325621877</v>
      </c>
      <c r="Q257" s="9">
        <v>1.2204833611695727</v>
      </c>
      <c r="R257" s="9">
        <v>1.2532514364118374</v>
      </c>
      <c r="S257" s="9">
        <v>1.2863428937641164</v>
      </c>
      <c r="T257" s="9">
        <v>1.3197596770619704</v>
      </c>
    </row>
    <row r="258" spans="1:20" x14ac:dyDescent="0.3">
      <c r="A258" s="7">
        <v>0.15678927074563365</v>
      </c>
      <c r="B258" s="7">
        <v>0.31669769739557613</v>
      </c>
      <c r="C258" s="7">
        <v>0.47975321920849434</v>
      </c>
      <c r="D258" s="7">
        <v>0.64598393436861246</v>
      </c>
      <c r="E258" s="7">
        <v>0.81541810064493947</v>
      </c>
      <c r="F258" s="7">
        <v>0.98808413605264567</v>
      </c>
      <c r="G258" s="7">
        <v>1.1640106195165976</v>
      </c>
      <c r="H258" s="7">
        <v>1.3432262915370439</v>
      </c>
      <c r="I258" s="7">
        <v>1.525760054857473</v>
      </c>
      <c r="J258" s="8">
        <v>1.7116409751346415</v>
      </c>
      <c r="K258" s="9">
        <v>1.0300193554325245</v>
      </c>
      <c r="L258" s="9">
        <v>1.0603379047142758</v>
      </c>
      <c r="M258" s="9">
        <v>1.090957436013638</v>
      </c>
      <c r="N258" s="9">
        <v>1.1218797451312665</v>
      </c>
      <c r="O258" s="9">
        <v>1.1531066355254227</v>
      </c>
      <c r="P258" s="9">
        <v>1.1846399183373777</v>
      </c>
      <c r="Q258" s="9">
        <v>1.216481412416885</v>
      </c>
      <c r="R258" s="9">
        <v>1.2486329443477215</v>
      </c>
      <c r="S258" s="9">
        <v>1.2810963484732996</v>
      </c>
      <c r="T258" s="9">
        <v>1.3138734669223466</v>
      </c>
    </row>
    <row r="259" spans="1:20" x14ac:dyDescent="0.3">
      <c r="A259" s="7">
        <v>0.15405966182176284</v>
      </c>
      <c r="B259" s="7">
        <v>0.31113138532710277</v>
      </c>
      <c r="C259" s="7">
        <v>0.47124168551794954</v>
      </c>
      <c r="D259" s="7">
        <v>0.63441722562044045</v>
      </c>
      <c r="E259" s="7">
        <v>0.800684817689159</v>
      </c>
      <c r="F259" s="7">
        <v>0.97007142321331274</v>
      </c>
      <c r="G259" s="7">
        <v>1.1426041537248477</v>
      </c>
      <c r="H259" s="7">
        <v>1.3183102714085071</v>
      </c>
      <c r="I259" s="7">
        <v>1.4972171897138429</v>
      </c>
      <c r="J259" s="8">
        <v>1.6793524739691847</v>
      </c>
      <c r="K259" s="9">
        <v>1.0294992506773455</v>
      </c>
      <c r="L259" s="9">
        <v>1.059287437381577</v>
      </c>
      <c r="M259" s="9">
        <v>1.0893662571879905</v>
      </c>
      <c r="N259" s="9">
        <v>1.1197374142904319</v>
      </c>
      <c r="O259" s="9">
        <v>1.1504026200245212</v>
      </c>
      <c r="P259" s="9">
        <v>1.1813635928909338</v>
      </c>
      <c r="Q259" s="9">
        <v>1.2126220585787491</v>
      </c>
      <c r="R259" s="9">
        <v>1.2441797499888574</v>
      </c>
      <c r="S259" s="9">
        <v>1.2760384072574309</v>
      </c>
      <c r="T259" s="9">
        <v>1.3081997777794578</v>
      </c>
    </row>
    <row r="260" spans="1:20" x14ac:dyDescent="0.3">
      <c r="A260" s="7">
        <v>0.15142346247867547</v>
      </c>
      <c r="B260" s="7">
        <v>0.30575731467114448</v>
      </c>
      <c r="C260" s="7">
        <v>0.46302674250602649</v>
      </c>
      <c r="D260" s="7">
        <v>0.62325707032055233</v>
      </c>
      <c r="E260" s="7">
        <v>0.78647376141522907</v>
      </c>
      <c r="F260" s="7">
        <v>0.95270241861025318</v>
      </c>
      <c r="G260" s="7">
        <v>1.1219687848036692</v>
      </c>
      <c r="H260" s="7">
        <v>1.2942987435312892</v>
      </c>
      <c r="I260" s="7">
        <v>1.4697183195283681</v>
      </c>
      <c r="J260" s="8">
        <v>1.6482536792930431</v>
      </c>
      <c r="K260" s="9">
        <v>1.0289968610517073</v>
      </c>
      <c r="L260" s="9">
        <v>1.0582729189352056</v>
      </c>
      <c r="M260" s="9">
        <v>1.087829785716401</v>
      </c>
      <c r="N260" s="9">
        <v>1.1176690801085334</v>
      </c>
      <c r="O260" s="9">
        <v>1.1477924274934952</v>
      </c>
      <c r="P260" s="9">
        <v>1.1782014599432031</v>
      </c>
      <c r="Q260" s="9">
        <v>1.208897816241028</v>
      </c>
      <c r="R260" s="9">
        <v>1.2398831419032807</v>
      </c>
      <c r="S260" s="9">
        <v>1.2711590892007529</v>
      </c>
      <c r="T260" s="9">
        <v>1.3027273171803158</v>
      </c>
    </row>
    <row r="261" spans="1:20" x14ac:dyDescent="0.3">
      <c r="A261" s="7">
        <v>0.14887595882537402</v>
      </c>
      <c r="B261" s="7">
        <v>0.30056569768942859</v>
      </c>
      <c r="C261" s="7">
        <v>0.45509316081052303</v>
      </c>
      <c r="D261" s="7">
        <v>0.61248242179924861</v>
      </c>
      <c r="E261" s="7">
        <v>0.77275768416831925</v>
      </c>
      <c r="F261" s="7">
        <v>0.93594328184404318</v>
      </c>
      <c r="G261" s="7">
        <v>1.1020636796793728</v>
      </c>
      <c r="H261" s="7">
        <v>1.2711434739685454</v>
      </c>
      <c r="I261" s="7">
        <v>1.4432073929633107</v>
      </c>
      <c r="J261" s="8">
        <v>1.6182802973907522</v>
      </c>
      <c r="K261" s="9">
        <v>1.0285112966386798</v>
      </c>
      <c r="L261" s="9">
        <v>1.0572925351598212</v>
      </c>
      <c r="M261" s="9">
        <v>1.0863452482041234</v>
      </c>
      <c r="N261" s="9">
        <v>1.1156709746267572</v>
      </c>
      <c r="O261" s="9">
        <v>1.1452712595169614</v>
      </c>
      <c r="P261" s="9">
        <v>1.1751476542176913</v>
      </c>
      <c r="Q261" s="9">
        <v>1.2053017163453146</v>
      </c>
      <c r="R261" s="9">
        <v>1.2357350098093636</v>
      </c>
      <c r="S261" s="9">
        <v>1.2664491048323316</v>
      </c>
      <c r="T261" s="9">
        <v>1.2974455779695264</v>
      </c>
    </row>
    <row r="262" spans="1:20" x14ac:dyDescent="0.3">
      <c r="A262" s="7">
        <v>0.14641274888626432</v>
      </c>
      <c r="B262" s="7">
        <v>0.29554739985558987</v>
      </c>
      <c r="C262" s="7">
        <v>0.44742673571728786</v>
      </c>
      <c r="D262" s="7">
        <v>0.60207366037890331</v>
      </c>
      <c r="E262" s="7">
        <v>0.75951119931560185</v>
      </c>
      <c r="F262" s="7">
        <v>0.91976250004098326</v>
      </c>
      <c r="G262" s="7">
        <v>1.0828508325793293</v>
      </c>
      <c r="H262" s="7">
        <v>1.2487995899392892</v>
      </c>
      <c r="I262" s="7">
        <v>1.4176322885889996</v>
      </c>
      <c r="J262" s="8">
        <v>1.589372568932655</v>
      </c>
      <c r="K262" s="9">
        <v>1.028041726145384</v>
      </c>
      <c r="L262" s="9">
        <v>1.0563445918907395</v>
      </c>
      <c r="M262" s="9">
        <v>1.0849100555846465</v>
      </c>
      <c r="N262" s="9">
        <v>1.1137395813919615</v>
      </c>
      <c r="O262" s="9">
        <v>1.1428346393118569</v>
      </c>
      <c r="P262" s="9">
        <v>1.1721967051959075</v>
      </c>
      <c r="Q262" s="9">
        <v>1.2018272607662228</v>
      </c>
      <c r="R262" s="9">
        <v>1.2317277936336255</v>
      </c>
      <c r="S262" s="9">
        <v>1.2618997973158752</v>
      </c>
      <c r="T262" s="9">
        <v>1.2923447712559388</v>
      </c>
    </row>
    <row r="263" spans="1:20" x14ac:dyDescent="0.3">
      <c r="A263" s="7">
        <v>0.14402971722329674</v>
      </c>
      <c r="B263" s="7">
        <v>0.29069388626791665</v>
      </c>
      <c r="C263" s="7">
        <v>0.44001420244756478</v>
      </c>
      <c r="D263" s="7">
        <v>0.59201247453421302</v>
      </c>
      <c r="E263" s="7">
        <v>0.74671062519078046</v>
      </c>
      <c r="F263" s="7">
        <v>0.90413069140511071</v>
      </c>
      <c r="G263" s="7">
        <v>1.0642948249252469</v>
      </c>
      <c r="H263" s="7">
        <v>1.2272252926960106</v>
      </c>
      <c r="I263" s="7">
        <v>1.3929444772968844</v>
      </c>
      <c r="J263" s="8">
        <v>1.5614748773812084</v>
      </c>
      <c r="K263" s="9">
        <v>1.0275873721538753</v>
      </c>
      <c r="L263" s="9">
        <v>1.0554275052459685</v>
      </c>
      <c r="M263" s="9">
        <v>1.0835217880577639</v>
      </c>
      <c r="N263" s="9">
        <v>1.1118716148202137</v>
      </c>
      <c r="O263" s="9">
        <v>1.1404783852303693</v>
      </c>
      <c r="P263" s="9">
        <v>1.169343504468052</v>
      </c>
      <c r="Q263" s="9">
        <v>1.1984683832125671</v>
      </c>
      <c r="R263" s="9">
        <v>1.2278544376594578</v>
      </c>
      <c r="S263" s="9">
        <v>1.2575030895373032</v>
      </c>
      <c r="T263" s="9">
        <v>1.2874157661245555</v>
      </c>
    </row>
    <row r="264" spans="1:20" x14ac:dyDescent="0.3">
      <c r="A264" s="7">
        <v>0.14172301199603948</v>
      </c>
      <c r="B264" s="7">
        <v>0.28599717325128193</v>
      </c>
      <c r="C264" s="7">
        <v>0.43284315970968223</v>
      </c>
      <c r="D264" s="7">
        <v>0.58228175372660052</v>
      </c>
      <c r="E264" s="7">
        <v>0.73433384446816896</v>
      </c>
      <c r="F264" s="7">
        <v>0.88902042831183425</v>
      </c>
      <c r="G264" s="7">
        <v>1.0463626092480838</v>
      </c>
      <c r="H264" s="7">
        <v>1.2063815992833509</v>
      </c>
      <c r="I264" s="7">
        <v>1.3690987188441051</v>
      </c>
      <c r="J264" s="8">
        <v>1.5345353971821405</v>
      </c>
      <c r="K264" s="9">
        <v>1.0271475068263307</v>
      </c>
      <c r="L264" s="9">
        <v>1.0545397927966609</v>
      </c>
      <c r="M264" s="9">
        <v>1.0821781814806524</v>
      </c>
      <c r="N264" s="9">
        <v>1.1100640015590946</v>
      </c>
      <c r="O264" s="9">
        <v>1.138198586839253</v>
      </c>
      <c r="P264" s="9">
        <v>1.1665832762702588</v>
      </c>
      <c r="Q264" s="9">
        <v>1.1952194139585326</v>
      </c>
      <c r="R264" s="9">
        <v>1.2241083491832492</v>
      </c>
      <c r="S264" s="9">
        <v>1.2532514364118374</v>
      </c>
      <c r="T264" s="9">
        <v>1.2826500353155212</v>
      </c>
    </row>
    <row r="265" spans="1:20" x14ac:dyDescent="0.3">
      <c r="A265" s="7">
        <v>0.13948902419077031</v>
      </c>
      <c r="B265" s="7">
        <v>0.28144978457142794</v>
      </c>
      <c r="C265" s="7">
        <v>0.42590200058985633</v>
      </c>
      <c r="D265" s="7">
        <v>0.57286549159718436</v>
      </c>
      <c r="E265" s="7">
        <v>0.72236017721686807</v>
      </c>
      <c r="F265" s="7">
        <v>0.87440607771484757</v>
      </c>
      <c r="G265" s="7">
        <v>1.029023314370773</v>
      </c>
      <c r="H265" s="7">
        <v>1.1862321098503092</v>
      </c>
      <c r="I265" s="7">
        <v>1.3460527885785187</v>
      </c>
      <c r="J265" s="8">
        <v>1.5085057771143249</v>
      </c>
      <c r="K265" s="9">
        <v>1.0267214480146345</v>
      </c>
      <c r="L265" s="9">
        <v>1.0536800655724612</v>
      </c>
      <c r="M265" s="9">
        <v>1.080877115051031</v>
      </c>
      <c r="N265" s="9">
        <v>1.1083138636265362</v>
      </c>
      <c r="O265" s="9">
        <v>1.1359915832879954</v>
      </c>
      <c r="P265" s="9">
        <v>1.1639115508514761</v>
      </c>
      <c r="Q265" s="9">
        <v>1.192075047974348</v>
      </c>
      <c r="R265" s="9">
        <v>1.2204833611695727</v>
      </c>
      <c r="S265" s="9">
        <v>1.2491377818200284</v>
      </c>
      <c r="T265" s="9">
        <v>1.278039606192868</v>
      </c>
    </row>
    <row r="266" spans="1:20" x14ac:dyDescent="0.3">
      <c r="A266" s="7">
        <v>0.13732436878304224</v>
      </c>
      <c r="B266" s="7">
        <v>0.277044711756888</v>
      </c>
      <c r="C266" s="7">
        <v>0.41917984997335417</v>
      </c>
      <c r="D266" s="7">
        <v>0.56374869836937358</v>
      </c>
      <c r="E266" s="7">
        <v>0.71077026610850846</v>
      </c>
      <c r="F266" s="7">
        <v>0.86026365692344098</v>
      </c>
      <c r="G266" s="7">
        <v>1.0122480694594411</v>
      </c>
      <c r="H266" s="7">
        <v>1.1667427976188169</v>
      </c>
      <c r="I266" s="7">
        <v>1.3237672309063426</v>
      </c>
      <c r="J266" s="8">
        <v>1.4833408547756795</v>
      </c>
      <c r="K266" s="9">
        <v>1.026308555730622</v>
      </c>
      <c r="L266" s="9">
        <v>1.0528470208110814</v>
      </c>
      <c r="M266" s="9">
        <v>1.0796166001415191</v>
      </c>
      <c r="N266" s="9">
        <v>1.1066185031317506</v>
      </c>
      <c r="O266" s="9">
        <v>1.133853943714394</v>
      </c>
      <c r="P266" s="9">
        <v>1.1613241403580266</v>
      </c>
      <c r="Q266" s="9">
        <v>1.1890303160803759</v>
      </c>
      <c r="R266" s="9">
        <v>1.2169736984615394</v>
      </c>
      <c r="S266" s="9">
        <v>1.2451555196572375</v>
      </c>
      <c r="T266" s="9">
        <v>1.273577016412097</v>
      </c>
    </row>
    <row r="267" spans="1:20" x14ac:dyDescent="0.3">
      <c r="A267" s="7">
        <v>0.13522586762696751</v>
      </c>
      <c r="B267" s="7">
        <v>0.27277537808597357</v>
      </c>
      <c r="C267" s="7">
        <v>0.41266650778750691</v>
      </c>
      <c r="D267" s="7">
        <v>0.55491732145545569</v>
      </c>
      <c r="E267" s="7">
        <v>0.69954597244348682</v>
      </c>
      <c r="F267" s="7">
        <v>0.84657070305231719</v>
      </c>
      <c r="G267" s="7">
        <v>0.99600984484787691</v>
      </c>
      <c r="H267" s="7">
        <v>1.1478818189803657</v>
      </c>
      <c r="I267" s="7">
        <v>1.3022051365042044</v>
      </c>
      <c r="J267" s="8">
        <v>1.4589983986988915</v>
      </c>
      <c r="K267" s="9">
        <v>1.0259082289385713</v>
      </c>
      <c r="L267" s="9">
        <v>1.0520394353725127</v>
      </c>
      <c r="M267" s="9">
        <v>1.0783947701616015</v>
      </c>
      <c r="N267" s="9">
        <v>1.1049753884077516</v>
      </c>
      <c r="O267" s="9">
        <v>1.1317824494671738</v>
      </c>
      <c r="P267" s="9">
        <v>1.1588171169625665</v>
      </c>
      <c r="Q267" s="9">
        <v>1.1860805587953336</v>
      </c>
      <c r="R267" s="9">
        <v>1.2135739471578306</v>
      </c>
      <c r="S267" s="9">
        <v>1.2412984585456412</v>
      </c>
      <c r="T267" s="9">
        <v>1.2692552737698799</v>
      </c>
    </row>
    <row r="268" spans="1:20" x14ac:dyDescent="0.3">
      <c r="A268" s="7">
        <v>0.13319053388934685</v>
      </c>
      <c r="B268" s="7">
        <v>0.26863560584991414</v>
      </c>
      <c r="C268" s="7">
        <v>0.40635239744454621</v>
      </c>
      <c r="D268" s="7">
        <v>0.54635817338503034</v>
      </c>
      <c r="E268" s="7">
        <v>0.68867028182553036</v>
      </c>
      <c r="F268" s="7">
        <v>0.83330615465683255</v>
      </c>
      <c r="G268" s="7">
        <v>0.98028330780140738</v>
      </c>
      <c r="H268" s="7">
        <v>1.1296193415092901</v>
      </c>
      <c r="I268" s="7">
        <v>1.2813319406547763</v>
      </c>
      <c r="J268" s="8">
        <v>1.4354388750339422</v>
      </c>
      <c r="K268" s="9">
        <v>1.0255199026361337</v>
      </c>
      <c r="L268" s="9">
        <v>1.0512561597478673</v>
      </c>
      <c r="M268" s="9">
        <v>1.0772098713385434</v>
      </c>
      <c r="N268" s="9">
        <v>1.1033821414056497</v>
      </c>
      <c r="O268" s="9">
        <v>1.1297740779521019</v>
      </c>
      <c r="P268" s="9">
        <v>1.1563867929975462</v>
      </c>
      <c r="Q268" s="9">
        <v>1.1832214025896917</v>
      </c>
      <c r="R268" s="9">
        <v>1.2102790268156676</v>
      </c>
      <c r="S268" s="9">
        <v>1.2375607898134076</v>
      </c>
      <c r="T268" s="9">
        <v>1.2650678197830594</v>
      </c>
    </row>
    <row r="269" spans="1:20" x14ac:dyDescent="0.3">
      <c r="A269" s="7">
        <v>0.13121555786834213</v>
      </c>
      <c r="B269" s="7">
        <v>0.26461958654968609</v>
      </c>
      <c r="C269" s="7">
        <v>0.40022851893701888</v>
      </c>
      <c r="D269" s="7">
        <v>0.5380588662798691</v>
      </c>
      <c r="E269" s="7">
        <v>0.67812721845676094</v>
      </c>
      <c r="F269" s="7">
        <v>0.82045024424841362</v>
      </c>
      <c r="G269" s="7">
        <v>0.96504469161168549</v>
      </c>
      <c r="H269" s="7">
        <v>1.1119273879542677</v>
      </c>
      <c r="I269" s="7">
        <v>1.2611152404101238</v>
      </c>
      <c r="J269" s="8">
        <v>1.4126252361156828</v>
      </c>
      <c r="K269" s="9">
        <v>1.0251430451938894</v>
      </c>
      <c r="L269" s="9">
        <v>1.050496112601143</v>
      </c>
      <c r="M269" s="9">
        <v>1.0760602543215212</v>
      </c>
      <c r="N269" s="9">
        <v>1.1018365262188012</v>
      </c>
      <c r="O269" s="9">
        <v>1.12782598793125</v>
      </c>
      <c r="P269" s="9">
        <v>1.1540297028821209</v>
      </c>
      <c r="Q269" s="9">
        <v>1.1804487382901754</v>
      </c>
      <c r="R269" s="9">
        <v>1.2070841651802264</v>
      </c>
      <c r="S269" s="9">
        <v>1.2339370583937077</v>
      </c>
      <c r="T269" s="9">
        <v>1.2610084965992663</v>
      </c>
    </row>
    <row r="270" spans="1:20" x14ac:dyDescent="0.3">
      <c r="A270" s="7">
        <v>0.12929829405511978</v>
      </c>
      <c r="B270" s="7">
        <v>0.26072185372437889</v>
      </c>
      <c r="C270" s="7">
        <v>0.3942864061033689</v>
      </c>
      <c r="D270" s="7">
        <v>0.53000775219216933</v>
      </c>
      <c r="E270" s="7">
        <v>0.66790176714859939</v>
      </c>
      <c r="F270" s="7">
        <v>0.80798440054214804</v>
      </c>
      <c r="G270" s="7">
        <v>0.95027167660859257</v>
      </c>
      <c r="H270" s="7">
        <v>1.0947796945052954</v>
      </c>
      <c r="I270" s="7">
        <v>1.2415246285671933</v>
      </c>
      <c r="J270" s="8">
        <v>1.3905227285634709</v>
      </c>
      <c r="K270" s="9">
        <v>1.0247771559271837</v>
      </c>
      <c r="L270" s="9">
        <v>1.0497582757894142</v>
      </c>
      <c r="M270" s="9">
        <v>1.0749443665244849</v>
      </c>
      <c r="N270" s="9">
        <v>1.1003364386204146</v>
      </c>
      <c r="O270" s="9">
        <v>1.1259355061251812</v>
      </c>
      <c r="P270" s="9">
        <v>1.1517425866564797</v>
      </c>
      <c r="Q270" s="9">
        <v>1.1777587014114999</v>
      </c>
      <c r="R270" s="9">
        <v>1.203984875176727</v>
      </c>
      <c r="S270" s="9">
        <v>1.2304221363377654</v>
      </c>
      <c r="T270" s="9">
        <v>1.2570715168891817</v>
      </c>
    </row>
    <row r="271" spans="1:20" x14ac:dyDescent="0.3">
      <c r="A271" s="7">
        <v>0.12743624931319841</v>
      </c>
      <c r="B271" s="7">
        <v>0.25693725814398527</v>
      </c>
      <c r="C271" s="7">
        <v>0.38851808763758272</v>
      </c>
      <c r="D271" s="7">
        <v>0.5221938687033999</v>
      </c>
      <c r="E271" s="7">
        <v>0.65797980225067987</v>
      </c>
      <c r="F271" s="7">
        <v>0.79589115942477451</v>
      </c>
      <c r="G271" s="7">
        <v>0.93594328184404318</v>
      </c>
      <c r="H271" s="7">
        <v>1.0781515818373819</v>
      </c>
      <c r="I271" s="7">
        <v>1.2225315426823791</v>
      </c>
      <c r="J271" s="8">
        <v>1.3690987188441051</v>
      </c>
      <c r="K271" s="9">
        <v>1.0244217628769243</v>
      </c>
      <c r="L271" s="9">
        <v>1.0490416898132342</v>
      </c>
      <c r="M271" s="9">
        <v>1.0738607451330102</v>
      </c>
      <c r="N271" s="9">
        <v>1.0988798965117308</v>
      </c>
      <c r="O271" s="9">
        <v>1.1241001149853316</v>
      </c>
      <c r="P271" s="9">
        <v>1.1495223749592833</v>
      </c>
      <c r="Q271" s="9">
        <v>1.1751476542176913</v>
      </c>
      <c r="R271" s="9">
        <v>1.2009769339324121</v>
      </c>
      <c r="S271" s="9">
        <v>1.2270111986721943</v>
      </c>
      <c r="T271" s="9">
        <v>1.2532514364118374</v>
      </c>
    </row>
    <row r="272" spans="1:20" x14ac:dyDescent="0.3">
      <c r="A272" s="7">
        <v>0.12562707206445678</v>
      </c>
      <c r="B272" s="7">
        <v>0.25326094513004282</v>
      </c>
      <c r="C272" s="7">
        <v>0.38291605146582797</v>
      </c>
      <c r="D272" s="7">
        <v>0.51460688925068498</v>
      </c>
      <c r="E272" s="7">
        <v>0.64834802279278281</v>
      </c>
      <c r="F272" s="7">
        <v>0.78415408274965537</v>
      </c>
      <c r="G272" s="7">
        <v>0.92203976634884366</v>
      </c>
      <c r="H272" s="7">
        <v>1.062019837609117</v>
      </c>
      <c r="I272" s="7">
        <v>1.2041091275622697</v>
      </c>
      <c r="J272" s="8">
        <v>1.3483225344754977</v>
      </c>
      <c r="K272" s="9">
        <v>1.0240764207786566</v>
      </c>
      <c r="L272" s="9">
        <v>1.0483454496545035</v>
      </c>
      <c r="M272" s="9">
        <v>1.0728080107089362</v>
      </c>
      <c r="N272" s="9">
        <v>1.0974650311896481</v>
      </c>
      <c r="O272" s="9">
        <v>1.1223174415190684</v>
      </c>
      <c r="P272" s="9">
        <v>1.1473661753028173</v>
      </c>
      <c r="Q272" s="9">
        <v>1.1726121693381812</v>
      </c>
      <c r="R272" s="9">
        <v>1.198056363622606</v>
      </c>
      <c r="S272" s="9">
        <v>1.2236997013622064</v>
      </c>
      <c r="T272" s="9">
        <v>1.2495431289802985</v>
      </c>
    </row>
    <row r="273" spans="1:20" x14ac:dyDescent="0.3">
      <c r="A273" s="7">
        <v>0.12386854238318926</v>
      </c>
      <c r="B273" s="7">
        <v>0.24968833379422389</v>
      </c>
      <c r="C273" s="7">
        <v>0.37747321215578183</v>
      </c>
      <c r="D273" s="7">
        <v>0.50723707770850879</v>
      </c>
      <c r="E273" s="7">
        <v>0.63899389321566835</v>
      </c>
      <c r="F273" s="7">
        <v>0.77275768416831925</v>
      </c>
      <c r="G273" s="7">
        <v>0.90854253899102411</v>
      </c>
      <c r="H273" s="7">
        <v>1.0463626092480838</v>
      </c>
      <c r="I273" s="7">
        <v>1.1862321098503092</v>
      </c>
      <c r="J273" s="8">
        <v>1.3281653192623188</v>
      </c>
      <c r="K273" s="9">
        <v>1.0237407092015403</v>
      </c>
      <c r="L273" s="9">
        <v>1.047668700963843</v>
      </c>
      <c r="M273" s="9">
        <v>1.0717848613340102</v>
      </c>
      <c r="N273" s="9">
        <v>1.0960900793529449</v>
      </c>
      <c r="O273" s="9">
        <v>1.1205852470632203</v>
      </c>
      <c r="P273" s="9">
        <v>1.1452712595169614</v>
      </c>
      <c r="Q273" s="9">
        <v>1.1701490147837486</v>
      </c>
      <c r="R273" s="9">
        <v>1.1952194139585326</v>
      </c>
      <c r="S273" s="9">
        <v>1.2204833611695727</v>
      </c>
      <c r="T273" s="9">
        <v>1.2459417635863856</v>
      </c>
    </row>
    <row r="274" spans="1:20" x14ac:dyDescent="0.3">
      <c r="A274" s="7">
        <v>0.12215856291048371</v>
      </c>
      <c r="B274" s="7">
        <v>0.24621509800829786</v>
      </c>
      <c r="C274" s="7">
        <v>0.37218288106174496</v>
      </c>
      <c r="D274" s="7">
        <v>0.50007524680663706</v>
      </c>
      <c r="E274" s="7">
        <v>0.62990558913729078</v>
      </c>
      <c r="F274" s="7">
        <v>0.7616873612980074</v>
      </c>
      <c r="G274" s="7">
        <v>0.89543407607504233</v>
      </c>
      <c r="H274" s="7">
        <v>1.0311593059890589</v>
      </c>
      <c r="I274" s="7">
        <v>1.1688766834880737</v>
      </c>
      <c r="J274" s="8">
        <v>1.3085999011408924</v>
      </c>
      <c r="K274" s="9">
        <v>1.0234142308408745</v>
      </c>
      <c r="L274" s="9">
        <v>1.047010636563712</v>
      </c>
      <c r="M274" s="9">
        <v>1.0707900672402793</v>
      </c>
      <c r="N274" s="9">
        <v>1.0947533757752375</v>
      </c>
      <c r="O274" s="9">
        <v>1.1189014179134837</v>
      </c>
      <c r="P274" s="9">
        <v>1.1432350522475101</v>
      </c>
      <c r="Q274" s="9">
        <v>1.1677551402247761</v>
      </c>
      <c r="R274" s="9">
        <v>1.1924625461550988</v>
      </c>
      <c r="S274" s="9">
        <v>1.2173581372180564</v>
      </c>
      <c r="T274" s="9">
        <v>1.2424427834704088</v>
      </c>
    </row>
    <row r="275" spans="1:20" x14ac:dyDescent="0.3">
      <c r="A275" s="7">
        <v>0.1204951505107489</v>
      </c>
      <c r="B275" s="7">
        <v>0.24283714893934974</v>
      </c>
      <c r="C275" s="7">
        <v>0.36703873894138306</v>
      </c>
      <c r="D275" s="7">
        <v>0.49311272001165163</v>
      </c>
      <c r="E275" s="7">
        <v>0.62107194766259954</v>
      </c>
      <c r="F275" s="7">
        <v>0.75092933360317737</v>
      </c>
      <c r="G275" s="7">
        <v>0.88269784591815914</v>
      </c>
      <c r="H275" s="7">
        <v>1.0163905092479057</v>
      </c>
      <c r="I275" s="7">
        <v>1.1520204049685814</v>
      </c>
      <c r="J275" s="8">
        <v>1.2896006713728172</v>
      </c>
      <c r="K275" s="9">
        <v>1.0230966099495908</v>
      </c>
      <c r="L275" s="9">
        <v>1.0463704932371738</v>
      </c>
      <c r="M275" s="9">
        <v>1.0698224658806792</v>
      </c>
      <c r="N275" s="9">
        <v>1.0934533465806902</v>
      </c>
      <c r="O275" s="9">
        <v>1.1172639567273019</v>
      </c>
      <c r="P275" s="9">
        <v>1.1412551204069947</v>
      </c>
      <c r="Q275" s="9">
        <v>1.1654276644095223</v>
      </c>
      <c r="R275" s="9">
        <v>1.1897824182348131</v>
      </c>
      <c r="S275" s="9">
        <v>1.2143202140998877</v>
      </c>
      <c r="T275" s="9">
        <v>1.2390418869457878</v>
      </c>
    </row>
    <row r="276" spans="1:20" x14ac:dyDescent="0.3">
      <c r="A276" s="7">
        <v>0.11887642860062002</v>
      </c>
      <c r="B276" s="7">
        <v>0.23955061900210331</v>
      </c>
      <c r="C276" s="7">
        <v>0.36203481080868954</v>
      </c>
      <c r="D276" s="7">
        <v>0.48634129654027752</v>
      </c>
      <c r="E276" s="7">
        <v>0.61248242179924861</v>
      </c>
      <c r="F276" s="7">
        <v>0.74047058543770317</v>
      </c>
      <c r="G276" s="7">
        <v>0.87031823972511058</v>
      </c>
      <c r="H276" s="7">
        <v>1.0020378905163729</v>
      </c>
      <c r="I276" s="7">
        <v>1.1356420974203083</v>
      </c>
      <c r="J276" s="8">
        <v>1.2711434739685454</v>
      </c>
      <c r="K276" s="9">
        <v>1.0227874908956951</v>
      </c>
      <c r="L276" s="9">
        <v>1.0457475487754584</v>
      </c>
      <c r="M276" s="9">
        <v>1.0688809573982878</v>
      </c>
      <c r="N276" s="9">
        <v>1.092188503065423</v>
      </c>
      <c r="O276" s="9">
        <v>1.1156709746267572</v>
      </c>
      <c r="P276" s="9">
        <v>1.1393291634872653</v>
      </c>
      <c r="Q276" s="9">
        <v>1.1631638636134431</v>
      </c>
      <c r="R276" s="9">
        <v>1.1871758715397591</v>
      </c>
      <c r="S276" s="9">
        <v>1.2113659863751229</v>
      </c>
      <c r="T276" s="9">
        <v>1.2357350098093636</v>
      </c>
    </row>
    <row r="277" spans="1:20" x14ac:dyDescent="0.3">
      <c r="A277" s="7">
        <v>0.11730062008786496</v>
      </c>
      <c r="B277" s="7">
        <v>0.23635184709600657</v>
      </c>
      <c r="C277" s="7">
        <v>0.35716544281303059</v>
      </c>
      <c r="D277" s="7">
        <v>0.47975321920849434</v>
      </c>
      <c r="E277" s="7">
        <v>0.60412703858902861</v>
      </c>
      <c r="F277" s="7">
        <v>0.7302988137548363</v>
      </c>
      <c r="G277" s="7">
        <v>0.85828050815657997</v>
      </c>
      <c r="H277" s="7">
        <v>0.98808413605264567</v>
      </c>
      <c r="I277" s="7">
        <v>1.119721762666797</v>
      </c>
      <c r="J277" s="8">
        <v>1.2532055043462083</v>
      </c>
      <c r="K277" s="9">
        <v>1.0224865368340157</v>
      </c>
      <c r="L277" s="9">
        <v>1.0451411192603077</v>
      </c>
      <c r="M277" s="9">
        <v>1.0679645004571312</v>
      </c>
      <c r="N277" s="9">
        <v>1.090957436013638</v>
      </c>
      <c r="O277" s="9">
        <v>1.114120683935879</v>
      </c>
      <c r="P277" s="9">
        <v>1.1374550046528178</v>
      </c>
      <c r="Q277" s="9">
        <v>1.1609611610223574</v>
      </c>
      <c r="R277" s="9">
        <v>1.1846399183373777</v>
      </c>
      <c r="S277" s="9">
        <v>1.2084920443317886</v>
      </c>
      <c r="T277" s="9">
        <v>1.2325183091865908</v>
      </c>
    </row>
    <row r="278" spans="1:20" x14ac:dyDescent="0.3">
      <c r="A278" s="7">
        <v>0.11576604086444371</v>
      </c>
      <c r="B278" s="7">
        <v>0.23323736500867598</v>
      </c>
      <c r="C278" s="7">
        <v>0.35242528095640174</v>
      </c>
      <c r="D278" s="7">
        <v>0.47334114485197315</v>
      </c>
      <c r="E278" s="7">
        <v>0.59599636060662087</v>
      </c>
      <c r="F278" s="7">
        <v>0.72040238004503854</v>
      </c>
      <c r="G278" s="7">
        <v>0.84657070305231719</v>
      </c>
      <c r="H278" s="7">
        <v>0.9745128777212404</v>
      </c>
      <c r="I278" s="7">
        <v>1.1042405004999267</v>
      </c>
      <c r="J278" s="8">
        <v>1.2357652163398307</v>
      </c>
      <c r="K278" s="9">
        <v>1.0221934284818295</v>
      </c>
      <c r="L278" s="9">
        <v>1.0445505565596129</v>
      </c>
      <c r="M278" s="9">
        <v>1.067072108401327</v>
      </c>
      <c r="N278" s="9">
        <v>1.0897588104628737</v>
      </c>
      <c r="O278" s="9">
        <v>1.1126113914937039</v>
      </c>
      <c r="P278" s="9">
        <v>1.1356305825424491</v>
      </c>
      <c r="Q278" s="9">
        <v>1.1588171169625665</v>
      </c>
      <c r="R278" s="9">
        <v>1.1821717304179946</v>
      </c>
      <c r="S278" s="9">
        <v>1.2056951608888209</v>
      </c>
      <c r="T278" s="9">
        <v>1.229388148676958</v>
      </c>
    </row>
    <row r="279" spans="1:20" x14ac:dyDescent="0.3">
      <c r="A279" s="7">
        <v>0.11427109380363737</v>
      </c>
      <c r="B279" s="7">
        <v>0.23020388487960194</v>
      </c>
      <c r="C279" s="7">
        <v>0.34780925148066488</v>
      </c>
      <c r="D279" s="7">
        <v>0.46709811708116561</v>
      </c>
      <c r="E279" s="7">
        <v>0.58808145051409544</v>
      </c>
      <c r="F279" s="7">
        <v>0.71077026610850846</v>
      </c>
      <c r="G279" s="7">
        <v>0.83517562382725796</v>
      </c>
      <c r="H279" s="7">
        <v>0.96130862940506179</v>
      </c>
      <c r="I279" s="7">
        <v>1.0891804344868961</v>
      </c>
      <c r="J279" s="8">
        <v>1.2188022367667162</v>
      </c>
      <c r="K279" s="9">
        <v>1.0219078629890068</v>
      </c>
      <c r="L279" s="9">
        <v>1.0439752460170602</v>
      </c>
      <c r="M279" s="9">
        <v>1.0662028457127886</v>
      </c>
      <c r="N279" s="9">
        <v>1.0885913608775173</v>
      </c>
      <c r="O279" s="9">
        <v>1.111141492490539</v>
      </c>
      <c r="P279" s="9">
        <v>1.133853943714394</v>
      </c>
      <c r="Q279" s="9">
        <v>1.1567294199001619</v>
      </c>
      <c r="R279" s="9">
        <v>1.1797686285927629</v>
      </c>
      <c r="S279" s="9">
        <v>1.2029722795362701</v>
      </c>
      <c r="T279" s="9">
        <v>1.2263410846792313</v>
      </c>
    </row>
    <row r="280" spans="1:20" x14ac:dyDescent="0.3">
      <c r="A280" s="7">
        <v>0.11281426321627501</v>
      </c>
      <c r="B280" s="7">
        <v>0.22724828762890584</v>
      </c>
      <c r="C280" s="7">
        <v>0.34331254277390316</v>
      </c>
      <c r="D280" s="7">
        <v>0.4610175411589606</v>
      </c>
      <c r="E280" s="7">
        <v>0.58037383839206935</v>
      </c>
      <c r="F280" s="7">
        <v>0.70139203331043598</v>
      </c>
      <c r="G280" s="7">
        <v>0.82408276810970171</v>
      </c>
      <c r="H280" s="7">
        <v>0.94845672847346629</v>
      </c>
      <c r="I280" s="7">
        <v>1.0745246437031162</v>
      </c>
      <c r="J280" s="8">
        <v>1.2022972868479573</v>
      </c>
      <c r="K280" s="9">
        <v>1.0216295528942756</v>
      </c>
      <c r="L280" s="9">
        <v>1.0434146043184787</v>
      </c>
      <c r="M280" s="9">
        <v>1.0653558247407631</v>
      </c>
      <c r="N280" s="9">
        <v>1.0874538866939145</v>
      </c>
      <c r="O280" s="9">
        <v>1.1097094647802943</v>
      </c>
      <c r="P280" s="9">
        <v>1.132123235676795</v>
      </c>
      <c r="Q280" s="9">
        <v>1.1546958781398033</v>
      </c>
      <c r="R280" s="9">
        <v>1.1774280730101747</v>
      </c>
      <c r="S280" s="9">
        <v>1.2003205032182165</v>
      </c>
      <c r="T280" s="9">
        <v>1.2233738537886814</v>
      </c>
    </row>
    <row r="281" spans="1:20" x14ac:dyDescent="0.3">
      <c r="A281" s="7">
        <v>0.11139410972560931</v>
      </c>
      <c r="B281" s="7">
        <v>0.22436761226558466</v>
      </c>
      <c r="C281" s="7">
        <v>0.33893058866039977</v>
      </c>
      <c r="D281" s="7">
        <v>0.45509316081052315</v>
      </c>
      <c r="E281" s="7">
        <v>0.57286549159718436</v>
      </c>
      <c r="F281" s="7">
        <v>0.69225778500341972</v>
      </c>
      <c r="G281" s="7">
        <v>0.81328028623540138</v>
      </c>
      <c r="H281" s="7">
        <v>0.93594328184404318</v>
      </c>
      <c r="I281" s="7">
        <v>1.0602570998468939</v>
      </c>
      <c r="J281" s="8">
        <v>1.1862321098503092</v>
      </c>
      <c r="K281" s="9">
        <v>1.0213582251600375</v>
      </c>
      <c r="L281" s="9">
        <v>1.0428680775193215</v>
      </c>
      <c r="M281" s="9">
        <v>1.0645302026791752</v>
      </c>
      <c r="N281" s="9">
        <v>1.0863452482041234</v>
      </c>
      <c r="O281" s="9">
        <v>1.1083138636265362</v>
      </c>
      <c r="P281" s="9">
        <v>1.1304367004512805</v>
      </c>
      <c r="Q281" s="9">
        <v>1.1527144121603812</v>
      </c>
      <c r="R281" s="9">
        <v>1.1751476542176913</v>
      </c>
      <c r="S281" s="9">
        <v>1.1977370840735702</v>
      </c>
      <c r="T281" s="9">
        <v>1.2204833611695727</v>
      </c>
    </row>
    <row r="282" spans="1:20" x14ac:dyDescent="0.3">
      <c r="A282" s="7">
        <v>0.11000926552441781</v>
      </c>
      <c r="B282" s="7">
        <v>0.22155904599824103</v>
      </c>
      <c r="C282" s="7">
        <v>0.3346590529523869</v>
      </c>
      <c r="D282" s="7">
        <v>0.44931903679421475</v>
      </c>
      <c r="E282" s="7">
        <v>0.56554878692101096</v>
      </c>
      <c r="F282" s="7">
        <v>0.68335813183373395</v>
      </c>
      <c r="G282" s="7">
        <v>0.8027569392510201</v>
      </c>
      <c r="H282" s="7">
        <v>0.92375511622345174</v>
      </c>
      <c r="I282" s="7">
        <v>1.0463626092480838</v>
      </c>
      <c r="J282" s="8">
        <v>1.1705894043832377</v>
      </c>
      <c r="K282" s="9">
        <v>1.0210936202789285</v>
      </c>
      <c r="L282" s="9">
        <v>1.0423351392192597</v>
      </c>
      <c r="M282" s="9">
        <v>1.0637251787701441</v>
      </c>
      <c r="N282" s="9">
        <v>1.0852643627486571</v>
      </c>
      <c r="O282" s="9">
        <v>1.1069533168441632</v>
      </c>
      <c r="P282" s="9">
        <v>1.1287926686226863</v>
      </c>
      <c r="Q282" s="9">
        <v>1.1507830475312903</v>
      </c>
      <c r="R282" s="9">
        <v>1.1729250849024671</v>
      </c>
      <c r="S282" s="9">
        <v>1.1952194139585326</v>
      </c>
      <c r="T282" s="9">
        <v>1.2176666698160323</v>
      </c>
    </row>
    <row r="283" spans="1:20" x14ac:dyDescent="0.3">
      <c r="A283" s="7">
        <v>0.10865842998148167</v>
      </c>
      <c r="B283" s="7">
        <v>0.21881991507890258</v>
      </c>
      <c r="C283" s="7">
        <v>0.33049381515381465</v>
      </c>
      <c r="D283" s="7">
        <v>0.44368952707957587</v>
      </c>
      <c r="E283" s="7">
        <v>0.55841648484807516</v>
      </c>
      <c r="F283" s="7">
        <v>0.6746841596766977</v>
      </c>
      <c r="G283" s="7">
        <v>0.79250206011553492</v>
      </c>
      <c r="H283" s="7">
        <v>0.91187973215483265</v>
      </c>
      <c r="I283" s="7">
        <v>1.0328267593326894</v>
      </c>
      <c r="J283" s="8">
        <v>1.1553527628429889</v>
      </c>
      <c r="K283" s="9">
        <v>1.0208354914459759</v>
      </c>
      <c r="L283" s="9">
        <v>1.0418152888712451</v>
      </c>
      <c r="M283" s="9">
        <v>1.0629399917141757</v>
      </c>
      <c r="N283" s="9">
        <v>1.084210201191494</v>
      </c>
      <c r="O283" s="9">
        <v>1.1056265203023896</v>
      </c>
      <c r="P283" s="9">
        <v>1.1271895538326251</v>
      </c>
      <c r="Q283" s="9">
        <v>1.1488999083586549</v>
      </c>
      <c r="R283" s="9">
        <v>1.170758192251752</v>
      </c>
      <c r="S283" s="9">
        <v>1.1927650156821425</v>
      </c>
      <c r="T283" s="9">
        <v>1.2149209906231473</v>
      </c>
    </row>
    <row r="284" spans="1:20" x14ac:dyDescent="0.3">
      <c r="A284" s="7">
        <v>0.10734036556778111</v>
      </c>
      <c r="B284" s="7">
        <v>0.21614767631731263</v>
      </c>
      <c r="C284" s="7">
        <v>0.32643095721716731</v>
      </c>
      <c r="D284" s="7">
        <v>0.4381992684935524</v>
      </c>
      <c r="E284" s="7">
        <v>0.55146170573075048</v>
      </c>
      <c r="F284" s="7">
        <v>0.66622739997178537</v>
      </c>
      <c r="G284" s="7">
        <v>0.78250551781931577</v>
      </c>
      <c r="H284" s="7">
        <v>0.90030526153674861</v>
      </c>
      <c r="I284" s="7">
        <v>1.019635869149585</v>
      </c>
      <c r="J284" s="8">
        <v>1.1405066145469887</v>
      </c>
      <c r="K284" s="9">
        <v>1.0205836037908016</v>
      </c>
      <c r="L284" s="9">
        <v>1.0413080502136278</v>
      </c>
      <c r="M284" s="9">
        <v>1.0621739172694258</v>
      </c>
      <c r="N284" s="9">
        <v>1.0831817846532399</v>
      </c>
      <c r="O284" s="9">
        <v>1.1043322337580737</v>
      </c>
      <c r="P284" s="9">
        <v>1.1256258476787588</v>
      </c>
      <c r="Q284" s="9">
        <v>1.1470632112158317</v>
      </c>
      <c r="R284" s="9">
        <v>1.1686449108794146</v>
      </c>
      <c r="S284" s="9">
        <v>1.1903715348931092</v>
      </c>
      <c r="T284" s="9">
        <v>1.2122436731978932</v>
      </c>
    </row>
    <row r="285" spans="1:20" x14ac:dyDescent="0.3">
      <c r="A285" s="7">
        <v>0.10605389407559082</v>
      </c>
      <c r="B285" s="7">
        <v>0.21353990920910848</v>
      </c>
      <c r="C285" s="7">
        <v>0.32246675126395113</v>
      </c>
      <c r="D285" s="7">
        <v>0.43284315970968235</v>
      </c>
      <c r="E285" s="7">
        <v>0.54467790771662716</v>
      </c>
      <c r="F285" s="7">
        <v>0.65797980225067987</v>
      </c>
      <c r="G285" s="7">
        <v>0.77275768416831925</v>
      </c>
      <c r="H285" s="7">
        <v>0.88902042831183425</v>
      </c>
      <c r="I285" s="7">
        <v>1.00677694360476</v>
      </c>
      <c r="J285" s="8">
        <v>1.1260361731475237</v>
      </c>
      <c r="K285" s="9">
        <v>1.0203377336648518</v>
      </c>
      <c r="L285" s="9">
        <v>1.0408129698150046</v>
      </c>
      <c r="M285" s="9">
        <v>1.0614262660241258</v>
      </c>
      <c r="N285" s="9">
        <v>1.0821781814806524</v>
      </c>
      <c r="O285" s="9">
        <v>1.1030692769914245</v>
      </c>
      <c r="P285" s="9">
        <v>1.1241001149853316</v>
      </c>
      <c r="Q285" s="9">
        <v>1.1452712595169614</v>
      </c>
      <c r="R285" s="9">
        <v>1.1665832762702588</v>
      </c>
      <c r="S285" s="9">
        <v>1.1880367325621877</v>
      </c>
      <c r="T285" s="9">
        <v>1.2096321973464028</v>
      </c>
    </row>
    <row r="286" spans="1:20" x14ac:dyDescent="0.3">
      <c r="A286" s="7">
        <v>0.10479789310619715</v>
      </c>
      <c r="B286" s="7">
        <v>0.21099430862669868</v>
      </c>
      <c r="C286" s="7">
        <v>0.31859764818803943</v>
      </c>
      <c r="D286" s="7">
        <v>0.42761634546702121</v>
      </c>
      <c r="E286" s="7">
        <v>0.5380588662798691</v>
      </c>
      <c r="F286" s="7">
        <v>0.64993370867158329</v>
      </c>
      <c r="G286" s="7">
        <v>0.76324940300548405</v>
      </c>
      <c r="H286" s="7">
        <v>0.87801451205295378</v>
      </c>
      <c r="I286" s="7">
        <v>0.99423763108337648</v>
      </c>
      <c r="J286" s="8">
        <v>1.1119273879542677</v>
      </c>
      <c r="K286" s="9">
        <v>1.0200976679791058</v>
      </c>
      <c r="L286" s="9">
        <v>1.0403296157224546</v>
      </c>
      <c r="M286" s="9">
        <v>1.0606963813277743</v>
      </c>
      <c r="N286" s="9">
        <v>1.0811985044328196</v>
      </c>
      <c r="O286" s="9">
        <v>1.1018365262188012</v>
      </c>
      <c r="P286" s="9">
        <v>1.122610989413819</v>
      </c>
      <c r="Q286" s="9">
        <v>1.1435224382963034</v>
      </c>
      <c r="R286" s="9">
        <v>1.1645714186984604</v>
      </c>
      <c r="S286" s="9">
        <v>1.1857584780097263</v>
      </c>
      <c r="T286" s="9">
        <v>1.2070841651802264</v>
      </c>
    </row>
    <row r="287" spans="1:20" x14ac:dyDescent="0.3">
      <c r="A287" s="7">
        <v>0.1035712928042338</v>
      </c>
      <c r="B287" s="7">
        <v>0.20850867802646925</v>
      </c>
      <c r="C287" s="7">
        <v>0.31482026706871624</v>
      </c>
      <c r="D287" s="7">
        <v>0.42251420191636496</v>
      </c>
      <c r="E287" s="7">
        <v>0.53159865522227123</v>
      </c>
      <c r="F287" s="7">
        <v>0.64208183039102584</v>
      </c>
      <c r="G287" s="7">
        <v>0.7539719616634043</v>
      </c>
      <c r="H287" s="7">
        <v>0.86727731420099774</v>
      </c>
      <c r="I287" s="7">
        <v>0.98200618417103014</v>
      </c>
      <c r="J287" s="8">
        <v>1.0981668988313547</v>
      </c>
      <c r="K287" s="9">
        <v>1.0198632035881408</v>
      </c>
      <c r="L287" s="9">
        <v>1.0398575762046951</v>
      </c>
      <c r="M287" s="9">
        <v>1.059983637368044</v>
      </c>
      <c r="N287" s="9">
        <v>1.080241908066131</v>
      </c>
      <c r="O287" s="9">
        <v>1.1006329107596942</v>
      </c>
      <c r="P287" s="9">
        <v>1.1211571693855058</v>
      </c>
      <c r="Q287" s="9">
        <v>1.1418152093596166</v>
      </c>
      <c r="R287" s="9">
        <v>1.1626075575806063</v>
      </c>
      <c r="S287" s="9">
        <v>1.1835347424328395</v>
      </c>
      <c r="T287" s="9">
        <v>1.2045972937897289</v>
      </c>
    </row>
    <row r="288" spans="1:20" x14ac:dyDescent="0.3">
      <c r="A288" s="7">
        <v>0.10237307281866662</v>
      </c>
      <c r="B288" s="7">
        <v>0.20608092313026352</v>
      </c>
      <c r="C288" s="7">
        <v>0.31113138532710261</v>
      </c>
      <c r="D288" s="7">
        <v>0.41753232300095777</v>
      </c>
      <c r="E288" s="7">
        <v>0.52529162902242288</v>
      </c>
      <c r="F288" s="7">
        <v>0.63441722562044034</v>
      </c>
      <c r="G288" s="7">
        <v>0.74491706446199968</v>
      </c>
      <c r="H288" s="7">
        <v>0.8567991267320052</v>
      </c>
      <c r="I288" s="7">
        <v>0.97007142321331297</v>
      </c>
      <c r="J288" s="8">
        <v>1.0847419943669434</v>
      </c>
      <c r="K288" s="9">
        <v>1.0196341467168146</v>
      </c>
      <c r="L288" s="9">
        <v>1.0393964585824658</v>
      </c>
      <c r="M288" s="9">
        <v>1.059287437381577</v>
      </c>
      <c r="N288" s="9">
        <v>1.0793075863018526</v>
      </c>
      <c r="O288" s="9">
        <v>1.0994574099371293</v>
      </c>
      <c r="P288" s="9">
        <v>1.1197374142904319</v>
      </c>
      <c r="Q288" s="9">
        <v>1.1401481067770383</v>
      </c>
      <c r="R288" s="9">
        <v>1.160689996227543</v>
      </c>
      <c r="S288" s="9">
        <v>1.1813635928909338</v>
      </c>
      <c r="T288" s="9">
        <v>1.2021694084376682</v>
      </c>
    </row>
    <row r="289" spans="1:20" x14ac:dyDescent="0.3">
      <c r="A289" s="7">
        <v>0.10120225947228634</v>
      </c>
      <c r="B289" s="7">
        <v>0.20370904604295392</v>
      </c>
      <c r="C289" s="7">
        <v>0.30752792956578523</v>
      </c>
      <c r="D289" s="7">
        <v>0.41266650778750691</v>
      </c>
      <c r="E289" s="7">
        <v>0.51913240642273661</v>
      </c>
      <c r="F289" s="7">
        <v>0.62693327922908637</v>
      </c>
      <c r="G289" s="7">
        <v>0.73607680808242926</v>
      </c>
      <c r="H289" s="7">
        <v>0.84657070305231719</v>
      </c>
      <c r="I289" s="7">
        <v>0.95842270247756545</v>
      </c>
      <c r="J289" s="8">
        <v>1.07164057304199</v>
      </c>
      <c r="K289" s="9">
        <v>1.0194103124261598</v>
      </c>
      <c r="L289" s="9">
        <v>1.0389458881391673</v>
      </c>
      <c r="M289" s="9">
        <v>1.0586072119879124</v>
      </c>
      <c r="N289" s="9">
        <v>1.0783947701616015</v>
      </c>
      <c r="O289" s="9">
        <v>1.0983090501926416</v>
      </c>
      <c r="P289" s="9">
        <v>1.1183505409595238</v>
      </c>
      <c r="Q289" s="9">
        <v>1.1385197326897174</v>
      </c>
      <c r="R289" s="9">
        <v>1.1588171169625665</v>
      </c>
      <c r="S289" s="9">
        <v>1.1792431867121906</v>
      </c>
      <c r="T289" s="9">
        <v>1.1997984362303928</v>
      </c>
    </row>
    <row r="290" spans="1:20" x14ac:dyDescent="0.3">
      <c r="A290" s="7">
        <v>0.10005792312320845</v>
      </c>
      <c r="B290" s="7">
        <v>0.20139113977139128</v>
      </c>
      <c r="C290" s="7">
        <v>0.30400696703697044</v>
      </c>
      <c r="D290" s="7">
        <v>0.40791274867105809</v>
      </c>
      <c r="E290" s="7">
        <v>0.5131158551542836</v>
      </c>
      <c r="F290" s="7">
        <v>0.61962368376776444</v>
      </c>
      <c r="G290" s="7">
        <v>0.72744365866423</v>
      </c>
      <c r="H290" s="7">
        <v>0.8365832309392891</v>
      </c>
      <c r="I290" s="7">
        <v>0.94704987870285051</v>
      </c>
      <c r="J290" s="8">
        <v>1.0588511071506876</v>
      </c>
      <c r="K290" s="9">
        <v>1.0191915241154019</v>
      </c>
      <c r="L290" s="9">
        <v>1.0385055071053955</v>
      </c>
      <c r="M290" s="9">
        <v>1.0579424176367733</v>
      </c>
      <c r="N290" s="9">
        <v>1.0775027256573513</v>
      </c>
      <c r="O290" s="9">
        <v>1.0971869023986931</v>
      </c>
      <c r="P290" s="9">
        <v>1.1169954203788377</v>
      </c>
      <c r="Q290" s="9">
        <v>1.1369287534050323</v>
      </c>
      <c r="R290" s="9">
        <v>1.1569873765764693</v>
      </c>
      <c r="S290" s="9">
        <v>1.1771717662870291</v>
      </c>
      <c r="T290" s="9">
        <v>1.1974824002280262</v>
      </c>
    </row>
    <row r="291" spans="1:20" x14ac:dyDescent="0.3">
      <c r="A291" s="7">
        <v>9.8939175703354268E-2</v>
      </c>
      <c r="B291" s="7">
        <v>0.19912538311314251</v>
      </c>
      <c r="C291" s="7">
        <v>0.30056569768942859</v>
      </c>
      <c r="D291" s="7">
        <v>0.40326722038423346</v>
      </c>
      <c r="E291" s="7">
        <v>0.50723707770850879</v>
      </c>
      <c r="F291" s="7">
        <v>0.61248242179924861</v>
      </c>
      <c r="G291" s="7">
        <v>0.71901043048673841</v>
      </c>
      <c r="H291" s="7">
        <v>0.82682830736194479</v>
      </c>
      <c r="I291" s="7">
        <v>0.93594328184404318</v>
      </c>
      <c r="J291" s="8">
        <v>1.0463626092480838</v>
      </c>
      <c r="K291" s="9">
        <v>1.0189776130572759</v>
      </c>
      <c r="L291" s="9">
        <v>1.0380749737115926</v>
      </c>
      <c r="M291" s="9">
        <v>1.0572925351598212</v>
      </c>
      <c r="N291" s="9">
        <v>1.0766307518238072</v>
      </c>
      <c r="O291" s="9">
        <v>1.0960900793529449</v>
      </c>
      <c r="P291" s="9">
        <v>1.1156709746267572</v>
      </c>
      <c r="Q291" s="9">
        <v>1.135373895757479</v>
      </c>
      <c r="R291" s="9">
        <v>1.155199302092647</v>
      </c>
      <c r="S291" s="9">
        <v>1.1751476542176913</v>
      </c>
      <c r="T291" s="9">
        <v>1.1952194139585326</v>
      </c>
    </row>
    <row r="292" spans="1:20" x14ac:dyDescent="0.3">
      <c r="A292" s="7">
        <v>9.7845168420217607E-2</v>
      </c>
      <c r="B292" s="7">
        <v>0.19691003588623854</v>
      </c>
      <c r="C292" s="7">
        <v>0.29720144674894439</v>
      </c>
      <c r="D292" s="7">
        <v>0.39872626974757652</v>
      </c>
      <c r="E292" s="7">
        <v>0.50149139807310528</v>
      </c>
      <c r="F292" s="7">
        <v>0.60550374943173024</v>
      </c>
      <c r="G292" s="7">
        <v>0.71077026610850846</v>
      </c>
      <c r="H292" s="7">
        <v>0.81729791503111249</v>
      </c>
      <c r="I292" s="7">
        <v>0.92509368783372037</v>
      </c>
      <c r="J292" s="8">
        <v>1.0341646009210326</v>
      </c>
      <c r="K292" s="9">
        <v>1.0187684179640808</v>
      </c>
      <c r="L292" s="9">
        <v>1.0376539613035425</v>
      </c>
      <c r="M292" s="9">
        <v>1.0566570684187622</v>
      </c>
      <c r="N292" s="9">
        <v>1.0757781788820715</v>
      </c>
      <c r="O292" s="9">
        <v>1.0950177334401949</v>
      </c>
      <c r="P292" s="9">
        <v>1.1143761740166906</v>
      </c>
      <c r="Q292" s="9">
        <v>1.133853943714394</v>
      </c>
      <c r="R292" s="9">
        <v>1.1534514868178676</v>
      </c>
      <c r="S292" s="9">
        <v>1.1731692487958545</v>
      </c>
      <c r="T292" s="9">
        <v>1.1930076763037356</v>
      </c>
    </row>
    <row r="293" spans="1:20" x14ac:dyDescent="0.3">
      <c r="A293" s="7">
        <v>9.6775089609418039E-2</v>
      </c>
      <c r="B293" s="7">
        <v>0.19474343447368081</v>
      </c>
      <c r="C293" s="7">
        <v>0.29391165779098483</v>
      </c>
      <c r="D293" s="7">
        <v>0.3942864061033689</v>
      </c>
      <c r="E293" s="7">
        <v>0.49587434935671004</v>
      </c>
      <c r="F293" s="7">
        <v>0.59868218096084147</v>
      </c>
      <c r="G293" s="7">
        <v>0.702716617849793</v>
      </c>
      <c r="H293" s="7">
        <v>0.80798440054214837</v>
      </c>
      <c r="I293" s="7">
        <v>0.9144922932015308</v>
      </c>
      <c r="J293" s="8">
        <v>1.0222470836972066</v>
      </c>
      <c r="K293" s="9">
        <v>1.0185637845821156</v>
      </c>
      <c r="L293" s="9">
        <v>1.0372421575159003</v>
      </c>
      <c r="M293" s="9">
        <v>1.0560355430424122</v>
      </c>
      <c r="N293" s="9">
        <v>1.0749443665244849</v>
      </c>
      <c r="O293" s="9">
        <v>1.0939690544490337</v>
      </c>
      <c r="P293" s="9">
        <v>1.1131100344293672</v>
      </c>
      <c r="Q293" s="9">
        <v>1.1323677352075017</v>
      </c>
      <c r="R293" s="9">
        <v>1.1517425866564799</v>
      </c>
      <c r="S293" s="9">
        <v>1.1712350197826926</v>
      </c>
      <c r="T293" s="9">
        <v>1.1908454667282069</v>
      </c>
    </row>
    <row r="294" spans="1:20" x14ac:dyDescent="0.3">
      <c r="A294" s="7">
        <v>9.5728162726624488E-2</v>
      </c>
      <c r="B294" s="7">
        <v>0.19262398765874381</v>
      </c>
      <c r="C294" s="7">
        <v>0.29069388626791653</v>
      </c>
      <c r="D294" s="7">
        <v>0.38994429238035055</v>
      </c>
      <c r="E294" s="7">
        <v>0.49038166223373963</v>
      </c>
      <c r="F294" s="7">
        <v>0.59201247453421257</v>
      </c>
      <c r="G294" s="7">
        <v>0.69484323051340013</v>
      </c>
      <c r="H294" s="7">
        <v>0.79888045398560747</v>
      </c>
      <c r="I294" s="7">
        <v>0.90413069140511071</v>
      </c>
      <c r="J294" s="8">
        <v>1.0106005119235602</v>
      </c>
      <c r="K294" s="9">
        <v>1.0183635653123657</v>
      </c>
      <c r="L294" s="9">
        <v>1.0368392634993604</v>
      </c>
      <c r="M294" s="9">
        <v>1.0554275052459685</v>
      </c>
      <c r="N294" s="9">
        <v>1.0741287023114263</v>
      </c>
      <c r="O294" s="9">
        <v>1.0929432675314079</v>
      </c>
      <c r="P294" s="9">
        <v>1.1118716148202137</v>
      </c>
      <c r="Q294" s="9">
        <v>1.1309141591729635</v>
      </c>
      <c r="R294" s="9">
        <v>1.1500713166677927</v>
      </c>
      <c r="S294" s="9">
        <v>1.169343504468052</v>
      </c>
      <c r="T294" s="9">
        <v>1.1887311408245118</v>
      </c>
    </row>
    <row r="295" spans="1:20" x14ac:dyDescent="0.3">
      <c r="A295" s="7">
        <v>9.4703644468408982E-2</v>
      </c>
      <c r="B295" s="7">
        <v>0.19055017272917046</v>
      </c>
      <c r="C295" s="7">
        <v>0.28754579345635611</v>
      </c>
      <c r="D295" s="7">
        <v>0.38569673674133936</v>
      </c>
      <c r="E295" s="7">
        <v>0.48500925414667034</v>
      </c>
      <c r="F295" s="7">
        <v>0.58548961876005556</v>
      </c>
      <c r="G295" s="7">
        <v>0.68714412524844604</v>
      </c>
      <c r="H295" s="7">
        <v>0.78997908991223009</v>
      </c>
      <c r="I295" s="7">
        <v>0.89400085073953506</v>
      </c>
      <c r="J295" s="8">
        <v>0.99921576746063545</v>
      </c>
      <c r="K295" s="9">
        <v>1.0181676188554685</v>
      </c>
      <c r="L295" s="9">
        <v>1.0364449931974473</v>
      </c>
      <c r="M295" s="9">
        <v>1.054832520726305</v>
      </c>
      <c r="N295" s="9">
        <v>1.0733306001716292</v>
      </c>
      <c r="O295" s="9">
        <v>1.0919396312942984</v>
      </c>
      <c r="P295" s="9">
        <v>1.1106600148885561</v>
      </c>
      <c r="Q295" s="9">
        <v>1.1294921527840902</v>
      </c>
      <c r="R295" s="9">
        <v>1.1484364478481131</v>
      </c>
      <c r="S295" s="9">
        <v>1.1674933039874489</v>
      </c>
      <c r="T295" s="9">
        <v>1.1866631261506211</v>
      </c>
    </row>
    <row r="296" spans="1:20" x14ac:dyDescent="0.3">
      <c r="A296" s="7">
        <v>9.3700823012476023E-2</v>
      </c>
      <c r="B296" s="7">
        <v>0.18852053183022305</v>
      </c>
      <c r="C296" s="7">
        <v>0.28446514079318524</v>
      </c>
      <c r="D296" s="7">
        <v>0.38154068476988023</v>
      </c>
      <c r="E296" s="7">
        <v>0.47975321920849479</v>
      </c>
      <c r="F296" s="7">
        <v>0.57910882018807786</v>
      </c>
      <c r="G296" s="7">
        <v>0.67961358446983822</v>
      </c>
      <c r="H296" s="7">
        <v>0.78127362954853807</v>
      </c>
      <c r="I296" s="7">
        <v>0.88409509370398864</v>
      </c>
      <c r="J296" s="8">
        <v>0.98808413605264622</v>
      </c>
      <c r="K296" s="9">
        <v>1.0179758098791702</v>
      </c>
      <c r="L296" s="9">
        <v>1.0360590726692491</v>
      </c>
      <c r="M296" s="9">
        <v>1.0542501736276493</v>
      </c>
      <c r="N296" s="9">
        <v>1.0725494989983058</v>
      </c>
      <c r="O296" s="9">
        <v>1.090957436013638</v>
      </c>
      <c r="P296" s="9">
        <v>1.1094743728965204</v>
      </c>
      <c r="Q296" s="9">
        <v>1.1281006988622513</v>
      </c>
      <c r="R296" s="9">
        <v>1.1468368041205288</v>
      </c>
      <c r="S296" s="9">
        <v>1.1656830798774269</v>
      </c>
      <c r="T296" s="9">
        <v>1.1846399183373777</v>
      </c>
    </row>
    <row r="297" spans="1:20" x14ac:dyDescent="0.3">
      <c r="A297" s="7">
        <v>9.2719016368512291E-2</v>
      </c>
      <c r="B297" s="7">
        <v>0.1865336685482413</v>
      </c>
      <c r="C297" s="7">
        <v>0.28144978457142794</v>
      </c>
      <c r="D297" s="7">
        <v>0.37747321215578183</v>
      </c>
      <c r="E297" s="7">
        <v>0.47460981875296765</v>
      </c>
      <c r="F297" s="7">
        <v>0.57286549159718436</v>
      </c>
      <c r="G297" s="7">
        <v>0.67224613775383968</v>
      </c>
      <c r="H297" s="7">
        <v>0.77275768416831925</v>
      </c>
      <c r="I297" s="7">
        <v>0.8744060777148478</v>
      </c>
      <c r="J297" s="8">
        <v>0.97719728524544469</v>
      </c>
      <c r="K297" s="9">
        <v>1.0177880087066291</v>
      </c>
      <c r="L297" s="9">
        <v>1.0356812394547275</v>
      </c>
      <c r="M297" s="9">
        <v>1.0536800655724612</v>
      </c>
      <c r="N297" s="9">
        <v>1.0717848613340102</v>
      </c>
      <c r="O297" s="9">
        <v>1.0899960019614332</v>
      </c>
      <c r="P297" s="9">
        <v>1.1083138636265362</v>
      </c>
      <c r="Q297" s="9">
        <v>1.1267388234527413</v>
      </c>
      <c r="R297" s="9">
        <v>1.1452712595169614</v>
      </c>
      <c r="S297" s="9">
        <v>1.1639115508514764</v>
      </c>
      <c r="T297" s="9">
        <v>1.1826600774458109</v>
      </c>
    </row>
    <row r="298" spans="1:20" x14ac:dyDescent="0.3">
      <c r="A298" s="7">
        <v>9.1757570831629123E-2</v>
      </c>
      <c r="B298" s="7">
        <v>0.18458824470788876</v>
      </c>
      <c r="C298" s="7">
        <v>0.2784976709695976</v>
      </c>
      <c r="D298" s="7">
        <v>0.37349151784277951</v>
      </c>
      <c r="E298" s="7">
        <v>0.46957547248469955</v>
      </c>
      <c r="F298" s="7">
        <v>0.56675524102998709</v>
      </c>
      <c r="G298" s="7">
        <v>0.66503654863684913</v>
      </c>
      <c r="H298" s="7">
        <v>0.76442513953336844</v>
      </c>
      <c r="I298" s="7">
        <v>0.86492677706389698</v>
      </c>
      <c r="J298" s="8">
        <v>0.96654724373552781</v>
      </c>
      <c r="K298" s="9">
        <v>1.0176040910240507</v>
      </c>
      <c r="L298" s="9">
        <v>1.0353112419795105</v>
      </c>
      <c r="M298" s="9">
        <v>1.0531218147527659</v>
      </c>
      <c r="N298" s="9">
        <v>1.0710361721377688</v>
      </c>
      <c r="O298" s="9">
        <v>1.0890546778378072</v>
      </c>
      <c r="P298" s="9">
        <v>1.1071776964672784</v>
      </c>
      <c r="Q298" s="9">
        <v>1.1254055935534653</v>
      </c>
      <c r="R298" s="9">
        <v>1.1437387355383135</v>
      </c>
      <c r="S298" s="9">
        <v>1.1621774897802148</v>
      </c>
      <c r="T298" s="9">
        <v>1.1807222245557898</v>
      </c>
    </row>
    <row r="299" spans="1:20" x14ac:dyDescent="0.3">
      <c r="A299" s="7">
        <v>9.0815859531027499E-2</v>
      </c>
      <c r="B299" s="7">
        <v>0.18268297736765604</v>
      </c>
      <c r="C299" s="7">
        <v>0.27560683139031389</v>
      </c>
      <c r="D299" s="7">
        <v>0.36959291760462698</v>
      </c>
      <c r="E299" s="7">
        <v>0.46464675018515128</v>
      </c>
      <c r="F299" s="7">
        <v>0.56077386151918773</v>
      </c>
      <c r="G299" s="7">
        <v>0.65797980225067987</v>
      </c>
      <c r="H299" s="7">
        <v>0.7562701413241969</v>
      </c>
      <c r="I299" s="7">
        <v>0.85565046602899586</v>
      </c>
      <c r="J299" s="8">
        <v>0.95612638204317091</v>
      </c>
      <c r="K299" s="9">
        <v>1.0174239376062795</v>
      </c>
      <c r="L299" s="9">
        <v>1.0349488389963342</v>
      </c>
      <c r="M299" s="9">
        <v>1.0525750550775925</v>
      </c>
      <c r="N299" s="9">
        <v>1.0703029376285327</v>
      </c>
      <c r="O299" s="9">
        <v>1.0881328393003664</v>
      </c>
      <c r="P299" s="9">
        <v>1.1060651136187221</v>
      </c>
      <c r="Q299" s="9">
        <v>1.1241001149853316</v>
      </c>
      <c r="R299" s="9">
        <v>1.1422381986797205</v>
      </c>
      <c r="S299" s="9">
        <v>1.1604797208609001</v>
      </c>
      <c r="T299" s="9">
        <v>1.1788250385690624</v>
      </c>
    </row>
    <row r="300" spans="1:20" x14ac:dyDescent="0.3">
      <c r="A300" s="7">
        <v>8.9893281067116054E-2</v>
      </c>
      <c r="B300" s="7">
        <v>0.18081663599945041</v>
      </c>
      <c r="C300" s="7">
        <v>0.27277537808597357</v>
      </c>
      <c r="D300" s="7">
        <v>0.36577483801869615</v>
      </c>
      <c r="E300" s="7">
        <v>0.45982036393423498</v>
      </c>
      <c r="F300" s="7">
        <v>0.55491732145545569</v>
      </c>
      <c r="G300" s="7">
        <v>0.65107109373319549</v>
      </c>
      <c r="H300" s="7">
        <v>0.74828708148806333</v>
      </c>
      <c r="I300" s="7">
        <v>0.84657070305231719</v>
      </c>
      <c r="J300" s="8">
        <v>0.94592739441182194</v>
      </c>
      <c r="K300" s="9">
        <v>1.017247434059064</v>
      </c>
      <c r="L300" s="9">
        <v>1.034593799060527</v>
      </c>
      <c r="M300" s="9">
        <v>1.0520394353725127</v>
      </c>
      <c r="N300" s="9">
        <v>1.0695846841994996</v>
      </c>
      <c r="O300" s="9">
        <v>1.0872298875839179</v>
      </c>
      <c r="P300" s="9">
        <v>1.1049753884077516</v>
      </c>
      <c r="Q300" s="9">
        <v>1.1228215303941407</v>
      </c>
      <c r="R300" s="9">
        <v>1.1407686581089878</v>
      </c>
      <c r="S300" s="9">
        <v>1.1588171169625665</v>
      </c>
      <c r="T300" s="9">
        <v>1.1769672532111315</v>
      </c>
    </row>
    <row r="301" spans="1:20" x14ac:dyDescent="0.3">
      <c r="A301" s="7">
        <v>8.8989258230855517E-2</v>
      </c>
      <c r="B301" s="7">
        <v>0.17898803983924741</v>
      </c>
      <c r="C301" s="7">
        <v>0.27000150005106471</v>
      </c>
      <c r="D301" s="7">
        <v>0.36203481080868954</v>
      </c>
      <c r="E301" s="7">
        <v>0.45509316081052315</v>
      </c>
      <c r="F301" s="7">
        <v>0.54918175555058657</v>
      </c>
      <c r="G301" s="7">
        <v>0.64430581735819492</v>
      </c>
      <c r="H301" s="7">
        <v>0.74047058543770328</v>
      </c>
      <c r="I301" s="7">
        <v>0.83768131590832806</v>
      </c>
      <c r="J301" s="8">
        <v>0.93594328184404318</v>
      </c>
      <c r="K301" s="9">
        <v>1.0170744705768324</v>
      </c>
      <c r="L301" s="9">
        <v>1.0342459000371396</v>
      </c>
      <c r="M301" s="9">
        <v>1.051514618627607</v>
      </c>
      <c r="N301" s="9">
        <v>1.0688809573982878</v>
      </c>
      <c r="O301" s="9">
        <v>1.0863452482041234</v>
      </c>
      <c r="P301" s="9">
        <v>1.1039078237064643</v>
      </c>
      <c r="Q301" s="9">
        <v>1.121569017374596</v>
      </c>
      <c r="R301" s="9">
        <v>1.1393291634872653</v>
      </c>
      <c r="S301" s="9">
        <v>1.1571885971342102</v>
      </c>
      <c r="T301" s="9">
        <v>1.1751476542176913</v>
      </c>
    </row>
    <row r="302" spans="1:20" x14ac:dyDescent="0.3">
      <c r="A302" s="7">
        <v>8.8103236799599416E-2</v>
      </c>
      <c r="B302" s="7">
        <v>0.17719605539682165</v>
      </c>
      <c r="C302" s="7">
        <v>0.26728345916235596</v>
      </c>
      <c r="D302" s="7">
        <v>0.35837046753036139</v>
      </c>
      <c r="E302" s="7">
        <v>0.45046211603607228</v>
      </c>
      <c r="F302" s="7">
        <v>0.54356345635347536</v>
      </c>
      <c r="G302" s="7">
        <v>0.63767955633305351</v>
      </c>
      <c r="H302" s="7">
        <v>0.73281550003960161</v>
      </c>
      <c r="I302" s="7">
        <v>0.82897638779010796</v>
      </c>
      <c r="J302" s="8">
        <v>0.92616733619171066</v>
      </c>
      <c r="K302" s="9">
        <v>1.0169049417148961</v>
      </c>
      <c r="L302" s="9">
        <v>1.033904928637517</v>
      </c>
      <c r="M302" s="9">
        <v>1.0510002812904697</v>
      </c>
      <c r="N302" s="9">
        <v>1.0681913209683522</v>
      </c>
      <c r="O302" s="9">
        <v>1.0854783697392008</v>
      </c>
      <c r="P302" s="9">
        <v>1.102861750445937</v>
      </c>
      <c r="Q302" s="9">
        <v>1.1203417867078203</v>
      </c>
      <c r="R302" s="9">
        <v>1.1379188029218985</v>
      </c>
      <c r="S302" s="9">
        <v>1.1555931242644639</v>
      </c>
      <c r="T302" s="9">
        <v>1.173365076692511</v>
      </c>
    </row>
    <row r="303" spans="1:20" x14ac:dyDescent="0.3">
      <c r="A303" s="7">
        <v>8.7234684404153898E-2</v>
      </c>
      <c r="B303" s="7">
        <v>0.17543959411352467</v>
      </c>
      <c r="C303" s="7">
        <v>0.26461958654968609</v>
      </c>
      <c r="D303" s="7">
        <v>0.35477953457623668</v>
      </c>
      <c r="E303" s="7">
        <v>0.44592432653459618</v>
      </c>
      <c r="F303" s="7">
        <v>0.5380588662798691</v>
      </c>
      <c r="G303" s="7">
        <v>0.63118807321677139</v>
      </c>
      <c r="H303" s="7">
        <v>0.72531688233562497</v>
      </c>
      <c r="I303" s="7">
        <v>0.82045024424841362</v>
      </c>
      <c r="J303" s="8">
        <v>0.9165931252249111</v>
      </c>
      <c r="K303" s="9">
        <v>1.0167387461750907</v>
      </c>
      <c r="L303" s="9">
        <v>1.0335706799832793</v>
      </c>
      <c r="M303" s="9">
        <v>1.050496112601143</v>
      </c>
      <c r="N303" s="9">
        <v>1.0675153559473909</v>
      </c>
      <c r="O303" s="9">
        <v>1.0846287226842417</v>
      </c>
      <c r="P303" s="9">
        <v>1.1018365262188012</v>
      </c>
      <c r="Q303" s="9">
        <v>1.1191390807044443</v>
      </c>
      <c r="R303" s="9">
        <v>1.1365367010421972</v>
      </c>
      <c r="S303" s="9">
        <v>1.1540297028821209</v>
      </c>
      <c r="T303" s="9">
        <v>1.1716184026247016</v>
      </c>
    </row>
    <row r="304" spans="1:20" x14ac:dyDescent="0.3">
      <c r="A304" s="7">
        <v>8.6383089462188922E-2</v>
      </c>
      <c r="B304" s="7">
        <v>0.17371761015794246</v>
      </c>
      <c r="C304" s="7">
        <v>0.26200827918144204</v>
      </c>
      <c r="D304" s="7">
        <v>0.35125982847721243</v>
      </c>
      <c r="E304" s="7">
        <v>0.44147700487421271</v>
      </c>
      <c r="F304" s="7">
        <v>0.53266457011998947</v>
      </c>
      <c r="G304" s="7">
        <v>0.62482730091489136</v>
      </c>
      <c r="H304" s="7">
        <v>0.71796998894634523</v>
      </c>
      <c r="I304" s="7">
        <v>0.81209744092319325</v>
      </c>
      <c r="J304" s="8">
        <v>0.90721447861009474</v>
      </c>
      <c r="K304" s="9">
        <v>1.0165757866039384</v>
      </c>
      <c r="L304" s="9">
        <v>1.0332429571958384</v>
      </c>
      <c r="M304" s="9">
        <v>1.0500018139661016</v>
      </c>
      <c r="N304" s="9">
        <v>1.0668526598188321</v>
      </c>
      <c r="O304" s="9">
        <v>1.0837957983731492</v>
      </c>
      <c r="P304" s="9">
        <v>1.1008315339644983</v>
      </c>
      <c r="Q304" s="9">
        <v>1.1179601716459673</v>
      </c>
      <c r="R304" s="9">
        <v>1.1351820171896023</v>
      </c>
      <c r="S304" s="9">
        <v>1.152497377087728</v>
      </c>
      <c r="T304" s="9">
        <v>1.169906558554267</v>
      </c>
    </row>
    <row r="305" spans="1:20" x14ac:dyDescent="0.3">
      <c r="A305" s="7">
        <v>8.5547960173512808E-2</v>
      </c>
      <c r="B305" s="7">
        <v>0.17202909835005686</v>
      </c>
      <c r="C305" s="7">
        <v>0.25944799665005597</v>
      </c>
      <c r="D305" s="7">
        <v>0.34780925148066488</v>
      </c>
      <c r="E305" s="7">
        <v>0.43711747356825148</v>
      </c>
      <c r="F305" s="7">
        <v>0.52737728799093742</v>
      </c>
      <c r="G305" s="7">
        <v>0.61859333421119567</v>
      </c>
      <c r="H305" s="7">
        <v>0.71077026610850846</v>
      </c>
      <c r="I305" s="7">
        <v>0.80391275201208012</v>
      </c>
      <c r="J305" s="8">
        <v>0.89802547473361272</v>
      </c>
      <c r="K305" s="9">
        <v>1.0164159694024855</v>
      </c>
      <c r="L305" s="9">
        <v>1.0329215710097244</v>
      </c>
      <c r="M305" s="9">
        <v>1.0495170983686426</v>
      </c>
      <c r="N305" s="9">
        <v>1.0662028457127886</v>
      </c>
      <c r="O305" s="9">
        <v>1.082979107963582</v>
      </c>
      <c r="P305" s="9">
        <v>1.0998461807315645</v>
      </c>
      <c r="Q305" s="9">
        <v>1.116804360317653</v>
      </c>
      <c r="R305" s="9">
        <v>1.133853943714394</v>
      </c>
      <c r="S305" s="9">
        <v>1.1509952286072198</v>
      </c>
      <c r="T305" s="9">
        <v>1.1682285133757087</v>
      </c>
    </row>
    <row r="306" spans="1:20" x14ac:dyDescent="0.3">
      <c r="A306" s="7">
        <v>8.4728823573062606E-2</v>
      </c>
      <c r="B306" s="7">
        <v>0.17037309220525496</v>
      </c>
      <c r="C306" s="7">
        <v>0.25693725814398527</v>
      </c>
      <c r="D306" s="7">
        <v>0.344425787386267</v>
      </c>
      <c r="E306" s="7">
        <v>0.43284315970968235</v>
      </c>
      <c r="F306" s="7">
        <v>0.5221938687033999</v>
      </c>
      <c r="G306" s="7">
        <v>0.61248242179924861</v>
      </c>
      <c r="H306" s="7">
        <v>0.7037133403028446</v>
      </c>
      <c r="I306" s="7">
        <v>0.79589115942477473</v>
      </c>
      <c r="J306" s="8">
        <v>0.88902042831183425</v>
      </c>
      <c r="K306" s="9">
        <v>1.0162592045470358</v>
      </c>
      <c r="L306" s="9">
        <v>1.0326063394081242</v>
      </c>
      <c r="M306" s="9">
        <v>1.0490416898132342</v>
      </c>
      <c r="N306" s="9">
        <v>1.0655655416531482</v>
      </c>
      <c r="O306" s="9">
        <v>1.0821781814806524</v>
      </c>
      <c r="P306" s="9">
        <v>1.0988798965117308</v>
      </c>
      <c r="Q306" s="9">
        <v>1.1156709746267572</v>
      </c>
      <c r="R306" s="9">
        <v>1.1325517043716928</v>
      </c>
      <c r="S306" s="9">
        <v>1.1495223749592836</v>
      </c>
      <c r="T306" s="9">
        <v>1.1665832762702588</v>
      </c>
    </row>
    <row r="307" spans="1:20" x14ac:dyDescent="0.3">
      <c r="A307" s="7">
        <v>8.3925224637780474E-2</v>
      </c>
      <c r="B307" s="7">
        <v>0.16874866209019157</v>
      </c>
      <c r="C307" s="7">
        <v>0.25447463959367672</v>
      </c>
      <c r="D307" s="7">
        <v>0.34110749762216563</v>
      </c>
      <c r="E307" s="7">
        <v>0.42865158991660318</v>
      </c>
      <c r="F307" s="7">
        <v>0.51711128351452984</v>
      </c>
      <c r="G307" s="7">
        <v>0.60649095877971515</v>
      </c>
      <c r="H307" s="7">
        <v>0.69679500943184003</v>
      </c>
      <c r="I307" s="7">
        <v>0.78802784257623515</v>
      </c>
      <c r="J307" s="8">
        <v>0.88019387873366861</v>
      </c>
      <c r="K307" s="9">
        <v>1.0161054054200584</v>
      </c>
      <c r="L307" s="9">
        <v>1.0322970872791604</v>
      </c>
      <c r="M307" s="9">
        <v>1.0485753228015611</v>
      </c>
      <c r="N307" s="9">
        <v>1.064940389847723</v>
      </c>
      <c r="O307" s="9">
        <v>1.0813925669154498</v>
      </c>
      <c r="P307" s="9">
        <v>1.0979321331410241</v>
      </c>
      <c r="Q307" s="9">
        <v>1.114559368300347</v>
      </c>
      <c r="R307" s="9">
        <v>1.1312745528100767</v>
      </c>
      <c r="S307" s="9">
        <v>1.1480779677287731</v>
      </c>
      <c r="T307" s="9">
        <v>1.1649698947580398</v>
      </c>
    </row>
    <row r="308" spans="1:20" x14ac:dyDescent="0.3">
      <c r="A308" s="7">
        <v>8.3136725443831258E-2</v>
      </c>
      <c r="B308" s="7">
        <v>0.16715491348311406</v>
      </c>
      <c r="C308" s="7">
        <v>0.25205877097996543</v>
      </c>
      <c r="D308" s="7">
        <v>0.33785251754549234</v>
      </c>
      <c r="E308" s="7">
        <v>0.42454038556796486</v>
      </c>
      <c r="F308" s="7">
        <v>0.51212662024103861</v>
      </c>
      <c r="G308" s="7">
        <v>0.60061547959202688</v>
      </c>
      <c r="H308" s="7">
        <v>0.69001123451021984</v>
      </c>
      <c r="I308" s="7">
        <v>0.78031816877525362</v>
      </c>
      <c r="J308" s="8">
        <v>0.87154057908553173</v>
      </c>
      <c r="K308" s="9">
        <v>1.015954488650602</v>
      </c>
      <c r="L308" s="9">
        <v>1.0319936460915409</v>
      </c>
      <c r="M308" s="9">
        <v>1.0481177418381789</v>
      </c>
      <c r="N308" s="9">
        <v>1.0643270460186125</v>
      </c>
      <c r="O308" s="9">
        <v>1.0806218293747551</v>
      </c>
      <c r="P308" s="9">
        <v>1.0970023632634223</v>
      </c>
      <c r="Q308" s="9">
        <v>1.1134689196574186</v>
      </c>
      <c r="R308" s="9">
        <v>1.1300217711466247</v>
      </c>
      <c r="S308" s="9">
        <v>1.1466611909390885</v>
      </c>
      <c r="T308" s="9">
        <v>1.1633874528621151</v>
      </c>
    </row>
    <row r="309" spans="1:20" x14ac:dyDescent="0.3">
      <c r="A309" s="7">
        <v>8.236290437088252E-2</v>
      </c>
      <c r="B309" s="7">
        <v>0.16559098533180994</v>
      </c>
      <c r="C309" s="7">
        <v>0.24968833379422389</v>
      </c>
      <c r="D309" s="7">
        <v>0.3346590529523869</v>
      </c>
      <c r="E309" s="7">
        <v>0.42050725831027358</v>
      </c>
      <c r="F309" s="7">
        <v>0.50723707770850879</v>
      </c>
      <c r="G309" s="7">
        <v>0.59485265135135368</v>
      </c>
      <c r="H309" s="7">
        <v>0.68335813183373395</v>
      </c>
      <c r="I309" s="7">
        <v>0.77275768416831925</v>
      </c>
      <c r="J309" s="8">
        <v>0.86305548581264735</v>
      </c>
      <c r="K309" s="9">
        <v>1.0158063739635974</v>
      </c>
      <c r="L309" s="9">
        <v>1.0316958535883254</v>
      </c>
      <c r="M309" s="9">
        <v>1.047668700963843</v>
      </c>
      <c r="N309" s="9">
        <v>1.0637251787701441</v>
      </c>
      <c r="O309" s="9">
        <v>1.0798655502785897</v>
      </c>
      <c r="P309" s="9">
        <v>1.0960900793529449</v>
      </c>
      <c r="Q309" s="9">
        <v>1.1123990304504157</v>
      </c>
      <c r="R309" s="9">
        <v>1.1287926686226863</v>
      </c>
      <c r="S309" s="9">
        <v>1.1452712595169614</v>
      </c>
      <c r="T309" s="9">
        <v>1.1618350693770068</v>
      </c>
    </row>
    <row r="310" spans="1:20" x14ac:dyDescent="0.3">
      <c r="A310" s="7">
        <v>8.1603355350409246E-2</v>
      </c>
      <c r="B310" s="7">
        <v>0.16405604850284664</v>
      </c>
      <c r="C310" s="7">
        <v>0.2473620586403763</v>
      </c>
      <c r="D310" s="7">
        <v>0.33152537678382676</v>
      </c>
      <c r="E310" s="7">
        <v>0.41655000581747142</v>
      </c>
      <c r="F310" s="7">
        <v>0.50243996051475037</v>
      </c>
      <c r="G310" s="7">
        <v>0.58919926756404029</v>
      </c>
      <c r="H310" s="7">
        <v>0.67683196559446368</v>
      </c>
      <c r="I310" s="7">
        <v>0.7653421052017445</v>
      </c>
      <c r="J310" s="8">
        <v>0.85473374897410814</v>
      </c>
      <c r="K310" s="9">
        <v>1.0156609840374786</v>
      </c>
      <c r="L310" s="9">
        <v>1.0314035534976322</v>
      </c>
      <c r="M310" s="9">
        <v>1.0472279633147221</v>
      </c>
      <c r="N310" s="9">
        <v>1.0631344689919584</v>
      </c>
      <c r="O310" s="9">
        <v>1.0791233266024862</v>
      </c>
      <c r="P310" s="9">
        <v>1.0951947927903753</v>
      </c>
      <c r="Q310" s="9">
        <v>1.1113491247716114</v>
      </c>
      <c r="R310" s="9">
        <v>1.1275865803350857</v>
      </c>
      <c r="S310" s="9">
        <v>1.1439074178435908</v>
      </c>
      <c r="T310" s="9">
        <v>1.1603118962348127</v>
      </c>
    </row>
    <row r="311" spans="1:20" x14ac:dyDescent="0.3">
      <c r="A311" s="7">
        <v>8.0857687155206776E-2</v>
      </c>
      <c r="B311" s="7">
        <v>0.16254930431623621</v>
      </c>
      <c r="C311" s="7">
        <v>0.24507872296961725</v>
      </c>
      <c r="D311" s="7">
        <v>0.32844982601456363</v>
      </c>
      <c r="E311" s="7">
        <v>0.41266650778750691</v>
      </c>
      <c r="F311" s="7">
        <v>0.49773267408666994</v>
      </c>
      <c r="G311" s="7">
        <v>0.58365224219668299</v>
      </c>
      <c r="H311" s="7">
        <v>0.67042914091324002</v>
      </c>
      <c r="I311" s="7">
        <v>0.75806731056779841</v>
      </c>
      <c r="J311" s="8">
        <v>0.84657070305231719</v>
      </c>
      <c r="K311" s="9">
        <v>1.0155182443695874</v>
      </c>
      <c r="L311" s="9">
        <v>1.0311165952592058</v>
      </c>
      <c r="M311" s="9">
        <v>1.0467953007058353</v>
      </c>
      <c r="N311" s="9">
        <v>1.062554609294978</v>
      </c>
      <c r="O311" s="9">
        <v>1.0783947701616015</v>
      </c>
      <c r="P311" s="9">
        <v>1.0943160329910848</v>
      </c>
      <c r="Q311" s="9">
        <v>1.1103186480201626</v>
      </c>
      <c r="R311" s="9">
        <v>1.1264028660378738</v>
      </c>
      <c r="S311" s="9">
        <v>1.1425689383865103</v>
      </c>
      <c r="T311" s="9">
        <v>1.1588171169625665</v>
      </c>
    </row>
    <row r="312" spans="1:20" x14ac:dyDescent="0.3">
      <c r="A312" s="7">
        <v>8.0125522727501425E-2</v>
      </c>
      <c r="B312" s="7">
        <v>0.16106998316008539</v>
      </c>
      <c r="C312" s="7">
        <v>0.24283714893934974</v>
      </c>
      <c r="D312" s="7">
        <v>0.32543079871340785</v>
      </c>
      <c r="E312" s="7">
        <v>0.40885472216033447</v>
      </c>
      <c r="F312" s="7">
        <v>0.49311272001165163</v>
      </c>
      <c r="G312" s="7">
        <v>0.57820860407585406</v>
      </c>
      <c r="H312" s="7">
        <v>0.66414619726197244</v>
      </c>
      <c r="I312" s="7">
        <v>0.75092933360317737</v>
      </c>
      <c r="J312" s="8">
        <v>0.83856185828042351</v>
      </c>
      <c r="K312" s="9">
        <v>1.0153780831488743</v>
      </c>
      <c r="L312" s="9">
        <v>1.0308348337658388</v>
      </c>
      <c r="M312" s="9">
        <v>1.0463704932371738</v>
      </c>
      <c r="N312" s="9">
        <v>1.0619853034781648</v>
      </c>
      <c r="O312" s="9">
        <v>1.0776795069340031</v>
      </c>
      <c r="P312" s="9">
        <v>1.0934533465806902</v>
      </c>
      <c r="Q312" s="9">
        <v>1.109307065925941</v>
      </c>
      <c r="R312" s="9">
        <v>1.1252409090100892</v>
      </c>
      <c r="S312" s="9">
        <v>1.1412551204069947</v>
      </c>
      <c r="T312" s="9">
        <v>1.1573499452249507</v>
      </c>
    </row>
    <row r="313" spans="1:20" x14ac:dyDescent="0.3">
      <c r="A313" s="7">
        <v>7.9406498543233645E-2</v>
      </c>
      <c r="B313" s="7">
        <v>0.15961734318018372</v>
      </c>
      <c r="C313" s="7">
        <v>0.24063620138846595</v>
      </c>
      <c r="D313" s="7">
        <v>0.32246675126395113</v>
      </c>
      <c r="E313" s="7">
        <v>0.40511268154318275</v>
      </c>
      <c r="F313" s="7">
        <v>0.48857769162583048</v>
      </c>
      <c r="G313" s="7">
        <v>0.57286549159718436</v>
      </c>
      <c r="H313" s="7">
        <v>0.65797980225067987</v>
      </c>
      <c r="I313" s="7">
        <v>0.74392435511046917</v>
      </c>
      <c r="J313" s="8">
        <v>0.83070289245402074</v>
      </c>
      <c r="K313" s="9">
        <v>1.0152404311354346</v>
      </c>
      <c r="L313" s="9">
        <v>1.0305581291187149</v>
      </c>
      <c r="M313" s="9">
        <v>1.0459533289210823</v>
      </c>
      <c r="N313" s="9">
        <v>1.0614262660241258</v>
      </c>
      <c r="O313" s="9">
        <v>1.0769771764206451</v>
      </c>
      <c r="P313" s="9">
        <v>1.0926062966155117</v>
      </c>
      <c r="Q313" s="9">
        <v>1.1083138636265362</v>
      </c>
      <c r="R313" s="9">
        <v>1.1241001149853316</v>
      </c>
      <c r="S313" s="9">
        <v>1.1399652887381817</v>
      </c>
      <c r="T313" s="9">
        <v>1.1559096234469084</v>
      </c>
    </row>
    <row r="314" spans="1:20" x14ac:dyDescent="0.3">
      <c r="A314" s="7">
        <v>7.8700264010262394E-2</v>
      </c>
      <c r="B314" s="7">
        <v>0.15819066903984316</v>
      </c>
      <c r="C314" s="7">
        <v>0.23847478592166305</v>
      </c>
      <c r="D314" s="7">
        <v>0.31955619573560806</v>
      </c>
      <c r="E314" s="7">
        <v>0.4014384898299711</v>
      </c>
      <c r="F314" s="7">
        <v>0.48412526984292931</v>
      </c>
      <c r="G314" s="7">
        <v>0.567620147724057</v>
      </c>
      <c r="H314" s="7">
        <v>0.65192674575587328</v>
      </c>
      <c r="I314" s="7">
        <v>0.73704869657542471</v>
      </c>
      <c r="J314" s="8">
        <v>0.82298964319590606</v>
      </c>
      <c r="K314" s="9">
        <v>1.0151052215464564</v>
      </c>
      <c r="L314" s="9">
        <v>1.030286346395807</v>
      </c>
      <c r="M314" s="9">
        <v>1.0455436033295675</v>
      </c>
      <c r="N314" s="9">
        <v>1.0608772216217612</v>
      </c>
      <c r="O314" s="9">
        <v>1.0762874310397412</v>
      </c>
      <c r="P314" s="9">
        <v>1.0917744618450174</v>
      </c>
      <c r="Q314" s="9">
        <v>1.1073385447940824</v>
      </c>
      <c r="R314" s="9">
        <v>1.1229799111392411</v>
      </c>
      <c r="S314" s="9">
        <v>1.1386987926294379</v>
      </c>
      <c r="T314" s="9">
        <v>1.1544954215110879</v>
      </c>
    </row>
    <row r="315" spans="1:20" x14ac:dyDescent="0.3">
      <c r="A315" s="7">
        <v>7.800648089839729E-2</v>
      </c>
      <c r="B315" s="7">
        <v>0.15678927074563365</v>
      </c>
      <c r="C315" s="7">
        <v>0.23635184709600657</v>
      </c>
      <c r="D315" s="7">
        <v>0.31669769739557613</v>
      </c>
      <c r="E315" s="7">
        <v>0.39783031900268206</v>
      </c>
      <c r="F315" s="7">
        <v>0.47975321920849434</v>
      </c>
      <c r="G315" s="7">
        <v>0.56246991525759904</v>
      </c>
      <c r="H315" s="7">
        <v>0.64598393436861246</v>
      </c>
      <c r="I315" s="7">
        <v>0.7302988137548363</v>
      </c>
      <c r="J315" s="8">
        <v>0.81541810064493947</v>
      </c>
      <c r="K315" s="9">
        <v>1.0149723899481886</v>
      </c>
      <c r="L315" s="9">
        <v>1.0300193554325245</v>
      </c>
      <c r="M315" s="9">
        <v>1.0451411192603077</v>
      </c>
      <c r="N315" s="9">
        <v>1.0603379047142758</v>
      </c>
      <c r="O315" s="9">
        <v>1.0756099355533926</v>
      </c>
      <c r="P315" s="9">
        <v>1.090957436013638</v>
      </c>
      <c r="Q315" s="9">
        <v>1.1063806308088002</v>
      </c>
      <c r="R315" s="9">
        <v>1.1218797451312665</v>
      </c>
      <c r="S315" s="9">
        <v>1.1374550046528178</v>
      </c>
      <c r="T315" s="9">
        <v>1.1531066355254227</v>
      </c>
    </row>
    <row r="316" spans="1:20" x14ac:dyDescent="0.3">
      <c r="A316" s="7">
        <v>7.7324822799312382E-2</v>
      </c>
      <c r="B316" s="7">
        <v>0.15541248253496748</v>
      </c>
      <c r="C316" s="7">
        <v>0.23426636670342993</v>
      </c>
      <c r="D316" s="7">
        <v>0.31388987235298305</v>
      </c>
      <c r="E316" s="7">
        <v>0.3942864061033689</v>
      </c>
      <c r="F316" s="7">
        <v>0.47545938416545963</v>
      </c>
      <c r="G316" s="7">
        <v>0.55741223236096082</v>
      </c>
      <c r="H316" s="7">
        <v>0.64014838614214686</v>
      </c>
      <c r="I316" s="7">
        <v>0.7236712906116276</v>
      </c>
      <c r="J316" s="8">
        <v>0.80798440054214837</v>
      </c>
      <c r="K316" s="9">
        <v>1.0148418741535554</v>
      </c>
      <c r="L316" s="9">
        <v>1.0297570306138615</v>
      </c>
      <c r="M316" s="9">
        <v>1.0447456864202118</v>
      </c>
      <c r="N316" s="9">
        <v>1.0598080590710022</v>
      </c>
      <c r="O316" s="9">
        <v>1.0749443665244849</v>
      </c>
      <c r="P316" s="9">
        <v>1.0901548271995258</v>
      </c>
      <c r="Q316" s="9">
        <v>1.1054396599763607</v>
      </c>
      <c r="R316" s="9">
        <v>1.1207990841973543</v>
      </c>
      <c r="S316" s="9">
        <v>1.1362333196677601</v>
      </c>
      <c r="T316" s="9">
        <v>1.1517425866564799</v>
      </c>
    </row>
    <row r="317" spans="1:20" x14ac:dyDescent="0.3">
      <c r="A317" s="7">
        <v>7.6654974614529442E-2</v>
      </c>
      <c r="B317" s="7">
        <v>0.15405966182176284</v>
      </c>
      <c r="C317" s="7">
        <v>0.23221736214330208</v>
      </c>
      <c r="D317" s="7">
        <v>0.31113138532710277</v>
      </c>
      <c r="E317" s="7">
        <v>0.39080505036628055</v>
      </c>
      <c r="F317" s="7">
        <v>0.47124168551794954</v>
      </c>
      <c r="G317" s="7">
        <v>0.55244462832208896</v>
      </c>
      <c r="H317" s="7">
        <v>0.63441722562044045</v>
      </c>
      <c r="I317" s="7">
        <v>0.71716283357543653</v>
      </c>
      <c r="J317" s="8">
        <v>0.800684817689159</v>
      </c>
      <c r="K317" s="9">
        <v>1.0147136141250834</v>
      </c>
      <c r="L317" s="9">
        <v>1.0294992506773455</v>
      </c>
      <c r="M317" s="9">
        <v>1.0443571211254641</v>
      </c>
      <c r="N317" s="9">
        <v>1.059287437381577</v>
      </c>
      <c r="O317" s="9">
        <v>1.0742904118020085</v>
      </c>
      <c r="P317" s="9">
        <v>1.0893662571879905</v>
      </c>
      <c r="Q317" s="9">
        <v>1.1045151867863894</v>
      </c>
      <c r="R317" s="9">
        <v>1.1197374142904319</v>
      </c>
      <c r="S317" s="9">
        <v>1.1350331538404328</v>
      </c>
      <c r="T317" s="9">
        <v>1.1504026200245212</v>
      </c>
    </row>
    <row r="318" spans="1:20" x14ac:dyDescent="0.3">
      <c r="A318" s="7">
        <v>7.5996632069783188E-2</v>
      </c>
      <c r="B318" s="7">
        <v>0.15273018819668202</v>
      </c>
      <c r="C318" s="7">
        <v>0.23020388487960194</v>
      </c>
      <c r="D318" s="7">
        <v>0.30842094753208144</v>
      </c>
      <c r="E318" s="7">
        <v>0.38738461050030848</v>
      </c>
      <c r="F318" s="7">
        <v>0.4670981170811655</v>
      </c>
      <c r="G318" s="7">
        <v>0.5475647195403035</v>
      </c>
      <c r="H318" s="7">
        <v>0.62878767913024347</v>
      </c>
      <c r="I318" s="7">
        <v>0.71077026610850846</v>
      </c>
      <c r="J318" s="8">
        <v>0.79351575975578259</v>
      </c>
      <c r="K318" s="9">
        <v>1.0145875518828151</v>
      </c>
      <c r="L318" s="9">
        <v>1.0292458985261426</v>
      </c>
      <c r="M318" s="9">
        <v>1.0439752460170602</v>
      </c>
      <c r="N318" s="9">
        <v>1.0587758008711279</v>
      </c>
      <c r="O318" s="9">
        <v>1.0736477700330793</v>
      </c>
      <c r="P318" s="9">
        <v>1.0885913608775173</v>
      </c>
      <c r="Q318" s="9">
        <v>1.1036067812096071</v>
      </c>
      <c r="R318" s="9">
        <v>1.1186942392657728</v>
      </c>
      <c r="S318" s="9">
        <v>1.133853943714394</v>
      </c>
      <c r="T318" s="9">
        <v>1.1490861036565021</v>
      </c>
    </row>
    <row r="319" spans="1:20" x14ac:dyDescent="0.3">
      <c r="A319" s="7">
        <v>7.5349501254196732E-2</v>
      </c>
      <c r="B319" s="7">
        <v>0.15142346247867547</v>
      </c>
      <c r="C319" s="7">
        <v>0.22822501897761088</v>
      </c>
      <c r="D319" s="7">
        <v>0.30575731467114448</v>
      </c>
      <c r="E319" s="7">
        <v>0.38402350211265035</v>
      </c>
      <c r="F319" s="7">
        <v>0.46302674250602649</v>
      </c>
      <c r="G319" s="7">
        <v>0.54277020572301582</v>
      </c>
      <c r="H319" s="7">
        <v>0.62325707032055233</v>
      </c>
      <c r="I319" s="7">
        <v>0.7044905235581348</v>
      </c>
      <c r="J319" s="8">
        <v>0.78647376141522907</v>
      </c>
      <c r="K319" s="9">
        <v>1.0144636314169191</v>
      </c>
      <c r="L319" s="9">
        <v>1.0289968610517073</v>
      </c>
      <c r="M319" s="9">
        <v>1.0435998897909111</v>
      </c>
      <c r="N319" s="9">
        <v>1.0582729189352056</v>
      </c>
      <c r="O319" s="9">
        <v>1.0730161502000599</v>
      </c>
      <c r="P319" s="9">
        <v>1.087829785716401</v>
      </c>
      <c r="Q319" s="9">
        <v>1.1027140280312784</v>
      </c>
      <c r="R319" s="9">
        <v>1.1176690801085334</v>
      </c>
      <c r="S319" s="9">
        <v>1.1326951453294642</v>
      </c>
      <c r="T319" s="9">
        <v>1.1477924274934952</v>
      </c>
    </row>
    <row r="320" spans="1:20" x14ac:dyDescent="0.3">
      <c r="A320" s="7">
        <v>7.4713298182800272E-2</v>
      </c>
      <c r="B320" s="7">
        <v>0.15013890581478603</v>
      </c>
      <c r="C320" s="7">
        <v>0.22627987971538466</v>
      </c>
      <c r="D320" s="7">
        <v>0.30313928503372817</v>
      </c>
      <c r="E320" s="7">
        <v>0.38072019526520368</v>
      </c>
      <c r="F320" s="7">
        <v>0.45902569226803186</v>
      </c>
      <c r="G320" s="7">
        <v>0.5380588662798691</v>
      </c>
      <c r="H320" s="7">
        <v>0.61782281593443711</v>
      </c>
      <c r="I320" s="7">
        <v>0.69832064827817664</v>
      </c>
      <c r="J320" s="8">
        <v>0.77955547878693043</v>
      </c>
      <c r="K320" s="9">
        <v>1.0143417986047154</v>
      </c>
      <c r="L320" s="9">
        <v>1.0287520289654204</v>
      </c>
      <c r="M320" s="9">
        <v>1.0432308869416465</v>
      </c>
      <c r="N320" s="9">
        <v>1.0577785687932977</v>
      </c>
      <c r="O320" s="9">
        <v>1.0723952711812867</v>
      </c>
      <c r="P320" s="9">
        <v>1.0870811911681733</v>
      </c>
      <c r="Q320" s="9">
        <v>1.1018365262188012</v>
      </c>
      <c r="R320" s="9">
        <v>1.116661474200938</v>
      </c>
      <c r="S320" s="9">
        <v>1.1315562333859148</v>
      </c>
      <c r="T320" s="9">
        <v>1.1465210024492671</v>
      </c>
    </row>
    <row r="321" spans="1:20" x14ac:dyDescent="0.3">
      <c r="A321" s="7">
        <v>7.4087748381025401E-2</v>
      </c>
      <c r="B321" s="7">
        <v>0.14887595882537402</v>
      </c>
      <c r="C321" s="7">
        <v>0.22436761226558466</v>
      </c>
      <c r="D321" s="7">
        <v>0.30056569768942859</v>
      </c>
      <c r="E321" s="7">
        <v>0.37747321215578183</v>
      </c>
      <c r="F321" s="7">
        <v>0.45509316081052303</v>
      </c>
      <c r="G321" s="7">
        <v>0.53342855690245428</v>
      </c>
      <c r="H321" s="7">
        <v>0.61248242179924861</v>
      </c>
      <c r="I321" s="7">
        <v>0.69225778500342006</v>
      </c>
      <c r="J321" s="8">
        <v>0.77275768416831925</v>
      </c>
      <c r="K321" s="9">
        <v>1.0142220011318581</v>
      </c>
      <c r="L321" s="9">
        <v>1.0285112966386798</v>
      </c>
      <c r="M321" s="9">
        <v>1.0428680775193215</v>
      </c>
      <c r="N321" s="9">
        <v>1.0572925351598212</v>
      </c>
      <c r="O321" s="9">
        <v>1.0717848613340102</v>
      </c>
      <c r="P321" s="9">
        <v>1.0863452482041234</v>
      </c>
      <c r="Q321" s="9">
        <v>1.1009738883214122</v>
      </c>
      <c r="R321" s="9">
        <v>1.1156709746267572</v>
      </c>
      <c r="S321" s="9">
        <v>1.1304367004512805</v>
      </c>
      <c r="T321" s="9">
        <v>1.1452712595169614</v>
      </c>
    </row>
    <row r="322" spans="1:20" x14ac:dyDescent="0.3">
      <c r="A322" s="7">
        <v>7.347258648989817E-2</v>
      </c>
      <c r="B322" s="7">
        <v>0.14763408079211066</v>
      </c>
      <c r="C322" s="7">
        <v>0.22248739044354274</v>
      </c>
      <c r="D322" s="7">
        <v>0.29803543077307287</v>
      </c>
      <c r="E322" s="7">
        <v>0.37428112491677934</v>
      </c>
      <c r="F322" s="7">
        <v>0.45122740383319093</v>
      </c>
      <c r="G322" s="7">
        <v>0.5288772063185605</v>
      </c>
      <c r="H322" s="7">
        <v>0.60723347902216185</v>
      </c>
      <c r="I322" s="7">
        <v>0.68629917646161132</v>
      </c>
      <c r="J322" s="8">
        <v>0.76607726103821139</v>
      </c>
      <c r="K322" s="9">
        <v>1.0141041884174382</v>
      </c>
      <c r="L322" s="9">
        <v>1.0282745619509617</v>
      </c>
      <c r="M322" s="9">
        <v>1.042511306898267</v>
      </c>
      <c r="N322" s="9">
        <v>1.0568146099315816</v>
      </c>
      <c r="O322" s="9">
        <v>1.0711846580982498</v>
      </c>
      <c r="P322" s="9">
        <v>1.0856216388213185</v>
      </c>
      <c r="Q322" s="9">
        <v>1.100125739900125</v>
      </c>
      <c r="R322" s="9">
        <v>1.1146971495108842</v>
      </c>
      <c r="S322" s="9">
        <v>1.1293360562072781</v>
      </c>
      <c r="T322" s="9">
        <v>1.1440426489210442</v>
      </c>
    </row>
    <row r="323" spans="1:20" x14ac:dyDescent="0.3">
      <c r="A323" s="7">
        <v>7.2867555890737207E-2</v>
      </c>
      <c r="B323" s="7">
        <v>0.14641274888626432</v>
      </c>
      <c r="C323" s="7">
        <v>0.22063841551771154</v>
      </c>
      <c r="D323" s="7">
        <v>0.29554739985558987</v>
      </c>
      <c r="E323" s="7">
        <v>0.37114255352440423</v>
      </c>
      <c r="F323" s="7">
        <v>0.44742673571728786</v>
      </c>
      <c r="G323" s="7">
        <v>0.52440281321065951</v>
      </c>
      <c r="H323" s="7">
        <v>0.60207366037890331</v>
      </c>
      <c r="I323" s="7">
        <v>0.68044215920907025</v>
      </c>
      <c r="J323" s="8">
        <v>0.75951119931560185</v>
      </c>
      <c r="K323" s="9">
        <v>1.0139883115427759</v>
      </c>
      <c r="L323" s="9">
        <v>1.028041726145384</v>
      </c>
      <c r="M323" s="9">
        <v>1.0421604255573869</v>
      </c>
      <c r="N323" s="9">
        <v>1.0563445918907395</v>
      </c>
      <c r="O323" s="9">
        <v>1.0705944076203506</v>
      </c>
      <c r="P323" s="9">
        <v>1.0849100555846465</v>
      </c>
      <c r="Q323" s="9">
        <v>1.0992917189861333</v>
      </c>
      <c r="R323" s="9">
        <v>1.1137395813919615</v>
      </c>
      <c r="S323" s="9">
        <v>1.1282538267344913</v>
      </c>
      <c r="T323" s="9">
        <v>1.1428346393118569</v>
      </c>
    </row>
    <row r="324" spans="1:20" x14ac:dyDescent="0.3">
      <c r="A324" s="7">
        <v>7.2272408348242306E-2</v>
      </c>
      <c r="B324" s="7">
        <v>0.145211457434967</v>
      </c>
      <c r="C324" s="7">
        <v>0.21881991507890258</v>
      </c>
      <c r="D324" s="7">
        <v>0.29310055639571947</v>
      </c>
      <c r="E324" s="7">
        <v>0.3680561638120578</v>
      </c>
      <c r="F324" s="7">
        <v>0.44368952707957587</v>
      </c>
      <c r="G324" s="7">
        <v>0.52000344328902148</v>
      </c>
      <c r="H324" s="7">
        <v>0.59700071688432199</v>
      </c>
      <c r="I324" s="7">
        <v>0.6746841596766977</v>
      </c>
      <c r="J324" s="8">
        <v>0.75305659085879584</v>
      </c>
      <c r="K324" s="9">
        <v>1.0138743231836962</v>
      </c>
      <c r="L324" s="9">
        <v>1.0278126936913519</v>
      </c>
      <c r="M324" s="9">
        <v>1.0418152888712451</v>
      </c>
      <c r="N324" s="9">
        <v>1.0558822864223962</v>
      </c>
      <c r="O324" s="9">
        <v>1.0700138643951056</v>
      </c>
      <c r="P324" s="9">
        <v>1.084210201191494</v>
      </c>
      <c r="Q324" s="9">
        <v>1.0984714755660452</v>
      </c>
      <c r="R324" s="9">
        <v>1.1127978666261449</v>
      </c>
      <c r="S324" s="9">
        <v>1.1271895538326251</v>
      </c>
      <c r="T324" s="9">
        <v>1.1416467170003057</v>
      </c>
    </row>
    <row r="325" spans="1:20" x14ac:dyDescent="0.3">
      <c r="A325" s="7">
        <v>7.1686903670930571E-2</v>
      </c>
      <c r="B325" s="7">
        <v>0.14402971722329674</v>
      </c>
      <c r="C325" s="7">
        <v>0.21703114196495116</v>
      </c>
      <c r="D325" s="7">
        <v>0.29069388626791665</v>
      </c>
      <c r="E325" s="7">
        <v>0.3650206655818562</v>
      </c>
      <c r="F325" s="7">
        <v>0.44001420244756478</v>
      </c>
      <c r="G325" s="7">
        <v>0.51567722651047954</v>
      </c>
      <c r="H325" s="7">
        <v>0.59201247453421302</v>
      </c>
      <c r="I325" s="7">
        <v>0.66902269041410156</v>
      </c>
      <c r="J325" s="8">
        <v>0.74671062519078046</v>
      </c>
      <c r="K325" s="9">
        <v>1.0137621775460872</v>
      </c>
      <c r="L325" s="9">
        <v>1.0275873721538753</v>
      </c>
      <c r="M325" s="9">
        <v>1.0414757569113291</v>
      </c>
      <c r="N325" s="9">
        <v>1.0554275052459685</v>
      </c>
      <c r="O325" s="9">
        <v>1.0694427909253856</v>
      </c>
      <c r="P325" s="9">
        <v>1.0835217880577639</v>
      </c>
      <c r="Q325" s="9">
        <v>1.0976646710923981</v>
      </c>
      <c r="R325" s="9">
        <v>1.1118716148202137</v>
      </c>
      <c r="S325" s="9">
        <v>1.1261427943742874</v>
      </c>
      <c r="T325" s="9">
        <v>1.1404783852303693</v>
      </c>
    </row>
    <row r="326" spans="1:20" x14ac:dyDescent="0.3">
      <c r="A326" s="7">
        <v>7.1110809387944285E-2</v>
      </c>
      <c r="B326" s="7">
        <v>0.14286705483015424</v>
      </c>
      <c r="C326" s="7">
        <v>0.2152713732376641</v>
      </c>
      <c r="D326" s="7">
        <v>0.2883264083621136</v>
      </c>
      <c r="E326" s="7">
        <v>0.36203481080868954</v>
      </c>
      <c r="F326" s="7">
        <v>0.43639923804908337</v>
      </c>
      <c r="G326" s="7">
        <v>0.51142235443447071</v>
      </c>
      <c r="H326" s="7">
        <v>0.58710683120850937</v>
      </c>
      <c r="I326" s="7">
        <v>0.6634553465203562</v>
      </c>
      <c r="J326" s="8">
        <v>0.74047058543770328</v>
      </c>
      <c r="K326" s="9">
        <v>1.0136518303045596</v>
      </c>
      <c r="L326" s="9">
        <v>1.0273656720691908</v>
      </c>
      <c r="M326" s="9">
        <v>1.0411416942569161</v>
      </c>
      <c r="N326" s="9">
        <v>1.0549800661595679</v>
      </c>
      <c r="O326" s="9">
        <v>1.0688809573982878</v>
      </c>
      <c r="P326" s="9">
        <v>1.0828445379240237</v>
      </c>
      <c r="Q326" s="9">
        <v>1.0968709780180286</v>
      </c>
      <c r="R326" s="9">
        <v>1.1109604482923605</v>
      </c>
      <c r="S326" s="9">
        <v>1.1251131196903832</v>
      </c>
      <c r="T326" s="9">
        <v>1.1393291634872653</v>
      </c>
    </row>
    <row r="327" spans="1:20" x14ac:dyDescent="0.3">
      <c r="A327" s="7">
        <v>7.0543900441317087E-2</v>
      </c>
      <c r="B327" s="7">
        <v>0.14172301199603948</v>
      </c>
      <c r="C327" s="7">
        <v>0.21353990920910848</v>
      </c>
      <c r="D327" s="7">
        <v>0.28599717325128193</v>
      </c>
      <c r="E327" s="7">
        <v>0.35909739193156909</v>
      </c>
      <c r="F327" s="7">
        <v>0.43284315970968223</v>
      </c>
      <c r="G327" s="7">
        <v>0.50723707770850879</v>
      </c>
      <c r="H327" s="7">
        <v>0.58228175372660052</v>
      </c>
      <c r="I327" s="7">
        <v>0.65797980225067987</v>
      </c>
      <c r="J327" s="8">
        <v>0.73433384446816896</v>
      </c>
      <c r="K327" s="9">
        <v>1.0135432385440351</v>
      </c>
      <c r="L327" s="9">
        <v>1.0271475068263307</v>
      </c>
      <c r="M327" s="9">
        <v>1.0408129698150046</v>
      </c>
      <c r="N327" s="9">
        <v>1.0545397927966609</v>
      </c>
      <c r="O327" s="9">
        <v>1.0683281413768715</v>
      </c>
      <c r="P327" s="9">
        <v>1.0821781814806524</v>
      </c>
      <c r="Q327" s="9">
        <v>1.0960900793529449</v>
      </c>
      <c r="R327" s="9">
        <v>1.1100640015590946</v>
      </c>
      <c r="S327" s="9">
        <v>1.1241001149853316</v>
      </c>
      <c r="T327" s="9">
        <v>1.138198586839253</v>
      </c>
    </row>
    <row r="328" spans="1:20" x14ac:dyDescent="0.3">
      <c r="A328" s="7">
        <v>6.9985958892842204E-2</v>
      </c>
      <c r="B328" s="7">
        <v>0.14059714502095419</v>
      </c>
      <c r="C328" s="7">
        <v>0.21183607251448963</v>
      </c>
      <c r="D328" s="7">
        <v>0.28370526192299383</v>
      </c>
      <c r="E328" s="7">
        <v>0.35620724022735634</v>
      </c>
      <c r="F328" s="7">
        <v>0.42934454085177959</v>
      </c>
      <c r="G328" s="7">
        <v>0.50311970367576764</v>
      </c>
      <c r="H328" s="7">
        <v>0.577535275046128</v>
      </c>
      <c r="I328" s="7">
        <v>0.652593807788997</v>
      </c>
      <c r="J328" s="8">
        <v>0.72829786122187756</v>
      </c>
      <c r="K328" s="9">
        <v>1.0134363607040959</v>
      </c>
      <c r="L328" s="9">
        <v>1.0269327925543115</v>
      </c>
      <c r="M328" s="9">
        <v>1.0404894566488105</v>
      </c>
      <c r="N328" s="9">
        <v>1.0541065143943251</v>
      </c>
      <c r="O328" s="9">
        <v>1.0677841275066138</v>
      </c>
      <c r="P328" s="9">
        <v>1.0815224580109235</v>
      </c>
      <c r="Q328" s="9">
        <v>1.0953216682424485</v>
      </c>
      <c r="R328" s="9">
        <v>1.109181920846793</v>
      </c>
      <c r="S328" s="9">
        <v>1.1231033787804332</v>
      </c>
      <c r="T328" s="9">
        <v>1.1370862053111788</v>
      </c>
    </row>
    <row r="329" spans="1:20" x14ac:dyDescent="0.3">
      <c r="A329" s="7">
        <v>6.9436773644741601E-2</v>
      </c>
      <c r="B329" s="7">
        <v>0.13948902419077031</v>
      </c>
      <c r="C329" s="7">
        <v>0.21015920722903486</v>
      </c>
      <c r="D329" s="7">
        <v>0.28144978457142794</v>
      </c>
      <c r="E329" s="7">
        <v>0.35336322426227762</v>
      </c>
      <c r="F329" s="7">
        <v>0.42590200058985633</v>
      </c>
      <c r="G329" s="7">
        <v>0.49906859409790705</v>
      </c>
      <c r="H329" s="7">
        <v>0.57286549159718436</v>
      </c>
      <c r="I329" s="7">
        <v>0.64729518617701365</v>
      </c>
      <c r="J329" s="8">
        <v>0.72236017721686807</v>
      </c>
      <c r="K329" s="9">
        <v>1.0133311565259555</v>
      </c>
      <c r="L329" s="9">
        <v>1.0267214480146345</v>
      </c>
      <c r="M329" s="9">
        <v>1.0401710318143542</v>
      </c>
      <c r="N329" s="9">
        <v>1.0536800655724612</v>
      </c>
      <c r="O329" s="9">
        <v>1.0672487072357755</v>
      </c>
      <c r="P329" s="9">
        <v>1.080877115051031</v>
      </c>
      <c r="Q329" s="9">
        <v>1.0945654475653201</v>
      </c>
      <c r="R329" s="9">
        <v>1.1083138636265362</v>
      </c>
      <c r="S329" s="9">
        <v>1.122122522383818</v>
      </c>
      <c r="T329" s="9">
        <v>1.1359915832879954</v>
      </c>
    </row>
    <row r="330" spans="1:20" x14ac:dyDescent="0.3">
      <c r="A330" s="7">
        <v>6.889614017338308E-2</v>
      </c>
      <c r="B330" s="7">
        <v>0.13839823323050485</v>
      </c>
      <c r="C330" s="7">
        <v>0.20850867802646925</v>
      </c>
      <c r="D330" s="7">
        <v>0.27922987944648492</v>
      </c>
      <c r="E330" s="7">
        <v>0.35056424841691869</v>
      </c>
      <c r="F330" s="7">
        <v>0.42251420191636496</v>
      </c>
      <c r="G330" s="7">
        <v>0.49508216298672986</v>
      </c>
      <c r="H330" s="7">
        <v>0.56827056074433357</v>
      </c>
      <c r="I330" s="7">
        <v>0.64208183039102584</v>
      </c>
      <c r="J330" s="8">
        <v>0.71651841322532073</v>
      </c>
      <c r="K330" s="9">
        <v>1.0132275870018943</v>
      </c>
      <c r="L330" s="9">
        <v>1.0265133944988087</v>
      </c>
      <c r="M330" s="9">
        <v>1.0398575762046951</v>
      </c>
      <c r="N330" s="9">
        <v>1.0532602861233631</v>
      </c>
      <c r="O330" s="9">
        <v>1.0667216785489073</v>
      </c>
      <c r="P330" s="9">
        <v>1.080241908066131</v>
      </c>
      <c r="Q330" s="9">
        <v>1.093821129550973</v>
      </c>
      <c r="R330" s="9">
        <v>1.1074594981709345</v>
      </c>
      <c r="S330" s="9">
        <v>1.1211571693855058</v>
      </c>
      <c r="T330" s="9">
        <v>1.1349142989465943</v>
      </c>
    </row>
    <row r="331" spans="1:20" x14ac:dyDescent="0.3">
      <c r="A331" s="7">
        <v>6.8363860275340291E-2</v>
      </c>
      <c r="B331" s="7">
        <v>0.13732436878304224</v>
      </c>
      <c r="C331" s="7">
        <v>0.206883869376813</v>
      </c>
      <c r="D331" s="7">
        <v>0.277044711756888</v>
      </c>
      <c r="E331" s="7">
        <v>0.34780925148066488</v>
      </c>
      <c r="F331" s="7">
        <v>0.41917984997335417</v>
      </c>
      <c r="G331" s="7">
        <v>0.49115887453864249</v>
      </c>
      <c r="H331" s="7">
        <v>0.56374869836937358</v>
      </c>
      <c r="I331" s="7">
        <v>0.63695170055824291</v>
      </c>
      <c r="J331" s="8">
        <v>0.71077026610850846</v>
      </c>
      <c r="K331" s="9">
        <v>1.0131256143270393</v>
      </c>
      <c r="L331" s="9">
        <v>1.026308555730622</v>
      </c>
      <c r="M331" s="9">
        <v>1.0395489744014053</v>
      </c>
      <c r="N331" s="9">
        <v>1.0528470208110814</v>
      </c>
      <c r="O331" s="9">
        <v>1.0662028457127886</v>
      </c>
      <c r="P331" s="9">
        <v>1.0796166001415191</v>
      </c>
      <c r="Q331" s="9">
        <v>1.0930884354145292</v>
      </c>
      <c r="R331" s="9">
        <v>1.1066185031317506</v>
      </c>
      <c r="S331" s="9">
        <v>1.1202069551762006</v>
      </c>
      <c r="T331" s="9">
        <v>1.133853943714394</v>
      </c>
    </row>
    <row r="332" spans="1:20" x14ac:dyDescent="0.3">
      <c r="A332" s="7">
        <v>6.783974182513279E-2</v>
      </c>
      <c r="B332" s="7">
        <v>0.13626703991193065</v>
      </c>
      <c r="C332" s="7">
        <v>0.20528418478137653</v>
      </c>
      <c r="D332" s="7">
        <v>0.27489347262433816</v>
      </c>
      <c r="E332" s="7">
        <v>0.3450972053118021</v>
      </c>
      <c r="F332" s="7">
        <v>0.41589769040512292</v>
      </c>
      <c r="G332" s="7">
        <v>0.48729724116628637</v>
      </c>
      <c r="H332" s="7">
        <v>0.55929817656818648</v>
      </c>
      <c r="I332" s="7">
        <v>0.63190282130491982</v>
      </c>
      <c r="J332" s="8">
        <v>0.70511350580209065</v>
      </c>
      <c r="K332" s="9">
        <v>1.0130252018533534</v>
      </c>
      <c r="L332" s="9">
        <v>1.0261068577729082</v>
      </c>
      <c r="M332" s="9">
        <v>1.039245114532886</v>
      </c>
      <c r="N332" s="9">
        <v>1.052440119180055</v>
      </c>
      <c r="O332" s="9">
        <v>1.065692019034123</v>
      </c>
      <c r="P332" s="9">
        <v>1.0790009616881324</v>
      </c>
      <c r="Q332" s="9">
        <v>1.0923670950088542</v>
      </c>
      <c r="R332" s="9">
        <v>1.1057905671371826</v>
      </c>
      <c r="S332" s="9">
        <v>1.1192715264885313</v>
      </c>
      <c r="T332" s="9">
        <v>1.1328101217532296</v>
      </c>
    </row>
    <row r="333" spans="1:20" x14ac:dyDescent="0.3">
      <c r="A333" s="7">
        <v>6.7323598544025101E-2</v>
      </c>
      <c r="B333" s="7">
        <v>0.13522586762696751</v>
      </c>
      <c r="C333" s="7">
        <v>0.20370904604295392</v>
      </c>
      <c r="D333" s="7">
        <v>0.27277537808597357</v>
      </c>
      <c r="E333" s="7">
        <v>0.34242711355973005</v>
      </c>
      <c r="F333" s="7">
        <v>0.41266650778750691</v>
      </c>
      <c r="G333" s="7">
        <v>0.48349582162204924</v>
      </c>
      <c r="H333" s="7">
        <v>0.55491732145545569</v>
      </c>
      <c r="I333" s="7">
        <v>0.6269332792290867</v>
      </c>
      <c r="J333" s="8">
        <v>0.69954597244348682</v>
      </c>
      <c r="K333" s="9">
        <v>1.0129263140457239</v>
      </c>
      <c r="L333" s="9">
        <v>1.0259082289385713</v>
      </c>
      <c r="M333" s="9">
        <v>1.0389458881391673</v>
      </c>
      <c r="N333" s="9">
        <v>1.0520394353725127</v>
      </c>
      <c r="O333" s="9">
        <v>1.0651890146283618</v>
      </c>
      <c r="P333" s="9">
        <v>1.0783947701616015</v>
      </c>
      <c r="Q333" s="9">
        <v>1.0916568464926335</v>
      </c>
      <c r="R333" s="9">
        <v>1.1049753884077516</v>
      </c>
      <c r="S333" s="9">
        <v>1.1183505409595238</v>
      </c>
      <c r="T333" s="9">
        <v>1.1317824494671738</v>
      </c>
    </row>
    <row r="334" spans="1:20" x14ac:dyDescent="0.3">
      <c r="A334" s="7">
        <v>6.6815249779298841E-2</v>
      </c>
      <c r="B334" s="7">
        <v>0.13420048443136307</v>
      </c>
      <c r="C334" s="7">
        <v>0.20215789256934175</v>
      </c>
      <c r="D334" s="7">
        <v>0.27068966814254952</v>
      </c>
      <c r="E334" s="7">
        <v>0.33979801044595331</v>
      </c>
      <c r="F334" s="7">
        <v>0.40948512412967286</v>
      </c>
      <c r="G334" s="7">
        <v>0.47975321920849434</v>
      </c>
      <c r="H334" s="7">
        <v>0.55060451107139774</v>
      </c>
      <c r="I334" s="7">
        <v>0.62204122049109511</v>
      </c>
      <c r="J334" s="8">
        <v>0.69406557363358679</v>
      </c>
      <c r="K334" s="9">
        <v>1.012828916440033</v>
      </c>
      <c r="L334" s="9">
        <v>1.0257125997056382</v>
      </c>
      <c r="M334" s="9">
        <v>1.038651190042843</v>
      </c>
      <c r="N334" s="9">
        <v>1.0516448279541826</v>
      </c>
      <c r="O334" s="9">
        <v>1.0646936541990641</v>
      </c>
      <c r="P334" s="9">
        <v>1.077797809794133</v>
      </c>
      <c r="Q334" s="9">
        <v>1.090957436013638</v>
      </c>
      <c r="R334" s="9">
        <v>1.1041726743897975</v>
      </c>
      <c r="S334" s="9">
        <v>1.1174436667131662</v>
      </c>
      <c r="T334" s="9">
        <v>1.1307705550330021</v>
      </c>
    </row>
    <row r="335" spans="1:20" x14ac:dyDescent="0.3">
      <c r="A335" s="7">
        <v>6.6314520293449947E-2</v>
      </c>
      <c r="B335" s="7">
        <v>0.13319053388934685</v>
      </c>
      <c r="C335" s="7">
        <v>0.20063018070842045</v>
      </c>
      <c r="D335" s="7">
        <v>0.26863560584991414</v>
      </c>
      <c r="E335" s="7">
        <v>0.33720895960072339</v>
      </c>
      <c r="F335" s="7">
        <v>0.40635239744454621</v>
      </c>
      <c r="G335" s="7">
        <v>0.47606808007104645</v>
      </c>
      <c r="H335" s="7">
        <v>0.54635817338503034</v>
      </c>
      <c r="I335" s="7">
        <v>0.61722484851563508</v>
      </c>
      <c r="J335" s="8">
        <v>0.68867028182553036</v>
      </c>
      <c r="K335" s="9">
        <v>1.0127329756031123</v>
      </c>
      <c r="L335" s="9">
        <v>1.0255199026361337</v>
      </c>
      <c r="M335" s="9">
        <v>1.0383609182258224</v>
      </c>
      <c r="N335" s="9">
        <v>1.0512561597478673</v>
      </c>
      <c r="O335" s="9">
        <v>1.0642057648272394</v>
      </c>
      <c r="P335" s="9">
        <v>1.0772098713385434</v>
      </c>
      <c r="Q335" s="9">
        <v>1.09026861740637</v>
      </c>
      <c r="R335" s="9">
        <v>1.1033821414056497</v>
      </c>
      <c r="S335" s="9">
        <v>1.1165505819620045</v>
      </c>
      <c r="T335" s="9">
        <v>1.1297740779521019</v>
      </c>
    </row>
    <row r="336" spans="1:20" x14ac:dyDescent="0.3">
      <c r="A336" s="7">
        <v>6.5821240062793496E-2</v>
      </c>
      <c r="B336" s="7">
        <v>0.13219567021314763</v>
      </c>
      <c r="C336" s="7">
        <v>0.19912538311314251</v>
      </c>
      <c r="D336" s="7">
        <v>0.26661247645149982</v>
      </c>
      <c r="E336" s="7">
        <v>0.3346590529523869</v>
      </c>
      <c r="F336" s="7">
        <v>0.40326722038423346</v>
      </c>
      <c r="G336" s="7">
        <v>0.47243909156856034</v>
      </c>
      <c r="H336" s="7">
        <v>0.54217678438881978</v>
      </c>
      <c r="I336" s="7">
        <v>0.61248242179924861</v>
      </c>
      <c r="J336" s="8">
        <v>0.68335813183373395</v>
      </c>
      <c r="K336" s="9">
        <v>1.0126384590944784</v>
      </c>
      <c r="L336" s="9">
        <v>1.0253300722985728</v>
      </c>
      <c r="M336" s="9">
        <v>1.0380749737115926</v>
      </c>
      <c r="N336" s="9">
        <v>1.0508732976744792</v>
      </c>
      <c r="O336" s="9">
        <v>1.0637251787701441</v>
      </c>
      <c r="P336" s="9">
        <v>1.0766307518238072</v>
      </c>
      <c r="Q336" s="9">
        <v>1.0895901519033377</v>
      </c>
      <c r="R336" s="9">
        <v>1.1026035143195925</v>
      </c>
      <c r="S336" s="9">
        <v>1.1156709746267572</v>
      </c>
      <c r="T336" s="9">
        <v>1.1287926686226863</v>
      </c>
    </row>
    <row r="337" spans="1:20" x14ac:dyDescent="0.3">
      <c r="A337" s="7">
        <v>6.5335244084989891E-2</v>
      </c>
      <c r="B337" s="7">
        <v>0.13121555786834213</v>
      </c>
      <c r="C337" s="7">
        <v>0.19764298813487091</v>
      </c>
      <c r="D337" s="7">
        <v>0.26461958654968609</v>
      </c>
      <c r="E337" s="7">
        <v>0.33214740966667899</v>
      </c>
      <c r="F337" s="7">
        <v>0.40022851893701888</v>
      </c>
      <c r="G337" s="7">
        <v>0.46886498071766153</v>
      </c>
      <c r="H337" s="7">
        <v>0.5380588662798691</v>
      </c>
      <c r="I337" s="7">
        <v>0.60781225181774157</v>
      </c>
      <c r="J337" s="8">
        <v>0.67812721845676094</v>
      </c>
      <c r="K337" s="9">
        <v>1.0125453354297631</v>
      </c>
      <c r="L337" s="9">
        <v>1.0251430451938894</v>
      </c>
      <c r="M337" s="9">
        <v>1.0377932604527071</v>
      </c>
      <c r="N337" s="9">
        <v>1.050496112601143</v>
      </c>
      <c r="O337" s="9">
        <v>1.0632517332690472</v>
      </c>
      <c r="P337" s="9">
        <v>1.0760602543215212</v>
      </c>
      <c r="Q337" s="9">
        <v>1.0889218078592444</v>
      </c>
      <c r="R337" s="9">
        <v>1.1018365262188012</v>
      </c>
      <c r="S337" s="9">
        <v>1.1148045419730099</v>
      </c>
      <c r="T337" s="9">
        <v>1.12782598793125</v>
      </c>
    </row>
    <row r="338" spans="1:20" x14ac:dyDescent="0.3">
      <c r="A338" s="7">
        <v>6.4856372195035122E-2</v>
      </c>
      <c r="B338" s="7">
        <v>0.13024987119662668</v>
      </c>
      <c r="C338" s="7">
        <v>0.19618249924359976</v>
      </c>
      <c r="D338" s="7">
        <v>0.26265626331401759</v>
      </c>
      <c r="E338" s="7">
        <v>0.32967317513336081</v>
      </c>
      <c r="F338" s="7">
        <v>0.39723525118271902</v>
      </c>
      <c r="G338" s="7">
        <v>0.46534451270699223</v>
      </c>
      <c r="H338" s="7">
        <v>0.53400298572310434</v>
      </c>
      <c r="I338" s="7">
        <v>0.60321270102822699</v>
      </c>
      <c r="J338" s="8">
        <v>0.67297569420801551</v>
      </c>
      <c r="K338" s="9">
        <v>1.0124535740457452</v>
      </c>
      <c r="L338" s="9">
        <v>1.0249587596846208</v>
      </c>
      <c r="M338" s="9">
        <v>1.037515685223233</v>
      </c>
      <c r="N338" s="9">
        <v>1.0501244791960065</v>
      </c>
      <c r="O338" s="9">
        <v>1.0627852703654987</v>
      </c>
      <c r="P338" s="9">
        <v>1.0754981877227152</v>
      </c>
      <c r="Q338" s="9">
        <v>1.0882633604874239</v>
      </c>
      <c r="R338" s="9">
        <v>1.1010809181084722</v>
      </c>
      <c r="S338" s="9">
        <v>1.113950990264102</v>
      </c>
      <c r="T338" s="9">
        <v>1.1268737068622665</v>
      </c>
    </row>
    <row r="339" spans="1:20" x14ac:dyDescent="0.3">
      <c r="A339" s="7">
        <v>6.4384468889283772E-2</v>
      </c>
      <c r="B339" s="7">
        <v>0.12929829405511978</v>
      </c>
      <c r="C339" s="7">
        <v>0.19474343447368073</v>
      </c>
      <c r="D339" s="7">
        <v>0.26072185372437889</v>
      </c>
      <c r="E339" s="7">
        <v>0.32723551999775347</v>
      </c>
      <c r="F339" s="7">
        <v>0.3942864061033689</v>
      </c>
      <c r="G339" s="7">
        <v>0.46187648947772364</v>
      </c>
      <c r="H339" s="7">
        <v>0.53000775219216933</v>
      </c>
      <c r="I339" s="7">
        <v>0.59868218096084147</v>
      </c>
      <c r="J339" s="8">
        <v>0.66790176714859939</v>
      </c>
      <c r="K339" s="9">
        <v>1.0123631452669082</v>
      </c>
      <c r="L339" s="9">
        <v>1.0247771559271837</v>
      </c>
      <c r="M339" s="9">
        <v>1.0372421575159003</v>
      </c>
      <c r="N339" s="9">
        <v>1.0497582757894142</v>
      </c>
      <c r="O339" s="9">
        <v>1.0623256367256657</v>
      </c>
      <c r="P339" s="9">
        <v>1.0749443665244849</v>
      </c>
      <c r="Q339" s="9">
        <v>1.0876145916078945</v>
      </c>
      <c r="R339" s="9">
        <v>1.1003364386204146</v>
      </c>
      <c r="S339" s="9">
        <v>1.1131100344293672</v>
      </c>
      <c r="T339" s="9">
        <v>1.1259355061251812</v>
      </c>
    </row>
    <row r="340" spans="1:20" x14ac:dyDescent="0.3">
      <c r="A340" s="7">
        <v>6.3919383157098705E-2</v>
      </c>
      <c r="B340" s="7">
        <v>0.1283605194713591</v>
      </c>
      <c r="C340" s="7">
        <v>0.19332532589375362</v>
      </c>
      <c r="D340" s="7">
        <v>0.2588157238473397</v>
      </c>
      <c r="E340" s="7">
        <v>0.32483363923486647</v>
      </c>
      <c r="F340" s="7">
        <v>0.3913810024463939</v>
      </c>
      <c r="G340" s="7">
        <v>0.45845974836691944</v>
      </c>
      <c r="H340" s="7">
        <v>0.52607181638401779</v>
      </c>
      <c r="I340" s="7">
        <v>0.59421915039548745</v>
      </c>
      <c r="J340" s="8">
        <v>0.66290369881701083</v>
      </c>
      <c r="K340" s="9">
        <v>1.0122740202734433</v>
      </c>
      <c r="L340" s="9">
        <v>1.0245981758070857</v>
      </c>
      <c r="M340" s="9">
        <v>1.0369725894437205</v>
      </c>
      <c r="N340" s="9">
        <v>1.0493973842411193</v>
      </c>
      <c r="O340" s="9">
        <v>1.0618726834723242</v>
      </c>
      <c r="P340" s="9">
        <v>1.0743986106259416</v>
      </c>
      <c r="Q340" s="9">
        <v>1.0869752894064342</v>
      </c>
      <c r="R340" s="9">
        <v>1.0996028437344152</v>
      </c>
      <c r="S340" s="9">
        <v>1.1122813977469428</v>
      </c>
      <c r="T340" s="9">
        <v>1.1250110757978133</v>
      </c>
    </row>
    <row r="341" spans="1:20" x14ac:dyDescent="0.3">
      <c r="A341" s="7">
        <v>6.3460968319744238E-2</v>
      </c>
      <c r="B341" s="7">
        <v>0.12743624931319841</v>
      </c>
      <c r="C341" s="7">
        <v>0.19192771909965772</v>
      </c>
      <c r="D341" s="7">
        <v>0.25693725814398527</v>
      </c>
      <c r="E341" s="7">
        <v>0.32246675126395113</v>
      </c>
      <c r="F341" s="7">
        <v>0.38851808763758272</v>
      </c>
      <c r="G341" s="7">
        <v>0.45509316081052303</v>
      </c>
      <c r="H341" s="7">
        <v>0.5221938687033999</v>
      </c>
      <c r="I341" s="7">
        <v>0.58982211361920456</v>
      </c>
      <c r="J341" s="8">
        <v>0.65797980225067987</v>
      </c>
      <c r="K341" s="9">
        <v>1.0121861710706272</v>
      </c>
      <c r="L341" s="9">
        <v>1.0244217628769243</v>
      </c>
      <c r="M341" s="9">
        <v>1.0367068956458434</v>
      </c>
      <c r="N341" s="9">
        <v>1.0490416898132342</v>
      </c>
      <c r="O341" s="9">
        <v>1.0614262660241258</v>
      </c>
      <c r="P341" s="9">
        <v>1.0738607451330102</v>
      </c>
      <c r="Q341" s="9">
        <v>1.0863452482041234</v>
      </c>
      <c r="R341" s="9">
        <v>1.0988798965117308</v>
      </c>
      <c r="S341" s="9">
        <v>1.1114648115404093</v>
      </c>
      <c r="T341" s="9">
        <v>1.1241001149853316</v>
      </c>
    </row>
    <row r="342" spans="1:20" x14ac:dyDescent="0.3">
      <c r="A342" s="7">
        <v>6.3009081876162693E-2</v>
      </c>
      <c r="B342" s="7">
        <v>0.12652519397286296</v>
      </c>
      <c r="C342" s="7">
        <v>0.19055017272917046</v>
      </c>
      <c r="D342" s="7">
        <v>0.25508585880764811</v>
      </c>
      <c r="E342" s="7">
        <v>0.32013409710143526</v>
      </c>
      <c r="F342" s="7">
        <v>0.38569673674133931</v>
      </c>
      <c r="G342" s="7">
        <v>0.45177563110293822</v>
      </c>
      <c r="H342" s="7">
        <v>0.51837263781369036</v>
      </c>
      <c r="I342" s="7">
        <v>0.58548961876005556</v>
      </c>
      <c r="J342" s="8">
        <v>0.65312844009462434</v>
      </c>
      <c r="K342" s="9">
        <v>1.0120995704595048</v>
      </c>
      <c r="L342" s="9">
        <v>1.024247862297035</v>
      </c>
      <c r="M342" s="9">
        <v>1.0364449931974473</v>
      </c>
      <c r="N342" s="9">
        <v>1.0486910810486283</v>
      </c>
      <c r="O342" s="9">
        <v>1.0609862439417677</v>
      </c>
      <c r="P342" s="9">
        <v>1.0733306001716292</v>
      </c>
      <c r="Q342" s="9">
        <v>1.085724268236826</v>
      </c>
      <c r="R342" s="9">
        <v>1.098167366840092</v>
      </c>
      <c r="S342" s="9">
        <v>1.1106600148885561</v>
      </c>
      <c r="T342" s="9">
        <v>1.1232023314940172</v>
      </c>
    </row>
    <row r="343" spans="1:20" x14ac:dyDescent="0.3">
      <c r="A343" s="7">
        <v>6.2563585355292425E-2</v>
      </c>
      <c r="B343" s="7">
        <v>0.12562707206445678</v>
      </c>
      <c r="C343" s="7">
        <v>0.18919225799748446</v>
      </c>
      <c r="D343" s="7">
        <v>0.25326094513004282</v>
      </c>
      <c r="E343" s="7">
        <v>0.31783493955031139</v>
      </c>
      <c r="F343" s="7">
        <v>0.38291605146582797</v>
      </c>
      <c r="G343" s="7">
        <v>0.44850609521034346</v>
      </c>
      <c r="H343" s="7">
        <v>0.51460688925068498</v>
      </c>
      <c r="I343" s="7">
        <v>0.58122025619362905</v>
      </c>
      <c r="J343" s="8">
        <v>0.64834802279278281</v>
      </c>
      <c r="K343" s="9">
        <v>1.0120141920088135</v>
      </c>
      <c r="L343" s="9">
        <v>1.0240764207786566</v>
      </c>
      <c r="M343" s="9">
        <v>1.0361868015234552</v>
      </c>
      <c r="N343" s="9">
        <v>1.0483454496545035</v>
      </c>
      <c r="O343" s="9">
        <v>1.0605524807807245</v>
      </c>
      <c r="P343" s="9">
        <v>1.0728080107089362</v>
      </c>
      <c r="Q343" s="9">
        <v>1.0851121554441123</v>
      </c>
      <c r="R343" s="9">
        <v>1.0974650311896481</v>
      </c>
      <c r="S343" s="9">
        <v>1.1098667543476237</v>
      </c>
      <c r="T343" s="9">
        <v>1.1223174415190684</v>
      </c>
    </row>
    <row r="344" spans="1:20" x14ac:dyDescent="0.3">
      <c r="A344" s="7">
        <v>6.2124344174606917E-2</v>
      </c>
      <c r="B344" s="7">
        <v>0.12474161013425986</v>
      </c>
      <c r="C344" s="7">
        <v>0.18785355825239688</v>
      </c>
      <c r="D344" s="7">
        <v>0.25146195289439355</v>
      </c>
      <c r="E344" s="7">
        <v>0.31556856242416426</v>
      </c>
      <c r="F344" s="7">
        <v>0.38017515921077155</v>
      </c>
      <c r="G344" s="7">
        <v>0.44528351963504376</v>
      </c>
      <c r="H344" s="7">
        <v>0.5108954240962027</v>
      </c>
      <c r="I344" s="7">
        <v>0.57701265701849824</v>
      </c>
      <c r="J344" s="8">
        <v>0.6436370068578513</v>
      </c>
      <c r="K344" s="9">
        <v>1.0119300100280881</v>
      </c>
      <c r="L344" s="9">
        <v>1.023907386529491</v>
      </c>
      <c r="M344" s="9">
        <v>1.0359322423158965</v>
      </c>
      <c r="N344" s="9">
        <v>1.0480046903908931</v>
      </c>
      <c r="O344" s="9">
        <v>1.0601248439502235</v>
      </c>
      <c r="P344" s="9">
        <v>1.0722928163820398</v>
      </c>
      <c r="Q344" s="9">
        <v>1.084508721267156</v>
      </c>
      <c r="R344" s="9">
        <v>1.096772672379305</v>
      </c>
      <c r="S344" s="9">
        <v>1.1090847836853914</v>
      </c>
      <c r="T344" s="9">
        <v>1.1214451693457488</v>
      </c>
    </row>
    <row r="345" spans="1:20" x14ac:dyDescent="0.3">
      <c r="A345" s="7">
        <v>6.1691227504570817E-2</v>
      </c>
      <c r="B345" s="7">
        <v>0.12386854238318926</v>
      </c>
      <c r="C345" s="7">
        <v>0.1865336685482413</v>
      </c>
      <c r="D345" s="7">
        <v>0.24968833379422389</v>
      </c>
      <c r="E345" s="7">
        <v>0.31333426980412016</v>
      </c>
      <c r="F345" s="7">
        <v>0.37747321215578183</v>
      </c>
      <c r="G345" s="7">
        <v>0.44210690032832106</v>
      </c>
      <c r="H345" s="7">
        <v>0.50723707770850879</v>
      </c>
      <c r="I345" s="7">
        <v>0.57286549159718436</v>
      </c>
      <c r="J345" s="8">
        <v>0.63899389321566835</v>
      </c>
      <c r="K345" s="9">
        <v>1.0118469995418882</v>
      </c>
      <c r="L345" s="9">
        <v>1.0237407092015403</v>
      </c>
      <c r="M345" s="9">
        <v>1.0356812394547275</v>
      </c>
      <c r="N345" s="9">
        <v>1.047668700963843</v>
      </c>
      <c r="O345" s="9">
        <v>1.0597032045781463</v>
      </c>
      <c r="P345" s="9">
        <v>1.0717848613340102</v>
      </c>
      <c r="Q345" s="9">
        <v>1.0839137824551648</v>
      </c>
      <c r="R345" s="9">
        <v>1.0960900793529449</v>
      </c>
      <c r="S345" s="9">
        <v>1.1083138636265362</v>
      </c>
      <c r="T345" s="9">
        <v>1.1205852470632203</v>
      </c>
    </row>
    <row r="346" spans="1:20" x14ac:dyDescent="0.3">
      <c r="A346" s="7">
        <v>6.1264108138726292E-2</v>
      </c>
      <c r="B346" s="7">
        <v>0.12300761040083076</v>
      </c>
      <c r="C346" s="7">
        <v>0.18523219523764878</v>
      </c>
      <c r="D346" s="7">
        <v>0.24793955487655125</v>
      </c>
      <c r="E346" s="7">
        <v>0.31113138532710277</v>
      </c>
      <c r="F346" s="7">
        <v>0.37480938638722711</v>
      </c>
      <c r="G346" s="7">
        <v>0.43897526164938067</v>
      </c>
      <c r="H346" s="7">
        <v>0.50363071850673435</v>
      </c>
      <c r="I346" s="7">
        <v>0.56877746815936225</v>
      </c>
      <c r="J346" s="8">
        <v>0.63441722562044045</v>
      </c>
      <c r="K346" s="9">
        <v>1.0117651362650932</v>
      </c>
      <c r="L346" s="9">
        <v>1.0235763398411097</v>
      </c>
      <c r="M346" s="9">
        <v>1.0354337189319518</v>
      </c>
      <c r="N346" s="9">
        <v>1.0473373819230456</v>
      </c>
      <c r="O346" s="9">
        <v>1.059287437381577</v>
      </c>
      <c r="P346" s="9">
        <v>1.07128399405673</v>
      </c>
      <c r="Q346" s="9">
        <v>1.0833271608799229</v>
      </c>
      <c r="R346" s="9">
        <v>1.0954170469650455</v>
      </c>
      <c r="S346" s="9">
        <v>1.107553761608699</v>
      </c>
      <c r="T346" s="9">
        <v>1.1197374142904319</v>
      </c>
    </row>
    <row r="347" spans="1:20" x14ac:dyDescent="0.3">
      <c r="A347" s="7">
        <v>6.0842862369138682E-2</v>
      </c>
      <c r="B347" s="7">
        <v>0.12215856291048371</v>
      </c>
      <c r="C347" s="7">
        <v>0.18394875558027166</v>
      </c>
      <c r="D347" s="7">
        <v>0.24621509800829786</v>
      </c>
      <c r="E347" s="7">
        <v>0.30895925150386599</v>
      </c>
      <c r="F347" s="7">
        <v>0.37218288106174496</v>
      </c>
      <c r="G347" s="7">
        <v>0.43588765536813456</v>
      </c>
      <c r="H347" s="7">
        <v>0.50007524680663706</v>
      </c>
      <c r="I347" s="7">
        <v>0.56474733146423728</v>
      </c>
      <c r="J347" s="8">
        <v>0.62990558913729078</v>
      </c>
      <c r="K347" s="9">
        <v>1.0116843965792177</v>
      </c>
      <c r="L347" s="9">
        <v>1.0234142308408745</v>
      </c>
      <c r="M347" s="9">
        <v>1.0351896087788726</v>
      </c>
      <c r="N347" s="9">
        <v>1.047010636563712</v>
      </c>
      <c r="O347" s="9">
        <v>1.05887742054272</v>
      </c>
      <c r="P347" s="9">
        <v>1.0707900672402793</v>
      </c>
      <c r="Q347" s="9">
        <v>1.0827486833580577</v>
      </c>
      <c r="R347" s="9">
        <v>1.0947533757752375</v>
      </c>
      <c r="S347" s="9">
        <v>1.1068042515487455</v>
      </c>
      <c r="T347" s="9">
        <v>1.1189014179134837</v>
      </c>
    </row>
    <row r="348" spans="1:20" x14ac:dyDescent="0.3">
      <c r="A348" s="7">
        <v>6.0427369866945614E-2</v>
      </c>
      <c r="B348" s="7">
        <v>0.12132115552469028</v>
      </c>
      <c r="C348" s="7">
        <v>0.18268297736765604</v>
      </c>
      <c r="D348" s="7">
        <v>0.24451445936479979</v>
      </c>
      <c r="E348" s="7">
        <v>0.30681722906536257</v>
      </c>
      <c r="F348" s="7">
        <v>0.36959291760462698</v>
      </c>
      <c r="G348" s="7">
        <v>0.43284315970968223</v>
      </c>
      <c r="H348" s="7">
        <v>0.49656959370519471</v>
      </c>
      <c r="I348" s="7">
        <v>0.56077386151918773</v>
      </c>
      <c r="J348" s="8">
        <v>0.62545760868882749</v>
      </c>
      <c r="K348" s="9">
        <v>1.0116047575096911</v>
      </c>
      <c r="L348" s="9">
        <v>1.0232543358939097</v>
      </c>
      <c r="M348" s="9">
        <v>1.0349488389963342</v>
      </c>
      <c r="N348" s="9">
        <v>1.0466883708324821</v>
      </c>
      <c r="O348" s="9">
        <v>1.058473035589929</v>
      </c>
      <c r="P348" s="9">
        <v>1.0703029376285327</v>
      </c>
      <c r="Q348" s="9">
        <v>1.0821781814806524</v>
      </c>
      <c r="R348" s="9">
        <v>1.0940988718513722</v>
      </c>
      <c r="S348" s="9">
        <v>1.1060651136187221</v>
      </c>
      <c r="T348" s="9">
        <v>1.118077011833901</v>
      </c>
    </row>
    <row r="349" spans="1:20" x14ac:dyDescent="0.3">
      <c r="A349" s="7">
        <v>6.0017513567766564E-2</v>
      </c>
      <c r="B349" s="7">
        <v>0.1204951505107489</v>
      </c>
      <c r="C349" s="7">
        <v>0.18143449856348806</v>
      </c>
      <c r="D349" s="7">
        <v>0.24283714893934974</v>
      </c>
      <c r="E349" s="7">
        <v>0.3047046963360826</v>
      </c>
      <c r="F349" s="7">
        <v>0.36703873894138306</v>
      </c>
      <c r="G349" s="7">
        <v>0.42984087843846747</v>
      </c>
      <c r="H349" s="7">
        <v>0.49311272001165163</v>
      </c>
      <c r="I349" s="7">
        <v>0.55685587235193612</v>
      </c>
      <c r="J349" s="8">
        <v>0.62107194766259954</v>
      </c>
      <c r="K349" s="9">
        <v>1.011526196704063</v>
      </c>
      <c r="L349" s="9">
        <v>1.0230966099495908</v>
      </c>
      <c r="M349" s="9">
        <v>1.0347113414878071</v>
      </c>
      <c r="N349" s="9">
        <v>1.0463704932371738</v>
      </c>
      <c r="O349" s="9">
        <v>1.0580741672836049</v>
      </c>
      <c r="P349" s="9">
        <v>1.0698224658806792</v>
      </c>
      <c r="Q349" s="9">
        <v>1.0816154914498566</v>
      </c>
      <c r="R349" s="9">
        <v>1.0934533465806902</v>
      </c>
      <c r="S349" s="9">
        <v>1.105336134031043</v>
      </c>
      <c r="T349" s="9">
        <v>1.1172639567273019</v>
      </c>
    </row>
    <row r="350" spans="1:20" x14ac:dyDescent="0.3">
      <c r="A350" s="7">
        <v>5.9613179561744556E-2</v>
      </c>
      <c r="B350" s="7">
        <v>0.11968031656574062</v>
      </c>
      <c r="C350" s="7">
        <v>0.18020296695848617</v>
      </c>
      <c r="D350" s="7">
        <v>0.24118269007277568</v>
      </c>
      <c r="E350" s="7">
        <v>0.30262104863307476</v>
      </c>
      <c r="F350" s="7">
        <v>0.36451960876090023</v>
      </c>
      <c r="G350" s="7">
        <v>0.42687993998020807</v>
      </c>
      <c r="H350" s="7">
        <v>0.48970361522278666</v>
      </c>
      <c r="I350" s="7">
        <v>0.55299221083365901</v>
      </c>
      <c r="J350" s="8">
        <v>0.61674730657648857</v>
      </c>
      <c r="K350" s="9">
        <v>1.0114486924110877</v>
      </c>
      <c r="L350" s="9">
        <v>1.0229410091712774</v>
      </c>
      <c r="M350" s="9">
        <v>1.0344770499951803</v>
      </c>
      <c r="N350" s="9">
        <v>1.0460569147601981</v>
      </c>
      <c r="O350" s="9">
        <v>1.0576807035067297</v>
      </c>
      <c r="P350" s="9">
        <v>1.0693485164383785</v>
      </c>
      <c r="Q350" s="9">
        <v>1.0810604539221584</v>
      </c>
      <c r="R350" s="9">
        <v>1.0928166164887028</v>
      </c>
      <c r="S350" s="9">
        <v>1.1046171048324702</v>
      </c>
      <c r="T350" s="9">
        <v>1.1164620198119541</v>
      </c>
    </row>
    <row r="351" spans="1:20" x14ac:dyDescent="0.3">
      <c r="A351" s="7">
        <v>5.9214256988002208E-2</v>
      </c>
      <c r="B351" s="7">
        <v>0.11887642860062002</v>
      </c>
      <c r="C351" s="7">
        <v>0.17898803983924738</v>
      </c>
      <c r="D351" s="7">
        <v>0.23955061900210331</v>
      </c>
      <c r="E351" s="7">
        <v>0.30056569768942859</v>
      </c>
      <c r="F351" s="7">
        <v>0.36203481080868954</v>
      </c>
      <c r="G351" s="7">
        <v>0.42395949657978788</v>
      </c>
      <c r="H351" s="7">
        <v>0.48634129654027752</v>
      </c>
      <c r="I351" s="7">
        <v>0.54918175555058679</v>
      </c>
      <c r="J351" s="8">
        <v>0.61248242179924861</v>
      </c>
      <c r="K351" s="9">
        <v>1.0113722234606453</v>
      </c>
      <c r="L351" s="9">
        <v>1.0227874908956951</v>
      </c>
      <c r="M351" s="9">
        <v>1.0342459000371396</v>
      </c>
      <c r="N351" s="9">
        <v>1.0457475487754584</v>
      </c>
      <c r="O351" s="9">
        <v>1.0572925351598212</v>
      </c>
      <c r="P351" s="9">
        <v>1.0688809573982878</v>
      </c>
      <c r="Q351" s="9">
        <v>1.0805129138580083</v>
      </c>
      <c r="R351" s="9">
        <v>1.092188503065423</v>
      </c>
      <c r="S351" s="9">
        <v>1.1039078237064643</v>
      </c>
      <c r="T351" s="9">
        <v>1.1156709746267572</v>
      </c>
    </row>
    <row r="352" spans="1:20" x14ac:dyDescent="0.3">
      <c r="A352" s="7">
        <v>5.8820637933307343E-2</v>
      </c>
      <c r="B352" s="7">
        <v>0.11808326753294772</v>
      </c>
      <c r="C352" s="7">
        <v>0.17778938367039426</v>
      </c>
      <c r="D352" s="7">
        <v>0.23794048442740823</v>
      </c>
      <c r="E352" s="7">
        <v>0.29853807110106712</v>
      </c>
      <c r="F352" s="7">
        <v>0.35958364820879646</v>
      </c>
      <c r="G352" s="7">
        <v>0.42107872349341147</v>
      </c>
      <c r="H352" s="7">
        <v>0.48302480792816055</v>
      </c>
      <c r="I352" s="7">
        <v>0.54542341572177977</v>
      </c>
      <c r="J352" s="8">
        <v>0.60827606432354819</v>
      </c>
      <c r="K352" s="9">
        <v>1.0112967692444634</v>
      </c>
      <c r="L352" s="9">
        <v>1.0226360135939379</v>
      </c>
      <c r="M352" s="9">
        <v>1.0340178288500055</v>
      </c>
      <c r="N352" s="9">
        <v>1.0454423109685795</v>
      </c>
      <c r="O352" s="9">
        <v>1.0569095560600967</v>
      </c>
      <c r="P352" s="9">
        <v>1.0684196603897116</v>
      </c>
      <c r="Q352" s="9">
        <v>1.0799727203774898</v>
      </c>
      <c r="R352" s="9">
        <v>1.0915688325986015</v>
      </c>
      <c r="S352" s="9">
        <v>1.1032080937835169</v>
      </c>
      <c r="T352" s="9">
        <v>1.1148906008182</v>
      </c>
    </row>
    <row r="353" spans="1:20" x14ac:dyDescent="0.3">
      <c r="A353" s="7">
        <v>5.8432217334753428E-2</v>
      </c>
      <c r="B353" s="7">
        <v>0.11730062008786496</v>
      </c>
      <c r="C353" s="7">
        <v>0.17660667378940242</v>
      </c>
      <c r="D353" s="7">
        <v>0.23635184709600657</v>
      </c>
      <c r="E353" s="7">
        <v>0.29653761179575472</v>
      </c>
      <c r="F353" s="7">
        <v>0.35716544281303059</v>
      </c>
      <c r="G353" s="7">
        <v>0.41823681821340042</v>
      </c>
      <c r="H353" s="7">
        <v>0.47975321920849434</v>
      </c>
      <c r="I353" s="7">
        <v>0.54171613016089482</v>
      </c>
      <c r="J353" s="8">
        <v>0.60412703858902861</v>
      </c>
      <c r="K353" s="9">
        <v>1.0112223096976025</v>
      </c>
      <c r="L353" s="9">
        <v>1.0224865368340157</v>
      </c>
      <c r="M353" s="9">
        <v>1.0337927753309215</v>
      </c>
      <c r="N353" s="9">
        <v>1.0451411192603077</v>
      </c>
      <c r="O353" s="9">
        <v>1.0565316628446566</v>
      </c>
      <c r="P353" s="9">
        <v>1.0679645004571312</v>
      </c>
      <c r="Q353" s="9">
        <v>1.0794397266217626</v>
      </c>
      <c r="R353" s="9">
        <v>1.090957436013638</v>
      </c>
      <c r="S353" s="9">
        <v>1.1025177234590893</v>
      </c>
      <c r="T353" s="9">
        <v>1.114120683935879</v>
      </c>
    </row>
    <row r="354" spans="1:20" x14ac:dyDescent="0.3">
      <c r="A354" s="7">
        <v>5.8048892886270062E-2</v>
      </c>
      <c r="B354" s="7">
        <v>0.1165282786069278</v>
      </c>
      <c r="C354" s="7">
        <v>0.17543959411352458</v>
      </c>
      <c r="D354" s="7">
        <v>0.23478427940318036</v>
      </c>
      <c r="E354" s="7">
        <v>0.2945637775232901</v>
      </c>
      <c r="F354" s="7">
        <v>0.35477953457623657</v>
      </c>
      <c r="G354" s="7">
        <v>0.41543299972410902</v>
      </c>
      <c r="H354" s="7">
        <v>0.47652562519342689</v>
      </c>
      <c r="I354" s="7">
        <v>0.5380588662798691</v>
      </c>
      <c r="J354" s="8">
        <v>0.60003418135301101</v>
      </c>
      <c r="K354" s="9">
        <v>1.0111488252806644</v>
      </c>
      <c r="L354" s="9">
        <v>1.0223390212448755</v>
      </c>
      <c r="M354" s="9">
        <v>1.0335706799832793</v>
      </c>
      <c r="N354" s="9">
        <v>1.0448438937329352</v>
      </c>
      <c r="O354" s="9">
        <v>1.0561587548774962</v>
      </c>
      <c r="P354" s="9">
        <v>1.0675153559473909</v>
      </c>
      <c r="Q354" s="9">
        <v>1.0789137896200043</v>
      </c>
      <c r="R354" s="9">
        <v>1.09035414871986</v>
      </c>
      <c r="S354" s="9">
        <v>1.1018365262188012</v>
      </c>
      <c r="T354" s="9">
        <v>1.1133610152361737</v>
      </c>
    </row>
    <row r="355" spans="1:20" x14ac:dyDescent="0.3">
      <c r="A355" s="7">
        <v>5.7670564948789513E-2</v>
      </c>
      <c r="B355" s="7">
        <v>0.11576604086444371</v>
      </c>
      <c r="C355" s="7">
        <v>0.1742878368582525</v>
      </c>
      <c r="D355" s="7">
        <v>0.23323736500867598</v>
      </c>
      <c r="E355" s="7">
        <v>0.292616040365901</v>
      </c>
      <c r="F355" s="7">
        <v>0.35242528095640174</v>
      </c>
      <c r="G355" s="7">
        <v>0.41266650778750691</v>
      </c>
      <c r="H355" s="7">
        <v>0.47334114485197315</v>
      </c>
      <c r="I355" s="7">
        <v>0.53445061913256098</v>
      </c>
      <c r="J355" s="8">
        <v>0.59599636060662087</v>
      </c>
      <c r="K355" s="9">
        <v>1.0110762969627003</v>
      </c>
      <c r="L355" s="9">
        <v>1.0221934284818295</v>
      </c>
      <c r="M355" s="9">
        <v>1.033351484864286</v>
      </c>
      <c r="N355" s="9">
        <v>1.0445505565596129</v>
      </c>
      <c r="O355" s="9">
        <v>1.055790734160174</v>
      </c>
      <c r="P355" s="9">
        <v>1.067072108401327</v>
      </c>
      <c r="Q355" s="9">
        <v>1.0783947701616015</v>
      </c>
      <c r="R355" s="9">
        <v>1.0897588104628737</v>
      </c>
      <c r="S355" s="9">
        <v>1.1011643204705421</v>
      </c>
      <c r="T355" s="9">
        <v>1.1126113914937039</v>
      </c>
    </row>
    <row r="356" spans="1:20" x14ac:dyDescent="0.3">
      <c r="A356" s="7">
        <v>5.729713646390306E-2</v>
      </c>
      <c r="B356" s="7">
        <v>0.11501370989096807</v>
      </c>
      <c r="C356" s="7">
        <v>0.17315110226679281</v>
      </c>
      <c r="D356" s="7">
        <v>0.2317106984682536</v>
      </c>
      <c r="E356" s="7">
        <v>0.29069388626791665</v>
      </c>
      <c r="F356" s="7">
        <v>0.35010205633845337</v>
      </c>
      <c r="G356" s="7">
        <v>0.40993660225706241</v>
      </c>
      <c r="H356" s="7">
        <v>0.47019892050989631</v>
      </c>
      <c r="I356" s="7">
        <v>0.53089041049649288</v>
      </c>
      <c r="J356" s="8">
        <v>0.59201247453421302</v>
      </c>
      <c r="K356" s="9">
        <v>1.011004706204778</v>
      </c>
      <c r="L356" s="9">
        <v>1.0220497211933266</v>
      </c>
      <c r="M356" s="9">
        <v>1.0331351335345675</v>
      </c>
      <c r="N356" s="9">
        <v>1.0442610319364196</v>
      </c>
      <c r="O356" s="9">
        <v>1.0554275052459685</v>
      </c>
      <c r="P356" s="9">
        <v>1.0666346424496358</v>
      </c>
      <c r="Q356" s="9">
        <v>1.0778825326733492</v>
      </c>
      <c r="R356" s="9">
        <v>1.0891712651827132</v>
      </c>
      <c r="S356" s="9">
        <v>1.1005009293831787</v>
      </c>
      <c r="T356" s="9">
        <v>1.1118716148202137</v>
      </c>
    </row>
    <row r="357" spans="1:20" x14ac:dyDescent="0.3">
      <c r="A357" s="7">
        <v>5.6928512870850143E-2</v>
      </c>
      <c r="B357" s="7">
        <v>0.11427109380363737</v>
      </c>
      <c r="C357" s="7">
        <v>0.17202909835005686</v>
      </c>
      <c r="D357" s="7">
        <v>0.23020388487960194</v>
      </c>
      <c r="E357" s="7">
        <v>0.28879681458383527</v>
      </c>
      <c r="F357" s="7">
        <v>0.34780925148066488</v>
      </c>
      <c r="G357" s="7">
        <v>0.40724256241862572</v>
      </c>
      <c r="H357" s="7">
        <v>0.46709811708116561</v>
      </c>
      <c r="I357" s="7">
        <v>0.52737728799093742</v>
      </c>
      <c r="J357" s="8">
        <v>0.58808145051409544</v>
      </c>
      <c r="K357" s="9">
        <v>1.0109340349441847</v>
      </c>
      <c r="L357" s="9">
        <v>1.0219078629890068</v>
      </c>
      <c r="M357" s="9">
        <v>1.0329215710097244</v>
      </c>
      <c r="N357" s="9">
        <v>1.0439752460170602</v>
      </c>
      <c r="O357" s="9">
        <v>1.0550689751573665</v>
      </c>
      <c r="P357" s="9">
        <v>1.0662028457127886</v>
      </c>
      <c r="Q357" s="9">
        <v>1.0773769451014301</v>
      </c>
      <c r="R357" s="9">
        <v>1.0885913608775173</v>
      </c>
      <c r="S357" s="9">
        <v>1.0998461807315645</v>
      </c>
      <c r="T357" s="9">
        <v>1.111141492490539</v>
      </c>
    </row>
    <row r="358" spans="1:20" x14ac:dyDescent="0.3">
      <c r="A358" s="7">
        <v>5.6564602026691252E-2</v>
      </c>
      <c r="B358" s="7">
        <v>0.11353800564303143</v>
      </c>
      <c r="C358" s="7">
        <v>0.17092154063668941</v>
      </c>
      <c r="D358" s="7">
        <v>0.22871653954197119</v>
      </c>
      <c r="E358" s="7">
        <v>0.28692433764395636</v>
      </c>
      <c r="F358" s="7">
        <v>0.34554627298264029</v>
      </c>
      <c r="G358" s="7">
        <v>0.4045836863570802</v>
      </c>
      <c r="H358" s="7">
        <v>0.46403792132954658</v>
      </c>
      <c r="I358" s="7">
        <v>0.52391032422968054</v>
      </c>
      <c r="J358" s="8">
        <v>0.58420224415865318</v>
      </c>
      <c r="K358" s="9">
        <v>1.0108642655792319</v>
      </c>
      <c r="L358" s="9">
        <v>1.0217678184089798</v>
      </c>
      <c r="M358" s="9">
        <v>1.0327107437137468</v>
      </c>
      <c r="N358" s="9">
        <v>1.0436931268500802</v>
      </c>
      <c r="O358" s="9">
        <v>1.0547150533067311</v>
      </c>
      <c r="P358" s="9">
        <v>1.0657766087048126</v>
      </c>
      <c r="Q358" s="9">
        <v>1.0768778787979607</v>
      </c>
      <c r="R358" s="9">
        <v>1.0880189494724919</v>
      </c>
      <c r="S358" s="9">
        <v>1.0991999067475651</v>
      </c>
      <c r="T358" s="9">
        <v>1.1104208367753399</v>
      </c>
    </row>
    <row r="359" spans="1:20" x14ac:dyDescent="0.3">
      <c r="A359" s="7">
        <v>5.620531412952294E-2</v>
      </c>
      <c r="B359" s="7">
        <v>0.11281426321627501</v>
      </c>
      <c r="C359" s="7">
        <v>0.16982815193268891</v>
      </c>
      <c r="D359" s="7">
        <v>0.22724828762890584</v>
      </c>
      <c r="E359" s="7">
        <v>0.28507598033678239</v>
      </c>
      <c r="F359" s="7">
        <v>0.34331254277390316</v>
      </c>
      <c r="G359" s="7">
        <v>0.40195929034759736</v>
      </c>
      <c r="H359" s="7">
        <v>0.4610175411589606</v>
      </c>
      <c r="I359" s="7">
        <v>0.52048861600688068</v>
      </c>
      <c r="J359" s="8">
        <v>0.58037383839206935</v>
      </c>
      <c r="K359" s="9">
        <v>1.0107953809546417</v>
      </c>
      <c r="L359" s="9">
        <v>1.0216295528942756</v>
      </c>
      <c r="M359" s="9">
        <v>1.0325025994342085</v>
      </c>
      <c r="N359" s="9">
        <v>1.0434146043184787</v>
      </c>
      <c r="O359" s="9">
        <v>1.0543656514200093</v>
      </c>
      <c r="P359" s="9">
        <v>1.0653558247407631</v>
      </c>
      <c r="Q359" s="9">
        <v>1.0763852084118966</v>
      </c>
      <c r="R359" s="9">
        <v>1.0874538866939145</v>
      </c>
      <c r="S359" s="9">
        <v>1.0985619439768251</v>
      </c>
      <c r="T359" s="9">
        <v>1.1097094647802943</v>
      </c>
    </row>
    <row r="360" spans="1:20" x14ac:dyDescent="0.3">
      <c r="A360" s="7">
        <v>5.5850561644600623E-2</v>
      </c>
      <c r="B360" s="7">
        <v>0.1120996889461003</v>
      </c>
      <c r="C360" s="7">
        <v>0.16874866209019157</v>
      </c>
      <c r="D360" s="7">
        <v>0.22579876387349512</v>
      </c>
      <c r="E360" s="7">
        <v>0.28325127970744296</v>
      </c>
      <c r="F360" s="7">
        <v>0.34110749762216563</v>
      </c>
      <c r="G360" s="7">
        <v>0.39936870827038401</v>
      </c>
      <c r="H360" s="7">
        <v>0.4580362049313067</v>
      </c>
      <c r="I360" s="7">
        <v>0.51711128351452984</v>
      </c>
      <c r="J360" s="8">
        <v>0.57659524256394401</v>
      </c>
      <c r="K360" s="9">
        <v>1.0107273643474826</v>
      </c>
      <c r="L360" s="9">
        <v>1.0214930327584124</v>
      </c>
      <c r="M360" s="9">
        <v>1.0322970872791604</v>
      </c>
      <c r="N360" s="9">
        <v>1.043139610081617</v>
      </c>
      <c r="O360" s="9">
        <v>1.0540206834633441</v>
      </c>
      <c r="P360" s="9">
        <v>1.064940389847723</v>
      </c>
      <c r="Q360" s="9">
        <v>1.0758988117841044</v>
      </c>
      <c r="R360" s="9">
        <v>1.0868960319479584</v>
      </c>
      <c r="S360" s="9">
        <v>1.0979321331410241</v>
      </c>
      <c r="T360" s="9">
        <v>1.1090071982914604</v>
      </c>
    </row>
    <row r="361" spans="1:20" x14ac:dyDescent="0.3">
      <c r="A361" s="7">
        <v>5.5500259233241381E-2</v>
      </c>
      <c r="B361" s="7">
        <v>0.11139410972560931</v>
      </c>
      <c r="C361" s="7">
        <v>0.16768280778501438</v>
      </c>
      <c r="D361" s="7">
        <v>0.22436761226558466</v>
      </c>
      <c r="E361" s="7">
        <v>0.28144978457142794</v>
      </c>
      <c r="F361" s="7">
        <v>0.33893058866039977</v>
      </c>
      <c r="G361" s="7">
        <v>0.39681129104787471</v>
      </c>
      <c r="H361" s="7">
        <v>0.45509316081052315</v>
      </c>
      <c r="I361" s="7">
        <v>0.51377746959009052</v>
      </c>
      <c r="J361" s="8">
        <v>0.57286549159718436</v>
      </c>
      <c r="K361" s="9">
        <v>1.0106601994536348</v>
      </c>
      <c r="L361" s="9">
        <v>1.0213582251600375</v>
      </c>
      <c r="M361" s="9">
        <v>1.0320941576356493</v>
      </c>
      <c r="N361" s="9">
        <v>1.0428680775193215</v>
      </c>
      <c r="O361" s="9">
        <v>1.0536800655724612</v>
      </c>
      <c r="P361" s="9">
        <v>1.0645302026791752</v>
      </c>
      <c r="Q361" s="9">
        <v>1.0754185698464152</v>
      </c>
      <c r="R361" s="9">
        <v>1.0863452482041234</v>
      </c>
      <c r="S361" s="9">
        <v>1.0973103190053775</v>
      </c>
      <c r="T361" s="9">
        <v>1.1083138636265362</v>
      </c>
    </row>
    <row r="362" spans="1:20" x14ac:dyDescent="0.3">
      <c r="A362" s="7">
        <v>5.515432368438565E-2</v>
      </c>
      <c r="B362" s="7">
        <v>0.11069735677848537</v>
      </c>
      <c r="C362" s="7">
        <v>0.16663033230257349</v>
      </c>
      <c r="D362" s="7">
        <v>0.22295448576042282</v>
      </c>
      <c r="E362" s="7">
        <v>0.27967105514295199</v>
      </c>
      <c r="F362" s="7">
        <v>0.33678128093187726</v>
      </c>
      <c r="G362" s="7">
        <v>0.3942864061033689</v>
      </c>
      <c r="H362" s="7">
        <v>0.45218767613171057</v>
      </c>
      <c r="I362" s="7">
        <v>0.51048633899296414</v>
      </c>
      <c r="J362" s="8">
        <v>0.56918364516863851</v>
      </c>
      <c r="K362" s="9">
        <v>1.0105938703747619</v>
      </c>
      <c r="L362" s="9">
        <v>1.0212250980765869</v>
      </c>
      <c r="M362" s="9">
        <v>1.0318937621297899</v>
      </c>
      <c r="N362" s="9">
        <v>1.0425999416780822</v>
      </c>
      <c r="O362" s="9">
        <v>1.0533437159847105</v>
      </c>
      <c r="P362" s="9">
        <v>1.064125164432598</v>
      </c>
      <c r="Q362" s="9">
        <v>1.0749443665244849</v>
      </c>
      <c r="R362" s="9">
        <v>1.0858014018830691</v>
      </c>
      <c r="S362" s="9">
        <v>1.0966963502511466</v>
      </c>
      <c r="T362" s="9">
        <v>1.1076292914917536</v>
      </c>
    </row>
    <row r="363" spans="1:20" x14ac:dyDescent="0.3">
      <c r="A363" s="7">
        <v>5.4812673848702323E-2</v>
      </c>
      <c r="B363" s="7">
        <v>0.11000926552441781</v>
      </c>
      <c r="C363" s="7">
        <v>0.16559098533180994</v>
      </c>
      <c r="D363" s="7">
        <v>0.22155904599824103</v>
      </c>
      <c r="E363" s="7">
        <v>0.27791466267730891</v>
      </c>
      <c r="F363" s="7">
        <v>0.3346590529523869</v>
      </c>
      <c r="G363" s="7">
        <v>0.39179343684016826</v>
      </c>
      <c r="H363" s="7">
        <v>0.44931903679421475</v>
      </c>
      <c r="I363" s="7">
        <v>0.50723707770850879</v>
      </c>
      <c r="J363" s="8">
        <v>0.56554878692101096</v>
      </c>
      <c r="K363" s="9">
        <v>1.0105283616057641</v>
      </c>
      <c r="L363" s="9">
        <v>1.0210936202789285</v>
      </c>
      <c r="M363" s="9">
        <v>1.0316958535883254</v>
      </c>
      <c r="N363" s="9">
        <v>1.0423351392192597</v>
      </c>
      <c r="O363" s="9">
        <v>1.0530115549736461</v>
      </c>
      <c r="P363" s="9">
        <v>1.0637251787701441</v>
      </c>
      <c r="Q363" s="9">
        <v>1.0744760886442946</v>
      </c>
      <c r="R363" s="9">
        <v>1.0852643627486571</v>
      </c>
      <c r="S363" s="9">
        <v>1.0960900793529449</v>
      </c>
      <c r="T363" s="9">
        <v>1.1069533168441632</v>
      </c>
    </row>
    <row r="364" spans="1:20" x14ac:dyDescent="0.3">
      <c r="A364" s="7">
        <v>5.4475230575127855E-2</v>
      </c>
      <c r="B364" s="7">
        <v>0.10932967544951351</v>
      </c>
      <c r="C364" s="7">
        <v>0.16456452276677863</v>
      </c>
      <c r="D364" s="7">
        <v>0.22018096303429366</v>
      </c>
      <c r="E364" s="7">
        <v>0.27618018912660708</v>
      </c>
      <c r="F364" s="7">
        <v>0.33256339628887782</v>
      </c>
      <c r="G364" s="7">
        <v>0.38933178214031328</v>
      </c>
      <c r="H364" s="7">
        <v>0.44648654667760868</v>
      </c>
      <c r="I364" s="7">
        <v>0.50402889227839254</v>
      </c>
      <c r="J364" s="8">
        <v>0.56196002370467568</v>
      </c>
      <c r="K364" s="9">
        <v>1.0104636580226944</v>
      </c>
      <c r="L364" s="9">
        <v>1.0209637613069384</v>
      </c>
      <c r="M364" s="9">
        <v>1.0315003860016057</v>
      </c>
      <c r="N364" s="9">
        <v>1.0420736083692095</v>
      </c>
      <c r="O364" s="9">
        <v>1.0526835047860343</v>
      </c>
      <c r="P364" s="9">
        <v>1.0633301517422677</v>
      </c>
      <c r="Q364" s="9">
        <v>1.0740136258421333</v>
      </c>
      <c r="R364" s="9">
        <v>1.0847340038040223</v>
      </c>
      <c r="S364" s="9">
        <v>1.0954913624606257</v>
      </c>
      <c r="T364" s="9">
        <v>1.1062857787590679</v>
      </c>
    </row>
    <row r="365" spans="1:20" x14ac:dyDescent="0.3">
      <c r="A365" s="7">
        <v>5.4141916649735007E-2</v>
      </c>
      <c r="B365" s="7">
        <v>0.10865842998148167</v>
      </c>
      <c r="C365" s="7">
        <v>0.16355070651556786</v>
      </c>
      <c r="D365" s="7">
        <v>0.21881991507890258</v>
      </c>
      <c r="E365" s="7">
        <v>0.2744672268083011</v>
      </c>
      <c r="F365" s="7">
        <v>0.33049381515381465</v>
      </c>
      <c r="G365" s="7">
        <v>0.38690085588206391</v>
      </c>
      <c r="H365" s="7">
        <v>0.44368952707957587</v>
      </c>
      <c r="I365" s="7">
        <v>0.5008610091561243</v>
      </c>
      <c r="J365" s="8">
        <v>0.55841648484807516</v>
      </c>
      <c r="K365" s="9">
        <v>1.0103997448711191</v>
      </c>
      <c r="L365" s="9">
        <v>1.0208354914459759</v>
      </c>
      <c r="M365" s="9">
        <v>1.031307314487933</v>
      </c>
      <c r="N365" s="9">
        <v>1.0418152888712451</v>
      </c>
      <c r="O365" s="9">
        <v>1.0523594895811856</v>
      </c>
      <c r="P365" s="9">
        <v>1.0629399917141757</v>
      </c>
      <c r="Q365" s="9">
        <v>1.0735568704779117</v>
      </c>
      <c r="R365" s="9">
        <v>1.084210201191494</v>
      </c>
      <c r="S365" s="9">
        <v>1.0949000592855556</v>
      </c>
      <c r="T365" s="9">
        <v>1.1056265203023896</v>
      </c>
    </row>
    <row r="366" spans="1:20" x14ac:dyDescent="0.3">
      <c r="A366" s="7">
        <v>5.3812656736832054E-2</v>
      </c>
      <c r="B366" s="7">
        <v>0.10799537636938744</v>
      </c>
      <c r="C366" s="7">
        <v>0.16254930431623621</v>
      </c>
      <c r="D366" s="7">
        <v>0.21747558824707916</v>
      </c>
      <c r="E366" s="7">
        <v>0.27277537808597357</v>
      </c>
      <c r="F366" s="7">
        <v>0.32844982601456363</v>
      </c>
      <c r="G366" s="7">
        <v>0.38450008647531303</v>
      </c>
      <c r="H366" s="7">
        <v>0.44092731617474268</v>
      </c>
      <c r="I366" s="7">
        <v>0.49773267408666994</v>
      </c>
      <c r="J366" s="8">
        <v>0.55491732145545569</v>
      </c>
      <c r="K366" s="9">
        <v>1.0103366077549005</v>
      </c>
      <c r="L366" s="9">
        <v>1.0207087817042153</v>
      </c>
      <c r="M366" s="9">
        <v>1.0311165952592058</v>
      </c>
      <c r="N366" s="9">
        <v>1.0415601219393591</v>
      </c>
      <c r="O366" s="9">
        <v>1.0520394353725127</v>
      </c>
      <c r="P366" s="9">
        <v>1.062554609294978</v>
      </c>
      <c r="Q366" s="9">
        <v>1.073105717551665</v>
      </c>
      <c r="R366" s="9">
        <v>1.0836928340962071</v>
      </c>
      <c r="S366" s="9">
        <v>1.0943160329910848</v>
      </c>
      <c r="T366" s="9">
        <v>1.1049753884077516</v>
      </c>
    </row>
    <row r="367" spans="1:20" x14ac:dyDescent="0.3">
      <c r="A367" s="7">
        <v>5.3487377322198056E-2</v>
      </c>
      <c r="B367" s="7">
        <v>0.10734036556778111</v>
      </c>
      <c r="C367" s="7">
        <v>0.16156008955946752</v>
      </c>
      <c r="D367" s="7">
        <v>0.21614767631731263</v>
      </c>
      <c r="E367" s="7">
        <v>0.27110425506183838</v>
      </c>
      <c r="F367" s="7">
        <v>0.32643095721716731</v>
      </c>
      <c r="G367" s="7">
        <v>0.38212891641415941</v>
      </c>
      <c r="H367" s="7">
        <v>0.4381992684935524</v>
      </c>
      <c r="I367" s="7">
        <v>0.49464315150910637</v>
      </c>
      <c r="J367" s="8">
        <v>0.55146170573075048</v>
      </c>
      <c r="K367" s="9">
        <v>1.0102742326253866</v>
      </c>
      <c r="L367" s="9">
        <v>1.0205836037908016</v>
      </c>
      <c r="M367" s="9">
        <v>1.0309281855878127</v>
      </c>
      <c r="N367" s="9">
        <v>1.0413080502136278</v>
      </c>
      <c r="O367" s="9">
        <v>1.0517232699712156</v>
      </c>
      <c r="P367" s="9">
        <v>1.0621739172694258</v>
      </c>
      <c r="Q367" s="9">
        <v>1.0726600646231093</v>
      </c>
      <c r="R367" s="9">
        <v>1.0831817846532399</v>
      </c>
      <c r="S367" s="9">
        <v>1.0937391500870342</v>
      </c>
      <c r="T367" s="9">
        <v>1.1043322337580737</v>
      </c>
    </row>
    <row r="368" spans="1:20" x14ac:dyDescent="0.3">
      <c r="A368" s="7">
        <v>5.3166006658364677E-2</v>
      </c>
      <c r="B368" s="7">
        <v>0.10669325212501758</v>
      </c>
      <c r="C368" s="7">
        <v>0.16058284111766105</v>
      </c>
      <c r="D368" s="7">
        <v>0.21483588049913765</v>
      </c>
      <c r="E368" s="7">
        <v>0.26945347928046781</v>
      </c>
      <c r="F368" s="7">
        <v>0.32443674862388999</v>
      </c>
      <c r="G368" s="7">
        <v>0.37978680184590563</v>
      </c>
      <c r="H368" s="7">
        <v>0.43550475442032571</v>
      </c>
      <c r="I368" s="7">
        <v>0.49159172398132295</v>
      </c>
      <c r="J368" s="8">
        <v>0.54804883032648422</v>
      </c>
      <c r="K368" s="9">
        <v>1.0102126057709904</v>
      </c>
      <c r="L368" s="9">
        <v>1.0204599300947916</v>
      </c>
      <c r="M368" s="9">
        <v>1.0307420437747217</v>
      </c>
      <c r="N368" s="9">
        <v>1.0410590177172288</v>
      </c>
      <c r="O368" s="9">
        <v>1.0514109229320097</v>
      </c>
      <c r="P368" s="9">
        <v>1.0617978305321256</v>
      </c>
      <c r="Q368" s="9">
        <v>1.0722198117341197</v>
      </c>
      <c r="R368" s="9">
        <v>1.0826769378581345</v>
      </c>
      <c r="S368" s="9">
        <v>1.0931692803280284</v>
      </c>
      <c r="T368" s="9">
        <v>1.1036969106714936</v>
      </c>
    </row>
    <row r="369" spans="1:20" x14ac:dyDescent="0.3">
      <c r="A369" s="7">
        <v>5.2848474711858447E-2</v>
      </c>
      <c r="B369" s="7">
        <v>0.10605389407559082</v>
      </c>
      <c r="C369" s="7">
        <v>0.15961734318018372</v>
      </c>
      <c r="D369" s="7">
        <v>0.21353990920910848</v>
      </c>
      <c r="E369" s="7">
        <v>0.26782268144326848</v>
      </c>
      <c r="F369" s="7">
        <v>0.32246675126395113</v>
      </c>
      <c r="G369" s="7">
        <v>0.37747321215578183</v>
      </c>
      <c r="H369" s="7">
        <v>0.43284315970968235</v>
      </c>
      <c r="I369" s="7">
        <v>0.48857769162583076</v>
      </c>
      <c r="J369" s="8">
        <v>0.54467790771662716</v>
      </c>
      <c r="K369" s="9">
        <v>1.0101517138071401</v>
      </c>
      <c r="L369" s="9">
        <v>1.0203377336648518</v>
      </c>
      <c r="M369" s="9">
        <v>1.0305581291187149</v>
      </c>
      <c r="N369" s="9">
        <v>1.0408129698150046</v>
      </c>
      <c r="O369" s="9">
        <v>1.0511023255008056</v>
      </c>
      <c r="P369" s="9">
        <v>1.0614262660241258</v>
      </c>
      <c r="Q369" s="9">
        <v>1.0717848613340102</v>
      </c>
      <c r="R369" s="9">
        <v>1.0821781814806524</v>
      </c>
      <c r="S369" s="9">
        <v>1.0926062966155117</v>
      </c>
      <c r="T369" s="9">
        <v>1.1030692769914245</v>
      </c>
    </row>
    <row r="370" spans="1:20" x14ac:dyDescent="0.3">
      <c r="A370" s="7">
        <v>5.2534713112322357E-2</v>
      </c>
      <c r="B370" s="7">
        <v>0.10542215283631547</v>
      </c>
      <c r="C370" s="7">
        <v>0.15866338509452918</v>
      </c>
      <c r="D370" s="7">
        <v>0.21225947785482835</v>
      </c>
      <c r="E370" s="7">
        <v>0.2662115011332547</v>
      </c>
      <c r="F370" s="7">
        <v>0.32052052699689154</v>
      </c>
      <c r="G370" s="7">
        <v>0.37518762956673207</v>
      </c>
      <c r="H370" s="7">
        <v>0.43021388502055052</v>
      </c>
      <c r="I370" s="7">
        <v>0.48560037159577624</v>
      </c>
      <c r="J370" s="8">
        <v>0.54134816959237153</v>
      </c>
      <c r="K370" s="9">
        <v>1.0100915436665892</v>
      </c>
      <c r="L370" s="9">
        <v>1.0202169881896772</v>
      </c>
      <c r="M370" s="9">
        <v>1.0303764018867203</v>
      </c>
      <c r="N370" s="9">
        <v>1.0405698531735057</v>
      </c>
      <c r="O370" s="9">
        <v>1.0507974105642639</v>
      </c>
      <c r="P370" s="9">
        <v>1.0610591426717781</v>
      </c>
      <c r="Q370" s="9">
        <v>1.0713551182074945</v>
      </c>
      <c r="R370" s="9">
        <v>1.0816854059816325</v>
      </c>
      <c r="S370" s="9">
        <v>1.0920500749032953</v>
      </c>
      <c r="T370" s="9">
        <v>1.1024491939805809</v>
      </c>
    </row>
    <row r="371" spans="1:20" x14ac:dyDescent="0.3">
      <c r="A371" s="7">
        <v>5.2224655103439217E-2</v>
      </c>
      <c r="B371" s="7">
        <v>0.10479789310619715</v>
      </c>
      <c r="C371" s="7">
        <v>0.15772076121313613</v>
      </c>
      <c r="D371" s="7">
        <v>0.21099430862669868</v>
      </c>
      <c r="E371" s="7">
        <v>0.26461958654968609</v>
      </c>
      <c r="F371" s="7">
        <v>0.31859764818803943</v>
      </c>
      <c r="G371" s="7">
        <v>0.372929548753625</v>
      </c>
      <c r="H371" s="7">
        <v>0.42761634546702121</v>
      </c>
      <c r="I371" s="7">
        <v>0.48265909756030984</v>
      </c>
      <c r="J371" s="8">
        <v>0.5380588662798691</v>
      </c>
      <c r="K371" s="9">
        <v>1.0100320825900666</v>
      </c>
      <c r="L371" s="9">
        <v>1.0200976679791058</v>
      </c>
      <c r="M371" s="9">
        <v>1.0301968232851961</v>
      </c>
      <c r="N371" s="9">
        <v>1.0403296157224546</v>
      </c>
      <c r="O371" s="9">
        <v>1.050496112601143</v>
      </c>
      <c r="P371" s="9">
        <v>1.0606963813277743</v>
      </c>
      <c r="Q371" s="9">
        <v>1.0709304894052205</v>
      </c>
      <c r="R371" s="9">
        <v>1.0811985044328196</v>
      </c>
      <c r="S371" s="9">
        <v>1.0915004941064828</v>
      </c>
      <c r="T371" s="9">
        <v>1.1018365262188012</v>
      </c>
    </row>
    <row r="372" spans="1:20" x14ac:dyDescent="0.3">
      <c r="A372" s="7">
        <v>5.1918235495582596E-2</v>
      </c>
      <c r="B372" s="7">
        <v>0.10418098276983792</v>
      </c>
      <c r="C372" s="7">
        <v>0.15678927074563365</v>
      </c>
      <c r="D372" s="7">
        <v>0.20974413029706709</v>
      </c>
      <c r="E372" s="7">
        <v>0.26304659425216331</v>
      </c>
      <c r="F372" s="7">
        <v>0.31669769739557613</v>
      </c>
      <c r="G372" s="7">
        <v>0.3706984764712925</v>
      </c>
      <c r="H372" s="7">
        <v>0.4250499701853398</v>
      </c>
      <c r="I372" s="7">
        <v>0.47975321920849434</v>
      </c>
      <c r="J372" s="8">
        <v>0.53480926617899638</v>
      </c>
      <c r="K372" s="9">
        <v>1.0099733181172585</v>
      </c>
      <c r="L372" s="9">
        <v>1.0199797479458952</v>
      </c>
      <c r="M372" s="9">
        <v>1.0300193554325245</v>
      </c>
      <c r="N372" s="9">
        <v>1.04009220661757</v>
      </c>
      <c r="O372" s="9">
        <v>1.0501983676353688</v>
      </c>
      <c r="P372" s="9">
        <v>1.0603379047142758</v>
      </c>
      <c r="Q372" s="9">
        <v>1.070510884176767</v>
      </c>
      <c r="R372" s="9">
        <v>1.080717372439544</v>
      </c>
      <c r="S372" s="9">
        <v>1.090957436013638</v>
      </c>
      <c r="T372" s="9">
        <v>1.1012311415045137</v>
      </c>
    </row>
    <row r="373" spans="1:20" x14ac:dyDescent="0.3">
      <c r="A373" s="7">
        <v>5.1615390620124588E-2</v>
      </c>
      <c r="B373" s="7">
        <v>0.1035712928042338</v>
      </c>
      <c r="C373" s="7">
        <v>0.15586871761628943</v>
      </c>
      <c r="D373" s="7">
        <v>0.20850867802646925</v>
      </c>
      <c r="E373" s="7">
        <v>0.26149218891378689</v>
      </c>
      <c r="F373" s="7">
        <v>0.31482026706871624</v>
      </c>
      <c r="G373" s="7">
        <v>0.36849393119581736</v>
      </c>
      <c r="H373" s="7">
        <v>0.42251420191636496</v>
      </c>
      <c r="I373" s="7">
        <v>0.4768821017709815</v>
      </c>
      <c r="J373" s="8">
        <v>0.53159865522227123</v>
      </c>
      <c r="K373" s="9">
        <v>1.0099152380781011</v>
      </c>
      <c r="L373" s="9">
        <v>1.0198632035881408</v>
      </c>
      <c r="M373" s="9">
        <v>1.0298439613323724</v>
      </c>
      <c r="N373" s="9">
        <v>1.0398575762046951</v>
      </c>
      <c r="O373" s="9">
        <v>1.0499041131907543</v>
      </c>
      <c r="P373" s="9">
        <v>1.059983637368044</v>
      </c>
      <c r="Q373" s="9">
        <v>1.0700962139060055</v>
      </c>
      <c r="R373" s="9">
        <v>1.080241908066131</v>
      </c>
      <c r="S373" s="9">
        <v>1.0904207852020622</v>
      </c>
      <c r="T373" s="9">
        <v>1.1006329107596942</v>
      </c>
    </row>
    <row r="374" spans="1:20" x14ac:dyDescent="0.3">
      <c r="A374" s="7">
        <v>5.1316058285333879E-2</v>
      </c>
      <c r="B374" s="7">
        <v>0.10296869718882476</v>
      </c>
      <c r="C374" s="7">
        <v>0.15495891032644904</v>
      </c>
      <c r="D374" s="7">
        <v>0.20728769317667545</v>
      </c>
      <c r="E374" s="7">
        <v>0.25995604308301112</v>
      </c>
      <c r="F374" s="7">
        <v>0.3129649592565496</v>
      </c>
      <c r="G374" s="7">
        <v>0.36631544277852252</v>
      </c>
      <c r="H374" s="7">
        <v>0.42000849660285289</v>
      </c>
      <c r="I374" s="7">
        <v>0.47404512555871253</v>
      </c>
      <c r="J374" s="8">
        <v>0.52842633635308067</v>
      </c>
      <c r="K374" s="9">
        <v>1.0098578305843797</v>
      </c>
      <c r="L374" s="9">
        <v>1.0197480109723012</v>
      </c>
      <c r="M374" s="9">
        <v>1.0296706048479809</v>
      </c>
      <c r="N374" s="9">
        <v>1.0396256759851803</v>
      </c>
      <c r="O374" s="9">
        <v>1.0496132882473028</v>
      </c>
      <c r="P374" s="9">
        <v>1.0596335055874913</v>
      </c>
      <c r="Q374" s="9">
        <v>1.0696863920487276</v>
      </c>
      <c r="R374" s="9">
        <v>1.0797720117639287</v>
      </c>
      <c r="S374" s="9">
        <v>1.0898904289560474</v>
      </c>
      <c r="T374" s="9">
        <v>1.1000417079381684</v>
      </c>
    </row>
    <row r="375" spans="1:20" x14ac:dyDescent="0.3">
      <c r="A375" s="7">
        <v>5.1020177733799091E-2</v>
      </c>
      <c r="B375" s="7">
        <v>0.10237307281866662</v>
      </c>
      <c r="C375" s="7">
        <v>0.15405966182176281</v>
      </c>
      <c r="D375" s="7">
        <v>0.20608092313026352</v>
      </c>
      <c r="E375" s="7">
        <v>0.25843783695383354</v>
      </c>
      <c r="F375" s="7">
        <v>0.31113138532710261</v>
      </c>
      <c r="G375" s="7">
        <v>0.3641625521121446</v>
      </c>
      <c r="H375" s="7">
        <v>0.41753232300095777</v>
      </c>
      <c r="I375" s="7">
        <v>0.47124168551794954</v>
      </c>
      <c r="J375" s="8">
        <v>0.52529162902242288</v>
      </c>
      <c r="K375" s="9">
        <v>1.0098010840216172</v>
      </c>
      <c r="L375" s="9">
        <v>1.0196341467168146</v>
      </c>
      <c r="M375" s="9">
        <v>1.0294992506773455</v>
      </c>
      <c r="N375" s="9">
        <v>1.0393964585824658</v>
      </c>
      <c r="O375" s="9">
        <v>1.0493258331990278</v>
      </c>
      <c r="P375" s="9">
        <v>1.059287437381577</v>
      </c>
      <c r="Q375" s="9">
        <v>1.0692813340724467</v>
      </c>
      <c r="R375" s="9">
        <v>1.0793075863018526</v>
      </c>
      <c r="S375" s="9">
        <v>1.0893662571879905</v>
      </c>
      <c r="T375" s="9">
        <v>1.0994574099371293</v>
      </c>
    </row>
    <row r="376" spans="1:20" x14ac:dyDescent="0.3">
      <c r="A376" s="7">
        <v>5.0727689601316656E-2</v>
      </c>
      <c r="B376" s="7">
        <v>0.10178429942059856</v>
      </c>
      <c r="C376" s="7">
        <v>0.15317078936400877</v>
      </c>
      <c r="D376" s="7">
        <v>0.20488812111645352</v>
      </c>
      <c r="E376" s="7">
        <v>0.25693725814398527</v>
      </c>
      <c r="F376" s="7">
        <v>0.3093191656962086</v>
      </c>
      <c r="G376" s="7">
        <v>0.36203481080868954</v>
      </c>
      <c r="H376" s="7">
        <v>0.4150851623053658</v>
      </c>
      <c r="I376" s="7">
        <v>0.46847119080096061</v>
      </c>
      <c r="J376" s="8">
        <v>0.5221938687033999</v>
      </c>
      <c r="K376" s="9">
        <v>1.0097449870412374</v>
      </c>
      <c r="L376" s="9">
        <v>1.0195215879762765</v>
      </c>
      <c r="M376" s="9">
        <v>1.0293298643292521</v>
      </c>
      <c r="N376" s="9">
        <v>1.0391698777098168</v>
      </c>
      <c r="O376" s="9">
        <v>1.0490416898132342</v>
      </c>
      <c r="P376" s="9">
        <v>1.0589453624204705</v>
      </c>
      <c r="Q376" s="9">
        <v>1.0688809573982878</v>
      </c>
      <c r="R376" s="9">
        <v>1.0788485366993368</v>
      </c>
      <c r="S376" s="9">
        <v>1.0888481623622492</v>
      </c>
      <c r="T376" s="9">
        <v>1.0988798965117308</v>
      </c>
    </row>
    <row r="377" spans="1:20" x14ac:dyDescent="0.3">
      <c r="A377" s="7">
        <v>5.043853587718488E-2</v>
      </c>
      <c r="B377" s="7">
        <v>0.10120225947228634</v>
      </c>
      <c r="C377" s="7">
        <v>0.15229211440732479</v>
      </c>
      <c r="D377" s="7">
        <v>0.20370904604295392</v>
      </c>
      <c r="E377" s="7">
        <v>0.25545400148079722</v>
      </c>
      <c r="F377" s="7">
        <v>0.30752792956578523</v>
      </c>
      <c r="G377" s="7">
        <v>0.35993178088849809</v>
      </c>
      <c r="H377" s="7">
        <v>0.41266650778750691</v>
      </c>
      <c r="I377" s="7">
        <v>0.46573306435172129</v>
      </c>
      <c r="J377" s="8">
        <v>0.51913240642273661</v>
      </c>
      <c r="K377" s="9">
        <v>1.0096895285530021</v>
      </c>
      <c r="L377" s="9">
        <v>1.0194103124261598</v>
      </c>
      <c r="M377" s="9">
        <v>1.0291624121001319</v>
      </c>
      <c r="N377" s="9">
        <v>1.0389458881391673</v>
      </c>
      <c r="O377" s="9">
        <v>1.0487608011911946</v>
      </c>
      <c r="P377" s="9">
        <v>1.0586072119879124</v>
      </c>
      <c r="Q377" s="9">
        <v>1.0684851813448786</v>
      </c>
      <c r="R377" s="9">
        <v>1.0783947701616015</v>
      </c>
      <c r="S377" s="9">
        <v>1.0883360394216299</v>
      </c>
      <c r="T377" s="9">
        <v>1.0983090501926416</v>
      </c>
    </row>
    <row r="378" spans="1:20" x14ac:dyDescent="0.3">
      <c r="A378" s="7">
        <v>5.0152659865848014E-2</v>
      </c>
      <c r="B378" s="7">
        <v>0.10062683812402762</v>
      </c>
      <c r="C378" s="7">
        <v>0.15142346247867547</v>
      </c>
      <c r="D378" s="7">
        <v>0.20254346233357637</v>
      </c>
      <c r="E378" s="7">
        <v>0.25398776879443424</v>
      </c>
      <c r="F378" s="7">
        <v>0.30575731467114448</v>
      </c>
      <c r="G378" s="7">
        <v>0.35785303448007039</v>
      </c>
      <c r="H378" s="7">
        <v>0.41027586444631997</v>
      </c>
      <c r="I378" s="7">
        <v>0.46302674250602649</v>
      </c>
      <c r="J378" s="8">
        <v>0.51610660830863142</v>
      </c>
      <c r="K378" s="9">
        <v>1.0096346977177004</v>
      </c>
      <c r="L378" s="9">
        <v>1.0193002982480537</v>
      </c>
      <c r="M378" s="9">
        <v>1.0289968610517073</v>
      </c>
      <c r="N378" s="9">
        <v>1.0387244456710243</v>
      </c>
      <c r="O378" s="9">
        <v>1.0484831117301714</v>
      </c>
      <c r="P378" s="9">
        <v>1.0582729189352056</v>
      </c>
      <c r="Q378" s="9">
        <v>1.0680939270741623</v>
      </c>
      <c r="R378" s="9">
        <v>1.0779461960171426</v>
      </c>
      <c r="S378" s="9">
        <v>1.087829785716401</v>
      </c>
      <c r="T378" s="9">
        <v>1.0977447562064331</v>
      </c>
    </row>
    <row r="379" spans="1:20" x14ac:dyDescent="0.3">
      <c r="A379" s="7">
        <v>4.9870006149837331E-2</v>
      </c>
      <c r="B379" s="7">
        <v>0.10005792312320845</v>
      </c>
      <c r="C379" s="7">
        <v>0.15056466306238581</v>
      </c>
      <c r="D379" s="7">
        <v>0.20139113977139128</v>
      </c>
      <c r="E379" s="7">
        <v>0.25253826871820406</v>
      </c>
      <c r="F379" s="7">
        <v>0.30400696703697044</v>
      </c>
      <c r="G379" s="7">
        <v>0.35579815353021538</v>
      </c>
      <c r="H379" s="7">
        <v>0.40791274867105809</v>
      </c>
      <c r="I379" s="7">
        <v>0.46035167460542797</v>
      </c>
      <c r="J379" s="8">
        <v>0.5131158551542836</v>
      </c>
      <c r="K379" s="9">
        <v>1.0095804839400857</v>
      </c>
      <c r="L379" s="9">
        <v>1.0191915241154019</v>
      </c>
      <c r="M379" s="9">
        <v>1.0288331789893923</v>
      </c>
      <c r="N379" s="9">
        <v>1.0385055071053955</v>
      </c>
      <c r="O379" s="9">
        <v>1.0482085670867287</v>
      </c>
      <c r="P379" s="9">
        <v>1.0579424176367733</v>
      </c>
      <c r="Q379" s="9">
        <v>1.0677071175390593</v>
      </c>
      <c r="R379" s="9">
        <v>1.0775027256573513</v>
      </c>
      <c r="S379" s="9">
        <v>1.087329300935733</v>
      </c>
      <c r="T379" s="9">
        <v>1.0971869023986931</v>
      </c>
    </row>
    <row r="380" spans="1:20" x14ac:dyDescent="0.3">
      <c r="A380" s="7">
        <v>4.9590520553958406E-2</v>
      </c>
      <c r="B380" s="7">
        <v>9.9495404741308593E-2</v>
      </c>
      <c r="C380" s="7">
        <v>0.14971554948858007</v>
      </c>
      <c r="D380" s="7">
        <v>0.20025185334720394</v>
      </c>
      <c r="E380" s="7">
        <v>0.25110521649565903</v>
      </c>
      <c r="F380" s="7">
        <v>0.3022765407416213</v>
      </c>
      <c r="G380" s="7">
        <v>0.35376672952411425</v>
      </c>
      <c r="H380" s="7">
        <v>0.40557668791566204</v>
      </c>
      <c r="I380" s="7">
        <v>0.4577073226244458</v>
      </c>
      <c r="J380" s="8">
        <v>0.5101595419964603</v>
      </c>
      <c r="K380" s="9">
        <v>1.0095268768620513</v>
      </c>
      <c r="L380" s="9">
        <v>1.01908396917972</v>
      </c>
      <c r="M380" s="9">
        <v>1.0286713344414218</v>
      </c>
      <c r="N380" s="9">
        <v>1.0382890302136949</v>
      </c>
      <c r="O380" s="9">
        <v>1.0479371141412825</v>
      </c>
      <c r="P380" s="9">
        <v>1.0576156439472166</v>
      </c>
      <c r="Q380" s="9">
        <v>1.067324677432899</v>
      </c>
      <c r="R380" s="9">
        <v>1.0770642724781854</v>
      </c>
      <c r="S380" s="9">
        <v>1.0868344870414675</v>
      </c>
      <c r="T380" s="9">
        <v>1.0966353791597561</v>
      </c>
    </row>
    <row r="381" spans="1:20" x14ac:dyDescent="0.3">
      <c r="A381" s="7">
        <v>4.9314150110675775E-2</v>
      </c>
      <c r="B381" s="7">
        <v>9.8939175703354268E-2</v>
      </c>
      <c r="C381" s="7">
        <v>0.14887595882537402</v>
      </c>
      <c r="D381" s="7">
        <v>0.19912538311314251</v>
      </c>
      <c r="E381" s="7">
        <v>0.24968833379422389</v>
      </c>
      <c r="F381" s="7">
        <v>0.30056569768942859</v>
      </c>
      <c r="G381" s="7">
        <v>0.35175836321490495</v>
      </c>
      <c r="H381" s="7">
        <v>0.40326722038423346</v>
      </c>
      <c r="I381" s="7">
        <v>0.45509316081052315</v>
      </c>
      <c r="J381" s="8">
        <v>0.50723707770850879</v>
      </c>
      <c r="K381" s="9">
        <v>1.0094738663560321</v>
      </c>
      <c r="L381" s="9">
        <v>1.0189776130572759</v>
      </c>
      <c r="M381" s="9">
        <v>1.0285112966386798</v>
      </c>
      <c r="N381" s="9">
        <v>1.0380749737115926</v>
      </c>
      <c r="O381" s="9">
        <v>1.047668700963843</v>
      </c>
      <c r="P381" s="9">
        <v>1.0572925351598212</v>
      </c>
      <c r="Q381" s="9">
        <v>1.0669465331405583</v>
      </c>
      <c r="R381" s="9">
        <v>1.0766307518238072</v>
      </c>
      <c r="S381" s="9">
        <v>1.0863452482041234</v>
      </c>
      <c r="T381" s="9">
        <v>1.0960900793529449</v>
      </c>
    </row>
    <row r="382" spans="1:20" x14ac:dyDescent="0.3">
      <c r="A382" s="7">
        <v>4.9040843026648698E-2</v>
      </c>
      <c r="B382" s="7">
        <v>9.8389131119724305E-2</v>
      </c>
      <c r="C382" s="7">
        <v>0.14804573177467226</v>
      </c>
      <c r="D382" s="7">
        <v>0.19801151404115702</v>
      </c>
      <c r="E382" s="7">
        <v>0.2482873485250921</v>
      </c>
      <c r="F382" s="7">
        <v>0.29887410739067322</v>
      </c>
      <c r="G382" s="7">
        <v>0.34977266436241261</v>
      </c>
      <c r="H382" s="7">
        <v>0.4009838947271756</v>
      </c>
      <c r="I382" s="7">
        <v>0.45250867533621975</v>
      </c>
      <c r="J382" s="8">
        <v>0.50434788460723556</v>
      </c>
      <c r="K382" s="9">
        <v>1.0094214425186265</v>
      </c>
      <c r="L382" s="9">
        <v>1.0188724358162093</v>
      </c>
      <c r="M382" s="9">
        <v>1.0283530354951986</v>
      </c>
      <c r="N382" s="9">
        <v>1.0378632972327695</v>
      </c>
      <c r="O382" s="9">
        <v>1.0474032767808998</v>
      </c>
      <c r="P382" s="9">
        <v>1.0569730299664482</v>
      </c>
      <c r="Q382" s="9">
        <v>1.0665726126912334</v>
      </c>
      <c r="R382" s="9">
        <v>1.0762020809321113</v>
      </c>
      <c r="S382" s="9">
        <v>1.085861490741054</v>
      </c>
      <c r="T382" s="9">
        <v>1.095550898245228</v>
      </c>
    </row>
    <row r="383" spans="1:20" x14ac:dyDescent="0.3">
      <c r="A383" s="7">
        <v>4.8770548650373308E-2</v>
      </c>
      <c r="B383" s="7">
        <v>9.7845168420217607E-2</v>
      </c>
      <c r="C383" s="7">
        <v>0.14722471257143296</v>
      </c>
      <c r="D383" s="7">
        <v>0.19691003588623854</v>
      </c>
      <c r="E383" s="7">
        <v>0.24690199466914739</v>
      </c>
      <c r="F383" s="7">
        <v>0.29720144674894439</v>
      </c>
      <c r="G383" s="7">
        <v>0.34780925148066488</v>
      </c>
      <c r="H383" s="7">
        <v>0.39872626974757652</v>
      </c>
      <c r="I383" s="7">
        <v>0.44995336396316188</v>
      </c>
      <c r="J383" s="8">
        <v>0.50149139807310528</v>
      </c>
      <c r="K383" s="9">
        <v>1.0093695956644282</v>
      </c>
      <c r="L383" s="9">
        <v>1.0187684179640808</v>
      </c>
      <c r="M383" s="9">
        <v>1.0281965215893045</v>
      </c>
      <c r="N383" s="9">
        <v>1.0376539613035425</v>
      </c>
      <c r="O383" s="9">
        <v>1.0471407919434081</v>
      </c>
      <c r="P383" s="9">
        <v>1.0566570684187622</v>
      </c>
      <c r="Q383" s="9">
        <v>1.0662028457127886</v>
      </c>
      <c r="R383" s="9">
        <v>1.0757781788820715</v>
      </c>
      <c r="S383" s="9">
        <v>1.0853831230566697</v>
      </c>
      <c r="T383" s="9">
        <v>1.0950177334401949</v>
      </c>
    </row>
    <row r="384" spans="1:20" x14ac:dyDescent="0.3">
      <c r="A384" s="7">
        <v>4.8503217440889333E-2</v>
      </c>
      <c r="B384" s="7">
        <v>9.7307187290295957E-2</v>
      </c>
      <c r="C384" s="7">
        <v>0.14641274888626432</v>
      </c>
      <c r="D384" s="7">
        <v>0.19582074305417699</v>
      </c>
      <c r="E384" s="7">
        <v>0.24553201210867673</v>
      </c>
      <c r="F384" s="7">
        <v>0.29554739985558987</v>
      </c>
      <c r="G384" s="7">
        <v>0.34586775159385269</v>
      </c>
      <c r="H384" s="7">
        <v>0.39649391411743851</v>
      </c>
      <c r="I384" s="7">
        <v>0.44742673571728786</v>
      </c>
      <c r="J384" s="8">
        <v>0.49866706618323947</v>
      </c>
      <c r="K384" s="9">
        <v>1.0093183163200612</v>
      </c>
      <c r="L384" s="9">
        <v>1.0186655404358274</v>
      </c>
      <c r="M384" s="9">
        <v>1.028041726145384</v>
      </c>
      <c r="N384" s="9">
        <v>1.0374469273183262</v>
      </c>
      <c r="O384" s="9">
        <v>1.0468811978958326</v>
      </c>
      <c r="P384" s="9">
        <v>1.0563445918907395</v>
      </c>
      <c r="Q384" s="9">
        <v>1.0658371633876147</v>
      </c>
      <c r="R384" s="9">
        <v>1.0753589665428327</v>
      </c>
      <c r="S384" s="9">
        <v>1.0849100555846465</v>
      </c>
      <c r="T384" s="9">
        <v>1.0944904848132646</v>
      </c>
    </row>
    <row r="385" spans="1:20" x14ac:dyDescent="0.3">
      <c r="A385" s="7">
        <v>4.8238800937509957E-2</v>
      </c>
      <c r="B385" s="7">
        <v>9.6775089609418039E-2</v>
      </c>
      <c r="C385" s="7">
        <v>0.14560969173122554</v>
      </c>
      <c r="D385" s="7">
        <v>0.19474343447368081</v>
      </c>
      <c r="E385" s="7">
        <v>0.244177146464649</v>
      </c>
      <c r="F385" s="7">
        <v>0.29391165779098483</v>
      </c>
      <c r="G385" s="7">
        <v>0.34394780000040587</v>
      </c>
      <c r="H385" s="7">
        <v>0.3942864061033689</v>
      </c>
      <c r="I385" s="7">
        <v>0.44492831057494703</v>
      </c>
      <c r="J385" s="8">
        <v>0.49587434935671004</v>
      </c>
      <c r="K385" s="9">
        <v>1.0092675952184089</v>
      </c>
      <c r="L385" s="9">
        <v>1.0185637845821156</v>
      </c>
      <c r="M385" s="9">
        <v>1.0278886210162477</v>
      </c>
      <c r="N385" s="9">
        <v>1.0372421575159003</v>
      </c>
      <c r="O385" s="9">
        <v>1.0466244471462069</v>
      </c>
      <c r="P385" s="9">
        <v>1.0560355430424122</v>
      </c>
      <c r="Q385" s="9">
        <v>1.0654754984099442</v>
      </c>
      <c r="R385" s="9">
        <v>1.0749443665244849</v>
      </c>
      <c r="S385" s="9">
        <v>1.0844422007320449</v>
      </c>
      <c r="T385" s="9">
        <v>1.0939690544490337</v>
      </c>
    </row>
    <row r="386" spans="1:20" x14ac:dyDescent="0.3">
      <c r="A386" s="7">
        <v>4.7977251730536567E-2</v>
      </c>
      <c r="B386" s="7">
        <v>9.6248779391385431E-2</v>
      </c>
      <c r="C386" s="7">
        <v>0.14481539536871071</v>
      </c>
      <c r="D386" s="7">
        <v>0.193677913472693</v>
      </c>
      <c r="E386" s="7">
        <v>0.24283714893934985</v>
      </c>
      <c r="F386" s="7">
        <v>0.29229391843235719</v>
      </c>
      <c r="G386" s="7">
        <v>0.34204904004487358</v>
      </c>
      <c r="H386" s="7">
        <v>0.39210333330136582</v>
      </c>
      <c r="I386" s="7">
        <v>0.44245761915943616</v>
      </c>
      <c r="J386" s="8">
        <v>0.49311272001165185</v>
      </c>
      <c r="K386" s="9">
        <v>1.0092174232930315</v>
      </c>
      <c r="L386" s="9">
        <v>1.0184631321580695</v>
      </c>
      <c r="M386" s="9">
        <v>1.0277371786660692</v>
      </c>
      <c r="N386" s="9">
        <v>1.0370396149564518</v>
      </c>
      <c r="O386" s="9">
        <v>1.0463704932371738</v>
      </c>
      <c r="P386" s="9">
        <v>1.055729865784798</v>
      </c>
      <c r="Q386" s="9">
        <v>1.0651177849445621</v>
      </c>
      <c r="R386" s="9">
        <v>1.0745343031304504</v>
      </c>
      <c r="S386" s="9">
        <v>1.0839794728252643</v>
      </c>
      <c r="T386" s="9">
        <v>1.0934533465806902</v>
      </c>
    </row>
    <row r="387" spans="1:20" x14ac:dyDescent="0.3">
      <c r="A387" s="7">
        <v>4.7718523432921107E-2</v>
      </c>
      <c r="B387" s="7">
        <v>9.5728162726624488E-2</v>
      </c>
      <c r="C387" s="7">
        <v>0.14402971722329666</v>
      </c>
      <c r="D387" s="7">
        <v>0.19262398765874381</v>
      </c>
      <c r="E387" s="7">
        <v>0.24151177616416317</v>
      </c>
      <c r="F387" s="7">
        <v>0.29069388626791653</v>
      </c>
      <c r="G387" s="7">
        <v>0.34017112289730606</v>
      </c>
      <c r="H387" s="7">
        <v>0.38994429238035055</v>
      </c>
      <c r="I387" s="7">
        <v>0.44001420244756478</v>
      </c>
      <c r="J387" s="8">
        <v>0.49038166223373963</v>
      </c>
      <c r="K387" s="9">
        <v>1.0091677916727626</v>
      </c>
      <c r="L387" s="9">
        <v>1.0183635653123657</v>
      </c>
      <c r="M387" s="9">
        <v>1.0275873721538753</v>
      </c>
      <c r="N387" s="9">
        <v>1.0368392634993604</v>
      </c>
      <c r="O387" s="9">
        <v>1.0461192907179639</v>
      </c>
      <c r="P387" s="9">
        <v>1.0554275052459685</v>
      </c>
      <c r="Q387" s="9">
        <v>1.0647639585868662</v>
      </c>
      <c r="R387" s="9">
        <v>1.0741287023114263</v>
      </c>
      <c r="S387" s="9">
        <v>1.0835217880577639</v>
      </c>
      <c r="T387" s="9">
        <v>1.0929432675314079</v>
      </c>
    </row>
    <row r="388" spans="1:20" x14ac:dyDescent="0.3">
      <c r="A388" s="7">
        <v>4.7462570652840222E-2</v>
      </c>
      <c r="B388" s="7">
        <v>9.5213147726331201E-2</v>
      </c>
      <c r="C388" s="7">
        <v>0.14325251779644593</v>
      </c>
      <c r="D388" s="7">
        <v>0.19158146880318658</v>
      </c>
      <c r="E388" s="7">
        <v>0.24020079005230932</v>
      </c>
      <c r="F388" s="7">
        <v>0.28911127221705102</v>
      </c>
      <c r="G388" s="7">
        <v>0.33831370733985699</v>
      </c>
      <c r="H388" s="7">
        <v>0.38780888883411158</v>
      </c>
      <c r="I388" s="7">
        <v>0.43759761148586973</v>
      </c>
      <c r="J388" s="8">
        <v>0.48768067145558963</v>
      </c>
      <c r="K388" s="9">
        <v>1.0091186916764805</v>
      </c>
      <c r="L388" s="9">
        <v>1.0182650665766799</v>
      </c>
      <c r="M388" s="9">
        <v>1.0274391751175698</v>
      </c>
      <c r="N388" s="9">
        <v>1.0366410677817033</v>
      </c>
      <c r="O388" s="9">
        <v>1.0458707951172816</v>
      </c>
      <c r="P388" s="9">
        <v>1.0551284077382217</v>
      </c>
      <c r="Q388" s="9">
        <v>1.0644139563242196</v>
      </c>
      <c r="R388" s="9">
        <v>1.0737274916208206</v>
      </c>
      <c r="S388" s="9">
        <v>1.0830690644394836</v>
      </c>
      <c r="T388" s="9">
        <v>1.0924387256576482</v>
      </c>
    </row>
    <row r="389" spans="1:20" x14ac:dyDescent="0.3">
      <c r="A389" s="7">
        <v>4.7209348967147485E-2</v>
      </c>
      <c r="B389" s="7">
        <v>9.4703644468408982E-2</v>
      </c>
      <c r="C389" s="7">
        <v>0.14248366058395359</v>
      </c>
      <c r="D389" s="7">
        <v>0.19055017272917046</v>
      </c>
      <c r="E389" s="7">
        <v>0.23890395765634831</v>
      </c>
      <c r="F389" s="7">
        <v>0.28754579345635611</v>
      </c>
      <c r="G389" s="7">
        <v>0.33647645956032635</v>
      </c>
      <c r="H389" s="7">
        <v>0.38569673674133936</v>
      </c>
      <c r="I389" s="7">
        <v>0.43520740711610889</v>
      </c>
      <c r="J389" s="8">
        <v>0.48500925414667034</v>
      </c>
      <c r="K389" s="9">
        <v>1.0090701148080461</v>
      </c>
      <c r="L389" s="9">
        <v>1.0181676188554685</v>
      </c>
      <c r="M389" s="9">
        <v>1.0272925617584692</v>
      </c>
      <c r="N389" s="9">
        <v>1.0364449931974473</v>
      </c>
      <c r="O389" s="9">
        <v>1.0456249629170635</v>
      </c>
      <c r="P389" s="9">
        <v>1.054832520726305</v>
      </c>
      <c r="Q389" s="9">
        <v>1.064067716498549</v>
      </c>
      <c r="R389" s="9">
        <v>1.0733306001716292</v>
      </c>
      <c r="S389" s="9">
        <v>1.0826212217478992</v>
      </c>
      <c r="T389" s="9">
        <v>1.0919396312942984</v>
      </c>
    </row>
    <row r="390" spans="1:20" x14ac:dyDescent="0.3">
      <c r="A390" s="7">
        <v>4.6958814895670643E-2</v>
      </c>
      <c r="B390" s="7">
        <v>9.4199564945132833E-2</v>
      </c>
      <c r="C390" s="7">
        <v>0.14172301199603943</v>
      </c>
      <c r="D390" s="7">
        <v>0.18952991920321091</v>
      </c>
      <c r="E390" s="7">
        <v>0.23762105103027067</v>
      </c>
      <c r="F390" s="7">
        <v>0.28599717325128193</v>
      </c>
      <c r="G390" s="7">
        <v>0.3346590529523869</v>
      </c>
      <c r="H390" s="7">
        <v>0.38360745853344635</v>
      </c>
      <c r="I390" s="7">
        <v>0.43284315970968235</v>
      </c>
      <c r="J390" s="8">
        <v>0.48236692751332017</v>
      </c>
      <c r="K390" s="9">
        <v>1.0090220527514027</v>
      </c>
      <c r="L390" s="9">
        <v>1.0180712054160788</v>
      </c>
      <c r="M390" s="9">
        <v>1.0271475068263307</v>
      </c>
      <c r="N390" s="9">
        <v>1.0362510058773085</v>
      </c>
      <c r="O390" s="9">
        <v>1.0453817515270734</v>
      </c>
      <c r="P390" s="9">
        <v>1.0545397927966609</v>
      </c>
      <c r="Q390" s="9">
        <v>1.0637251787701441</v>
      </c>
      <c r="R390" s="9">
        <v>1.0729379585946957</v>
      </c>
      <c r="S390" s="9">
        <v>1.0821781814806524</v>
      </c>
      <c r="T390" s="9">
        <v>1.0914458967015772</v>
      </c>
    </row>
    <row r="391" spans="1:20" x14ac:dyDescent="0.3">
      <c r="A391" s="7">
        <v>4.6710925876323327E-2</v>
      </c>
      <c r="B391" s="7">
        <v>9.3700823012476023E-2</v>
      </c>
      <c r="C391" s="7">
        <v>0.14097044127998451</v>
      </c>
      <c r="D391" s="7">
        <v>0.18852053183022305</v>
      </c>
      <c r="E391" s="7">
        <v>0.23635184709600668</v>
      </c>
      <c r="F391" s="7">
        <v>0.28446514079318524</v>
      </c>
      <c r="G391" s="7">
        <v>0.33286116792223996</v>
      </c>
      <c r="H391" s="7">
        <v>0.38154068476988023</v>
      </c>
      <c r="I391" s="7">
        <v>0.43050444891064354</v>
      </c>
      <c r="J391" s="8">
        <v>0.47975321920849479</v>
      </c>
      <c r="K391" s="9">
        <v>1.0089744973658277</v>
      </c>
      <c r="L391" s="9">
        <v>1.0179758098791702</v>
      </c>
      <c r="M391" s="9">
        <v>1.0270039856048565</v>
      </c>
      <c r="N391" s="9">
        <v>1.0360590726692491</v>
      </c>
      <c r="O391" s="9">
        <v>1.0451411192603079</v>
      </c>
      <c r="P391" s="9">
        <v>1.0542501736276493</v>
      </c>
      <c r="Q391" s="9">
        <v>1.06338628408261</v>
      </c>
      <c r="R391" s="9">
        <v>1.0725494989983058</v>
      </c>
      <c r="S391" s="9">
        <v>1.0817398668096947</v>
      </c>
      <c r="T391" s="9">
        <v>1.090957436013638</v>
      </c>
    </row>
    <row r="392" spans="1:20" x14ac:dyDescent="0.3">
      <c r="A392" s="7">
        <v>4.6465640241000444E-2</v>
      </c>
      <c r="B392" s="7">
        <v>9.3207334341037548E-2</v>
      </c>
      <c r="C392" s="7">
        <v>0.14022582044521872</v>
      </c>
      <c r="D392" s="7">
        <v>0.18752183795188959</v>
      </c>
      <c r="E392" s="7">
        <v>0.23509612751418538</v>
      </c>
      <c r="F392" s="7">
        <v>0.28294943104158454</v>
      </c>
      <c r="G392" s="7">
        <v>0.33108249170146226</v>
      </c>
      <c r="H392" s="7">
        <v>0.37949605392064772</v>
      </c>
      <c r="I392" s="7">
        <v>0.42819086338698059</v>
      </c>
      <c r="J392" s="8">
        <v>0.4771676670508711</v>
      </c>
      <c r="K392" s="9">
        <v>1.0089274406813387</v>
      </c>
      <c r="L392" s="9">
        <v>1.0178814162094385</v>
      </c>
      <c r="M392" s="9">
        <v>1.0268619738976532</v>
      </c>
      <c r="N392" s="9">
        <v>1.0358691611195918</v>
      </c>
      <c r="O392" s="9">
        <v>1.0449030253091791</v>
      </c>
      <c r="P392" s="9">
        <v>1.0539636139607147</v>
      </c>
      <c r="Q392" s="9">
        <v>1.0630509746289332</v>
      </c>
      <c r="R392" s="9">
        <v>1.0721651549290643</v>
      </c>
      <c r="S392" s="9">
        <v>1.0813062025368914</v>
      </c>
      <c r="T392" s="9">
        <v>1.0904741651888135</v>
      </c>
    </row>
    <row r="393" spans="1:20" x14ac:dyDescent="0.3">
      <c r="A393" s="7">
        <v>4.6222917192229381E-2</v>
      </c>
      <c r="B393" s="7">
        <v>9.2719016368512291E-2</v>
      </c>
      <c r="C393" s="7">
        <v>0.13948902419077031</v>
      </c>
      <c r="D393" s="7">
        <v>0.1865336685482413</v>
      </c>
      <c r="E393" s="7">
        <v>0.23385367855899153</v>
      </c>
      <c r="F393" s="7">
        <v>0.28144978457142794</v>
      </c>
      <c r="G393" s="7">
        <v>0.32932271816581349</v>
      </c>
      <c r="H393" s="7">
        <v>0.37747321215578183</v>
      </c>
      <c r="I393" s="7">
        <v>0.42590200058985633</v>
      </c>
      <c r="J393" s="8">
        <v>0.47460981875296765</v>
      </c>
      <c r="K393" s="9">
        <v>1.0088808748942384</v>
      </c>
      <c r="L393" s="9">
        <v>1.0177880087066291</v>
      </c>
      <c r="M393" s="9">
        <v>1.0267214480146345</v>
      </c>
      <c r="N393" s="9">
        <v>1.0356812394547275</v>
      </c>
      <c r="O393" s="9">
        <v>1.0446674297224479</v>
      </c>
      <c r="P393" s="9">
        <v>1.0536800655724612</v>
      </c>
      <c r="Q393" s="9">
        <v>1.062719193818618</v>
      </c>
      <c r="R393" s="9">
        <v>1.0717848613340102</v>
      </c>
      <c r="S393" s="9">
        <v>1.080877115051031</v>
      </c>
      <c r="T393" s="9">
        <v>1.0899960019614332</v>
      </c>
    </row>
    <row r="394" spans="1:20" x14ac:dyDescent="0.3">
      <c r="A394" s="7">
        <v>4.5982716780549077E-2</v>
      </c>
      <c r="B394" s="7">
        <v>9.223578825364713E-2</v>
      </c>
      <c r="C394" s="7">
        <v>0.138759929834989</v>
      </c>
      <c r="D394" s="7">
        <v>0.18555585814233097</v>
      </c>
      <c r="E394" s="7">
        <v>0.2326242909969638</v>
      </c>
      <c r="F394" s="7">
        <v>0.27996594742518649</v>
      </c>
      <c r="G394" s="7">
        <v>0.32758154765978281</v>
      </c>
      <c r="H394" s="7">
        <v>0.37547181314149675</v>
      </c>
      <c r="I394" s="7">
        <v>0.42363746652051276</v>
      </c>
      <c r="J394" s="8">
        <v>0.47207923165793403</v>
      </c>
      <c r="K394" s="9">
        <v>1.0088347923628018</v>
      </c>
      <c r="L394" s="9">
        <v>1.0176955719968328</v>
      </c>
      <c r="M394" s="9">
        <v>1.0265823847588473</v>
      </c>
      <c r="N394" s="9">
        <v>1.0354952765633949</v>
      </c>
      <c r="O394" s="9">
        <v>1.044434293382877</v>
      </c>
      <c r="P394" s="9">
        <v>1.0533994812476044</v>
      </c>
      <c r="Q394" s="9">
        <v>1.0623908862458533</v>
      </c>
      <c r="R394" s="9">
        <v>1.0714085545239216</v>
      </c>
      <c r="S394" s="9">
        <v>1.0804525322861871</v>
      </c>
      <c r="T394" s="9">
        <v>1.0895228657951632</v>
      </c>
    </row>
    <row r="395" spans="1:20" x14ac:dyDescent="0.3">
      <c r="A395" s="7">
        <v>4.5744999882590544E-2</v>
      </c>
      <c r="B395" s="7">
        <v>9.1757570831629123E-2</v>
      </c>
      <c r="C395" s="7">
        <v>0.1380384172474621</v>
      </c>
      <c r="D395" s="7">
        <v>0.18458824470788876</v>
      </c>
      <c r="E395" s="7">
        <v>0.2314077599695967</v>
      </c>
      <c r="F395" s="7">
        <v>0.2784976709695976</v>
      </c>
      <c r="G395" s="7">
        <v>0.32585868682666647</v>
      </c>
      <c r="H395" s="7">
        <v>0.37349151784277951</v>
      </c>
      <c r="I395" s="7">
        <v>0.42139687550455618</v>
      </c>
      <c r="J395" s="8">
        <v>0.46957547248469955</v>
      </c>
      <c r="K395" s="9">
        <v>1.0087891856030948</v>
      </c>
      <c r="L395" s="9">
        <v>1.0176040910240507</v>
      </c>
      <c r="M395" s="9">
        <v>1.0264447614137056</v>
      </c>
      <c r="N395" s="9">
        <v>1.0353112419795105</v>
      </c>
      <c r="O395" s="9">
        <v>1.0442035779855838</v>
      </c>
      <c r="P395" s="9">
        <v>1.0531218147527659</v>
      </c>
      <c r="Q395" s="9">
        <v>1.0620659976586768</v>
      </c>
      <c r="R395" s="9">
        <v>1.0710361721377688</v>
      </c>
      <c r="S395" s="9">
        <v>1.0800323836813837</v>
      </c>
      <c r="T395" s="9">
        <v>1.0890546778378072</v>
      </c>
    </row>
    <row r="396" spans="1:20" x14ac:dyDescent="0.3">
      <c r="A396" s="7">
        <v>4.5509728179834223E-2</v>
      </c>
      <c r="B396" s="7">
        <v>9.1284286570854314E-2</v>
      </c>
      <c r="C396" s="7">
        <v>0.13732436878304224</v>
      </c>
      <c r="D396" s="7">
        <v>0.18363066957985072</v>
      </c>
      <c r="E396" s="7">
        <v>0.23020388487960194</v>
      </c>
      <c r="F396" s="7">
        <v>0.27704471175688788</v>
      </c>
      <c r="G396" s="7">
        <v>0.32415384844397116</v>
      </c>
      <c r="H396" s="7">
        <v>0.37153199433218859</v>
      </c>
      <c r="I396" s="7">
        <v>0.41917984997335417</v>
      </c>
      <c r="J396" s="8">
        <v>0.46709811708116561</v>
      </c>
      <c r="K396" s="9">
        <v>1.0087440472849227</v>
      </c>
      <c r="L396" s="9">
        <v>1.0175135510420175</v>
      </c>
      <c r="M396" s="9">
        <v>1.026308555730622</v>
      </c>
      <c r="N396" s="9">
        <v>1.0351291058655328</v>
      </c>
      <c r="O396" s="9">
        <v>1.0439752460170602</v>
      </c>
      <c r="P396" s="9">
        <v>1.0528470208110814</v>
      </c>
      <c r="Q396" s="9">
        <v>1.0617444749290947</v>
      </c>
      <c r="R396" s="9">
        <v>1.0706676531082731</v>
      </c>
      <c r="S396" s="9">
        <v>1.0796166001415191</v>
      </c>
      <c r="T396" s="9">
        <v>1.0885913608775173</v>
      </c>
    </row>
    <row r="397" spans="1:20" x14ac:dyDescent="0.3">
      <c r="A397" s="7">
        <v>4.5276864138018943E-2</v>
      </c>
      <c r="B397" s="7">
        <v>9.0815859531027499E-2</v>
      </c>
      <c r="C397" s="7">
        <v>0.1366176692179123</v>
      </c>
      <c r="D397" s="7">
        <v>0.18268297736765604</v>
      </c>
      <c r="E397" s="7">
        <v>0.22901246928070113</v>
      </c>
      <c r="F397" s="7">
        <v>0.27560683139031389</v>
      </c>
      <c r="G397" s="7">
        <v>0.32246675126395113</v>
      </c>
      <c r="H397" s="7">
        <v>0.36959291760462698</v>
      </c>
      <c r="I397" s="7">
        <v>0.4169860202522816</v>
      </c>
      <c r="J397" s="8">
        <v>0.46464675018515128</v>
      </c>
      <c r="K397" s="9">
        <v>1.0086993702279026</v>
      </c>
      <c r="L397" s="9">
        <v>1.0174239376062795</v>
      </c>
      <c r="M397" s="9">
        <v>1.0261737459170162</v>
      </c>
      <c r="N397" s="9">
        <v>1.0349488389963342</v>
      </c>
      <c r="O397" s="9">
        <v>1.0437492607348431</v>
      </c>
      <c r="P397" s="9">
        <v>1.0525750550775925</v>
      </c>
      <c r="Q397" s="9">
        <v>1.0614262660241258</v>
      </c>
      <c r="R397" s="9">
        <v>1.0703029376285327</v>
      </c>
      <c r="S397" s="9">
        <v>1.0792051139995</v>
      </c>
      <c r="T397" s="9">
        <v>1.0881328393003664</v>
      </c>
    </row>
    <row r="398" spans="1:20" x14ac:dyDescent="0.3">
      <c r="A398" s="7">
        <v>4.5046370987180256E-2</v>
      </c>
      <c r="B398" s="7">
        <v>9.0352215322545115E-2</v>
      </c>
      <c r="C398" s="7">
        <v>0.13591820568761354</v>
      </c>
      <c r="D398" s="7">
        <v>0.18174501587121508</v>
      </c>
      <c r="E398" s="7">
        <v>0.22783332077081891</v>
      </c>
      <c r="F398" s="7">
        <v>0.27418379639386431</v>
      </c>
      <c r="G398" s="7">
        <v>0.32079711985909248</v>
      </c>
      <c r="H398" s="7">
        <v>0.36767396939787883</v>
      </c>
      <c r="I398" s="7">
        <v>0.41481502435556811</v>
      </c>
      <c r="J398" s="8">
        <v>0.46222096519280842</v>
      </c>
      <c r="K398" s="9">
        <v>1.0086551473976553</v>
      </c>
      <c r="L398" s="9">
        <v>1.01733523656651</v>
      </c>
      <c r="M398" s="9">
        <v>1.0260403106246927</v>
      </c>
      <c r="N398" s="9">
        <v>1.0347704127435711</v>
      </c>
      <c r="O398" s="9">
        <v>1.0435255861478041</v>
      </c>
      <c r="P398" s="9">
        <v>1.0523058741153943</v>
      </c>
      <c r="Q398" s="9">
        <v>1.0611113199777376</v>
      </c>
      <c r="R398" s="9">
        <v>1.0699419671196746</v>
      </c>
      <c r="S398" s="9">
        <v>1.0787978589795431</v>
      </c>
      <c r="T398" s="9">
        <v>1.0876790390492275</v>
      </c>
    </row>
    <row r="399" spans="1:20" x14ac:dyDescent="0.3">
      <c r="A399" s="7">
        <v>4.4818212702295107E-2</v>
      </c>
      <c r="B399" s="7">
        <v>8.9893281067116054E-2</v>
      </c>
      <c r="C399" s="7">
        <v>0.13522586762696751</v>
      </c>
      <c r="D399" s="7">
        <v>0.18081663599945041</v>
      </c>
      <c r="E399" s="7">
        <v>0.22666625088855819</v>
      </c>
      <c r="F399" s="7">
        <v>0.27277537808597357</v>
      </c>
      <c r="G399" s="7">
        <v>0.3191446844723671</v>
      </c>
      <c r="H399" s="7">
        <v>0.36577483801869615</v>
      </c>
      <c r="I399" s="7">
        <v>0.41266650778750691</v>
      </c>
      <c r="J399" s="8">
        <v>0.45982036393423498</v>
      </c>
      <c r="K399" s="9">
        <v>1.0086113719021135</v>
      </c>
      <c r="L399" s="9">
        <v>1.017247434059064</v>
      </c>
      <c r="M399" s="9">
        <v>1.0259082289385713</v>
      </c>
      <c r="N399" s="9">
        <v>1.034593799060527</v>
      </c>
      <c r="O399" s="9">
        <v>1.0433041869970454</v>
      </c>
      <c r="P399" s="9">
        <v>1.0520394353725127</v>
      </c>
      <c r="Q399" s="9">
        <v>1.0607995868636375</v>
      </c>
      <c r="R399" s="9">
        <v>1.0695846841994996</v>
      </c>
      <c r="S399" s="9">
        <v>1.0783947701616015</v>
      </c>
      <c r="T399" s="9">
        <v>1.0872298875839179</v>
      </c>
    </row>
    <row r="400" spans="1:20" x14ac:dyDescent="0.3">
      <c r="A400" s="7">
        <v>4.4592353984511904E-2</v>
      </c>
      <c r="B400" s="7">
        <v>8.9438985359576312E-2</v>
      </c>
      <c r="C400" s="7">
        <v>0.13454054671182397</v>
      </c>
      <c r="D400" s="7">
        <v>0.17989769169132222</v>
      </c>
      <c r="E400" s="7">
        <v>0.22551107501283849</v>
      </c>
      <c r="F400" s="7">
        <v>0.2713813524571051</v>
      </c>
      <c r="G400" s="7">
        <v>0.31750918087208552</v>
      </c>
      <c r="H400" s="7">
        <v>0.36389521817424131</v>
      </c>
      <c r="I400" s="7">
        <v>0.4105401233498005</v>
      </c>
      <c r="J400" s="8">
        <v>0.45744455645602716</v>
      </c>
      <c r="K400" s="9">
        <v>1.0085680369879411</v>
      </c>
      <c r="L400" s="9">
        <v>1.017160516499751</v>
      </c>
      <c r="M400" s="9">
        <v>1.0257774803657573</v>
      </c>
      <c r="N400" s="9">
        <v>1.034418970467418</v>
      </c>
      <c r="O400" s="9">
        <v>1.043085028737371</v>
      </c>
      <c r="P400" s="9">
        <v>1.0517756971594827</v>
      </c>
      <c r="Q400" s="9">
        <v>1.0604910177688964</v>
      </c>
      <c r="R400" s="9">
        <v>1.0692310326520811</v>
      </c>
      <c r="S400" s="9">
        <v>1.0779957839468803</v>
      </c>
      <c r="T400" s="9">
        <v>1.0867853138425612</v>
      </c>
    </row>
    <row r="401" spans="1:20" x14ac:dyDescent="0.3">
      <c r="A401" s="7">
        <v>4.4368760242945067E-2</v>
      </c>
      <c r="B401" s="7">
        <v>8.8989258230855517E-2</v>
      </c>
      <c r="C401" s="7">
        <v>0.13386213680257139</v>
      </c>
      <c r="D401" s="7">
        <v>0.17898803983924741</v>
      </c>
      <c r="E401" s="7">
        <v>0.22436761226558466</v>
      </c>
      <c r="F401" s="7">
        <v>0.27000150005106471</v>
      </c>
      <c r="G401" s="7">
        <v>0.31589035021118406</v>
      </c>
      <c r="H401" s="7">
        <v>0.36203481080868954</v>
      </c>
      <c r="I401" s="7">
        <v>0.40843553095481572</v>
      </c>
      <c r="J401" s="8">
        <v>0.45509316081052315</v>
      </c>
      <c r="K401" s="9">
        <v>1.0085251360370597</v>
      </c>
      <c r="L401" s="9">
        <v>1.0170744705768324</v>
      </c>
      <c r="M401" s="9">
        <v>1.025648044824945</v>
      </c>
      <c r="N401" s="9">
        <v>1.0342459000371396</v>
      </c>
      <c r="O401" s="9">
        <v>1.0428680775193215</v>
      </c>
      <c r="P401" s="9">
        <v>1.051514618627607</v>
      </c>
      <c r="Q401" s="9">
        <v>1.0601855647683691</v>
      </c>
      <c r="R401" s="9">
        <v>1.0688809573982878</v>
      </c>
      <c r="S401" s="9">
        <v>1.0776008380243949</v>
      </c>
      <c r="T401" s="9">
        <v>1.0863452482041234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401"/>
  <sheetViews>
    <sheetView zoomScale="60" zoomScaleNormal="60" workbookViewId="0">
      <pane xSplit="15465" ySplit="5220" topLeftCell="Q286"/>
      <selection activeCell="I22" sqref="I22"/>
      <selection pane="topRight" activeCell="Z2" sqref="Z2"/>
      <selection pane="bottomLeft" activeCell="M300" sqref="M300"/>
      <selection pane="bottomRight" activeCell="Z2" sqref="Z2"/>
    </sheetView>
  </sheetViews>
  <sheetFormatPr baseColWidth="10" defaultRowHeight="14.4" x14ac:dyDescent="0.3"/>
  <cols>
    <col min="1" max="1" width="11.6640625" bestFit="1" customWidth="1"/>
    <col min="2" max="2" width="12" bestFit="1" customWidth="1"/>
    <col min="3" max="10" width="12.109375" bestFit="1" customWidth="1"/>
    <col min="11" max="12" width="11.6640625" bestFit="1" customWidth="1"/>
    <col min="13" max="13" width="12" bestFit="1" customWidth="1"/>
    <col min="14" max="14" width="12.109375" bestFit="1" customWidth="1"/>
    <col min="15" max="15" width="12" bestFit="1" customWidth="1"/>
    <col min="16" max="19" width="12.109375" bestFit="1" customWidth="1"/>
    <col min="20" max="20" width="12" bestFit="1" customWidth="1"/>
  </cols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COSH(SQRT(p/a_1)*(e_1-x_1))</f>
        <v>3.2440618919474962</v>
      </c>
      <c r="B2" s="3">
        <v>6.8341428303403458</v>
      </c>
      <c r="C2" s="3">
        <v>12.240135877995955</v>
      </c>
      <c r="D2" s="3">
        <v>20.047875117571937</v>
      </c>
      <c r="E2" s="3">
        <v>30.981275514032905</v>
      </c>
      <c r="F2" s="3">
        <v>45.927922379733985</v>
      </c>
      <c r="G2" s="3">
        <v>65.968564467709228</v>
      </c>
      <c r="H2" s="3">
        <v>92.411016450984704</v>
      </c>
      <c r="I2" s="3">
        <v>126.82903347492751</v>
      </c>
      <c r="J2" s="4">
        <v>171.10678306265524</v>
      </c>
      <c r="K2" s="1">
        <f t="array" ref="K2:T201">SINH(SQRT(p/a_1)*(e_1-x_1))/(k_1*S*SQRT(p/a_1))</f>
        <v>0.6435840502696929</v>
      </c>
      <c r="L2" s="1">
        <v>0.99693369839367307</v>
      </c>
      <c r="M2" s="1">
        <v>1.4688193229495405</v>
      </c>
      <c r="N2" s="1">
        <v>2.0878264917451324</v>
      </c>
      <c r="O2" s="1">
        <v>2.8879185729285175</v>
      </c>
      <c r="P2" s="1">
        <v>3.9092658821008066</v>
      </c>
      <c r="Q2" s="1">
        <v>5.1991831090441174</v>
      </c>
      <c r="R2" s="1">
        <v>6.8131872872018047</v>
      </c>
      <c r="S2" s="1">
        <v>8.8161897950685209</v>
      </c>
      <c r="T2" s="1">
        <v>11.283837214374392</v>
      </c>
    </row>
    <row r="3" spans="1:20" x14ac:dyDescent="0.3">
      <c r="A3" s="3">
        <v>1.9791592697835545</v>
      </c>
      <c r="B3" s="3">
        <v>3.2440618919474962</v>
      </c>
      <c r="C3" s="3">
        <v>4.8439613117640601</v>
      </c>
      <c r="D3" s="3">
        <v>6.8341428303403458</v>
      </c>
      <c r="E3" s="3">
        <v>9.2764967272849095</v>
      </c>
      <c r="F3" s="3">
        <v>12.240135877995955</v>
      </c>
      <c r="G3" s="3">
        <v>15.802060786094289</v>
      </c>
      <c r="H3" s="3">
        <v>20.047875117571937</v>
      </c>
      <c r="I3" s="3">
        <v>25.072554997602271</v>
      </c>
      <c r="J3" s="4">
        <v>30.981275514032905</v>
      </c>
      <c r="K3" s="1">
        <v>0.50371575123547285</v>
      </c>
      <c r="L3" s="1">
        <v>0.6435840502696929</v>
      </c>
      <c r="M3" s="1">
        <v>0.80703903902096641</v>
      </c>
      <c r="N3" s="1">
        <v>0.99693369839367307</v>
      </c>
      <c r="O3" s="1">
        <v>1.2163899310377919</v>
      </c>
      <c r="P3" s="1">
        <v>1.4688193229495405</v>
      </c>
      <c r="Q3" s="1">
        <v>1.7579452622053335</v>
      </c>
      <c r="R3" s="1">
        <v>2.0878264917451324</v>
      </c>
      <c r="S3" s="1">
        <v>2.4628821769687628</v>
      </c>
      <c r="T3" s="1">
        <v>2.8879185729285175</v>
      </c>
    </row>
    <row r="4" spans="1:20" x14ac:dyDescent="0.3">
      <c r="A4" s="3">
        <v>1.6232925157511349</v>
      </c>
      <c r="B4" s="3">
        <v>2.3667300555853572</v>
      </c>
      <c r="C4" s="3">
        <v>3.2440618919474962</v>
      </c>
      <c r="D4" s="3">
        <v>4.2701571833872958</v>
      </c>
      <c r="E4" s="3">
        <v>5.4610758032628386</v>
      </c>
      <c r="F4" s="3">
        <v>6.8341428303403458</v>
      </c>
      <c r="G4" s="3">
        <v>8.4080268614000051</v>
      </c>
      <c r="H4" s="3">
        <v>10.202822312022136</v>
      </c>
      <c r="I4" s="3">
        <v>12.240135877995955</v>
      </c>
      <c r="J4" s="4">
        <v>14.543177336269194</v>
      </c>
      <c r="K4" s="1">
        <v>0.46187764883248433</v>
      </c>
      <c r="L4" s="1">
        <v>0.54788341357068793</v>
      </c>
      <c r="M4" s="1">
        <v>0.6435840502696929</v>
      </c>
      <c r="N4" s="1">
        <v>0.74976253054250275</v>
      </c>
      <c r="O4" s="1">
        <v>0.86725107670109836</v>
      </c>
      <c r="P4" s="1">
        <v>0.99693369839367307</v>
      </c>
      <c r="Q4" s="1">
        <v>1.1397488398412905</v>
      </c>
      <c r="R4" s="1">
        <v>1.2966921418544495</v>
      </c>
      <c r="S4" s="1">
        <v>1.4688193229495405</v>
      </c>
      <c r="T4" s="1">
        <v>1.6572491840287567</v>
      </c>
    </row>
    <row r="5" spans="1:20" x14ac:dyDescent="0.3">
      <c r="A5" s="3">
        <v>1.4567192406135605</v>
      </c>
      <c r="B5" s="3">
        <v>1.9791592697835545</v>
      </c>
      <c r="C5" s="3">
        <v>2.5729492686405573</v>
      </c>
      <c r="D5" s="3">
        <v>3.2440618919474962</v>
      </c>
      <c r="E5" s="3">
        <v>3.998829548382433</v>
      </c>
      <c r="F5" s="3">
        <v>4.8439613117640601</v>
      </c>
      <c r="G5" s="3">
        <v>5.7865604839018676</v>
      </c>
      <c r="H5" s="3">
        <v>6.8341428303403458</v>
      </c>
      <c r="I5" s="3">
        <v>7.9946555108687303</v>
      </c>
      <c r="J5" s="4">
        <v>9.2764967272849095</v>
      </c>
      <c r="K5" s="1">
        <v>0.44180376858248926</v>
      </c>
      <c r="L5" s="1">
        <v>0.50371575123547285</v>
      </c>
      <c r="M5" s="1">
        <v>0.57086991214778426</v>
      </c>
      <c r="N5" s="1">
        <v>0.6435840502696929</v>
      </c>
      <c r="O5" s="1">
        <v>0.72219096562810736</v>
      </c>
      <c r="P5" s="1">
        <v>0.80703903902096641</v>
      </c>
      <c r="Q5" s="1">
        <v>0.89849283067345009</v>
      </c>
      <c r="R5" s="1">
        <v>0.99693369839367307</v>
      </c>
      <c r="S5" s="1">
        <v>1.1027604357789922</v>
      </c>
      <c r="T5" s="1">
        <v>1.2163899310377919</v>
      </c>
    </row>
    <row r="6" spans="1:20" x14ac:dyDescent="0.3">
      <c r="A6" s="3">
        <v>1.3602919965913569</v>
      </c>
      <c r="B6" s="3">
        <v>1.7619440184266846</v>
      </c>
      <c r="C6" s="3">
        <v>2.2077866702612283</v>
      </c>
      <c r="D6" s="3">
        <v>2.7007886319810002</v>
      </c>
      <c r="E6" s="3">
        <v>3.2440618919474962</v>
      </c>
      <c r="F6" s="3">
        <v>3.8408671425462741</v>
      </c>
      <c r="G6" s="3">
        <v>4.4946193421920064</v>
      </c>
      <c r="H6" s="3">
        <v>5.208893448139146</v>
      </c>
      <c r="I6" s="3">
        <v>5.9874303245459899</v>
      </c>
      <c r="J6" s="4">
        <v>6.8341428303403458</v>
      </c>
      <c r="K6" s="1">
        <v>0.43002348987832389</v>
      </c>
      <c r="L6" s="1">
        <v>0.47833920242216132</v>
      </c>
      <c r="M6" s="1">
        <v>0.52993088686999312</v>
      </c>
      <c r="N6" s="1">
        <v>0.58495751162776832</v>
      </c>
      <c r="O6" s="1">
        <v>0.6435840502696929</v>
      </c>
      <c r="P6" s="1">
        <v>0.70598166723294842</v>
      </c>
      <c r="Q6" s="1">
        <v>0.77232790837256682</v>
      </c>
      <c r="R6" s="1">
        <v>0.84280689648671836</v>
      </c>
      <c r="S6" s="1">
        <v>0.91760953192489025</v>
      </c>
      <c r="T6" s="1">
        <v>0.99693369839367307</v>
      </c>
    </row>
    <row r="7" spans="1:20" x14ac:dyDescent="0.3">
      <c r="A7" s="3">
        <v>1.2974455779695264</v>
      </c>
      <c r="B7" s="3">
        <v>1.6232925157511349</v>
      </c>
      <c r="C7" s="3">
        <v>1.9791592697835545</v>
      </c>
      <c r="D7" s="3">
        <v>2.3667300555853572</v>
      </c>
      <c r="E7" s="3">
        <v>2.7877569241479065</v>
      </c>
      <c r="F7" s="3">
        <v>3.2440618919474962</v>
      </c>
      <c r="G7" s="3">
        <v>3.7375391257479711</v>
      </c>
      <c r="H7" s="3">
        <v>4.2701571833872958</v>
      </c>
      <c r="I7" s="3">
        <v>4.8439613117640619</v>
      </c>
      <c r="J7" s="4">
        <v>5.4610758032628386</v>
      </c>
      <c r="K7" s="1">
        <v>0.42227853165765405</v>
      </c>
      <c r="L7" s="1">
        <v>0.46187764883248433</v>
      </c>
      <c r="M7" s="1">
        <v>0.50371575123547285</v>
      </c>
      <c r="N7" s="1">
        <v>0.54788341357068793</v>
      </c>
      <c r="O7" s="1">
        <v>0.59447406252440893</v>
      </c>
      <c r="P7" s="1">
        <v>0.6435840502696929</v>
      </c>
      <c r="Q7" s="1">
        <v>0.69531272957433043</v>
      </c>
      <c r="R7" s="1">
        <v>0.74976253054250275</v>
      </c>
      <c r="S7" s="1">
        <v>0.80703903902096652</v>
      </c>
      <c r="T7" s="1">
        <v>0.86725107670109836</v>
      </c>
    </row>
    <row r="8" spans="1:20" x14ac:dyDescent="0.3">
      <c r="A8" s="3">
        <v>1.2532514364118374</v>
      </c>
      <c r="B8" s="3">
        <v>1.5272021370200715</v>
      </c>
      <c r="C8" s="3">
        <v>1.8228625558340776</v>
      </c>
      <c r="D8" s="3">
        <v>2.1412783257366672</v>
      </c>
      <c r="E8" s="3">
        <v>2.483531210397433</v>
      </c>
      <c r="F8" s="3">
        <v>2.8507400772528415</v>
      </c>
      <c r="G8" s="3">
        <v>3.2440618919474962</v>
      </c>
      <c r="H8" s="3">
        <v>3.6646927346373452</v>
      </c>
      <c r="I8" s="3">
        <v>4.1138688385621878</v>
      </c>
      <c r="J8" s="4">
        <v>4.5928676513012983</v>
      </c>
      <c r="K8" s="1">
        <v>0.41679913582134503</v>
      </c>
      <c r="L8" s="1">
        <v>0.45033903838509681</v>
      </c>
      <c r="M8" s="1">
        <v>0.48550522953010267</v>
      </c>
      <c r="N8" s="1">
        <v>0.52235411566331325</v>
      </c>
      <c r="O8" s="1">
        <v>0.56094362584035806</v>
      </c>
      <c r="P8" s="1">
        <v>0.60133324540700739</v>
      </c>
      <c r="Q8" s="1">
        <v>0.6435840502696929</v>
      </c>
      <c r="R8" s="1">
        <v>0.68775874180528362</v>
      </c>
      <c r="S8" s="1">
        <v>0.73392168242046141</v>
      </c>
      <c r="T8" s="1">
        <v>0.7821389317711801</v>
      </c>
    </row>
    <row r="9" spans="1:20" x14ac:dyDescent="0.3">
      <c r="A9" s="3">
        <v>1.2204833611695727</v>
      </c>
      <c r="B9" s="3">
        <v>1.4567192406135605</v>
      </c>
      <c r="C9" s="3">
        <v>1.7093801964109767</v>
      </c>
      <c r="D9" s="3">
        <v>1.9791592697835545</v>
      </c>
      <c r="E9" s="3">
        <v>2.2667704699952429</v>
      </c>
      <c r="F9" s="3">
        <v>2.5729492686405573</v>
      </c>
      <c r="G9" s="3">
        <v>2.8984531034755667</v>
      </c>
      <c r="H9" s="3">
        <v>3.2440618919474962</v>
      </c>
      <c r="I9" s="3">
        <v>3.6105785545811262</v>
      </c>
      <c r="J9" s="4">
        <v>3.998829548382433</v>
      </c>
      <c r="K9" s="1">
        <v>0.41271824529649381</v>
      </c>
      <c r="L9" s="1">
        <v>0.44180376858248926</v>
      </c>
      <c r="M9" s="1">
        <v>0.47212377955204443</v>
      </c>
      <c r="N9" s="1">
        <v>0.50371575123547285</v>
      </c>
      <c r="O9" s="1">
        <v>0.53661804189655982</v>
      </c>
      <c r="P9" s="1">
        <v>0.57086991214778426</v>
      </c>
      <c r="Q9" s="1">
        <v>0.60651154234559201</v>
      </c>
      <c r="R9" s="1">
        <v>0.6435840502696929</v>
      </c>
      <c r="S9" s="1">
        <v>0.6821295090904036</v>
      </c>
      <c r="T9" s="1">
        <v>0.72219096562810736</v>
      </c>
    </row>
    <row r="10" spans="1:20" x14ac:dyDescent="0.3">
      <c r="A10" s="3">
        <v>1.1952194139585326</v>
      </c>
      <c r="B10" s="3">
        <v>1.4028269241118902</v>
      </c>
      <c r="C10" s="3">
        <v>1.6232925157511349</v>
      </c>
      <c r="D10" s="3">
        <v>1.8570988950067562</v>
      </c>
      <c r="E10" s="3">
        <v>2.1047417564975053</v>
      </c>
      <c r="F10" s="3">
        <v>2.3667300555853572</v>
      </c>
      <c r="G10" s="3">
        <v>2.6435862853036713</v>
      </c>
      <c r="H10" s="3">
        <v>2.9358467580264547</v>
      </c>
      <c r="I10" s="3">
        <v>3.2440618919474962</v>
      </c>
      <c r="J10" s="4">
        <v>3.5687965024389858</v>
      </c>
      <c r="K10" s="1">
        <v>0.40956112509728704</v>
      </c>
      <c r="L10" s="1">
        <v>0.435234937092906</v>
      </c>
      <c r="M10" s="1">
        <v>0.46187764883248433</v>
      </c>
      <c r="N10" s="1">
        <v>0.48951540791897669</v>
      </c>
      <c r="O10" s="1">
        <v>0.51817491107301272</v>
      </c>
      <c r="P10" s="1">
        <v>0.54788341357068793</v>
      </c>
      <c r="Q10" s="1">
        <v>0.5786687388186299</v>
      </c>
      <c r="R10" s="1">
        <v>0.61055928806807347</v>
      </c>
      <c r="S10" s="1">
        <v>0.6435840502696929</v>
      </c>
      <c r="T10" s="1">
        <v>0.67777261207096062</v>
      </c>
    </row>
    <row r="11" spans="1:20" x14ac:dyDescent="0.3">
      <c r="A11" s="3">
        <v>1.1751476542176913</v>
      </c>
      <c r="B11" s="3">
        <v>1.3602919965913569</v>
      </c>
      <c r="C11" s="3">
        <v>1.5557742674543558</v>
      </c>
      <c r="D11" s="3">
        <v>1.7619440184266846</v>
      </c>
      <c r="E11" s="3">
        <v>1.9791592697835545</v>
      </c>
      <c r="F11" s="3">
        <v>2.2077866702612283</v>
      </c>
      <c r="G11" s="3">
        <v>2.4482016593320552</v>
      </c>
      <c r="H11" s="3">
        <v>2.7007886319810002</v>
      </c>
      <c r="I11" s="3">
        <v>2.9659411060163308</v>
      </c>
      <c r="J11" s="4">
        <v>3.2440618919474962</v>
      </c>
      <c r="K11" s="1">
        <v>0.40704604285713958</v>
      </c>
      <c r="L11" s="1">
        <v>0.43002348987832389</v>
      </c>
      <c r="M11" s="1">
        <v>0.4537815555903974</v>
      </c>
      <c r="N11" s="1">
        <v>0.47833920242216132</v>
      </c>
      <c r="O11" s="1">
        <v>0.50371575123547285</v>
      </c>
      <c r="P11" s="1">
        <v>0.52993088686999312</v>
      </c>
      <c r="Q11" s="1">
        <v>0.55700466376052593</v>
      </c>
      <c r="R11" s="1">
        <v>0.58495751162776832</v>
      </c>
      <c r="S11" s="1">
        <v>0.61381024124330585</v>
      </c>
      <c r="T11" s="1">
        <v>0.6435840502696929</v>
      </c>
    </row>
    <row r="12" spans="1:20" x14ac:dyDescent="0.3">
      <c r="A12" s="3">
        <v>1.1588171169625665</v>
      </c>
      <c r="B12" s="3">
        <v>1.3258705606237873</v>
      </c>
      <c r="C12" s="3">
        <v>1.5014158649289189</v>
      </c>
      <c r="D12" s="3">
        <v>1.6857142211308689</v>
      </c>
      <c r="E12" s="3">
        <v>1.8790325751617927</v>
      </c>
      <c r="F12" s="3">
        <v>2.0816437263755696</v>
      </c>
      <c r="G12" s="3">
        <v>2.2938264276774958</v>
      </c>
      <c r="H12" s="3">
        <v>2.5158654870576718</v>
      </c>
      <c r="I12" s="3">
        <v>2.748051870544777</v>
      </c>
      <c r="J12" s="4">
        <v>2.9906828065970505</v>
      </c>
      <c r="K12" s="1">
        <v>0.40499524650364155</v>
      </c>
      <c r="L12" s="1">
        <v>0.42578825964145772</v>
      </c>
      <c r="M12" s="1">
        <v>0.44722359010713658</v>
      </c>
      <c r="N12" s="1">
        <v>0.46931542393689385</v>
      </c>
      <c r="O12" s="1">
        <v>0.49207819095580718</v>
      </c>
      <c r="P12" s="1">
        <v>0.51552656820641529</v>
      </c>
      <c r="Q12" s="1">
        <v>0.53967548341812543</v>
      </c>
      <c r="R12" s="1">
        <v>0.56454011851784625</v>
      </c>
      <c r="S12" s="1">
        <v>0.5901359131822741</v>
      </c>
      <c r="T12" s="1">
        <v>0.6164785684322609</v>
      </c>
    </row>
    <row r="13" spans="1:20" x14ac:dyDescent="0.3">
      <c r="A13" s="3">
        <v>1.1452712595169614</v>
      </c>
      <c r="B13" s="3">
        <v>1.2974455779695264</v>
      </c>
      <c r="C13" s="3">
        <v>1.4567192406135605</v>
      </c>
      <c r="D13" s="3">
        <v>1.6232925157511349</v>
      </c>
      <c r="E13" s="3">
        <v>1.7973697175682637</v>
      </c>
      <c r="F13" s="3">
        <v>1.9791592697835545</v>
      </c>
      <c r="G13" s="3">
        <v>2.1688737701166478</v>
      </c>
      <c r="H13" s="3">
        <v>2.3667300555853572</v>
      </c>
      <c r="I13" s="3">
        <v>2.5729492686405573</v>
      </c>
      <c r="J13" s="4">
        <v>2.7877569241479065</v>
      </c>
      <c r="K13" s="1">
        <v>0.40329105004109628</v>
      </c>
      <c r="L13" s="1">
        <v>0.42227853165765405</v>
      </c>
      <c r="M13" s="1">
        <v>0.44180376858248926</v>
      </c>
      <c r="N13" s="1">
        <v>0.46187764883248433</v>
      </c>
      <c r="O13" s="1">
        <v>0.48251123195423501</v>
      </c>
      <c r="P13" s="1">
        <v>0.50371575123547285</v>
      </c>
      <c r="Q13" s="1">
        <v>0.52550261594061876</v>
      </c>
      <c r="R13" s="1">
        <v>0.54788341357068793</v>
      </c>
      <c r="S13" s="1">
        <v>0.57086991214778426</v>
      </c>
      <c r="T13" s="1">
        <v>0.59447406252440893</v>
      </c>
    </row>
    <row r="14" spans="1:20" x14ac:dyDescent="0.3">
      <c r="A14" s="3">
        <v>1.133853943714394</v>
      </c>
      <c r="B14" s="3">
        <v>1.273577016412097</v>
      </c>
      <c r="C14" s="3">
        <v>1.4193232425396187</v>
      </c>
      <c r="D14" s="3">
        <v>1.5712495313533679</v>
      </c>
      <c r="E14" s="3">
        <v>1.7295157189280363</v>
      </c>
      <c r="F14" s="3">
        <v>1.8942846106653792</v>
      </c>
      <c r="G14" s="3">
        <v>2.0657220243084358</v>
      </c>
      <c r="H14" s="3">
        <v>2.2439968334662783</v>
      </c>
      <c r="I14" s="3">
        <v>2.4292810116544246</v>
      </c>
      <c r="J14" s="4">
        <v>2.6217496768560817</v>
      </c>
      <c r="K14" s="1">
        <v>0.40185243994587633</v>
      </c>
      <c r="L14" s="1">
        <v>0.41932264909348949</v>
      </c>
      <c r="M14" s="1">
        <v>0.43724964773900182</v>
      </c>
      <c r="N14" s="1">
        <v>0.45564197382388338</v>
      </c>
      <c r="O14" s="1">
        <v>0.47450828945599621</v>
      </c>
      <c r="P14" s="1">
        <v>0.49385738238730731</v>
      </c>
      <c r="Q14" s="1">
        <v>0.513698167506484</v>
      </c>
      <c r="R14" s="1">
        <v>0.53403968834650317</v>
      </c>
      <c r="S14" s="1">
        <v>0.55489111860740226</v>
      </c>
      <c r="T14" s="1">
        <v>0.57626176369430682</v>
      </c>
    </row>
    <row r="15" spans="1:20" x14ac:dyDescent="0.3">
      <c r="A15" s="3">
        <v>1.1241001149853316</v>
      </c>
      <c r="B15" s="3">
        <v>1.2532514364118374</v>
      </c>
      <c r="C15" s="3">
        <v>1.3875770388077271</v>
      </c>
      <c r="D15" s="3">
        <v>1.5272021370200715</v>
      </c>
      <c r="E15" s="3">
        <v>1.6722541151543473</v>
      </c>
      <c r="F15" s="3">
        <v>1.8228625558340776</v>
      </c>
      <c r="G15" s="3">
        <v>1.9791592697835545</v>
      </c>
      <c r="H15" s="3">
        <v>2.1412783257366672</v>
      </c>
      <c r="I15" s="3">
        <v>2.3093560806748807</v>
      </c>
      <c r="J15" s="4">
        <v>2.483531210397433</v>
      </c>
      <c r="K15" s="1">
        <v>0.40062182396536195</v>
      </c>
      <c r="L15" s="1">
        <v>0.41679913582134503</v>
      </c>
      <c r="M15" s="1">
        <v>0.43336926785967989</v>
      </c>
      <c r="N15" s="1">
        <v>0.45033903838509681</v>
      </c>
      <c r="O15" s="1">
        <v>0.46771535778160694</v>
      </c>
      <c r="P15" s="1">
        <v>0.48550522953010267</v>
      </c>
      <c r="Q15" s="1">
        <v>0.50371575123547285</v>
      </c>
      <c r="R15" s="1">
        <v>0.52235411566331325</v>
      </c>
      <c r="S15" s="1">
        <v>0.54142761178630716</v>
      </c>
      <c r="T15" s="1">
        <v>0.56094362584035806</v>
      </c>
    </row>
    <row r="16" spans="1:20" x14ac:dyDescent="0.3">
      <c r="A16" s="3">
        <v>1.1156709746267572</v>
      </c>
      <c r="B16" s="3">
        <v>1.2357350098093636</v>
      </c>
      <c r="C16" s="3">
        <v>1.3602919965913569</v>
      </c>
      <c r="D16" s="3">
        <v>1.4894434472492364</v>
      </c>
      <c r="E16" s="3">
        <v>1.6232925157511349</v>
      </c>
      <c r="F16" s="3">
        <v>1.7619440184266846</v>
      </c>
      <c r="G16" s="3">
        <v>1.9055044548499231</v>
      </c>
      <c r="H16" s="3">
        <v>2.0540820289370956</v>
      </c>
      <c r="I16" s="3">
        <v>2.2077866702612288</v>
      </c>
      <c r="J16" s="4">
        <v>2.3667300555853572</v>
      </c>
      <c r="K16" s="1">
        <v>0.39955713815543581</v>
      </c>
      <c r="L16" s="1">
        <v>0.41461961238971012</v>
      </c>
      <c r="M16" s="1">
        <v>0.43002348987832395</v>
      </c>
      <c r="N16" s="1">
        <v>0.44577430174495292</v>
      </c>
      <c r="O16" s="1">
        <v>0.46187764883248433</v>
      </c>
      <c r="P16" s="1">
        <v>0.47833920242216132</v>
      </c>
      <c r="Q16" s="1">
        <v>0.4951647049590035</v>
      </c>
      <c r="R16" s="1">
        <v>0.51235997078355289</v>
      </c>
      <c r="S16" s="1">
        <v>0.52993088686999312</v>
      </c>
      <c r="T16" s="1">
        <v>0.54788341357068793</v>
      </c>
    </row>
    <row r="17" spans="1:20" x14ac:dyDescent="0.3">
      <c r="A17" s="3">
        <v>1.1083138636265362</v>
      </c>
      <c r="B17" s="3">
        <v>1.2204833611695727</v>
      </c>
      <c r="C17" s="3">
        <v>1.3365906756820798</v>
      </c>
      <c r="D17" s="3">
        <v>1.4567192406135605</v>
      </c>
      <c r="E17" s="3">
        <v>1.5809537546023338</v>
      </c>
      <c r="F17" s="3">
        <v>1.7093801964109767</v>
      </c>
      <c r="G17" s="3">
        <v>1.8420858400060878</v>
      </c>
      <c r="H17" s="3">
        <v>1.9791592697835545</v>
      </c>
      <c r="I17" s="3">
        <v>2.1206903959405214</v>
      </c>
      <c r="J17" s="4">
        <v>2.2667704699952429</v>
      </c>
      <c r="K17" s="1">
        <v>0.39862694411928962</v>
      </c>
      <c r="L17" s="1">
        <v>0.41271824529649381</v>
      </c>
      <c r="M17" s="1">
        <v>0.42710900392632312</v>
      </c>
      <c r="N17" s="1">
        <v>0.44180376858248926</v>
      </c>
      <c r="O17" s="1">
        <v>0.45680714159141489</v>
      </c>
      <c r="P17" s="1">
        <v>0.47212377955204443</v>
      </c>
      <c r="Q17" s="1">
        <v>0.4877583938599086</v>
      </c>
      <c r="R17" s="1">
        <v>0.50371575123547285</v>
      </c>
      <c r="S17" s="1">
        <v>0.52000067425680041</v>
      </c>
      <c r="T17" s="1">
        <v>0.53661804189655982</v>
      </c>
    </row>
    <row r="18" spans="1:20" x14ac:dyDescent="0.3">
      <c r="A18" s="3">
        <v>1.1018365262188012</v>
      </c>
      <c r="B18" s="3">
        <v>1.2070841651802264</v>
      </c>
      <c r="C18" s="3">
        <v>1.3158113418609938</v>
      </c>
      <c r="D18" s="3">
        <v>1.42808746101983</v>
      </c>
      <c r="E18" s="3">
        <v>1.5439829181061999</v>
      </c>
      <c r="F18" s="3">
        <v>1.6635691102683932</v>
      </c>
      <c r="G18" s="3">
        <v>1.7869184474617346</v>
      </c>
      <c r="H18" s="3">
        <v>1.9141043636576889</v>
      </c>
      <c r="I18" s="3">
        <v>2.0452013281546333</v>
      </c>
      <c r="J18" s="4">
        <v>2.1802848569910833</v>
      </c>
      <c r="K18" s="1">
        <v>0.39780727337477051</v>
      </c>
      <c r="L18" s="1">
        <v>0.41104498978996501</v>
      </c>
      <c r="M18" s="1">
        <v>0.42454749819319954</v>
      </c>
      <c r="N18" s="1">
        <v>0.43831858419983016</v>
      </c>
      <c r="O18" s="1">
        <v>0.4523620755313838</v>
      </c>
      <c r="P18" s="1">
        <v>0.46668184239879806</v>
      </c>
      <c r="Q18" s="1">
        <v>0.48128179788861314</v>
      </c>
      <c r="R18" s="1">
        <v>0.49616589835213465</v>
      </c>
      <c r="S18" s="1">
        <v>0.51133814379758846</v>
      </c>
      <c r="T18" s="1">
        <v>0.5268025782852862</v>
      </c>
    </row>
    <row r="19" spans="1:20" x14ac:dyDescent="0.3">
      <c r="A19" s="3">
        <v>1.0960900793529449</v>
      </c>
      <c r="B19" s="3">
        <v>1.1952194139585326</v>
      </c>
      <c r="C19" s="3">
        <v>1.2974455779695264</v>
      </c>
      <c r="D19" s="3">
        <v>1.4028269241118902</v>
      </c>
      <c r="E19" s="3">
        <v>1.5114225918714768</v>
      </c>
      <c r="F19" s="3">
        <v>1.6232925157511349</v>
      </c>
      <c r="G19" s="3">
        <v>1.7384974335987544</v>
      </c>
      <c r="H19" s="3">
        <v>1.8570988950067562</v>
      </c>
      <c r="I19" s="3">
        <v>1.9791592697835545</v>
      </c>
      <c r="J19" s="4">
        <v>2.1047417564975053</v>
      </c>
      <c r="K19" s="1">
        <v>0.39707953323493111</v>
      </c>
      <c r="L19" s="1">
        <v>0.40956112509728704</v>
      </c>
      <c r="M19" s="1">
        <v>0.42227853165765405</v>
      </c>
      <c r="N19" s="1">
        <v>0.435234937092906</v>
      </c>
      <c r="O19" s="1">
        <v>0.44843355902979293</v>
      </c>
      <c r="P19" s="1">
        <v>0.46187764883248433</v>
      </c>
      <c r="Q19" s="1">
        <v>0.47557049189220552</v>
      </c>
      <c r="R19" s="1">
        <v>0.48951540791897669</v>
      </c>
      <c r="S19" s="1">
        <v>0.50371575123547285</v>
      </c>
      <c r="T19" s="1">
        <v>0.51817491107301272</v>
      </c>
    </row>
    <row r="20" spans="1:20" x14ac:dyDescent="0.3">
      <c r="A20" s="3">
        <v>1.090957436013638</v>
      </c>
      <c r="B20" s="3">
        <v>1.1846399183373777</v>
      </c>
      <c r="C20" s="3">
        <v>1.2810963484732996</v>
      </c>
      <c r="D20" s="3">
        <v>1.3803762543869023</v>
      </c>
      <c r="E20" s="3">
        <v>1.4825297967475024</v>
      </c>
      <c r="F20" s="3">
        <v>1.5876077752194839</v>
      </c>
      <c r="G20" s="3">
        <v>1.6956616348047597</v>
      </c>
      <c r="H20" s="3">
        <v>1.8067434722367779</v>
      </c>
      <c r="I20" s="3">
        <v>1.9209060424264508</v>
      </c>
      <c r="J20" s="4">
        <v>2.0382027649603454</v>
      </c>
      <c r="K20" s="1">
        <v>0.39642907974067781</v>
      </c>
      <c r="L20" s="1">
        <v>0.4082362234149835</v>
      </c>
      <c r="M20" s="1">
        <v>0.42025471307250833</v>
      </c>
      <c r="N20" s="1">
        <v>0.43248725239513602</v>
      </c>
      <c r="O20" s="1">
        <v>0.44493657197280345</v>
      </c>
      <c r="P20" s="1">
        <v>0.45760542952263833</v>
      </c>
      <c r="Q20" s="1">
        <v>0.47049661010960769</v>
      </c>
      <c r="R20" s="1">
        <v>0.48361292636868558</v>
      </c>
      <c r="S20" s="1">
        <v>0.49695721872854831</v>
      </c>
      <c r="T20" s="1">
        <v>0.51053235563680843</v>
      </c>
    </row>
    <row r="21" spans="1:20" x14ac:dyDescent="0.3">
      <c r="A21" s="3">
        <v>1.0863452482041234</v>
      </c>
      <c r="B21" s="3">
        <v>1.1751476542176913</v>
      </c>
      <c r="C21" s="3">
        <v>1.2664491048323316</v>
      </c>
      <c r="D21" s="3">
        <v>1.3602919965913569</v>
      </c>
      <c r="E21" s="3">
        <v>1.4567192406135605</v>
      </c>
      <c r="F21" s="3">
        <v>1.5557742674543558</v>
      </c>
      <c r="G21" s="3">
        <v>1.6575010320045063</v>
      </c>
      <c r="H21" s="3">
        <v>1.7619440184266846</v>
      </c>
      <c r="I21" s="3">
        <v>1.8691482451301167</v>
      </c>
      <c r="J21" s="4">
        <v>1.9791592697835545</v>
      </c>
      <c r="K21" s="1">
        <v>0.39584422225734522</v>
      </c>
      <c r="L21" s="1">
        <v>0.40704604285713958</v>
      </c>
      <c r="M21" s="1">
        <v>0.41843836033201814</v>
      </c>
      <c r="N21" s="1">
        <v>0.43002348987832389</v>
      </c>
      <c r="O21" s="1">
        <v>0.44180376858248926</v>
      </c>
      <c r="P21" s="1">
        <v>0.4537815555903974</v>
      </c>
      <c r="Q21" s="1">
        <v>0.46595923227785185</v>
      </c>
      <c r="R21" s="1">
        <v>0.47833920242216132</v>
      </c>
      <c r="S21" s="1">
        <v>0.49092389237484629</v>
      </c>
      <c r="T21" s="1">
        <v>0.50371575123547285</v>
      </c>
    </row>
    <row r="22" spans="1:20" x14ac:dyDescent="0.3">
      <c r="A22" s="3">
        <v>1.0821781814806524</v>
      </c>
      <c r="B22" s="3">
        <v>1.1665832762702588</v>
      </c>
      <c r="C22" s="3">
        <v>1.2532514364118374</v>
      </c>
      <c r="D22" s="3">
        <v>1.342219232945544</v>
      </c>
      <c r="E22" s="3">
        <v>1.4335236596847685</v>
      </c>
      <c r="F22" s="3">
        <v>1.5272021370200715</v>
      </c>
      <c r="G22" s="3">
        <v>1.6232925157511349</v>
      </c>
      <c r="H22" s="3">
        <v>1.7218330809469018</v>
      </c>
      <c r="I22" s="3">
        <v>1.8228625558340779</v>
      </c>
      <c r="J22" s="4">
        <v>1.9264201057141737</v>
      </c>
      <c r="K22" s="1">
        <v>0.39531551471793863</v>
      </c>
      <c r="L22" s="1">
        <v>0.40597103168798632</v>
      </c>
      <c r="M22" s="1">
        <v>0.41679913582134503</v>
      </c>
      <c r="N22" s="1">
        <v>0.42780182482854689</v>
      </c>
      <c r="O22" s="1">
        <v>0.43898111440931115</v>
      </c>
      <c r="P22" s="1">
        <v>0.45033903838509681</v>
      </c>
      <c r="Q22" s="1">
        <v>0.46187764883248433</v>
      </c>
      <c r="R22" s="1">
        <v>0.47359901621738809</v>
      </c>
      <c r="S22" s="1">
        <v>0.48550522953010267</v>
      </c>
      <c r="T22" s="1">
        <v>0.49759839642119003</v>
      </c>
    </row>
    <row r="23" spans="1:20" x14ac:dyDescent="0.3">
      <c r="A23" s="3">
        <v>1.0783947701616015</v>
      </c>
      <c r="B23" s="3">
        <v>1.1588171169625665</v>
      </c>
      <c r="C23" s="3">
        <v>1.241298458545641</v>
      </c>
      <c r="D23" s="3">
        <v>1.3258705606237873</v>
      </c>
      <c r="E23" s="3">
        <v>1.4125655394701251</v>
      </c>
      <c r="F23" s="3">
        <v>1.5014158649289189</v>
      </c>
      <c r="G23" s="3">
        <v>1.5924543634477317</v>
      </c>
      <c r="H23" s="3">
        <v>1.6857142211308689</v>
      </c>
      <c r="I23" s="3">
        <v>1.7812289868142444</v>
      </c>
      <c r="J23" s="4">
        <v>1.8790325751617927</v>
      </c>
      <c r="K23" s="1">
        <v>0.39483524162274242</v>
      </c>
      <c r="L23" s="1">
        <v>0.40499524650364155</v>
      </c>
      <c r="M23" s="1">
        <v>0.41531234060374855</v>
      </c>
      <c r="N23" s="1">
        <v>0.42578825964145772</v>
      </c>
      <c r="O23" s="1">
        <v>0.43642475425495048</v>
      </c>
      <c r="P23" s="1">
        <v>0.44722359010713658</v>
      </c>
      <c r="Q23" s="1">
        <v>0.45818654799122016</v>
      </c>
      <c r="R23" s="1">
        <v>0.46931542393689385</v>
      </c>
      <c r="S23" s="1">
        <v>0.48061202931716346</v>
      </c>
      <c r="T23" s="1">
        <v>0.49207819095580718</v>
      </c>
    </row>
    <row r="24" spans="1:20" x14ac:dyDescent="0.3">
      <c r="A24" s="3">
        <v>1.0749443665244849</v>
      </c>
      <c r="B24" s="3">
        <v>1.1517425866564799</v>
      </c>
      <c r="C24" s="3">
        <v>1.2304221363377654</v>
      </c>
      <c r="D24" s="3">
        <v>1.3110107822454522</v>
      </c>
      <c r="E24" s="3">
        <v>1.3935365841842255</v>
      </c>
      <c r="F24" s="3">
        <v>1.4780278974946937</v>
      </c>
      <c r="G24" s="3">
        <v>1.5645133754779335</v>
      </c>
      <c r="H24" s="3">
        <v>1.6530219718363177</v>
      </c>
      <c r="I24" s="3">
        <v>1.743582943130729</v>
      </c>
      <c r="J24" s="4">
        <v>1.8362258512542415</v>
      </c>
      <c r="K24" s="1">
        <v>0.3943970390953771</v>
      </c>
      <c r="L24" s="1">
        <v>0.40410555661603581</v>
      </c>
      <c r="M24" s="1">
        <v>0.41395766283195834</v>
      </c>
      <c r="N24" s="1">
        <v>0.42395487534951265</v>
      </c>
      <c r="O24" s="1">
        <v>0.43409872425305146</v>
      </c>
      <c r="P24" s="1">
        <v>0.44439075218886437</v>
      </c>
      <c r="Q24" s="1">
        <v>0.45483251444960671</v>
      </c>
      <c r="R24" s="1">
        <v>0.46542557905920956</v>
      </c>
      <c r="S24" s="1">
        <v>0.47617152685827274</v>
      </c>
      <c r="T24" s="1">
        <v>0.48707195158994143</v>
      </c>
    </row>
    <row r="25" spans="1:20" x14ac:dyDescent="0.3">
      <c r="A25" s="3">
        <v>1.0717848613340102</v>
      </c>
      <c r="B25" s="3">
        <v>1.1452712595169614</v>
      </c>
      <c r="C25" s="3">
        <v>1.2204833611695727</v>
      </c>
      <c r="D25" s="3">
        <v>1.2974455779695264</v>
      </c>
      <c r="E25" s="3">
        <v>1.3761825685838174</v>
      </c>
      <c r="F25" s="3">
        <v>1.4567192406135605</v>
      </c>
      <c r="G25" s="3">
        <v>1.5390807525513355</v>
      </c>
      <c r="H25" s="3">
        <v>1.6232925157511349</v>
      </c>
      <c r="I25" s="3">
        <v>1.7093801964109772</v>
      </c>
      <c r="J25" s="4">
        <v>1.7973697175682637</v>
      </c>
      <c r="K25" s="1">
        <v>0.3939956113319793</v>
      </c>
      <c r="L25" s="1">
        <v>0.40329105004109628</v>
      </c>
      <c r="M25" s="1">
        <v>0.41271824529649381</v>
      </c>
      <c r="N25" s="1">
        <v>0.42227853165765405</v>
      </c>
      <c r="O25" s="1">
        <v>0.43197325419995836</v>
      </c>
      <c r="P25" s="1">
        <v>0.44180376858248926</v>
      </c>
      <c r="Q25" s="1">
        <v>0.45177144111620515</v>
      </c>
      <c r="R25" s="1">
        <v>0.46187764883248433</v>
      </c>
      <c r="S25" s="1">
        <v>0.47212377955204449</v>
      </c>
      <c r="T25" s="1">
        <v>0.48251123195423501</v>
      </c>
    </row>
    <row r="26" spans="1:20" x14ac:dyDescent="0.3">
      <c r="A26" s="3">
        <v>1.0688809573982878</v>
      </c>
      <c r="B26" s="3">
        <v>1.1393291634872653</v>
      </c>
      <c r="C26" s="3">
        <v>1.2113659863751229</v>
      </c>
      <c r="D26" s="3">
        <v>1.2850130021773609</v>
      </c>
      <c r="E26" s="3">
        <v>1.3602919965913569</v>
      </c>
      <c r="F26" s="3">
        <v>1.4372249664806844</v>
      </c>
      <c r="G26" s="3">
        <v>1.5158341214692337</v>
      </c>
      <c r="H26" s="3">
        <v>1.5961418855451839</v>
      </c>
      <c r="I26" s="3">
        <v>1.6781708986748833</v>
      </c>
      <c r="J26" s="4">
        <v>1.7619440184266846</v>
      </c>
      <c r="K26" s="1">
        <v>0.39362651555622186</v>
      </c>
      <c r="L26" s="1">
        <v>0.40254258391155101</v>
      </c>
      <c r="M26" s="1">
        <v>0.41157998105945864</v>
      </c>
      <c r="N26" s="1">
        <v>0.4207398868050865</v>
      </c>
      <c r="O26" s="1">
        <v>0.43002348987832389</v>
      </c>
      <c r="P26" s="1">
        <v>0.43943198798905247</v>
      </c>
      <c r="Q26" s="1">
        <v>0.44896658788267718</v>
      </c>
      <c r="R26" s="1">
        <v>0.45862850539594974</v>
      </c>
      <c r="S26" s="1">
        <v>0.46841896551308337</v>
      </c>
      <c r="T26" s="1">
        <v>0.47833920242216132</v>
      </c>
    </row>
    <row r="27" spans="1:20" x14ac:dyDescent="0.3">
      <c r="A27" s="3">
        <v>1.0662028457127886</v>
      </c>
      <c r="B27" s="3">
        <v>1.133853943714394</v>
      </c>
      <c r="C27" s="3">
        <v>1.2029722795362701</v>
      </c>
      <c r="D27" s="3">
        <v>1.273577016412097</v>
      </c>
      <c r="E27" s="3">
        <v>1.3456874965711916</v>
      </c>
      <c r="F27" s="3">
        <v>1.4193232425396187</v>
      </c>
      <c r="G27" s="3">
        <v>1.494503958449044</v>
      </c>
      <c r="H27" s="3">
        <v>1.5712495313533679</v>
      </c>
      <c r="I27" s="3">
        <v>1.6495800325531729</v>
      </c>
      <c r="J27" s="4">
        <v>1.7295157189280363</v>
      </c>
      <c r="K27" s="1">
        <v>0.39328599691849414</v>
      </c>
      <c r="L27" s="1">
        <v>0.40185243994587633</v>
      </c>
      <c r="M27" s="1">
        <v>0.4105309746436408</v>
      </c>
      <c r="N27" s="1">
        <v>0.41932264909348949</v>
      </c>
      <c r="O27" s="1">
        <v>0.42822851900060038</v>
      </c>
      <c r="P27" s="1">
        <v>0.43724964773900182</v>
      </c>
      <c r="Q27" s="1">
        <v>0.44638710639717444</v>
      </c>
      <c r="R27" s="1">
        <v>0.45564197382388338</v>
      </c>
      <c r="S27" s="1">
        <v>0.46501533667424011</v>
      </c>
      <c r="T27" s="1">
        <v>0.47450828945599621</v>
      </c>
    </row>
    <row r="28" spans="1:20" x14ac:dyDescent="0.3">
      <c r="A28" s="3">
        <v>1.0637251787701441</v>
      </c>
      <c r="B28" s="3">
        <v>1.1287926686226863</v>
      </c>
      <c r="C28" s="3">
        <v>1.1952194139585326</v>
      </c>
      <c r="D28" s="3">
        <v>1.2630225118991496</v>
      </c>
      <c r="E28" s="3">
        <v>1.3322192133569628</v>
      </c>
      <c r="F28" s="3">
        <v>1.4028269241118902</v>
      </c>
      <c r="G28" s="3">
        <v>1.474863205894049</v>
      </c>
      <c r="H28" s="3">
        <v>1.5483457774726512</v>
      </c>
      <c r="I28" s="3">
        <v>1.6232925157511349</v>
      </c>
      <c r="J28" s="4">
        <v>1.6997214568685481</v>
      </c>
      <c r="K28" s="1">
        <v>0.39297086031103268</v>
      </c>
      <c r="L28" s="1">
        <v>0.40121405740882271</v>
      </c>
      <c r="M28" s="1">
        <v>0.40956112509728704</v>
      </c>
      <c r="N28" s="1">
        <v>0.41801299863581048</v>
      </c>
      <c r="O28" s="1">
        <v>0.42657061983473504</v>
      </c>
      <c r="P28" s="1">
        <v>0.435234937092906</v>
      </c>
      <c r="Q28" s="1">
        <v>0.44400690543540111</v>
      </c>
      <c r="R28" s="1">
        <v>0.45288748655144068</v>
      </c>
      <c r="S28" s="1">
        <v>0.46187764883248433</v>
      </c>
      <c r="T28" s="1">
        <v>0.47097836741050958</v>
      </c>
    </row>
    <row r="29" spans="1:20" x14ac:dyDescent="0.3">
      <c r="A29" s="3">
        <v>1.0614262660241258</v>
      </c>
      <c r="B29" s="3">
        <v>1.1241001149853316</v>
      </c>
      <c r="C29" s="3">
        <v>1.1880367325621877</v>
      </c>
      <c r="D29" s="3">
        <v>1.2532514364118374</v>
      </c>
      <c r="E29" s="3">
        <v>1.3197596770619704</v>
      </c>
      <c r="F29" s="3">
        <v>1.3875770388077271</v>
      </c>
      <c r="G29" s="3">
        <v>1.4567192406135605</v>
      </c>
      <c r="H29" s="3">
        <v>1.5272021370200715</v>
      </c>
      <c r="I29" s="3">
        <v>1.5990417190558519</v>
      </c>
      <c r="J29" s="4">
        <v>1.6722541151543473</v>
      </c>
      <c r="K29" s="1">
        <v>0.39267836981515891</v>
      </c>
      <c r="L29" s="1">
        <v>0.40062182396536195</v>
      </c>
      <c r="M29" s="1">
        <v>0.40866179994538931</v>
      </c>
      <c r="N29" s="1">
        <v>0.41679913582134503</v>
      </c>
      <c r="O29" s="1">
        <v>0.42503467531992067</v>
      </c>
      <c r="P29" s="1">
        <v>0.43336926785967989</v>
      </c>
      <c r="Q29" s="1">
        <v>0.44180376858248926</v>
      </c>
      <c r="R29" s="1">
        <v>0.45033903838509681</v>
      </c>
      <c r="S29" s="1">
        <v>0.45897594395085733</v>
      </c>
      <c r="T29" s="1">
        <v>0.46771535778160694</v>
      </c>
    </row>
    <row r="30" spans="1:20" x14ac:dyDescent="0.3">
      <c r="A30" s="3">
        <v>1.059287437381577</v>
      </c>
      <c r="B30" s="3">
        <v>1.1197374142904319</v>
      </c>
      <c r="C30" s="3">
        <v>1.1813635928909338</v>
      </c>
      <c r="D30" s="3">
        <v>1.2441797499888574</v>
      </c>
      <c r="E30" s="3">
        <v>1.3081997777794578</v>
      </c>
      <c r="F30" s="3">
        <v>1.3734376845995417</v>
      </c>
      <c r="G30" s="3">
        <v>1.4399075956835452</v>
      </c>
      <c r="H30" s="3">
        <v>1.5076237539236452</v>
      </c>
      <c r="I30" s="3">
        <v>1.5766005206339184</v>
      </c>
      <c r="J30" s="4">
        <v>1.6468523763185654</v>
      </c>
      <c r="K30" s="1">
        <v>0.39240616907250137</v>
      </c>
      <c r="L30" s="1">
        <v>0.40007091029661507</v>
      </c>
      <c r="M30" s="1">
        <v>0.40782557772674582</v>
      </c>
      <c r="N30" s="1">
        <v>0.41567092524953192</v>
      </c>
      <c r="O30" s="1">
        <v>0.42360771166808475</v>
      </c>
      <c r="P30" s="1">
        <v>0.43163670072822602</v>
      </c>
      <c r="Q30" s="1">
        <v>0.43975866114484091</v>
      </c>
      <c r="R30" s="1">
        <v>0.44797436662835111</v>
      </c>
      <c r="S30" s="1">
        <v>0.4562845959113071</v>
      </c>
      <c r="T30" s="1">
        <v>0.46469013277510063</v>
      </c>
    </row>
    <row r="31" spans="1:20" x14ac:dyDescent="0.3">
      <c r="A31" s="3">
        <v>1.0572925351598212</v>
      </c>
      <c r="B31" s="3">
        <v>1.1156709746267572</v>
      </c>
      <c r="C31" s="3">
        <v>1.1751476542176913</v>
      </c>
      <c r="D31" s="3">
        <v>1.2357350098093636</v>
      </c>
      <c r="E31" s="3">
        <v>1.2974455779695264</v>
      </c>
      <c r="F31" s="3">
        <v>1.3602919965913569</v>
      </c>
      <c r="G31" s="3">
        <v>1.4242870055311394</v>
      </c>
      <c r="H31" s="3">
        <v>1.4894434472492364</v>
      </c>
      <c r="I31" s="3">
        <v>1.555774267454356</v>
      </c>
      <c r="J31" s="4">
        <v>1.6232925157511349</v>
      </c>
      <c r="K31" s="1">
        <v>0.39215221767080372</v>
      </c>
      <c r="L31" s="1">
        <v>0.39955713815543581</v>
      </c>
      <c r="M31" s="1">
        <v>0.40704604285713958</v>
      </c>
      <c r="N31" s="1">
        <v>0.41461961238971012</v>
      </c>
      <c r="O31" s="1">
        <v>0.42227853165765405</v>
      </c>
      <c r="P31" s="1">
        <v>0.43002348987832395</v>
      </c>
      <c r="Q31" s="1">
        <v>0.43785518060414708</v>
      </c>
      <c r="R31" s="1">
        <v>0.44577430174495292</v>
      </c>
      <c r="S31" s="1">
        <v>0.45378155559039735</v>
      </c>
      <c r="T31" s="1">
        <v>0.46187764883248433</v>
      </c>
    </row>
    <row r="32" spans="1:20" x14ac:dyDescent="0.3">
      <c r="A32" s="3">
        <v>1.0554275052459685</v>
      </c>
      <c r="B32" s="3">
        <v>1.1118716148202137</v>
      </c>
      <c r="C32" s="3">
        <v>1.169343504468052</v>
      </c>
      <c r="D32" s="3">
        <v>1.2278544376594578</v>
      </c>
      <c r="E32" s="3">
        <v>1.2874157661245555</v>
      </c>
      <c r="F32" s="3">
        <v>1.3480389303917875</v>
      </c>
      <c r="G32" s="3">
        <v>1.4097354603287648</v>
      </c>
      <c r="H32" s="3">
        <v>1.4725169756858196</v>
      </c>
      <c r="I32" s="3">
        <v>1.5363951866422578</v>
      </c>
      <c r="J32" s="4">
        <v>1.6013818943553413</v>
      </c>
      <c r="K32" s="1">
        <v>0.39191473990866266</v>
      </c>
      <c r="L32" s="1">
        <v>0.3990768742310617</v>
      </c>
      <c r="M32" s="1">
        <v>0.40631762081951239</v>
      </c>
      <c r="N32" s="1">
        <v>0.4136375962109225</v>
      </c>
      <c r="O32" s="1">
        <v>0.42103742070361438</v>
      </c>
      <c r="P32" s="1">
        <v>0.42851771837610181</v>
      </c>
      <c r="Q32" s="1">
        <v>0.43607911710594643</v>
      </c>
      <c r="R32" s="1">
        <v>0.44372224858869391</v>
      </c>
      <c r="S32" s="1">
        <v>0.45144774835689006</v>
      </c>
      <c r="T32" s="1">
        <v>0.45925625579917645</v>
      </c>
    </row>
    <row r="33" spans="1:20" x14ac:dyDescent="0.3">
      <c r="A33" s="3">
        <v>1.0536800655724612</v>
      </c>
      <c r="B33" s="3">
        <v>1.1083138636265362</v>
      </c>
      <c r="C33" s="3">
        <v>1.1639115508514761</v>
      </c>
      <c r="D33" s="3">
        <v>1.2204833611695727</v>
      </c>
      <c r="E33" s="3">
        <v>1.278039606192868</v>
      </c>
      <c r="F33" s="3">
        <v>1.3365906756820798</v>
      </c>
      <c r="G33" s="3">
        <v>1.3961470380077392</v>
      </c>
      <c r="H33" s="3">
        <v>1.4567192406135605</v>
      </c>
      <c r="I33" s="3">
        <v>1.518317910482045</v>
      </c>
      <c r="J33" s="4">
        <v>1.5809537546023338</v>
      </c>
      <c r="K33" s="1">
        <v>0.39169218321717525</v>
      </c>
      <c r="L33" s="1">
        <v>0.39862694411928962</v>
      </c>
      <c r="M33" s="1">
        <v>0.40563544472658214</v>
      </c>
      <c r="N33" s="1">
        <v>0.41271824529649381</v>
      </c>
      <c r="O33" s="1">
        <v>0.41987590939773989</v>
      </c>
      <c r="P33" s="1">
        <v>0.42710900392632312</v>
      </c>
      <c r="Q33" s="1">
        <v>0.43441809912161261</v>
      </c>
      <c r="R33" s="1">
        <v>0.44180376858248926</v>
      </c>
      <c r="S33" s="1">
        <v>0.44926658928355589</v>
      </c>
      <c r="T33" s="1">
        <v>0.45680714159141489</v>
      </c>
    </row>
    <row r="34" spans="1:20" x14ac:dyDescent="0.3">
      <c r="A34" s="3">
        <v>1.0520394353725127</v>
      </c>
      <c r="B34" s="3">
        <v>1.1049753884077516</v>
      </c>
      <c r="C34" s="3">
        <v>1.1588171169625665</v>
      </c>
      <c r="D34" s="3">
        <v>1.2135739471578306</v>
      </c>
      <c r="E34" s="3">
        <v>1.2692552737698799</v>
      </c>
      <c r="F34" s="3">
        <v>1.3258705606237873</v>
      </c>
      <c r="G34" s="3">
        <v>1.3834293409884828</v>
      </c>
      <c r="H34" s="3">
        <v>1.4419412179737228</v>
      </c>
      <c r="I34" s="3">
        <v>1.5014158649289189</v>
      </c>
      <c r="J34" s="4">
        <v>1.5618630258438313</v>
      </c>
      <c r="K34" s="1">
        <v>0.39148318417968841</v>
      </c>
      <c r="L34" s="1">
        <v>0.39820456209096583</v>
      </c>
      <c r="M34" s="1">
        <v>0.40499524650364155</v>
      </c>
      <c r="N34" s="1">
        <v>0.41185574804223285</v>
      </c>
      <c r="O34" s="1">
        <v>0.4187865802577575</v>
      </c>
      <c r="P34" s="1">
        <v>0.42578825964145772</v>
      </c>
      <c r="Q34" s="1">
        <v>0.43286130563857922</v>
      </c>
      <c r="R34" s="1">
        <v>0.44000624066220351</v>
      </c>
      <c r="S34" s="1">
        <v>0.44722359010713647</v>
      </c>
      <c r="T34" s="1">
        <v>0.45451388236385099</v>
      </c>
    </row>
    <row r="35" spans="1:20" x14ac:dyDescent="0.3">
      <c r="A35" s="3">
        <v>1.050496112601143</v>
      </c>
      <c r="B35" s="3">
        <v>1.1018365262188012</v>
      </c>
      <c r="C35" s="3">
        <v>1.1540297028821209</v>
      </c>
      <c r="D35" s="3">
        <v>1.2070841651802264</v>
      </c>
      <c r="E35" s="3">
        <v>1.2610084965992663</v>
      </c>
      <c r="F35" s="3">
        <v>1.3158113418609938</v>
      </c>
      <c r="G35" s="3">
        <v>1.3715014072628899</v>
      </c>
      <c r="H35" s="3">
        <v>1.42808746101983</v>
      </c>
      <c r="I35" s="3">
        <v>1.485578333607305</v>
      </c>
      <c r="J35" s="4">
        <v>1.5439829181061999</v>
      </c>
      <c r="K35" s="1">
        <v>0.39128654057764456</v>
      </c>
      <c r="L35" s="1">
        <v>0.39780727337477051</v>
      </c>
      <c r="M35" s="1">
        <v>0.40439326755046917</v>
      </c>
      <c r="N35" s="1">
        <v>0.41104498978996501</v>
      </c>
      <c r="O35" s="1">
        <v>0.41776290937450983</v>
      </c>
      <c r="P35" s="1">
        <v>0.42454749819319954</v>
      </c>
      <c r="Q35" s="1">
        <v>0.43139923075483505</v>
      </c>
      <c r="R35" s="1">
        <v>0.43831858419983016</v>
      </c>
      <c r="S35" s="1">
        <v>0.44530603831216475</v>
      </c>
      <c r="T35" s="1">
        <v>0.4523620755313838</v>
      </c>
    </row>
    <row r="36" spans="1:20" x14ac:dyDescent="0.3">
      <c r="A36" s="3">
        <v>1.0490416898132342</v>
      </c>
      <c r="B36" s="3">
        <v>1.0988798965117308</v>
      </c>
      <c r="C36" s="3">
        <v>1.1495223749592833</v>
      </c>
      <c r="D36" s="3">
        <v>1.2009769339324121</v>
      </c>
      <c r="E36" s="3">
        <v>1.2532514364118374</v>
      </c>
      <c r="F36" s="3">
        <v>1.3063537998752477</v>
      </c>
      <c r="G36" s="3">
        <v>1.3602919965913569</v>
      </c>
      <c r="H36" s="3">
        <v>1.415074053915264</v>
      </c>
      <c r="I36" s="3">
        <v>1.4707080545851148</v>
      </c>
      <c r="J36" s="4">
        <v>1.5272021370200715</v>
      </c>
      <c r="K36" s="1">
        <v>0.39110118825154278</v>
      </c>
      <c r="L36" s="1">
        <v>0.39743290642792034</v>
      </c>
      <c r="M36" s="1">
        <v>0.40382618493252598</v>
      </c>
      <c r="N36" s="1">
        <v>0.4102814514113623</v>
      </c>
      <c r="O36" s="1">
        <v>0.41679913582134503</v>
      </c>
      <c r="P36" s="1">
        <v>0.42337967044052094</v>
      </c>
      <c r="Q36" s="1">
        <v>0.43002348987832395</v>
      </c>
      <c r="R36" s="1">
        <v>0.43673103108586947</v>
      </c>
      <c r="S36" s="1">
        <v>0.44350273336628826</v>
      </c>
      <c r="T36" s="1">
        <v>0.45033903838509681</v>
      </c>
    </row>
    <row r="37" spans="1:20" x14ac:dyDescent="0.3">
      <c r="A37" s="3">
        <v>1.047668700963843</v>
      </c>
      <c r="B37" s="3">
        <v>1.0960900793529449</v>
      </c>
      <c r="C37" s="3">
        <v>1.1452712595169614</v>
      </c>
      <c r="D37" s="3">
        <v>1.1952194139585326</v>
      </c>
      <c r="E37" s="3">
        <v>1.2459417635863856</v>
      </c>
      <c r="F37" s="3">
        <v>1.2974455779695264</v>
      </c>
      <c r="G37" s="3">
        <v>1.3497381755925242</v>
      </c>
      <c r="H37" s="3">
        <v>1.4028269241118902</v>
      </c>
      <c r="I37" s="3">
        <v>1.4567192406135605</v>
      </c>
      <c r="J37" s="4">
        <v>1.5114225918714768</v>
      </c>
      <c r="K37" s="1">
        <v>0.39092618183639116</v>
      </c>
      <c r="L37" s="1">
        <v>0.39707953323493111</v>
      </c>
      <c r="M37" s="1">
        <v>0.40329105004109628</v>
      </c>
      <c r="N37" s="1">
        <v>0.40956112509728704</v>
      </c>
      <c r="O37" s="1">
        <v>0.41589015330979057</v>
      </c>
      <c r="P37" s="1">
        <v>0.42227853165765405</v>
      </c>
      <c r="Q37" s="1">
        <v>0.42872665920158853</v>
      </c>
      <c r="R37" s="1">
        <v>0.435234937092906</v>
      </c>
      <c r="S37" s="1">
        <v>0.44180376858248926</v>
      </c>
      <c r="T37" s="1">
        <v>0.44843355902979293</v>
      </c>
    </row>
    <row r="38" spans="1:20" x14ac:dyDescent="0.3">
      <c r="A38" s="3">
        <v>1.0463704932371738</v>
      </c>
      <c r="B38" s="3">
        <v>1.0934533465806902</v>
      </c>
      <c r="C38" s="3">
        <v>1.1412551204069947</v>
      </c>
      <c r="D38" s="3">
        <v>1.1897824182348131</v>
      </c>
      <c r="E38" s="3">
        <v>1.2390418869457878</v>
      </c>
      <c r="F38" s="3">
        <v>1.2890402170060344</v>
      </c>
      <c r="G38" s="3">
        <v>1.3397841426886297</v>
      </c>
      <c r="H38" s="3">
        <v>1.3912804422970222</v>
      </c>
      <c r="I38" s="3">
        <v>1.4435359383893844</v>
      </c>
      <c r="J38" s="4">
        <v>1.4965574980038925</v>
      </c>
      <c r="K38" s="1">
        <v>0.39076067863532005</v>
      </c>
      <c r="L38" s="1">
        <v>0.39674543610209106</v>
      </c>
      <c r="M38" s="1">
        <v>0.40278523733235616</v>
      </c>
      <c r="N38" s="1">
        <v>0.40888044404133261</v>
      </c>
      <c r="O38" s="1">
        <v>0.41503141979324187</v>
      </c>
      <c r="P38" s="1">
        <v>0.42123853000904354</v>
      </c>
      <c r="Q38" s="1">
        <v>0.4275021419741965</v>
      </c>
      <c r="R38" s="1">
        <v>0.4338226248464469</v>
      </c>
      <c r="S38" s="1">
        <v>0.4402003496636453</v>
      </c>
      <c r="T38" s="1">
        <v>0.44663568935158898</v>
      </c>
    </row>
    <row r="39" spans="1:20" x14ac:dyDescent="0.3">
      <c r="A39" s="3">
        <v>1.0451411192603077</v>
      </c>
      <c r="B39" s="3">
        <v>1.090957436013638</v>
      </c>
      <c r="C39" s="3">
        <v>1.1374550046528178</v>
      </c>
      <c r="D39" s="3">
        <v>1.1846399183373777</v>
      </c>
      <c r="E39" s="3">
        <v>1.2325183091865908</v>
      </c>
      <c r="F39" s="3">
        <v>1.2810963484732996</v>
      </c>
      <c r="G39" s="3">
        <v>1.3303802468185308</v>
      </c>
      <c r="H39" s="3">
        <v>1.3803762543869023</v>
      </c>
      <c r="I39" s="3">
        <v>1.4310906610828251</v>
      </c>
      <c r="J39" s="4">
        <v>1.4825297967475024</v>
      </c>
      <c r="K39" s="1">
        <v>0.39060392505072444</v>
      </c>
      <c r="L39" s="1">
        <v>0.39642907974067781</v>
      </c>
      <c r="M39" s="1">
        <v>0.40230640126491146</v>
      </c>
      <c r="N39" s="1">
        <v>0.4082362234149835</v>
      </c>
      <c r="O39" s="1">
        <v>0.41421888164382559</v>
      </c>
      <c r="P39" s="1">
        <v>0.42025471307250833</v>
      </c>
      <c r="Q39" s="1">
        <v>0.42634405649703144</v>
      </c>
      <c r="R39" s="1">
        <v>0.43248725239513602</v>
      </c>
      <c r="S39" s="1">
        <v>0.43868464293314108</v>
      </c>
      <c r="T39" s="1">
        <v>0.44493657197280345</v>
      </c>
    </row>
    <row r="40" spans="1:20" x14ac:dyDescent="0.3">
      <c r="A40" s="3">
        <v>1.0439752460170602</v>
      </c>
      <c r="B40" s="3">
        <v>1.0885913608775173</v>
      </c>
      <c r="C40" s="3">
        <v>1.133853943714394</v>
      </c>
      <c r="D40" s="3">
        <v>1.1797686285927629</v>
      </c>
      <c r="E40" s="3">
        <v>1.2263410846792313</v>
      </c>
      <c r="F40" s="3">
        <v>1.273577016412097</v>
      </c>
      <c r="G40" s="3">
        <v>1.3214821636721796</v>
      </c>
      <c r="H40" s="3">
        <v>1.3700623019543303</v>
      </c>
      <c r="I40" s="3">
        <v>1.4193232425396187</v>
      </c>
      <c r="J40" s="4">
        <v>1.4692708326682047</v>
      </c>
      <c r="K40" s="1">
        <v>0.39045524511192109</v>
      </c>
      <c r="L40" s="1">
        <v>0.39612908768162114</v>
      </c>
      <c r="M40" s="1">
        <v>0.40185243994587633</v>
      </c>
      <c r="N40" s="1">
        <v>0.40762561057436936</v>
      </c>
      <c r="O40" s="1">
        <v>0.41344890973373283</v>
      </c>
      <c r="P40" s="1">
        <v>0.41932264909348949</v>
      </c>
      <c r="Q40" s="1">
        <v>0.4252471418320124</v>
      </c>
      <c r="R40" s="1">
        <v>0.43122270264250523</v>
      </c>
      <c r="S40" s="1">
        <v>0.43724964773900182</v>
      </c>
      <c r="T40" s="1">
        <v>0.44332829486238734</v>
      </c>
    </row>
    <row r="41" spans="1:20" x14ac:dyDescent="0.3">
      <c r="A41" s="3">
        <v>1.0428680775193215</v>
      </c>
      <c r="B41" s="3">
        <v>1.0863452482041234</v>
      </c>
      <c r="C41" s="3">
        <v>1.1304367004512805</v>
      </c>
      <c r="D41" s="3">
        <v>1.1751476542176913</v>
      </c>
      <c r="E41" s="3">
        <v>1.2204833611695727</v>
      </c>
      <c r="F41" s="3">
        <v>1.2664491048323316</v>
      </c>
      <c r="G41" s="3">
        <v>1.3130502007410181</v>
      </c>
      <c r="H41" s="3">
        <v>1.3602919965913569</v>
      </c>
      <c r="I41" s="3">
        <v>1.4081798723913665</v>
      </c>
      <c r="J41" s="4">
        <v>1.4567192406135605</v>
      </c>
      <c r="K41" s="1">
        <v>0.39031403073088899</v>
      </c>
      <c r="L41" s="1">
        <v>0.39584422225734522</v>
      </c>
      <c r="M41" s="1">
        <v>0.40142146429715503</v>
      </c>
      <c r="N41" s="1">
        <v>0.40704604285713958</v>
      </c>
      <c r="O41" s="1">
        <v>0.41271824529649381</v>
      </c>
      <c r="P41" s="1">
        <v>0.41843836033201814</v>
      </c>
      <c r="Q41" s="1">
        <v>0.42420667804336892</v>
      </c>
      <c r="R41" s="1">
        <v>0.43002348987832389</v>
      </c>
      <c r="S41" s="1">
        <v>0.43588908865806708</v>
      </c>
      <c r="T41" s="1">
        <v>0.44180376858248926</v>
      </c>
    </row>
    <row r="42" spans="1:20" x14ac:dyDescent="0.3">
      <c r="A42" s="3">
        <v>1.0418152888712451</v>
      </c>
      <c r="B42" s="3">
        <v>1.084210201191494</v>
      </c>
      <c r="C42" s="3">
        <v>1.1271895538326251</v>
      </c>
      <c r="D42" s="3">
        <v>1.170758192251752</v>
      </c>
      <c r="E42" s="3">
        <v>1.2149209906231473</v>
      </c>
      <c r="F42" s="3">
        <v>1.2596828519706633</v>
      </c>
      <c r="G42" s="3">
        <v>1.3050487083006548</v>
      </c>
      <c r="H42" s="3">
        <v>1.3510235207354002</v>
      </c>
      <c r="I42" s="3">
        <v>1.3976122796470265</v>
      </c>
      <c r="J42" s="4">
        <v>1.4448200047919413</v>
      </c>
      <c r="K42" s="1">
        <v>0.39017973338985085</v>
      </c>
      <c r="L42" s="1">
        <v>0.39557336753684952</v>
      </c>
      <c r="M42" s="1">
        <v>0.40101177178821057</v>
      </c>
      <c r="N42" s="1">
        <v>0.40649521165325275</v>
      </c>
      <c r="O42" s="1">
        <v>0.41202395386613333</v>
      </c>
      <c r="P42" s="1">
        <v>0.41759826639046949</v>
      </c>
      <c r="Q42" s="1">
        <v>0.42321841842397723</v>
      </c>
      <c r="R42" s="1">
        <v>0.4288846804031245</v>
      </c>
      <c r="S42" s="1">
        <v>0.43459732400779849</v>
      </c>
      <c r="T42" s="1">
        <v>0.44035662216598837</v>
      </c>
    </row>
    <row r="43" spans="1:20" x14ac:dyDescent="0.3">
      <c r="A43" s="3">
        <v>1.0408129698150046</v>
      </c>
      <c r="B43" s="3">
        <v>1.0821781814806524</v>
      </c>
      <c r="C43" s="3">
        <v>1.1241001149853316</v>
      </c>
      <c r="D43" s="3">
        <v>1.1665832762702588</v>
      </c>
      <c r="E43" s="3">
        <v>1.2096321973464028</v>
      </c>
      <c r="F43" s="3">
        <v>1.2532514364118374</v>
      </c>
      <c r="G43" s="3">
        <v>1.2974455779695264</v>
      </c>
      <c r="H43" s="3">
        <v>1.342219232945544</v>
      </c>
      <c r="I43" s="3">
        <v>1.3875770388077275</v>
      </c>
      <c r="J43" s="4">
        <v>1.4335236596847685</v>
      </c>
      <c r="K43" s="1">
        <v>0.3900518570210979</v>
      </c>
      <c r="L43" s="1">
        <v>0.39531551471793863</v>
      </c>
      <c r="M43" s="1">
        <v>0.40062182396536195</v>
      </c>
      <c r="N43" s="1">
        <v>0.40597103168798632</v>
      </c>
      <c r="O43" s="1">
        <v>0.41136338592241734</v>
      </c>
      <c r="P43" s="1">
        <v>0.41679913582134503</v>
      </c>
      <c r="Q43" s="1">
        <v>0.42227853165765405</v>
      </c>
      <c r="R43" s="1">
        <v>0.42780182482854689</v>
      </c>
      <c r="S43" s="1">
        <v>0.43336926785968</v>
      </c>
      <c r="T43" s="1">
        <v>0.43898111440931115</v>
      </c>
    </row>
    <row r="44" spans="1:20" x14ac:dyDescent="0.3">
      <c r="A44" s="3">
        <v>1.0398575762046951</v>
      </c>
      <c r="B44" s="3">
        <v>1.080241908066131</v>
      </c>
      <c r="C44" s="3">
        <v>1.1211571693855058</v>
      </c>
      <c r="D44" s="3">
        <v>1.1626075575806063</v>
      </c>
      <c r="E44" s="3">
        <v>1.2045972937897289</v>
      </c>
      <c r="F44" s="3">
        <v>1.2471306229759778</v>
      </c>
      <c r="G44" s="3">
        <v>1.2902118140319354</v>
      </c>
      <c r="H44" s="3">
        <v>1.3338451598847105</v>
      </c>
      <c r="I44" s="3">
        <v>1.3780349776013641</v>
      </c>
      <c r="J44" s="4">
        <v>1.4227856084947137</v>
      </c>
      <c r="K44" s="1">
        <v>0.38992995188421831</v>
      </c>
      <c r="L44" s="1">
        <v>0.39506974957352303</v>
      </c>
      <c r="M44" s="1">
        <v>0.40025022715252906</v>
      </c>
      <c r="N44" s="1">
        <v>0.40547161465593651</v>
      </c>
      <c r="O44" s="1">
        <v>0.41073414313028478</v>
      </c>
      <c r="P44" s="1">
        <v>0.41603804463759397</v>
      </c>
      <c r="Q44" s="1">
        <v>0.4213835522590188</v>
      </c>
      <c r="R44" s="1">
        <v>0.42677090009851104</v>
      </c>
      <c r="S44" s="1">
        <v>0.43220032328649555</v>
      </c>
      <c r="T44" s="1">
        <v>0.43767205798355652</v>
      </c>
    </row>
    <row r="45" spans="1:20" x14ac:dyDescent="0.3">
      <c r="A45" s="3">
        <v>1.0389458881391673</v>
      </c>
      <c r="B45" s="3">
        <v>1.0783947701616015</v>
      </c>
      <c r="C45" s="3">
        <v>1.1183505409595238</v>
      </c>
      <c r="D45" s="3">
        <v>1.1588171169625665</v>
      </c>
      <c r="E45" s="3">
        <v>1.1997984362303928</v>
      </c>
      <c r="F45" s="3">
        <v>1.241298458545641</v>
      </c>
      <c r="G45" s="3">
        <v>1.2833211655071959</v>
      </c>
      <c r="H45" s="3">
        <v>1.3258705606237873</v>
      </c>
      <c r="I45" s="3">
        <v>1.3689506694079188</v>
      </c>
      <c r="J45" s="4">
        <v>1.4125655394701251</v>
      </c>
      <c r="K45" s="1">
        <v>0.38981360928144149</v>
      </c>
      <c r="L45" s="1">
        <v>0.39483524162274242</v>
      </c>
      <c r="M45" s="1">
        <v>0.39989571581324318</v>
      </c>
      <c r="N45" s="1">
        <v>0.40499524650364155</v>
      </c>
      <c r="O45" s="1">
        <v>0.41013404926735147</v>
      </c>
      <c r="P45" s="1">
        <v>0.41531234060374855</v>
      </c>
      <c r="Q45" s="1">
        <v>0.4205303379414258</v>
      </c>
      <c r="R45" s="1">
        <v>0.42578825964145772</v>
      </c>
      <c r="S45" s="1">
        <v>0.43108632500067534</v>
      </c>
      <c r="T45" s="1">
        <v>0.43642475425495048</v>
      </c>
    </row>
    <row r="46" spans="1:20" x14ac:dyDescent="0.3">
      <c r="A46" s="3">
        <v>1.0380749737115926</v>
      </c>
      <c r="B46" s="3">
        <v>1.0766307518238072</v>
      </c>
      <c r="C46" s="3">
        <v>1.1156709746267572</v>
      </c>
      <c r="D46" s="3">
        <v>1.155199302092647</v>
      </c>
      <c r="E46" s="3">
        <v>1.1952194139585326</v>
      </c>
      <c r="F46" s="3">
        <v>1.2357350098093636</v>
      </c>
      <c r="G46" s="3">
        <v>1.276749809161313</v>
      </c>
      <c r="H46" s="3">
        <v>1.318267551545393</v>
      </c>
      <c r="I46" s="3">
        <v>1.3602919965913569</v>
      </c>
      <c r="J46" s="4">
        <v>1.4028269241118902</v>
      </c>
      <c r="K46" s="1">
        <v>0.38970245698024158</v>
      </c>
      <c r="L46" s="1">
        <v>0.39461123475663012</v>
      </c>
      <c r="M46" s="1">
        <v>0.39955713815543581</v>
      </c>
      <c r="N46" s="1">
        <v>0.40454036778510727</v>
      </c>
      <c r="O46" s="1">
        <v>0.40956112509728704</v>
      </c>
      <c r="P46" s="1">
        <v>0.41461961238971012</v>
      </c>
      <c r="Q46" s="1">
        <v>0.41971603280911324</v>
      </c>
      <c r="R46" s="1">
        <v>0.42485059035415168</v>
      </c>
      <c r="S46" s="1">
        <v>0.43002348987832389</v>
      </c>
      <c r="T46" s="1">
        <v>0.435234937092906</v>
      </c>
    </row>
    <row r="47" spans="1:20" x14ac:dyDescent="0.3">
      <c r="A47" s="3">
        <v>1.0372421575159003</v>
      </c>
      <c r="B47" s="3">
        <v>1.0749443665244849</v>
      </c>
      <c r="C47" s="3">
        <v>1.1131100344293672</v>
      </c>
      <c r="D47" s="3">
        <v>1.1517425866564799</v>
      </c>
      <c r="E47" s="3">
        <v>1.1908454667282069</v>
      </c>
      <c r="F47" s="3">
        <v>1.2304221363377654</v>
      </c>
      <c r="G47" s="3">
        <v>1.2704760754238373</v>
      </c>
      <c r="H47" s="3">
        <v>1.3110107822454522</v>
      </c>
      <c r="I47" s="3">
        <v>1.3520297734571216</v>
      </c>
      <c r="J47" s="4">
        <v>1.3935365841842255</v>
      </c>
      <c r="K47" s="1">
        <v>0.38959615523517804</v>
      </c>
      <c r="L47" s="1">
        <v>0.3943970390953771</v>
      </c>
      <c r="M47" s="1">
        <v>0.39923344363406094</v>
      </c>
      <c r="N47" s="1">
        <v>0.40410555661603581</v>
      </c>
      <c r="O47" s="1">
        <v>0.40901356657816329</v>
      </c>
      <c r="P47" s="1">
        <v>0.41395766283195834</v>
      </c>
      <c r="Q47" s="1">
        <v>0.41893803546619374</v>
      </c>
      <c r="R47" s="1">
        <v>0.42395487534951265</v>
      </c>
      <c r="S47" s="1">
        <v>0.42900837413304849</v>
      </c>
      <c r="T47" s="1">
        <v>0.43409872425305146</v>
      </c>
    </row>
    <row r="48" spans="1:20" x14ac:dyDescent="0.3">
      <c r="A48" s="3">
        <v>1.0364449931974473</v>
      </c>
      <c r="B48" s="3">
        <v>1.0733306001716292</v>
      </c>
      <c r="C48" s="3">
        <v>1.1106600148885561</v>
      </c>
      <c r="D48" s="3">
        <v>1.1484364478481131</v>
      </c>
      <c r="E48" s="3">
        <v>1.1866631261506211</v>
      </c>
      <c r="F48" s="3">
        <v>1.225343293563621</v>
      </c>
      <c r="G48" s="3">
        <v>1.2644802105888731</v>
      </c>
      <c r="H48" s="3">
        <v>1.3040771545295797</v>
      </c>
      <c r="I48" s="3">
        <v>1.3441374195578286</v>
      </c>
      <c r="J48" s="4">
        <v>1.3846643167822568</v>
      </c>
      <c r="K48" s="1">
        <v>0.389494393319407</v>
      </c>
      <c r="L48" s="1">
        <v>0.39419202389247027</v>
      </c>
      <c r="M48" s="1">
        <v>0.39892367206593876</v>
      </c>
      <c r="N48" s="1">
        <v>0.40368951383437673</v>
      </c>
      <c r="O48" s="1">
        <v>0.40848972590061228</v>
      </c>
      <c r="P48" s="1">
        <v>0.41332448567807045</v>
      </c>
      <c r="Q48" s="1">
        <v>0.41819397129311109</v>
      </c>
      <c r="R48" s="1">
        <v>0.42309836158737429</v>
      </c>
      <c r="S48" s="1">
        <v>0.42803783612013269</v>
      </c>
      <c r="T48" s="1">
        <v>0.43301257517064889</v>
      </c>
    </row>
    <row r="49" spans="1:20" x14ac:dyDescent="0.3">
      <c r="A49" s="3">
        <v>1.0356812394547275</v>
      </c>
      <c r="B49" s="3">
        <v>1.0717848613340102</v>
      </c>
      <c r="C49" s="3">
        <v>1.1083138636265362</v>
      </c>
      <c r="D49" s="3">
        <v>1.1452712595169614</v>
      </c>
      <c r="E49" s="3">
        <v>1.1826600774458109</v>
      </c>
      <c r="F49" s="3">
        <v>1.2204833611695727</v>
      </c>
      <c r="G49" s="3">
        <v>1.2587441698209862</v>
      </c>
      <c r="H49" s="3">
        <v>1.2974455779695264</v>
      </c>
      <c r="I49" s="3">
        <v>1.3365906756820798</v>
      </c>
      <c r="J49" s="4">
        <v>1.3761825685838174</v>
      </c>
      <c r="K49" s="1">
        <v>0.38939688649127585</v>
      </c>
      <c r="L49" s="1">
        <v>0.3939956113319793</v>
      </c>
      <c r="M49" s="1">
        <v>0.39862694411928962</v>
      </c>
      <c r="N49" s="1">
        <v>0.40329105004109628</v>
      </c>
      <c r="O49" s="1">
        <v>0.40798809493621674</v>
      </c>
      <c r="P49" s="1">
        <v>0.41271824529649381</v>
      </c>
      <c r="Q49" s="1">
        <v>0.41748166826890143</v>
      </c>
      <c r="R49" s="1">
        <v>0.42227853165765405</v>
      </c>
      <c r="S49" s="1">
        <v>0.42710900392632312</v>
      </c>
      <c r="T49" s="1">
        <v>0.43197325419995836</v>
      </c>
    </row>
    <row r="50" spans="1:20" x14ac:dyDescent="0.3">
      <c r="A50" s="3">
        <v>1.0349488389963342</v>
      </c>
      <c r="B50" s="3">
        <v>1.0703029376285327</v>
      </c>
      <c r="C50" s="3">
        <v>1.1060651136187221</v>
      </c>
      <c r="D50" s="3">
        <v>1.1422381986797205</v>
      </c>
      <c r="E50" s="3">
        <v>1.1788250385690624</v>
      </c>
      <c r="F50" s="3">
        <v>1.2158284931431935</v>
      </c>
      <c r="G50" s="3">
        <v>1.2532514364118374</v>
      </c>
      <c r="H50" s="3">
        <v>1.2910967565925335</v>
      </c>
      <c r="I50" s="3">
        <v>1.3293673561653476</v>
      </c>
      <c r="J50" s="4">
        <v>1.3680661519277544</v>
      </c>
      <c r="K50" s="1">
        <v>0.38930337333363318</v>
      </c>
      <c r="L50" s="1">
        <v>0.39380727109053404</v>
      </c>
      <c r="M50" s="1">
        <v>0.39834245297960152</v>
      </c>
      <c r="N50" s="1">
        <v>0.40290907424900013</v>
      </c>
      <c r="O50" s="1">
        <v>0.4075072907461717</v>
      </c>
      <c r="P50" s="1">
        <v>0.41213725891972697</v>
      </c>
      <c r="Q50" s="1">
        <v>0.41679913582134503</v>
      </c>
      <c r="R50" s="1">
        <v>0.42149307910767453</v>
      </c>
      <c r="S50" s="1">
        <v>0.42621924704224307</v>
      </c>
      <c r="T50" s="1">
        <v>0.43097779849736945</v>
      </c>
    </row>
    <row r="51" spans="1:20" x14ac:dyDescent="0.3">
      <c r="A51" s="3">
        <v>1.0342459000371396</v>
      </c>
      <c r="B51" s="3">
        <v>1.0688809573982878</v>
      </c>
      <c r="C51" s="3">
        <v>1.1039078237064643</v>
      </c>
      <c r="D51" s="3">
        <v>1.1393291634872653</v>
      </c>
      <c r="E51" s="3">
        <v>1.1751476542176913</v>
      </c>
      <c r="F51" s="3">
        <v>1.2113659863751229</v>
      </c>
      <c r="G51" s="3">
        <v>1.2479868634864519</v>
      </c>
      <c r="H51" s="3">
        <v>1.2850130021773609</v>
      </c>
      <c r="I51" s="3">
        <v>1.3224471322217566</v>
      </c>
      <c r="J51" s="4">
        <v>1.3602919965913569</v>
      </c>
      <c r="K51" s="1">
        <v>0.38921361341349847</v>
      </c>
      <c r="L51" s="1">
        <v>0.39362651555622186</v>
      </c>
      <c r="M51" s="1">
        <v>0.39806945702551705</v>
      </c>
      <c r="N51" s="1">
        <v>0.40254258391155101</v>
      </c>
      <c r="O51" s="1">
        <v>0.40704604285713958</v>
      </c>
      <c r="P51" s="1">
        <v>0.41157998105945864</v>
      </c>
      <c r="Q51" s="1">
        <v>0.41614454627175929</v>
      </c>
      <c r="R51" s="1">
        <v>0.4207398868050865</v>
      </c>
      <c r="S51" s="1">
        <v>0.42536615153000429</v>
      </c>
      <c r="T51" s="1">
        <v>0.43002348987832389</v>
      </c>
    </row>
    <row r="52" spans="1:20" x14ac:dyDescent="0.3">
      <c r="A52" s="3">
        <v>1.0335706799832793</v>
      </c>
      <c r="B52" s="3">
        <v>1.0675153559473909</v>
      </c>
      <c r="C52" s="3">
        <v>1.1018365262188012</v>
      </c>
      <c r="D52" s="3">
        <v>1.1365367010421972</v>
      </c>
      <c r="E52" s="3">
        <v>1.1716184026247016</v>
      </c>
      <c r="F52" s="3">
        <v>1.2070841651802264</v>
      </c>
      <c r="G52" s="3">
        <v>1.2429365349739563</v>
      </c>
      <c r="H52" s="3">
        <v>1.2791780703669693</v>
      </c>
      <c r="I52" s="3">
        <v>1.315811341860994</v>
      </c>
      <c r="J52" s="4">
        <v>1.352838932143299</v>
      </c>
      <c r="K52" s="1">
        <v>0.38912738521797402</v>
      </c>
      <c r="L52" s="1">
        <v>0.39345289561365371</v>
      </c>
      <c r="M52" s="1">
        <v>0.39780727337477051</v>
      </c>
      <c r="N52" s="1">
        <v>0.40219065613985694</v>
      </c>
      <c r="O52" s="1">
        <v>0.40660318205791485</v>
      </c>
      <c r="P52" s="1">
        <v>0.41104498978996501</v>
      </c>
      <c r="Q52" s="1">
        <v>0.4155162185106</v>
      </c>
      <c r="R52" s="1">
        <v>0.42001700790954122</v>
      </c>
      <c r="S52" s="1">
        <v>0.42454749819319954</v>
      </c>
      <c r="T52" s="1">
        <v>0.42910783008624109</v>
      </c>
    </row>
    <row r="53" spans="1:20" x14ac:dyDescent="0.3">
      <c r="A53" s="3">
        <v>1.0329215710097244</v>
      </c>
      <c r="B53" s="3">
        <v>1.0662028457127886</v>
      </c>
      <c r="C53" s="3">
        <v>1.0998461807315645</v>
      </c>
      <c r="D53" s="3">
        <v>1.133853943714394</v>
      </c>
      <c r="E53" s="3">
        <v>1.1682285133757087</v>
      </c>
      <c r="F53" s="3">
        <v>1.2029722795362701</v>
      </c>
      <c r="G53" s="3">
        <v>1.2380876431635275</v>
      </c>
      <c r="H53" s="3">
        <v>1.273577016412097</v>
      </c>
      <c r="I53" s="3">
        <v>1.3094428226643622</v>
      </c>
      <c r="J53" s="4">
        <v>1.3456874965711916</v>
      </c>
      <c r="K53" s="1">
        <v>0.38904448432909439</v>
      </c>
      <c r="L53" s="1">
        <v>0.39328599691849414</v>
      </c>
      <c r="M53" s="1">
        <v>0.39755527218193776</v>
      </c>
      <c r="N53" s="1">
        <v>0.40185243994587633</v>
      </c>
      <c r="O53" s="1">
        <v>0.40617763050899941</v>
      </c>
      <c r="P53" s="1">
        <v>0.4105309746436408</v>
      </c>
      <c r="Q53" s="1">
        <v>0.41491260359718679</v>
      </c>
      <c r="R53" s="1">
        <v>0.41932264909348949</v>
      </c>
      <c r="S53" s="1">
        <v>0.42376124333428239</v>
      </c>
      <c r="T53" s="1">
        <v>0.42822851900060038</v>
      </c>
    </row>
    <row r="54" spans="1:20" x14ac:dyDescent="0.3">
      <c r="A54" s="3">
        <v>1.0322970872791604</v>
      </c>
      <c r="B54" s="3">
        <v>1.064940389847723</v>
      </c>
      <c r="C54" s="3">
        <v>1.0979321331410241</v>
      </c>
      <c r="D54" s="3">
        <v>1.1312745528100767</v>
      </c>
      <c r="E54" s="3">
        <v>1.1649698947580398</v>
      </c>
      <c r="F54" s="3">
        <v>1.1990204151767963</v>
      </c>
      <c r="G54" s="3">
        <v>1.2334283805836348</v>
      </c>
      <c r="H54" s="3">
        <v>1.2681960678580406</v>
      </c>
      <c r="I54" s="3">
        <v>1.3033257642785931</v>
      </c>
      <c r="J54" s="4">
        <v>1.3388197675599711</v>
      </c>
      <c r="K54" s="1">
        <v>0.38896472180595426</v>
      </c>
      <c r="L54" s="1">
        <v>0.39312543659640287</v>
      </c>
      <c r="M54" s="1">
        <v>0.39731287158777839</v>
      </c>
      <c r="N54" s="1">
        <v>0.40152714937463552</v>
      </c>
      <c r="O54" s="1">
        <v>0.40576839298904882</v>
      </c>
      <c r="P54" s="1">
        <v>0.41003672590189116</v>
      </c>
      <c r="Q54" s="1">
        <v>0.41433227202411355</v>
      </c>
      <c r="R54" s="1">
        <v>0.41865515570802952</v>
      </c>
      <c r="S54" s="1">
        <v>0.42300550174860257</v>
      </c>
      <c r="T54" s="1">
        <v>0.42738343538473533</v>
      </c>
    </row>
    <row r="55" spans="1:20" x14ac:dyDescent="0.3">
      <c r="A55" s="3">
        <v>1.0316958535883254</v>
      </c>
      <c r="B55" s="3">
        <v>1.0637251787701441</v>
      </c>
      <c r="C55" s="3">
        <v>1.0960900793529449</v>
      </c>
      <c r="D55" s="3">
        <v>1.1287926686226863</v>
      </c>
      <c r="E55" s="3">
        <v>1.1618350693770068</v>
      </c>
      <c r="F55" s="3">
        <v>1.1952194139585326</v>
      </c>
      <c r="G55" s="3">
        <v>1.2289478442882795</v>
      </c>
      <c r="H55" s="3">
        <v>1.2630225118991496</v>
      </c>
      <c r="I55" s="3">
        <v>1.2974455779695264</v>
      </c>
      <c r="J55" s="4">
        <v>1.3322192133569628</v>
      </c>
      <c r="K55" s="1">
        <v>0.38888792274716077</v>
      </c>
      <c r="L55" s="1">
        <v>0.39297086031103268</v>
      </c>
      <c r="M55" s="1">
        <v>0.39707953323493111</v>
      </c>
      <c r="N55" s="1">
        <v>0.40121405740882271</v>
      </c>
      <c r="O55" s="1">
        <v>0.40537454912860832</v>
      </c>
      <c r="P55" s="1">
        <v>0.40956112509728704</v>
      </c>
      <c r="Q55" s="1">
        <v>0.41377390242612222</v>
      </c>
      <c r="R55" s="1">
        <v>0.41801299863581048</v>
      </c>
      <c r="S55" s="1">
        <v>0.42227853165765405</v>
      </c>
      <c r="T55" s="1">
        <v>0.42657061983473504</v>
      </c>
    </row>
    <row r="56" spans="1:20" x14ac:dyDescent="0.3">
      <c r="A56" s="3">
        <v>1.0311165952592058</v>
      </c>
      <c r="B56" s="3">
        <v>1.062554609294978</v>
      </c>
      <c r="C56" s="3">
        <v>1.0943160329910848</v>
      </c>
      <c r="D56" s="3">
        <v>1.1264028660378738</v>
      </c>
      <c r="E56" s="3">
        <v>1.1588171169625665</v>
      </c>
      <c r="F56" s="3">
        <v>1.1915608031596403</v>
      </c>
      <c r="G56" s="3">
        <v>1.2246359509212952</v>
      </c>
      <c r="H56" s="3">
        <v>1.2580445954680064</v>
      </c>
      <c r="I56" s="3">
        <v>1.2917887809791619</v>
      </c>
      <c r="J56" s="4">
        <v>1.3258705606237873</v>
      </c>
      <c r="K56" s="1">
        <v>0.3888139250105917</v>
      </c>
      <c r="L56" s="1">
        <v>0.39282193965382778</v>
      </c>
      <c r="M56" s="1">
        <v>0.39685475827723077</v>
      </c>
      <c r="N56" s="1">
        <v>0.40091249054628947</v>
      </c>
      <c r="O56" s="1">
        <v>0.40499524650364155</v>
      </c>
      <c r="P56" s="1">
        <v>0.40910313657013458</v>
      </c>
      <c r="Q56" s="1">
        <v>0.41323627154588977</v>
      </c>
      <c r="R56" s="1">
        <v>0.41739476261136843</v>
      </c>
      <c r="S56" s="1">
        <v>0.42157872132844093</v>
      </c>
      <c r="T56" s="1">
        <v>0.42578825964145772</v>
      </c>
    </row>
    <row r="57" spans="1:20" x14ac:dyDescent="0.3">
      <c r="A57" s="3">
        <v>1.0305581291187149</v>
      </c>
      <c r="B57" s="3">
        <v>1.0614262660241258</v>
      </c>
      <c r="C57" s="3">
        <v>1.0926062966155117</v>
      </c>
      <c r="D57" s="3">
        <v>1.1241001149853316</v>
      </c>
      <c r="E57" s="3">
        <v>1.1559096234469084</v>
      </c>
      <c r="F57" s="3">
        <v>1.1880367325621877</v>
      </c>
      <c r="G57" s="3">
        <v>1.2204833611695727</v>
      </c>
      <c r="H57" s="3">
        <v>1.2532514364118374</v>
      </c>
      <c r="I57" s="3">
        <v>1.2863428937641164</v>
      </c>
      <c r="J57" s="4">
        <v>1.3197596770619704</v>
      </c>
      <c r="K57" s="1">
        <v>0.38874257807073448</v>
      </c>
      <c r="L57" s="1">
        <v>0.39267836981515891</v>
      </c>
      <c r="M57" s="1">
        <v>0.39663808382039978</v>
      </c>
      <c r="N57" s="1">
        <v>0.40062182396536195</v>
      </c>
      <c r="O57" s="1">
        <v>0.40462969447982056</v>
      </c>
      <c r="P57" s="1">
        <v>0.40866179994538931</v>
      </c>
      <c r="Q57" s="1">
        <v>0.41271824529649381</v>
      </c>
      <c r="R57" s="1">
        <v>0.41679913582134503</v>
      </c>
      <c r="S57" s="1">
        <v>0.42090457716291607</v>
      </c>
      <c r="T57" s="1">
        <v>0.42503467531992067</v>
      </c>
    </row>
    <row r="58" spans="1:20" x14ac:dyDescent="0.3">
      <c r="A58" s="3">
        <v>1.0300193554325245</v>
      </c>
      <c r="B58" s="3">
        <v>1.0603379047142758</v>
      </c>
      <c r="C58" s="3">
        <v>1.090957436013638</v>
      </c>
      <c r="D58" s="3">
        <v>1.1218797451312665</v>
      </c>
      <c r="E58" s="3">
        <v>1.1531066355254227</v>
      </c>
      <c r="F58" s="3">
        <v>1.1846399183373777</v>
      </c>
      <c r="G58" s="3">
        <v>1.216481412416885</v>
      </c>
      <c r="H58" s="3">
        <v>1.2486329443477215</v>
      </c>
      <c r="I58" s="3">
        <v>1.2810963484732996</v>
      </c>
      <c r="J58" s="4">
        <v>1.3138734669223466</v>
      </c>
      <c r="K58" s="1">
        <v>0.38867374199666244</v>
      </c>
      <c r="L58" s="1">
        <v>0.39253986750204051</v>
      </c>
      <c r="M58" s="1">
        <v>0.39642907974067781</v>
      </c>
      <c r="N58" s="1">
        <v>0.4003414772049495</v>
      </c>
      <c r="O58" s="1">
        <v>0.40427715871407055</v>
      </c>
      <c r="P58" s="1">
        <v>0.4082362234149835</v>
      </c>
      <c r="Q58" s="1">
        <v>0.41221877078324826</v>
      </c>
      <c r="R58" s="1">
        <v>0.41622490062393308</v>
      </c>
      <c r="S58" s="1">
        <v>0.42025471307250833</v>
      </c>
      <c r="T58" s="1">
        <v>0.42430830859574231</v>
      </c>
    </row>
    <row r="59" spans="1:20" x14ac:dyDescent="0.3">
      <c r="A59" s="3">
        <v>1.0294992506773455</v>
      </c>
      <c r="B59" s="3">
        <v>1.059287437381577</v>
      </c>
      <c r="C59" s="3">
        <v>1.0893662571879905</v>
      </c>
      <c r="D59" s="3">
        <v>1.1197374142904319</v>
      </c>
      <c r="E59" s="3">
        <v>1.1504026200245212</v>
      </c>
      <c r="F59" s="3">
        <v>1.1813635928909338</v>
      </c>
      <c r="G59" s="3">
        <v>1.2126220585787491</v>
      </c>
      <c r="H59" s="3">
        <v>1.2441797499888574</v>
      </c>
      <c r="I59" s="3">
        <v>1.2760384072574309</v>
      </c>
      <c r="J59" s="4">
        <v>1.3081997777794578</v>
      </c>
      <c r="K59" s="1">
        <v>0.38860728653604515</v>
      </c>
      <c r="L59" s="1">
        <v>0.39240616907250137</v>
      </c>
      <c r="M59" s="1">
        <v>0.39622734583538616</v>
      </c>
      <c r="N59" s="1">
        <v>0.40007091029661507</v>
      </c>
      <c r="O59" s="1">
        <v>0.40393695623293663</v>
      </c>
      <c r="P59" s="1">
        <v>0.40782557772674582</v>
      </c>
      <c r="Q59" s="1">
        <v>0.41173686916689928</v>
      </c>
      <c r="R59" s="1">
        <v>0.41567092524953192</v>
      </c>
      <c r="S59" s="1">
        <v>0.41962784097887662</v>
      </c>
      <c r="T59" s="1">
        <v>0.42360771166808475</v>
      </c>
    </row>
    <row r="60" spans="1:20" x14ac:dyDescent="0.3">
      <c r="A60" s="3">
        <v>1.0289968610517073</v>
      </c>
      <c r="B60" s="3">
        <v>1.0582729189352056</v>
      </c>
      <c r="C60" s="3">
        <v>1.087829785716401</v>
      </c>
      <c r="D60" s="3">
        <v>1.1176690801085334</v>
      </c>
      <c r="E60" s="3">
        <v>1.1477924274934952</v>
      </c>
      <c r="F60" s="3">
        <v>1.1782014599432031</v>
      </c>
      <c r="G60" s="3">
        <v>1.208897816241028</v>
      </c>
      <c r="H60" s="3">
        <v>1.2398831419032807</v>
      </c>
      <c r="I60" s="3">
        <v>1.2711590892007529</v>
      </c>
      <c r="J60" s="4">
        <v>1.3027273171803158</v>
      </c>
      <c r="K60" s="1">
        <v>0.38854309029257733</v>
      </c>
      <c r="L60" s="1">
        <v>0.39227702886075777</v>
      </c>
      <c r="M60" s="1">
        <v>0.39603250926571276</v>
      </c>
      <c r="N60" s="1">
        <v>0.39980962029439221</v>
      </c>
      <c r="O60" s="1">
        <v>0.40360845101839365</v>
      </c>
      <c r="P60" s="1">
        <v>0.40742909079470846</v>
      </c>
      <c r="Q60" s="1">
        <v>0.41127162926646998</v>
      </c>
      <c r="R60" s="1">
        <v>0.41513615636370405</v>
      </c>
      <c r="S60" s="1">
        <v>0.41902276230408031</v>
      </c>
      <c r="T60" s="1">
        <v>0.4229315375936657</v>
      </c>
    </row>
    <row r="61" spans="1:20" x14ac:dyDescent="0.3">
      <c r="A61" s="3">
        <v>1.0285112966386798</v>
      </c>
      <c r="B61" s="3">
        <v>1.0572925351598212</v>
      </c>
      <c r="C61" s="3">
        <v>1.0863452482041234</v>
      </c>
      <c r="D61" s="3">
        <v>1.1156709746267572</v>
      </c>
      <c r="E61" s="3">
        <v>1.1452712595169614</v>
      </c>
      <c r="F61" s="3">
        <v>1.1751476542176913</v>
      </c>
      <c r="G61" s="3">
        <v>1.2053017163453146</v>
      </c>
      <c r="H61" s="3">
        <v>1.2357350098093636</v>
      </c>
      <c r="I61" s="3">
        <v>1.2664491048323316</v>
      </c>
      <c r="J61" s="4">
        <v>1.2974455779695264</v>
      </c>
      <c r="K61" s="1">
        <v>0.38848103998589506</v>
      </c>
      <c r="L61" s="1">
        <v>0.39215221767080372</v>
      </c>
      <c r="M61" s="1">
        <v>0.39584422225734534</v>
      </c>
      <c r="N61" s="1">
        <v>0.39955713815543581</v>
      </c>
      <c r="O61" s="1">
        <v>0.40329105004109628</v>
      </c>
      <c r="P61" s="1">
        <v>0.40704604285713958</v>
      </c>
      <c r="Q61" s="1">
        <v>0.41082220181385737</v>
      </c>
      <c r="R61" s="1">
        <v>0.41461961238971012</v>
      </c>
      <c r="S61" s="1">
        <v>0.41843836033201826</v>
      </c>
      <c r="T61" s="1">
        <v>0.42227853165765405</v>
      </c>
    </row>
    <row r="62" spans="1:20" x14ac:dyDescent="0.3">
      <c r="A62" s="3">
        <v>1.028041726145384</v>
      </c>
      <c r="B62" s="3">
        <v>1.0563445918907395</v>
      </c>
      <c r="C62" s="3">
        <v>1.0849100555846465</v>
      </c>
      <c r="D62" s="3">
        <v>1.1137395813919615</v>
      </c>
      <c r="E62" s="3">
        <v>1.1428346393118569</v>
      </c>
      <c r="F62" s="3">
        <v>1.1721967051959075</v>
      </c>
      <c r="G62" s="3">
        <v>1.2018272607662228</v>
      </c>
      <c r="H62" s="3">
        <v>1.2317277936336255</v>
      </c>
      <c r="I62" s="3">
        <v>1.2618997973158752</v>
      </c>
      <c r="J62" s="4">
        <v>1.2923447712559388</v>
      </c>
      <c r="K62" s="1">
        <v>0.38842102978449033</v>
      </c>
      <c r="L62" s="1">
        <v>0.39203152141898751</v>
      </c>
      <c r="M62" s="1">
        <v>0.39566216002912108</v>
      </c>
      <c r="N62" s="1">
        <v>0.39931302593081508</v>
      </c>
      <c r="O62" s="1">
        <v>0.40298419968904187</v>
      </c>
      <c r="P62" s="1">
        <v>0.4066757621184538</v>
      </c>
      <c r="Q62" s="1">
        <v>0.41038779428401706</v>
      </c>
      <c r="R62" s="1">
        <v>0.4141203775016461</v>
      </c>
      <c r="S62" s="1">
        <v>0.41787359333883878</v>
      </c>
      <c r="T62" s="1">
        <v>0.42164752361531471</v>
      </c>
    </row>
    <row r="63" spans="1:20" x14ac:dyDescent="0.3">
      <c r="A63" s="3">
        <v>1.0275873721538753</v>
      </c>
      <c r="B63" s="3">
        <v>1.0554275052459685</v>
      </c>
      <c r="C63" s="3">
        <v>1.0835217880577639</v>
      </c>
      <c r="D63" s="3">
        <v>1.1118716148202137</v>
      </c>
      <c r="E63" s="3">
        <v>1.1404783852303693</v>
      </c>
      <c r="F63" s="3">
        <v>1.169343504468052</v>
      </c>
      <c r="G63" s="3">
        <v>1.1984683832125671</v>
      </c>
      <c r="H63" s="3">
        <v>1.2278544376594578</v>
      </c>
      <c r="I63" s="3">
        <v>1.2575030895373032</v>
      </c>
      <c r="J63" s="4">
        <v>1.2874157661245555</v>
      </c>
      <c r="K63" s="1">
        <v>0.38836296070335735</v>
      </c>
      <c r="L63" s="1">
        <v>0.39191473990866266</v>
      </c>
      <c r="M63" s="1">
        <v>0.39548601892374408</v>
      </c>
      <c r="N63" s="1">
        <v>0.3990768742310617</v>
      </c>
      <c r="O63" s="1">
        <v>0.40268738254641256</v>
      </c>
      <c r="P63" s="1">
        <v>0.40631762081951239</v>
      </c>
      <c r="Q63" s="1">
        <v>0.40996766623458009</v>
      </c>
      <c r="R63" s="1">
        <v>0.4136375962109225</v>
      </c>
      <c r="S63" s="1">
        <v>0.41732748840351996</v>
      </c>
      <c r="T63" s="1">
        <v>0.42103742070361438</v>
      </c>
    </row>
    <row r="64" spans="1:20" x14ac:dyDescent="0.3">
      <c r="A64" s="3">
        <v>1.0271475068263307</v>
      </c>
      <c r="B64" s="3">
        <v>1.0545397927966609</v>
      </c>
      <c r="C64" s="3">
        <v>1.0821781814806524</v>
      </c>
      <c r="D64" s="3">
        <v>1.1100640015590946</v>
      </c>
      <c r="E64" s="3">
        <v>1.138198586839253</v>
      </c>
      <c r="F64" s="3">
        <v>1.1665832762702588</v>
      </c>
      <c r="G64" s="3">
        <v>1.1952194139585326</v>
      </c>
      <c r="H64" s="3">
        <v>1.2241083491832492</v>
      </c>
      <c r="I64" s="3">
        <v>1.2532514364118374</v>
      </c>
      <c r="J64" s="4">
        <v>1.2826500353155212</v>
      </c>
      <c r="K64" s="1">
        <v>0.38830674005915955</v>
      </c>
      <c r="L64" s="1">
        <v>0.39180168572215862</v>
      </c>
      <c r="M64" s="1">
        <v>0.39531551471793874</v>
      </c>
      <c r="N64" s="1">
        <v>0.39884829993562582</v>
      </c>
      <c r="O64" s="1">
        <v>0.4024001144831908</v>
      </c>
      <c r="P64" s="1">
        <v>0.40597103168798632</v>
      </c>
      <c r="Q64" s="1">
        <v>0.40956112509728704</v>
      </c>
      <c r="R64" s="1">
        <v>0.41317046847882777</v>
      </c>
      <c r="S64" s="1">
        <v>0.41679913582134503</v>
      </c>
      <c r="T64" s="1">
        <v>0.42044720133512004</v>
      </c>
    </row>
    <row r="65" spans="1:20" x14ac:dyDescent="0.3">
      <c r="A65" s="3">
        <v>1.0267214480146345</v>
      </c>
      <c r="B65" s="3">
        <v>1.0536800655724612</v>
      </c>
      <c r="C65" s="3">
        <v>1.080877115051031</v>
      </c>
      <c r="D65" s="3">
        <v>1.1083138636265362</v>
      </c>
      <c r="E65" s="3">
        <v>1.1359915832879954</v>
      </c>
      <c r="F65" s="3">
        <v>1.1639115508514761</v>
      </c>
      <c r="G65" s="3">
        <v>1.192075047974348</v>
      </c>
      <c r="H65" s="3">
        <v>1.2204833611695727</v>
      </c>
      <c r="I65" s="3">
        <v>1.2491377818200284</v>
      </c>
      <c r="J65" s="4">
        <v>1.278039606192868</v>
      </c>
      <c r="K65" s="1">
        <v>0.38825228097660985</v>
      </c>
      <c r="L65" s="1">
        <v>0.39169218321717525</v>
      </c>
      <c r="M65" s="1">
        <v>0.39515038109226519</v>
      </c>
      <c r="N65" s="1">
        <v>0.39862694411928962</v>
      </c>
      <c r="O65" s="1">
        <v>0.40212194202111928</v>
      </c>
      <c r="P65" s="1">
        <v>0.40563544472658214</v>
      </c>
      <c r="Q65" s="1">
        <v>0.40916752237096116</v>
      </c>
      <c r="R65" s="1">
        <v>0.41271824529649381</v>
      </c>
      <c r="S65" s="1">
        <v>0.41628768405287131</v>
      </c>
      <c r="T65" s="1">
        <v>0.41987590939773989</v>
      </c>
    </row>
    <row r="66" spans="1:20" x14ac:dyDescent="0.3">
      <c r="A66" s="3">
        <v>1.026308555730622</v>
      </c>
      <c r="B66" s="3">
        <v>1.0528470208110814</v>
      </c>
      <c r="C66" s="3">
        <v>1.0796166001415191</v>
      </c>
      <c r="D66" s="3">
        <v>1.1066185031317506</v>
      </c>
      <c r="E66" s="3">
        <v>1.133853943714394</v>
      </c>
      <c r="F66" s="3">
        <v>1.1613241403580266</v>
      </c>
      <c r="G66" s="3">
        <v>1.1890303160803759</v>
      </c>
      <c r="H66" s="3">
        <v>1.2169736984615394</v>
      </c>
      <c r="I66" s="3">
        <v>1.2451555196572375</v>
      </c>
      <c r="J66" s="4">
        <v>1.273577016412097</v>
      </c>
      <c r="K66" s="1">
        <v>0.38819950194053465</v>
      </c>
      <c r="L66" s="1">
        <v>0.39158606761629522</v>
      </c>
      <c r="M66" s="1">
        <v>0.39499036824326683</v>
      </c>
      <c r="N66" s="1">
        <v>0.39841247017193687</v>
      </c>
      <c r="O66" s="1">
        <v>0.40185243994587633</v>
      </c>
      <c r="P66" s="1">
        <v>0.40531034430219992</v>
      </c>
      <c r="Q66" s="1">
        <v>0.40878625017202697</v>
      </c>
      <c r="R66" s="1">
        <v>0.412280224680943</v>
      </c>
      <c r="S66" s="1">
        <v>0.4157923351494619</v>
      </c>
      <c r="T66" s="1">
        <v>0.41932264909348949</v>
      </c>
    </row>
    <row r="67" spans="1:20" x14ac:dyDescent="0.3">
      <c r="A67" s="3">
        <v>1.0259082289385713</v>
      </c>
      <c r="B67" s="3">
        <v>1.0520394353725127</v>
      </c>
      <c r="C67" s="3">
        <v>1.0783947701616015</v>
      </c>
      <c r="D67" s="3">
        <v>1.1049753884077516</v>
      </c>
      <c r="E67" s="3">
        <v>1.1317824494671738</v>
      </c>
      <c r="F67" s="3">
        <v>1.1588171169625665</v>
      </c>
      <c r="G67" s="3">
        <v>1.1860805587953336</v>
      </c>
      <c r="H67" s="3">
        <v>1.2135739471578306</v>
      </c>
      <c r="I67" s="3">
        <v>1.2412984585456412</v>
      </c>
      <c r="J67" s="4">
        <v>1.2692552737698799</v>
      </c>
      <c r="K67" s="1">
        <v>0.38814832638876245</v>
      </c>
      <c r="L67" s="1">
        <v>0.39148318417968841</v>
      </c>
      <c r="M67" s="1">
        <v>0.39483524162274242</v>
      </c>
      <c r="N67" s="1">
        <v>0.39820456209096583</v>
      </c>
      <c r="O67" s="1">
        <v>0.40159120913902602</v>
      </c>
      <c r="P67" s="1">
        <v>0.40499524650364155</v>
      </c>
      <c r="Q67" s="1">
        <v>0.40841673810400947</v>
      </c>
      <c r="R67" s="1">
        <v>0.41185574804223285</v>
      </c>
      <c r="S67" s="1">
        <v>0.41531234060374855</v>
      </c>
      <c r="T67" s="1">
        <v>0.4187865802577575</v>
      </c>
    </row>
    <row r="68" spans="1:20" x14ac:dyDescent="0.3">
      <c r="A68" s="3">
        <v>1.0255199026361337</v>
      </c>
      <c r="B68" s="3">
        <v>1.0512561597478673</v>
      </c>
      <c r="C68" s="3">
        <v>1.0772098713385434</v>
      </c>
      <c r="D68" s="3">
        <v>1.1033821414056497</v>
      </c>
      <c r="E68" s="3">
        <v>1.1297740779521019</v>
      </c>
      <c r="F68" s="3">
        <v>1.1563867929975462</v>
      </c>
      <c r="G68" s="3">
        <v>1.1832214025896917</v>
      </c>
      <c r="H68" s="3">
        <v>1.2102790268156676</v>
      </c>
      <c r="I68" s="3">
        <v>1.2375607898134076</v>
      </c>
      <c r="J68" s="4">
        <v>1.2650678197830594</v>
      </c>
      <c r="K68" s="1">
        <v>0.38809868234156392</v>
      </c>
      <c r="L68" s="1">
        <v>0.39138338745227569</v>
      </c>
      <c r="M68" s="1">
        <v>0.39468478079076103</v>
      </c>
      <c r="N68" s="1">
        <v>0.39800292292813227</v>
      </c>
      <c r="O68" s="1">
        <v>0.40133787460650672</v>
      </c>
      <c r="P68" s="1">
        <v>0.40468969673940097</v>
      </c>
      <c r="Q68" s="1">
        <v>0.40805845041212768</v>
      </c>
      <c r="R68" s="1">
        <v>0.41144419688219108</v>
      </c>
      <c r="S68" s="1">
        <v>0.41484699757968513</v>
      </c>
      <c r="T68" s="1">
        <v>0.41826691410769123</v>
      </c>
    </row>
    <row r="69" spans="1:20" x14ac:dyDescent="0.3">
      <c r="A69" s="3">
        <v>1.0251430451938894</v>
      </c>
      <c r="B69" s="3">
        <v>1.050496112601143</v>
      </c>
      <c r="C69" s="3">
        <v>1.0760602543215212</v>
      </c>
      <c r="D69" s="3">
        <v>1.1018365262188012</v>
      </c>
      <c r="E69" s="3">
        <v>1.12782598793125</v>
      </c>
      <c r="F69" s="3">
        <v>1.1540297028821209</v>
      </c>
      <c r="G69" s="3">
        <v>1.1804487382901754</v>
      </c>
      <c r="H69" s="3">
        <v>1.2070841651802264</v>
      </c>
      <c r="I69" s="3">
        <v>1.2339370583937077</v>
      </c>
      <c r="J69" s="4">
        <v>1.2610084965992663</v>
      </c>
      <c r="K69" s="1">
        <v>0.38805050206386726</v>
      </c>
      <c r="L69" s="1">
        <v>0.39128654057764456</v>
      </c>
      <c r="M69" s="1">
        <v>0.3945387783706274</v>
      </c>
      <c r="N69" s="1">
        <v>0.39780727337477051</v>
      </c>
      <c r="O69" s="1">
        <v>0.40109208368317789</v>
      </c>
      <c r="P69" s="1">
        <v>0.40439326755046917</v>
      </c>
      <c r="Q69" s="1">
        <v>0.40771088339314687</v>
      </c>
      <c r="R69" s="1">
        <v>0.41104498978996501</v>
      </c>
      <c r="S69" s="1">
        <v>0.41439564548229796</v>
      </c>
      <c r="T69" s="1">
        <v>0.41776290937450983</v>
      </c>
    </row>
    <row r="70" spans="1:20" x14ac:dyDescent="0.3">
      <c r="A70" s="3">
        <v>1.0247771559271837</v>
      </c>
      <c r="B70" s="3">
        <v>1.0497582757894142</v>
      </c>
      <c r="C70" s="3">
        <v>1.0749443665244849</v>
      </c>
      <c r="D70" s="3">
        <v>1.1003364386204146</v>
      </c>
      <c r="E70" s="3">
        <v>1.1259355061251812</v>
      </c>
      <c r="F70" s="3">
        <v>1.1517425866564797</v>
      </c>
      <c r="G70" s="3">
        <v>1.1777587014114999</v>
      </c>
      <c r="H70" s="3">
        <v>1.203984875176727</v>
      </c>
      <c r="I70" s="3">
        <v>1.2304221363377654</v>
      </c>
      <c r="J70" s="4">
        <v>1.2570715168891817</v>
      </c>
      <c r="K70" s="1">
        <v>0.38800372175692122</v>
      </c>
      <c r="L70" s="1">
        <v>0.39119251467191712</v>
      </c>
      <c r="M70" s="1">
        <v>0.3943970390953771</v>
      </c>
      <c r="N70" s="1">
        <v>0.39761735047122004</v>
      </c>
      <c r="O70" s="1">
        <v>0.40085350439535772</v>
      </c>
      <c r="P70" s="1">
        <v>0.40410555661603575</v>
      </c>
      <c r="Q70" s="1">
        <v>0.40737356303417582</v>
      </c>
      <c r="R70" s="1">
        <v>0.41065757970371675</v>
      </c>
      <c r="S70" s="1">
        <v>0.41395766283195834</v>
      </c>
      <c r="T70" s="1">
        <v>0.41727386877990452</v>
      </c>
    </row>
    <row r="71" spans="1:20" x14ac:dyDescent="0.3">
      <c r="A71" s="3">
        <v>1.0244217628769243</v>
      </c>
      <c r="B71" s="3">
        <v>1.0490416898132342</v>
      </c>
      <c r="C71" s="3">
        <v>1.0738607451330102</v>
      </c>
      <c r="D71" s="3">
        <v>1.0988798965117308</v>
      </c>
      <c r="E71" s="3">
        <v>1.1241001149853316</v>
      </c>
      <c r="F71" s="3">
        <v>1.1495223749592833</v>
      </c>
      <c r="G71" s="3">
        <v>1.1751476542176913</v>
      </c>
      <c r="H71" s="3">
        <v>1.2009769339324121</v>
      </c>
      <c r="I71" s="3">
        <v>1.2270111986721943</v>
      </c>
      <c r="J71" s="4">
        <v>1.2532514364118374</v>
      </c>
      <c r="K71" s="1">
        <v>0.38795828127644783</v>
      </c>
      <c r="L71" s="1">
        <v>0.39110118825154278</v>
      </c>
      <c r="M71" s="1">
        <v>0.3942593789365868</v>
      </c>
      <c r="N71" s="1">
        <v>0.39743290642792034</v>
      </c>
      <c r="O71" s="1">
        <v>0.40062182396536195</v>
      </c>
      <c r="P71" s="1">
        <v>0.40382618493252598</v>
      </c>
      <c r="Q71" s="1">
        <v>0.40704604285713958</v>
      </c>
      <c r="R71" s="1">
        <v>0.4102814514113623</v>
      </c>
      <c r="S71" s="1">
        <v>0.41353246441210395</v>
      </c>
      <c r="T71" s="1">
        <v>0.41679913582134503</v>
      </c>
    </row>
    <row r="72" spans="1:20" x14ac:dyDescent="0.3">
      <c r="A72" s="3">
        <v>1.0240764207786566</v>
      </c>
      <c r="B72" s="3">
        <v>1.0483454496545035</v>
      </c>
      <c r="C72" s="3">
        <v>1.0728080107089362</v>
      </c>
      <c r="D72" s="3">
        <v>1.0974650311896481</v>
      </c>
      <c r="E72" s="3">
        <v>1.1223174415190684</v>
      </c>
      <c r="F72" s="3">
        <v>1.1473661753028173</v>
      </c>
      <c r="G72" s="3">
        <v>1.1726121693381812</v>
      </c>
      <c r="H72" s="3">
        <v>1.198056363622606</v>
      </c>
      <c r="I72" s="3">
        <v>1.2236997013622064</v>
      </c>
      <c r="J72" s="4">
        <v>1.2495431289802985</v>
      </c>
      <c r="K72" s="1">
        <v>0.38791412387467211</v>
      </c>
      <c r="L72" s="1">
        <v>0.39101244670967567</v>
      </c>
      <c r="M72" s="1">
        <v>0.39412562430732379</v>
      </c>
      <c r="N72" s="1">
        <v>0.39725370754706257</v>
      </c>
      <c r="O72" s="1">
        <v>0.40039674744389003</v>
      </c>
      <c r="P72" s="1">
        <v>0.40355479514865072</v>
      </c>
      <c r="Q72" s="1">
        <v>0.4067279019483323</v>
      </c>
      <c r="R72" s="1">
        <v>0.40991611926636251</v>
      </c>
      <c r="S72" s="1">
        <v>0.41311949866290543</v>
      </c>
      <c r="T72" s="1">
        <v>0.41633809183515952</v>
      </c>
    </row>
    <row r="73" spans="1:20" x14ac:dyDescent="0.3">
      <c r="A73" s="3">
        <v>1.0237407092015403</v>
      </c>
      <c r="B73" s="3">
        <v>1.047668700963843</v>
      </c>
      <c r="C73" s="3">
        <v>1.0717848613340102</v>
      </c>
      <c r="D73" s="3">
        <v>1.0960900793529449</v>
      </c>
      <c r="E73" s="3">
        <v>1.1205852470632203</v>
      </c>
      <c r="F73" s="3">
        <v>1.1452712595169614</v>
      </c>
      <c r="G73" s="3">
        <v>1.1701490147837486</v>
      </c>
      <c r="H73" s="3">
        <v>1.1952194139585326</v>
      </c>
      <c r="I73" s="3">
        <v>1.2204833611695727</v>
      </c>
      <c r="J73" s="4">
        <v>1.2459417635863856</v>
      </c>
      <c r="K73" s="1">
        <v>0.38787119596389857</v>
      </c>
      <c r="L73" s="1">
        <v>0.39092618183639116</v>
      </c>
      <c r="M73" s="1">
        <v>0.3939956113319793</v>
      </c>
      <c r="N73" s="1">
        <v>0.39707953323493111</v>
      </c>
      <c r="O73" s="1">
        <v>0.40017799645767921</v>
      </c>
      <c r="P73" s="1">
        <v>0.40329105004109628</v>
      </c>
      <c r="Q73" s="1">
        <v>0.40641874315477178</v>
      </c>
      <c r="R73" s="1">
        <v>0.40956112509728704</v>
      </c>
      <c r="S73" s="1">
        <v>0.41271824529649381</v>
      </c>
      <c r="T73" s="1">
        <v>0.41589015330979057</v>
      </c>
    </row>
    <row r="74" spans="1:20" x14ac:dyDescent="0.3">
      <c r="A74" s="3">
        <v>1.0234142308408745</v>
      </c>
      <c r="B74" s="3">
        <v>1.047010636563712</v>
      </c>
      <c r="C74" s="3">
        <v>1.0707900672402793</v>
      </c>
      <c r="D74" s="3">
        <v>1.0947533757752375</v>
      </c>
      <c r="E74" s="3">
        <v>1.1189014179134837</v>
      </c>
      <c r="F74" s="3">
        <v>1.1432350522475101</v>
      </c>
      <c r="G74" s="3">
        <v>1.1677551402247761</v>
      </c>
      <c r="H74" s="3">
        <v>1.1924625461550988</v>
      </c>
      <c r="I74" s="3">
        <v>1.2173581372180564</v>
      </c>
      <c r="J74" s="4">
        <v>1.2424427834704088</v>
      </c>
      <c r="K74" s="1">
        <v>0.38782944689956567</v>
      </c>
      <c r="L74" s="1">
        <v>0.39084229137851761</v>
      </c>
      <c r="M74" s="1">
        <v>0.39386918517652741</v>
      </c>
      <c r="N74" s="1">
        <v>0.39691017509616078</v>
      </c>
      <c r="O74" s="1">
        <v>0.39996530806125719</v>
      </c>
      <c r="P74" s="1">
        <v>0.40303463111718829</v>
      </c>
      <c r="Q74" s="1">
        <v>0.406118191431114</v>
      </c>
      <c r="R74" s="1">
        <v>0.40921603629224157</v>
      </c>
      <c r="S74" s="1">
        <v>0.41232821311208367</v>
      </c>
      <c r="T74" s="1">
        <v>0.41545476942471732</v>
      </c>
    </row>
    <row r="75" spans="1:20" x14ac:dyDescent="0.3">
      <c r="A75" s="3">
        <v>1.0230966099495908</v>
      </c>
      <c r="B75" s="3">
        <v>1.0463704932371738</v>
      </c>
      <c r="C75" s="3">
        <v>1.0698224658806792</v>
      </c>
      <c r="D75" s="3">
        <v>1.0934533465806902</v>
      </c>
      <c r="E75" s="3">
        <v>1.1172639567273019</v>
      </c>
      <c r="F75" s="3">
        <v>1.1412551204069947</v>
      </c>
      <c r="G75" s="3">
        <v>1.1654276644095223</v>
      </c>
      <c r="H75" s="3">
        <v>1.1897824182348131</v>
      </c>
      <c r="I75" s="3">
        <v>1.2143202140998877</v>
      </c>
      <c r="J75" s="4">
        <v>1.2390418869457878</v>
      </c>
      <c r="K75" s="1">
        <v>0.3877888287809293</v>
      </c>
      <c r="L75" s="1">
        <v>0.39076067863532005</v>
      </c>
      <c r="M75" s="1">
        <v>0.39374619943345407</v>
      </c>
      <c r="N75" s="1">
        <v>0.39674543610209106</v>
      </c>
      <c r="O75" s="1">
        <v>0.39975843368283148</v>
      </c>
      <c r="P75" s="1">
        <v>0.40278523733235616</v>
      </c>
      <c r="Q75" s="1">
        <v>0.40582589232266825</v>
      </c>
      <c r="R75" s="1">
        <v>0.40888044404133261</v>
      </c>
      <c r="S75" s="1">
        <v>0.41194893799171878</v>
      </c>
      <c r="T75" s="1">
        <v>0.41503141979324187</v>
      </c>
    </row>
    <row r="76" spans="1:20" x14ac:dyDescent="0.3">
      <c r="A76" s="3">
        <v>1.0227874908956951</v>
      </c>
      <c r="B76" s="3">
        <v>1.0457475487754584</v>
      </c>
      <c r="C76" s="3">
        <v>1.0688809573982878</v>
      </c>
      <c r="D76" s="3">
        <v>1.092188503065423</v>
      </c>
      <c r="E76" s="3">
        <v>1.1156709746267572</v>
      </c>
      <c r="F76" s="3">
        <v>1.1393291634872653</v>
      </c>
      <c r="G76" s="3">
        <v>1.1631638636134431</v>
      </c>
      <c r="H76" s="3">
        <v>1.1871758715397591</v>
      </c>
      <c r="I76" s="3">
        <v>1.2113659863751229</v>
      </c>
      <c r="J76" s="4">
        <v>1.2357350098093636</v>
      </c>
      <c r="K76" s="1">
        <v>0.38774929626772997</v>
      </c>
      <c r="L76" s="1">
        <v>0.39068125208667415</v>
      </c>
      <c r="M76" s="1">
        <v>0.39362651555622186</v>
      </c>
      <c r="N76" s="1">
        <v>0.396585129826243</v>
      </c>
      <c r="O76" s="1">
        <v>0.39955713815543581</v>
      </c>
      <c r="P76" s="1">
        <v>0.40254258391155107</v>
      </c>
      <c r="Q76" s="1">
        <v>0.40554151057161736</v>
      </c>
      <c r="R76" s="1">
        <v>0.40855396172216635</v>
      </c>
      <c r="S76" s="1">
        <v>0.41157998105945864</v>
      </c>
      <c r="T76" s="1">
        <v>0.41461961238971012</v>
      </c>
    </row>
    <row r="77" spans="1:20" x14ac:dyDescent="0.3">
      <c r="A77" s="3">
        <v>1.0224865368340157</v>
      </c>
      <c r="B77" s="3">
        <v>1.0451411192603077</v>
      </c>
      <c r="C77" s="3">
        <v>1.0679645004571312</v>
      </c>
      <c r="D77" s="3">
        <v>1.090957436013638</v>
      </c>
      <c r="E77" s="3">
        <v>1.114120683935879</v>
      </c>
      <c r="F77" s="3">
        <v>1.1374550046528178</v>
      </c>
      <c r="G77" s="3">
        <v>1.1609611610223574</v>
      </c>
      <c r="H77" s="3">
        <v>1.1846399183373777</v>
      </c>
      <c r="I77" s="3">
        <v>1.2084920443317886</v>
      </c>
      <c r="J77" s="4">
        <v>1.2325183091865908</v>
      </c>
      <c r="K77" s="1">
        <v>0.38771080641136285</v>
      </c>
      <c r="L77" s="1">
        <v>0.39060392505072444</v>
      </c>
      <c r="M77" s="1">
        <v>0.39351000233867567</v>
      </c>
      <c r="N77" s="1">
        <v>0.39642907974067781</v>
      </c>
      <c r="O77" s="1">
        <v>0.39936119882539661</v>
      </c>
      <c r="P77" s="1">
        <v>0.40230640126491146</v>
      </c>
      <c r="Q77" s="1">
        <v>0.40526472883492703</v>
      </c>
      <c r="R77" s="1">
        <v>0.4082362234149835</v>
      </c>
      <c r="S77" s="1">
        <v>0.4112209269886678</v>
      </c>
      <c r="T77" s="1">
        <v>0.41421888164382559</v>
      </c>
    </row>
    <row r="78" spans="1:20" x14ac:dyDescent="0.3">
      <c r="A78" s="3">
        <v>1.0221934284818295</v>
      </c>
      <c r="B78" s="3">
        <v>1.0445505565596129</v>
      </c>
      <c r="C78" s="3">
        <v>1.067072108401327</v>
      </c>
      <c r="D78" s="3">
        <v>1.0897588104628737</v>
      </c>
      <c r="E78" s="3">
        <v>1.1126113914937039</v>
      </c>
      <c r="F78" s="3">
        <v>1.1356305825424491</v>
      </c>
      <c r="G78" s="3">
        <v>1.1588171169625665</v>
      </c>
      <c r="H78" s="3">
        <v>1.1821717304179946</v>
      </c>
      <c r="I78" s="3">
        <v>1.2056951608888209</v>
      </c>
      <c r="J78" s="4">
        <v>1.229388148676958</v>
      </c>
      <c r="K78" s="1">
        <v>0.38767331849923464</v>
      </c>
      <c r="L78" s="1">
        <v>0.39052861536833572</v>
      </c>
      <c r="M78" s="1">
        <v>0.39339653543527947</v>
      </c>
      <c r="N78" s="1">
        <v>0.3962771185676609</v>
      </c>
      <c r="O78" s="1">
        <v>0.39917040473101378</v>
      </c>
      <c r="P78" s="1">
        <v>0.40207643398900672</v>
      </c>
      <c r="Q78" s="1">
        <v>0.40499524650364155</v>
      </c>
      <c r="R78" s="1">
        <v>0.40792688253545012</v>
      </c>
      <c r="S78" s="1">
        <v>0.41087138244369226</v>
      </c>
      <c r="T78" s="1">
        <v>0.41382878668655348</v>
      </c>
    </row>
    <row r="79" spans="1:20" x14ac:dyDescent="0.3">
      <c r="A79" s="3">
        <v>1.0219078629890068</v>
      </c>
      <c r="B79" s="3">
        <v>1.0439752460170602</v>
      </c>
      <c r="C79" s="3">
        <v>1.0662028457127886</v>
      </c>
      <c r="D79" s="3">
        <v>1.0885913608775173</v>
      </c>
      <c r="E79" s="3">
        <v>1.111141492490539</v>
      </c>
      <c r="F79" s="3">
        <v>1.133853943714394</v>
      </c>
      <c r="G79" s="3">
        <v>1.1567294199001619</v>
      </c>
      <c r="H79" s="3">
        <v>1.1797686285927629</v>
      </c>
      <c r="I79" s="3">
        <v>1.2029722795362701</v>
      </c>
      <c r="J79" s="4">
        <v>1.2263410846792313</v>
      </c>
      <c r="K79" s="1">
        <v>0.38763679391111849</v>
      </c>
      <c r="L79" s="1">
        <v>0.39045524511192109</v>
      </c>
      <c r="M79" s="1">
        <v>0.39328599691849414</v>
      </c>
      <c r="N79" s="1">
        <v>0.39612908768162114</v>
      </c>
      <c r="O79" s="1">
        <v>0.39898455584508935</v>
      </c>
      <c r="P79" s="1">
        <v>0.40185243994587633</v>
      </c>
      <c r="Q79" s="1">
        <v>0.40473277861433271</v>
      </c>
      <c r="R79" s="1">
        <v>0.40762561057436936</v>
      </c>
      <c r="S79" s="1">
        <v>0.4105309746436408</v>
      </c>
      <c r="T79" s="1">
        <v>0.41344890973373283</v>
      </c>
    </row>
    <row r="80" spans="1:20" x14ac:dyDescent="0.3">
      <c r="A80" s="3">
        <v>1.0216295528942756</v>
      </c>
      <c r="B80" s="3">
        <v>1.0434146043184787</v>
      </c>
      <c r="C80" s="3">
        <v>1.0653558247407631</v>
      </c>
      <c r="D80" s="3">
        <v>1.0874538866939145</v>
      </c>
      <c r="E80" s="3">
        <v>1.1097094647802943</v>
      </c>
      <c r="F80" s="3">
        <v>1.132123235676795</v>
      </c>
      <c r="G80" s="3">
        <v>1.1546958781398033</v>
      </c>
      <c r="H80" s="3">
        <v>1.1774280730101747</v>
      </c>
      <c r="I80" s="3">
        <v>1.2003205032182165</v>
      </c>
      <c r="J80" s="4">
        <v>1.2233738537886814</v>
      </c>
      <c r="K80" s="1">
        <v>0.38760119598644033</v>
      </c>
      <c r="L80" s="1">
        <v>0.39038374031647932</v>
      </c>
      <c r="M80" s="1">
        <v>0.39317827486998669</v>
      </c>
      <c r="N80" s="1">
        <v>0.39598483655691352</v>
      </c>
      <c r="O80" s="1">
        <v>0.39880346237558817</v>
      </c>
      <c r="P80" s="1">
        <v>0.40163418941289014</v>
      </c>
      <c r="Q80" s="1">
        <v>0.40447705484442259</v>
      </c>
      <c r="R80" s="1">
        <v>0.40733209593468694</v>
      </c>
      <c r="S80" s="1">
        <v>0.41019935003725622</v>
      </c>
      <c r="T80" s="1">
        <v>0.41307885459494975</v>
      </c>
    </row>
    <row r="81" spans="1:20" x14ac:dyDescent="0.3">
      <c r="A81" s="3">
        <v>1.0213582251600375</v>
      </c>
      <c r="B81" s="3">
        <v>1.0428680775193215</v>
      </c>
      <c r="C81" s="3">
        <v>1.0645302026791752</v>
      </c>
      <c r="D81" s="3">
        <v>1.0863452482041234</v>
      </c>
      <c r="E81" s="3">
        <v>1.1083138636265362</v>
      </c>
      <c r="F81" s="3">
        <v>1.1304367004512805</v>
      </c>
      <c r="G81" s="3">
        <v>1.1527144121603812</v>
      </c>
      <c r="H81" s="3">
        <v>1.1751476542176913</v>
      </c>
      <c r="I81" s="3">
        <v>1.1977370840735702</v>
      </c>
      <c r="J81" s="4">
        <v>1.2204833611695727</v>
      </c>
      <c r="K81" s="1">
        <v>0.38756648990154274</v>
      </c>
      <c r="L81" s="1">
        <v>0.39031403073088899</v>
      </c>
      <c r="M81" s="1">
        <v>0.39307326300268991</v>
      </c>
      <c r="N81" s="1">
        <v>0.39584422225734522</v>
      </c>
      <c r="O81" s="1">
        <v>0.39862694411928962</v>
      </c>
      <c r="P81" s="1">
        <v>0.40142146429715503</v>
      </c>
      <c r="Q81" s="1">
        <v>0.40422781858393325</v>
      </c>
      <c r="R81" s="1">
        <v>0.40704604285713958</v>
      </c>
      <c r="S81" s="1">
        <v>0.40987617307897567</v>
      </c>
      <c r="T81" s="1">
        <v>0.41271824529649381</v>
      </c>
    </row>
    <row r="82" spans="1:20" x14ac:dyDescent="0.3">
      <c r="A82" s="3">
        <v>1.0210936202789285</v>
      </c>
      <c r="B82" s="3">
        <v>1.0423351392192597</v>
      </c>
      <c r="C82" s="3">
        <v>1.0637251787701441</v>
      </c>
      <c r="D82" s="3">
        <v>1.0852643627486571</v>
      </c>
      <c r="E82" s="3">
        <v>1.1069533168441632</v>
      </c>
      <c r="F82" s="3">
        <v>1.1287926686226863</v>
      </c>
      <c r="G82" s="3">
        <v>1.1507830475312903</v>
      </c>
      <c r="H82" s="3">
        <v>1.1729250849024671</v>
      </c>
      <c r="I82" s="3">
        <v>1.1952194139585326</v>
      </c>
      <c r="J82" s="4">
        <v>1.2176666698160323</v>
      </c>
      <c r="K82" s="1">
        <v>0.38753264255605691</v>
      </c>
      <c r="L82" s="1">
        <v>0.39024604958770209</v>
      </c>
      <c r="M82" s="1">
        <v>0.39297086031103268</v>
      </c>
      <c r="N82" s="1">
        <v>0.39570710896382411</v>
      </c>
      <c r="O82" s="1">
        <v>0.39845482986380765</v>
      </c>
      <c r="P82" s="1">
        <v>0.40121405740882271</v>
      </c>
      <c r="Q82" s="1">
        <v>0.40398482607696989</v>
      </c>
      <c r="R82" s="1">
        <v>0.40676717042676364</v>
      </c>
      <c r="S82" s="1">
        <v>0.40956112509728704</v>
      </c>
      <c r="T82" s="1">
        <v>0.41236672480834424</v>
      </c>
    </row>
    <row r="83" spans="1:20" x14ac:dyDescent="0.3">
      <c r="A83" s="3">
        <v>1.0208354914459759</v>
      </c>
      <c r="B83" s="3">
        <v>1.0418152888712451</v>
      </c>
      <c r="C83" s="3">
        <v>1.0629399917141757</v>
      </c>
      <c r="D83" s="3">
        <v>1.084210201191494</v>
      </c>
      <c r="E83" s="3">
        <v>1.1056265203023896</v>
      </c>
      <c r="F83" s="3">
        <v>1.1271895538326251</v>
      </c>
      <c r="G83" s="3">
        <v>1.1488999083586549</v>
      </c>
      <c r="H83" s="3">
        <v>1.170758192251752</v>
      </c>
      <c r="I83" s="3">
        <v>1.1927650156821425</v>
      </c>
      <c r="J83" s="4">
        <v>1.2149209906231473</v>
      </c>
      <c r="K83" s="1">
        <v>0.38749962246760694</v>
      </c>
      <c r="L83" s="1">
        <v>0.39017973338985085</v>
      </c>
      <c r="M83" s="1">
        <v>0.39287097074691829</v>
      </c>
      <c r="N83" s="1">
        <v>0.39557336753684952</v>
      </c>
      <c r="O83" s="1">
        <v>0.39828695683380538</v>
      </c>
      <c r="P83" s="1">
        <v>0.40101177178821057</v>
      </c>
      <c r="Q83" s="1">
        <v>0.40374784562689792</v>
      </c>
      <c r="R83" s="1">
        <v>0.40649521165325275</v>
      </c>
      <c r="S83" s="1">
        <v>0.409253903247357</v>
      </c>
      <c r="T83" s="1">
        <v>0.41202395386613333</v>
      </c>
    </row>
    <row r="84" spans="1:20" x14ac:dyDescent="0.3">
      <c r="A84" s="3">
        <v>1.0205836037908016</v>
      </c>
      <c r="B84" s="3">
        <v>1.0413080502136278</v>
      </c>
      <c r="C84" s="3">
        <v>1.0621739172694258</v>
      </c>
      <c r="D84" s="3">
        <v>1.0831817846532399</v>
      </c>
      <c r="E84" s="3">
        <v>1.1043322337580737</v>
      </c>
      <c r="F84" s="3">
        <v>1.1256258476787588</v>
      </c>
      <c r="G84" s="3">
        <v>1.1470632112158317</v>
      </c>
      <c r="H84" s="3">
        <v>1.1686449108794146</v>
      </c>
      <c r="I84" s="3">
        <v>1.1903715348931092</v>
      </c>
      <c r="J84" s="4">
        <v>1.2122436731978932</v>
      </c>
      <c r="K84" s="1">
        <v>0.38746739967414162</v>
      </c>
      <c r="L84" s="1">
        <v>0.39011502171283513</v>
      </c>
      <c r="M84" s="1">
        <v>0.39277350291926894</v>
      </c>
      <c r="N84" s="1">
        <v>0.39544287511088627</v>
      </c>
      <c r="O84" s="1">
        <v>0.39812317017764276</v>
      </c>
      <c r="P84" s="1">
        <v>0.4008144200821423</v>
      </c>
      <c r="Q84" s="1">
        <v>0.40351665685977239</v>
      </c>
      <c r="R84" s="1">
        <v>0.40622991261883939</v>
      </c>
      <c r="S84" s="1">
        <v>0.40895421954070499</v>
      </c>
      <c r="T84" s="1">
        <v>0.41168960987992204</v>
      </c>
    </row>
    <row r="85" spans="1:20" x14ac:dyDescent="0.3">
      <c r="A85" s="3">
        <v>1.0203377336648518</v>
      </c>
      <c r="B85" s="3">
        <v>1.0408129698150046</v>
      </c>
      <c r="C85" s="3">
        <v>1.0614262660241258</v>
      </c>
      <c r="D85" s="3">
        <v>1.0821781814806524</v>
      </c>
      <c r="E85" s="3">
        <v>1.1030692769914245</v>
      </c>
      <c r="F85" s="3">
        <v>1.1241001149853316</v>
      </c>
      <c r="G85" s="3">
        <v>1.1452712595169614</v>
      </c>
      <c r="H85" s="3">
        <v>1.1665832762702588</v>
      </c>
      <c r="I85" s="3">
        <v>1.1880367325621877</v>
      </c>
      <c r="J85" s="4">
        <v>1.2096321973464028</v>
      </c>
      <c r="K85" s="1">
        <v>0.38743594564325612</v>
      </c>
      <c r="L85" s="1">
        <v>0.3900518570210979</v>
      </c>
      <c r="M85" s="1">
        <v>0.39267836981515891</v>
      </c>
      <c r="N85" s="1">
        <v>0.39531551471793863</v>
      </c>
      <c r="O85" s="1">
        <v>0.3979633224910531</v>
      </c>
      <c r="P85" s="1">
        <v>0.40062182396536195</v>
      </c>
      <c r="Q85" s="1">
        <v>0.40329105004109628</v>
      </c>
      <c r="R85" s="1">
        <v>0.40597103168798632</v>
      </c>
      <c r="S85" s="1">
        <v>0.40866179994538931</v>
      </c>
      <c r="T85" s="1">
        <v>0.41136338592241734</v>
      </c>
    </row>
    <row r="86" spans="1:20" x14ac:dyDescent="0.3">
      <c r="A86" s="3">
        <v>1.0200976679791058</v>
      </c>
      <c r="B86" s="3">
        <v>1.0403296157224546</v>
      </c>
      <c r="C86" s="3">
        <v>1.0606963813277743</v>
      </c>
      <c r="D86" s="3">
        <v>1.0811985044328196</v>
      </c>
      <c r="E86" s="3">
        <v>1.1018365262188012</v>
      </c>
      <c r="F86" s="3">
        <v>1.122610989413819</v>
      </c>
      <c r="G86" s="3">
        <v>1.1435224382963034</v>
      </c>
      <c r="H86" s="3">
        <v>1.1645714186984604</v>
      </c>
      <c r="I86" s="3">
        <v>1.1857584780097263</v>
      </c>
      <c r="J86" s="4">
        <v>1.2070841651802264</v>
      </c>
      <c r="K86" s="1">
        <v>0.38740523318792769</v>
      </c>
      <c r="L86" s="1">
        <v>0.38999018449741218</v>
      </c>
      <c r="M86" s="1">
        <v>0.39258548854074898</v>
      </c>
      <c r="N86" s="1">
        <v>0.39519117493790668</v>
      </c>
      <c r="O86" s="1">
        <v>0.39780727337477051</v>
      </c>
      <c r="P86" s="1">
        <v>0.40043381360326241</v>
      </c>
      <c r="Q86" s="1">
        <v>0.40307082544146106</v>
      </c>
      <c r="R86" s="1">
        <v>0.40571833877372199</v>
      </c>
      <c r="S86" s="1">
        <v>0.40837638355079925</v>
      </c>
      <c r="T86" s="1">
        <v>0.41104498978996501</v>
      </c>
    </row>
    <row r="87" spans="1:20" x14ac:dyDescent="0.3">
      <c r="A87" s="3">
        <v>1.0198632035881408</v>
      </c>
      <c r="B87" s="3">
        <v>1.0398575762046951</v>
      </c>
      <c r="C87" s="3">
        <v>1.059983637368044</v>
      </c>
      <c r="D87" s="3">
        <v>1.080241908066131</v>
      </c>
      <c r="E87" s="3">
        <v>1.1006329107596942</v>
      </c>
      <c r="F87" s="3">
        <v>1.1211571693855058</v>
      </c>
      <c r="G87" s="3">
        <v>1.1418152093596166</v>
      </c>
      <c r="H87" s="3">
        <v>1.1626075575806063</v>
      </c>
      <c r="I87" s="3">
        <v>1.1835347424328395</v>
      </c>
      <c r="J87" s="4">
        <v>1.2045972937897289</v>
      </c>
      <c r="K87" s="1">
        <v>0.3873752363881412</v>
      </c>
      <c r="L87" s="1">
        <v>0.38992995188421831</v>
      </c>
      <c r="M87" s="1">
        <v>0.39249478008040101</v>
      </c>
      <c r="N87" s="1">
        <v>0.39506974957352303</v>
      </c>
      <c r="O87" s="1">
        <v>0.39765488902331697</v>
      </c>
      <c r="P87" s="1">
        <v>0.40025022715252906</v>
      </c>
      <c r="Q87" s="1">
        <v>0.40285579274703159</v>
      </c>
      <c r="R87" s="1">
        <v>0.40547161465593651</v>
      </c>
      <c r="S87" s="1">
        <v>0.40809772179170983</v>
      </c>
      <c r="T87" s="1">
        <v>0.41073414313028478</v>
      </c>
    </row>
    <row r="88" spans="1:20" x14ac:dyDescent="0.3">
      <c r="A88" s="3">
        <v>1.0196341467168146</v>
      </c>
      <c r="B88" s="3">
        <v>1.0393964585824658</v>
      </c>
      <c r="C88" s="3">
        <v>1.059287437381577</v>
      </c>
      <c r="D88" s="3">
        <v>1.0793075863018526</v>
      </c>
      <c r="E88" s="3">
        <v>1.0994574099371293</v>
      </c>
      <c r="F88" s="3">
        <v>1.1197374142904319</v>
      </c>
      <c r="G88" s="3">
        <v>1.1401481067770383</v>
      </c>
      <c r="H88" s="3">
        <v>1.160689996227543</v>
      </c>
      <c r="I88" s="3">
        <v>1.1813635928909338</v>
      </c>
      <c r="J88" s="4">
        <v>1.2021694084376682</v>
      </c>
      <c r="K88" s="1">
        <v>0.38734593051793109</v>
      </c>
      <c r="L88" s="1">
        <v>0.38987110933594532</v>
      </c>
      <c r="M88" s="1">
        <v>0.39240616907250137</v>
      </c>
      <c r="N88" s="1">
        <v>0.39495113734788112</v>
      </c>
      <c r="O88" s="1">
        <v>0.39750604184242039</v>
      </c>
      <c r="P88" s="1">
        <v>0.40007091029661512</v>
      </c>
      <c r="Q88" s="1">
        <v>0.40264577051122852</v>
      </c>
      <c r="R88" s="1">
        <v>0.40523065034739897</v>
      </c>
      <c r="S88" s="1">
        <v>0.40782557772674582</v>
      </c>
      <c r="T88" s="1">
        <v>0.41043058063147875</v>
      </c>
    </row>
    <row r="89" spans="1:20" x14ac:dyDescent="0.3">
      <c r="A89" s="3">
        <v>1.0194103124261598</v>
      </c>
      <c r="B89" s="3">
        <v>1.0389458881391673</v>
      </c>
      <c r="C89" s="3">
        <v>1.0586072119879124</v>
      </c>
      <c r="D89" s="3">
        <v>1.0783947701616015</v>
      </c>
      <c r="E89" s="3">
        <v>1.0983090501926416</v>
      </c>
      <c r="F89" s="3">
        <v>1.1183505409595238</v>
      </c>
      <c r="G89" s="3">
        <v>1.1385197326897174</v>
      </c>
      <c r="H89" s="3">
        <v>1.1588171169625665</v>
      </c>
      <c r="I89" s="3">
        <v>1.1792431867121906</v>
      </c>
      <c r="J89" s="4">
        <v>1.1997984362303928</v>
      </c>
      <c r="K89" s="1">
        <v>0.38731729197740672</v>
      </c>
      <c r="L89" s="1">
        <v>0.38981360928144149</v>
      </c>
      <c r="M89" s="1">
        <v>0.39231958360065544</v>
      </c>
      <c r="N89" s="1">
        <v>0.39483524162274242</v>
      </c>
      <c r="O89" s="1">
        <v>0.39736061009276241</v>
      </c>
      <c r="P89" s="1">
        <v>0.39989571581324318</v>
      </c>
      <c r="Q89" s="1">
        <v>0.40244058564428098</v>
      </c>
      <c r="R89" s="1">
        <v>0.40499524650364155</v>
      </c>
      <c r="S89" s="1">
        <v>0.40755972536686197</v>
      </c>
      <c r="T89" s="1">
        <v>0.41013404926735147</v>
      </c>
    </row>
    <row r="90" spans="1:20" x14ac:dyDescent="0.3">
      <c r="A90" s="3">
        <v>1.0191915241154019</v>
      </c>
      <c r="B90" s="3">
        <v>1.0385055071053955</v>
      </c>
      <c r="C90" s="3">
        <v>1.0579424176367733</v>
      </c>
      <c r="D90" s="3">
        <v>1.0775027256573513</v>
      </c>
      <c r="E90" s="3">
        <v>1.0971869023986931</v>
      </c>
      <c r="F90" s="3">
        <v>1.1169954203788377</v>
      </c>
      <c r="G90" s="3">
        <v>1.1369287534050323</v>
      </c>
      <c r="H90" s="3">
        <v>1.1569873765764693</v>
      </c>
      <c r="I90" s="3">
        <v>1.1771717662870291</v>
      </c>
      <c r="J90" s="4">
        <v>1.1974824002280262</v>
      </c>
      <c r="K90" s="1">
        <v>0.38728929822936942</v>
      </c>
      <c r="L90" s="1">
        <v>0.38975740629571209</v>
      </c>
      <c r="M90" s="1">
        <v>0.39223495499904021</v>
      </c>
      <c r="N90" s="1">
        <v>0.39472197013597538</v>
      </c>
      <c r="O90" s="1">
        <v>0.39721847755796769</v>
      </c>
      <c r="P90" s="1">
        <v>0.39972450317139058</v>
      </c>
      <c r="Q90" s="1">
        <v>0.40224007293763636</v>
      </c>
      <c r="R90" s="1">
        <v>0.4047652128732121</v>
      </c>
      <c r="S90" s="1">
        <v>0.40729994904983535</v>
      </c>
      <c r="T90" s="1">
        <v>0.40984430759452972</v>
      </c>
    </row>
    <row r="91" spans="1:20" x14ac:dyDescent="0.3">
      <c r="A91" s="3">
        <v>1.0189776130572759</v>
      </c>
      <c r="B91" s="3">
        <v>1.0380749737115926</v>
      </c>
      <c r="C91" s="3">
        <v>1.0572925351598212</v>
      </c>
      <c r="D91" s="3">
        <v>1.0766307518238072</v>
      </c>
      <c r="E91" s="3">
        <v>1.0960900793529449</v>
      </c>
      <c r="F91" s="3">
        <v>1.1156709746267572</v>
      </c>
      <c r="G91" s="3">
        <v>1.135373895757479</v>
      </c>
      <c r="H91" s="3">
        <v>1.155199302092647</v>
      </c>
      <c r="I91" s="3">
        <v>1.1751476542176913</v>
      </c>
      <c r="J91" s="4">
        <v>1.1952194139585326</v>
      </c>
      <c r="K91" s="1">
        <v>0.38726192774016255</v>
      </c>
      <c r="L91" s="1">
        <v>0.38970245698024158</v>
      </c>
      <c r="M91" s="1">
        <v>0.39215221767080372</v>
      </c>
      <c r="N91" s="1">
        <v>0.39461123475663012</v>
      </c>
      <c r="O91" s="1">
        <v>0.39707953323493111</v>
      </c>
      <c r="P91" s="1">
        <v>0.39955713815543581</v>
      </c>
      <c r="Q91" s="1">
        <v>0.40204407462048197</v>
      </c>
      <c r="R91" s="1">
        <v>0.40454036778510727</v>
      </c>
      <c r="S91" s="1">
        <v>0.40704604285713958</v>
      </c>
      <c r="T91" s="1">
        <v>0.40956112509728704</v>
      </c>
    </row>
    <row r="92" spans="1:20" x14ac:dyDescent="0.3">
      <c r="A92" s="3">
        <v>1.0187684179640808</v>
      </c>
      <c r="B92" s="3">
        <v>1.0376539613035425</v>
      </c>
      <c r="C92" s="3">
        <v>1.0566570684187622</v>
      </c>
      <c r="D92" s="3">
        <v>1.0757781788820715</v>
      </c>
      <c r="E92" s="3">
        <v>1.0950177334401949</v>
      </c>
      <c r="F92" s="3">
        <v>1.1143761740166906</v>
      </c>
      <c r="G92" s="3">
        <v>1.133853943714394</v>
      </c>
      <c r="H92" s="3">
        <v>1.1534514868178676</v>
      </c>
      <c r="I92" s="3">
        <v>1.1731692487958545</v>
      </c>
      <c r="J92" s="4">
        <v>1.1930076763037356</v>
      </c>
      <c r="K92" s="1">
        <v>0.38723515992442936</v>
      </c>
      <c r="L92" s="1">
        <v>0.38964871985123589</v>
      </c>
      <c r="M92" s="1">
        <v>0.39207130891850639</v>
      </c>
      <c r="N92" s="1">
        <v>0.39450295125627871</v>
      </c>
      <c r="O92" s="1">
        <v>0.39694367104474898</v>
      </c>
      <c r="P92" s="1">
        <v>0.39939349251435807</v>
      </c>
      <c r="Q92" s="1">
        <v>0.40185243994587633</v>
      </c>
      <c r="R92" s="1">
        <v>0.40432053767048926</v>
      </c>
      <c r="S92" s="1">
        <v>0.40679781006988336</v>
      </c>
      <c r="T92" s="1">
        <v>0.40928428157633212</v>
      </c>
    </row>
    <row r="93" spans="1:20" x14ac:dyDescent="0.3">
      <c r="A93" s="3">
        <v>1.0185637845821156</v>
      </c>
      <c r="B93" s="3">
        <v>1.0372421575159003</v>
      </c>
      <c r="C93" s="3">
        <v>1.0560355430424122</v>
      </c>
      <c r="D93" s="3">
        <v>1.0749443665244849</v>
      </c>
      <c r="E93" s="3">
        <v>1.0939690544490337</v>
      </c>
      <c r="F93" s="3">
        <v>1.1131100344293672</v>
      </c>
      <c r="G93" s="3">
        <v>1.1323677352075017</v>
      </c>
      <c r="H93" s="3">
        <v>1.1517425866564799</v>
      </c>
      <c r="I93" s="3">
        <v>1.1712350197826926</v>
      </c>
      <c r="J93" s="4">
        <v>1.1908454667282069</v>
      </c>
      <c r="K93" s="1">
        <v>0.3872089750934799</v>
      </c>
      <c r="L93" s="1">
        <v>0.38959615523517804</v>
      </c>
      <c r="M93" s="1">
        <v>0.39199216878567983</v>
      </c>
      <c r="N93" s="1">
        <v>0.3943970390953771</v>
      </c>
      <c r="O93" s="1">
        <v>0.39681078956267268</v>
      </c>
      <c r="P93" s="1">
        <v>0.39923344363406094</v>
      </c>
      <c r="Q93" s="1">
        <v>0.40166502480420868</v>
      </c>
      <c r="R93" s="1">
        <v>0.40410555661603581</v>
      </c>
      <c r="S93" s="1">
        <v>0.40655506266079716</v>
      </c>
      <c r="T93" s="1">
        <v>0.40901356657816329</v>
      </c>
    </row>
    <row r="94" spans="1:20" x14ac:dyDescent="0.3">
      <c r="A94" s="3">
        <v>1.0183635653123657</v>
      </c>
      <c r="B94" s="3">
        <v>1.0368392634993604</v>
      </c>
      <c r="C94" s="3">
        <v>1.0554275052459685</v>
      </c>
      <c r="D94" s="3">
        <v>1.0741287023114263</v>
      </c>
      <c r="E94" s="3">
        <v>1.0929432675314079</v>
      </c>
      <c r="F94" s="3">
        <v>1.1118716148202137</v>
      </c>
      <c r="G94" s="3">
        <v>1.1309141591729635</v>
      </c>
      <c r="H94" s="3">
        <v>1.1500713166677927</v>
      </c>
      <c r="I94" s="3">
        <v>1.169343504468052</v>
      </c>
      <c r="J94" s="4">
        <v>1.1887311408245118</v>
      </c>
      <c r="K94" s="1">
        <v>0.38718335440699525</v>
      </c>
      <c r="L94" s="1">
        <v>0.38954472517114985</v>
      </c>
      <c r="M94" s="1">
        <v>0.39191473990866266</v>
      </c>
      <c r="N94" s="1">
        <v>0.39429342122350902</v>
      </c>
      <c r="O94" s="1">
        <v>0.39668079176564053</v>
      </c>
      <c r="P94" s="1">
        <v>0.3990768742310617</v>
      </c>
      <c r="Q94" s="1">
        <v>0.4014816913619067</v>
      </c>
      <c r="R94" s="1">
        <v>0.40389526594651587</v>
      </c>
      <c r="S94" s="1">
        <v>0.40631762081951239</v>
      </c>
      <c r="T94" s="1">
        <v>0.4087487788618796</v>
      </c>
    </row>
    <row r="95" spans="1:20" x14ac:dyDescent="0.3">
      <c r="A95" s="3">
        <v>1.0181676188554685</v>
      </c>
      <c r="B95" s="3">
        <v>1.0364449931974473</v>
      </c>
      <c r="C95" s="3">
        <v>1.054832520726305</v>
      </c>
      <c r="D95" s="3">
        <v>1.0733306001716292</v>
      </c>
      <c r="E95" s="3">
        <v>1.0919396312942984</v>
      </c>
      <c r="F95" s="3">
        <v>1.1106600148885561</v>
      </c>
      <c r="G95" s="3">
        <v>1.1294921527840902</v>
      </c>
      <c r="H95" s="3">
        <v>1.1484364478481131</v>
      </c>
      <c r="I95" s="3">
        <v>1.1674933039874489</v>
      </c>
      <c r="J95" s="4">
        <v>1.1866631261506211</v>
      </c>
      <c r="K95" s="1">
        <v>0.38715827982781958</v>
      </c>
      <c r="L95" s="1">
        <v>0.389494393319407</v>
      </c>
      <c r="M95" s="1">
        <v>0.39183896737794532</v>
      </c>
      <c r="N95" s="1">
        <v>0.39419202389247027</v>
      </c>
      <c r="O95" s="1">
        <v>0.39655358479606623</v>
      </c>
      <c r="P95" s="1">
        <v>0.39892367206593876</v>
      </c>
      <c r="Q95" s="1">
        <v>0.40130230772348702</v>
      </c>
      <c r="R95" s="1">
        <v>0.40368951383437673</v>
      </c>
      <c r="S95" s="1">
        <v>0.40608531250861268</v>
      </c>
      <c r="T95" s="1">
        <v>0.40848972590061228</v>
      </c>
    </row>
    <row r="96" spans="1:20" x14ac:dyDescent="0.3">
      <c r="A96" s="3">
        <v>1.0179758098791702</v>
      </c>
      <c r="B96" s="3">
        <v>1.0360590726692491</v>
      </c>
      <c r="C96" s="3">
        <v>1.0542501736276493</v>
      </c>
      <c r="D96" s="3">
        <v>1.0725494989983058</v>
      </c>
      <c r="E96" s="3">
        <v>1.090957436013638</v>
      </c>
      <c r="F96" s="3">
        <v>1.1094743728965204</v>
      </c>
      <c r="G96" s="3">
        <v>1.1281006988622513</v>
      </c>
      <c r="H96" s="3">
        <v>1.1468368041205288</v>
      </c>
      <c r="I96" s="3">
        <v>1.1656830798774269</v>
      </c>
      <c r="J96" s="4">
        <v>1.1846399183373777</v>
      </c>
      <c r="K96" s="1">
        <v>0.38713373407961382</v>
      </c>
      <c r="L96" s="1">
        <v>0.38944512487575206</v>
      </c>
      <c r="M96" s="1">
        <v>0.3917647986083177</v>
      </c>
      <c r="N96" s="1">
        <v>0.39409277648124219</v>
      </c>
      <c r="O96" s="1">
        <v>0.39642907974067787</v>
      </c>
      <c r="P96" s="1">
        <v>0.39877372967506658</v>
      </c>
      <c r="Q96" s="1">
        <v>0.40112674761520856</v>
      </c>
      <c r="R96" s="1">
        <v>0.40348815493433154</v>
      </c>
      <c r="S96" s="1">
        <v>0.4058579730481599</v>
      </c>
      <c r="T96" s="1">
        <v>0.40823622341498361</v>
      </c>
    </row>
    <row r="97" spans="1:20" x14ac:dyDescent="0.3">
      <c r="A97" s="3">
        <v>1.0177880087066291</v>
      </c>
      <c r="B97" s="3">
        <v>1.0356812394547275</v>
      </c>
      <c r="C97" s="3">
        <v>1.0536800655724612</v>
      </c>
      <c r="D97" s="3">
        <v>1.0717848613340102</v>
      </c>
      <c r="E97" s="3">
        <v>1.0899960019614332</v>
      </c>
      <c r="F97" s="3">
        <v>1.1083138636265362</v>
      </c>
      <c r="G97" s="3">
        <v>1.1267388234527413</v>
      </c>
      <c r="H97" s="3">
        <v>1.1452712595169614</v>
      </c>
      <c r="I97" s="3">
        <v>1.1639115508514764</v>
      </c>
      <c r="J97" s="4">
        <v>1.1826600774458109</v>
      </c>
      <c r="K97" s="1">
        <v>0.38710970060715866</v>
      </c>
      <c r="L97" s="1">
        <v>0.38939688649127585</v>
      </c>
      <c r="M97" s="1">
        <v>0.39169218321717525</v>
      </c>
      <c r="N97" s="1">
        <v>0.3939956113319793</v>
      </c>
      <c r="O97" s="1">
        <v>0.39630719142329718</v>
      </c>
      <c r="P97" s="1">
        <v>0.39862694411928962</v>
      </c>
      <c r="Q97" s="1">
        <v>0.40095489008873558</v>
      </c>
      <c r="R97" s="1">
        <v>0.40329105004109628</v>
      </c>
      <c r="S97" s="1">
        <v>0.40563544472658214</v>
      </c>
      <c r="T97" s="1">
        <v>0.40798809493621674</v>
      </c>
    </row>
    <row r="98" spans="1:20" x14ac:dyDescent="0.3">
      <c r="A98" s="3">
        <v>1.0176040910240507</v>
      </c>
      <c r="B98" s="3">
        <v>1.0353112419795105</v>
      </c>
      <c r="C98" s="3">
        <v>1.0531218147527659</v>
      </c>
      <c r="D98" s="3">
        <v>1.0710361721377688</v>
      </c>
      <c r="E98" s="3">
        <v>1.0890546778378072</v>
      </c>
      <c r="F98" s="3">
        <v>1.1071776964672784</v>
      </c>
      <c r="G98" s="3">
        <v>1.1254055935534653</v>
      </c>
      <c r="H98" s="3">
        <v>1.1437387355383135</v>
      </c>
      <c r="I98" s="3">
        <v>1.1621774897802148</v>
      </c>
      <c r="J98" s="4">
        <v>1.1807222245557898</v>
      </c>
      <c r="K98" s="1">
        <v>0.38708616353911979</v>
      </c>
      <c r="L98" s="1">
        <v>0.38934964619708151</v>
      </c>
      <c r="M98" s="1">
        <v>0.39162107291039189</v>
      </c>
      <c r="N98" s="1">
        <v>0.39390046359621289</v>
      </c>
      <c r="O98" s="1">
        <v>0.39618783821054787</v>
      </c>
      <c r="P98" s="1">
        <v>0.39848321674830273</v>
      </c>
      <c r="Q98" s="1">
        <v>0.40078661924334852</v>
      </c>
      <c r="R98" s="1">
        <v>0.40309806576858348</v>
      </c>
      <c r="S98" s="1">
        <v>0.40541757643599546</v>
      </c>
      <c r="T98" s="1">
        <v>0.40774517139672323</v>
      </c>
    </row>
    <row r="99" spans="1:20" x14ac:dyDescent="0.3">
      <c r="A99" s="3">
        <v>1.0174239376062795</v>
      </c>
      <c r="B99" s="3">
        <v>1.0349488389963342</v>
      </c>
      <c r="C99" s="3">
        <v>1.0525750550775925</v>
      </c>
      <c r="D99" s="3">
        <v>1.0703029376285327</v>
      </c>
      <c r="E99" s="3">
        <v>1.0881328393003664</v>
      </c>
      <c r="F99" s="3">
        <v>1.1060651136187221</v>
      </c>
      <c r="G99" s="3">
        <v>1.1241001149853316</v>
      </c>
      <c r="H99" s="3">
        <v>1.1422381986797205</v>
      </c>
      <c r="I99" s="3">
        <v>1.1604797208609001</v>
      </c>
      <c r="J99" s="4">
        <v>1.1788250385690624</v>
      </c>
      <c r="K99" s="1">
        <v>0.38706310765309399</v>
      </c>
      <c r="L99" s="1">
        <v>0.38930337333363318</v>
      </c>
      <c r="M99" s="1">
        <v>0.39155142137521542</v>
      </c>
      <c r="N99" s="1">
        <v>0.39380727109053404</v>
      </c>
      <c r="O99" s="1">
        <v>0.39607094182955999</v>
      </c>
      <c r="P99" s="1">
        <v>0.39834245297960152</v>
      </c>
      <c r="Q99" s="1">
        <v>0.40062182396536195</v>
      </c>
      <c r="R99" s="1">
        <v>0.40290907424900013</v>
      </c>
      <c r="S99" s="1">
        <v>0.40520422333018818</v>
      </c>
      <c r="T99" s="1">
        <v>0.4075072907461717</v>
      </c>
    </row>
    <row r="100" spans="1:20" x14ac:dyDescent="0.3">
      <c r="A100" s="3">
        <v>1.017247434059064</v>
      </c>
      <c r="B100" s="3">
        <v>1.034593799060527</v>
      </c>
      <c r="C100" s="3">
        <v>1.0520394353725127</v>
      </c>
      <c r="D100" s="3">
        <v>1.0695846841994996</v>
      </c>
      <c r="E100" s="3">
        <v>1.0872298875839179</v>
      </c>
      <c r="F100" s="3">
        <v>1.1049753884077516</v>
      </c>
      <c r="G100" s="3">
        <v>1.1228215303941407</v>
      </c>
      <c r="H100" s="3">
        <v>1.1407686581089878</v>
      </c>
      <c r="I100" s="3">
        <v>1.1588171169625665</v>
      </c>
      <c r="J100" s="4">
        <v>1.1769672532111315</v>
      </c>
      <c r="K100" s="1">
        <v>0.38704051834277958</v>
      </c>
      <c r="L100" s="1">
        <v>0.38925803848440055</v>
      </c>
      <c r="M100" s="1">
        <v>0.39148318417968841</v>
      </c>
      <c r="N100" s="1">
        <v>0.39371597416108262</v>
      </c>
      <c r="O100" s="1">
        <v>0.39595642719681501</v>
      </c>
      <c r="P100" s="1">
        <v>0.39820456209096583</v>
      </c>
      <c r="Q100" s="1">
        <v>0.40046039768352049</v>
      </c>
      <c r="R100" s="1">
        <v>0.40272395285042478</v>
      </c>
      <c r="S100" s="1">
        <v>0.40499524650364155</v>
      </c>
      <c r="T100" s="1">
        <v>0.40727429759120709</v>
      </c>
    </row>
    <row r="101" spans="1:20" x14ac:dyDescent="0.3">
      <c r="A101" s="3">
        <v>1.0170744705768324</v>
      </c>
      <c r="B101" s="3">
        <v>1.0342459000371396</v>
      </c>
      <c r="C101" s="3">
        <v>1.051514618627607</v>
      </c>
      <c r="D101" s="3">
        <v>1.0688809573982878</v>
      </c>
      <c r="E101" s="3">
        <v>1.0863452482041234</v>
      </c>
      <c r="F101" s="3">
        <v>1.1039078237064643</v>
      </c>
      <c r="G101" s="3">
        <v>1.121569017374596</v>
      </c>
      <c r="H101" s="3">
        <v>1.1393291634872653</v>
      </c>
      <c r="I101" s="3">
        <v>1.1571885971342102</v>
      </c>
      <c r="J101" s="4">
        <v>1.1751476542176913</v>
      </c>
      <c r="K101" s="1">
        <v>0.38701838158711932</v>
      </c>
      <c r="L101" s="1">
        <v>0.38921361341349847</v>
      </c>
      <c r="M101" s="1">
        <v>0.39141631867813287</v>
      </c>
      <c r="N101" s="1">
        <v>0.39362651555622186</v>
      </c>
      <c r="O101" s="1">
        <v>0.39584422225734522</v>
      </c>
      <c r="P101" s="1">
        <v>0.39806945702551705</v>
      </c>
      <c r="Q101" s="1">
        <v>0.40030223813923843</v>
      </c>
      <c r="R101" s="1">
        <v>0.40254258391155101</v>
      </c>
      <c r="S101" s="1">
        <v>0.40479051269009031</v>
      </c>
      <c r="T101" s="1">
        <v>0.40704604285713958</v>
      </c>
    </row>
    <row r="102" spans="1:20" x14ac:dyDescent="0.3">
      <c r="A102" s="3">
        <v>1.0169049417148961</v>
      </c>
      <c r="B102" s="3">
        <v>1.033904928637517</v>
      </c>
      <c r="C102" s="3">
        <v>1.0510002812904697</v>
      </c>
      <c r="D102" s="3">
        <v>1.0681913209683522</v>
      </c>
      <c r="E102" s="3">
        <v>1.0854783697392008</v>
      </c>
      <c r="F102" s="3">
        <v>1.102861750445937</v>
      </c>
      <c r="G102" s="3">
        <v>1.1203417867078203</v>
      </c>
      <c r="H102" s="3">
        <v>1.1379188029218985</v>
      </c>
      <c r="I102" s="3">
        <v>1.1555931242644639</v>
      </c>
      <c r="J102" s="4">
        <v>1.173365076692511</v>
      </c>
      <c r="K102" s="1">
        <v>0.38699668392127795</v>
      </c>
      <c r="L102" s="1">
        <v>0.38917007100704404</v>
      </c>
      <c r="M102" s="1">
        <v>0.39135078392227846</v>
      </c>
      <c r="N102" s="1">
        <v>0.39353884030682529</v>
      </c>
      <c r="O102" s="1">
        <v>0.39573425783356586</v>
      </c>
      <c r="P102" s="1">
        <v>0.39793705420847025</v>
      </c>
      <c r="Q102" s="1">
        <v>0.4001472471706472</v>
      </c>
      <c r="R102" s="1">
        <v>0.40236485449239534</v>
      </c>
      <c r="S102" s="1">
        <v>0.40458989397925382</v>
      </c>
      <c r="T102" s="1">
        <v>0.40682238347005339</v>
      </c>
    </row>
    <row r="103" spans="1:20" x14ac:dyDescent="0.3">
      <c r="A103" s="3">
        <v>1.0167387461750907</v>
      </c>
      <c r="B103" s="3">
        <v>1.0335706799832793</v>
      </c>
      <c r="C103" s="3">
        <v>1.050496112601143</v>
      </c>
      <c r="D103" s="3">
        <v>1.0675153559473909</v>
      </c>
      <c r="E103" s="3">
        <v>1.0846287226842417</v>
      </c>
      <c r="F103" s="3">
        <v>1.1018365262188012</v>
      </c>
      <c r="G103" s="3">
        <v>1.1191390807044443</v>
      </c>
      <c r="H103" s="3">
        <v>1.1365367010421972</v>
      </c>
      <c r="I103" s="3">
        <v>1.1540297028821209</v>
      </c>
      <c r="J103" s="4">
        <v>1.1716184026247016</v>
      </c>
      <c r="K103" s="1">
        <v>0.38697541240933286</v>
      </c>
      <c r="L103" s="1">
        <v>0.38912738521797402</v>
      </c>
      <c r="M103" s="1">
        <v>0.39128654057764456</v>
      </c>
      <c r="N103" s="1">
        <v>0.39345289561365371</v>
      </c>
      <c r="O103" s="1">
        <v>0.39562646748307023</v>
      </c>
      <c r="P103" s="1">
        <v>0.39780727337477051</v>
      </c>
      <c r="Q103" s="1">
        <v>0.3999953305094871</v>
      </c>
      <c r="R103" s="1">
        <v>0.40219065613985694</v>
      </c>
      <c r="S103" s="1">
        <v>0.40439326755046917</v>
      </c>
      <c r="T103" s="1">
        <v>0.40660318205791485</v>
      </c>
    </row>
    <row r="104" spans="1:20" x14ac:dyDescent="0.3">
      <c r="A104" s="3">
        <v>1.0165757866039384</v>
      </c>
      <c r="B104" s="3">
        <v>1.0332429571958384</v>
      </c>
      <c r="C104" s="3">
        <v>1.0500018139661016</v>
      </c>
      <c r="D104" s="3">
        <v>1.0668526598188321</v>
      </c>
      <c r="E104" s="3">
        <v>1.0837957983731492</v>
      </c>
      <c r="F104" s="3">
        <v>1.1008315339644983</v>
      </c>
      <c r="G104" s="3">
        <v>1.1179601716459673</v>
      </c>
      <c r="H104" s="3">
        <v>1.1351820171896023</v>
      </c>
      <c r="I104" s="3">
        <v>1.152497377087728</v>
      </c>
      <c r="J104" s="4">
        <v>1.169906558554267</v>
      </c>
      <c r="K104" s="1">
        <v>0.38695455461855471</v>
      </c>
      <c r="L104" s="1">
        <v>0.38908553101408699</v>
      </c>
      <c r="M104" s="1">
        <v>0.39122355084481597</v>
      </c>
      <c r="N104" s="1">
        <v>0.39336863074133399</v>
      </c>
      <c r="O104" s="1">
        <v>0.39552078736477658</v>
      </c>
      <c r="P104" s="1">
        <v>0.39768003740686758</v>
      </c>
      <c r="Q104" s="1">
        <v>0.39984639758996515</v>
      </c>
      <c r="R104" s="1">
        <v>0.40201988466710842</v>
      </c>
      <c r="S104" s="1">
        <v>0.40420051542206281</v>
      </c>
      <c r="T104" s="1">
        <v>0.40638830666936659</v>
      </c>
    </row>
    <row r="105" spans="1:20" x14ac:dyDescent="0.3">
      <c r="A105" s="3">
        <v>1.0164159694024855</v>
      </c>
      <c r="B105" s="3">
        <v>1.0329215710097244</v>
      </c>
      <c r="C105" s="3">
        <v>1.0495170983686426</v>
      </c>
      <c r="D105" s="3">
        <v>1.0662028457127886</v>
      </c>
      <c r="E105" s="3">
        <v>1.082979107963582</v>
      </c>
      <c r="F105" s="3">
        <v>1.0998461807315645</v>
      </c>
      <c r="G105" s="3">
        <v>1.116804360317653</v>
      </c>
      <c r="H105" s="3">
        <v>1.133853943714394</v>
      </c>
      <c r="I105" s="3">
        <v>1.1509952286072198</v>
      </c>
      <c r="J105" s="4">
        <v>1.1682285133757087</v>
      </c>
      <c r="K105" s="1">
        <v>0.38693409859517747</v>
      </c>
      <c r="L105" s="1">
        <v>0.38904448432909439</v>
      </c>
      <c r="M105" s="1">
        <v>0.39116177838528354</v>
      </c>
      <c r="N105" s="1">
        <v>0.39328599691849414</v>
      </c>
      <c r="O105" s="1">
        <v>0.39541715611285888</v>
      </c>
      <c r="P105" s="1">
        <v>0.39755527218193776</v>
      </c>
      <c r="Q105" s="1">
        <v>0.39970036136876153</v>
      </c>
      <c r="R105" s="1">
        <v>0.40185243994587633</v>
      </c>
      <c r="S105" s="1">
        <v>0.40401152421538639</v>
      </c>
      <c r="T105" s="1">
        <v>0.40617763050899941</v>
      </c>
    </row>
    <row r="106" spans="1:20" x14ac:dyDescent="0.3">
      <c r="A106" s="3">
        <v>1.0162592045470358</v>
      </c>
      <c r="B106" s="3">
        <v>1.0326063394081242</v>
      </c>
      <c r="C106" s="3">
        <v>1.0490416898132342</v>
      </c>
      <c r="D106" s="3">
        <v>1.0655655416531482</v>
      </c>
      <c r="E106" s="3">
        <v>1.0821781814806524</v>
      </c>
      <c r="F106" s="3">
        <v>1.0988798965117308</v>
      </c>
      <c r="G106" s="3">
        <v>1.1156709746267572</v>
      </c>
      <c r="H106" s="3">
        <v>1.1325517043716928</v>
      </c>
      <c r="I106" s="3">
        <v>1.1495223749592836</v>
      </c>
      <c r="J106" s="4">
        <v>1.1665832762702588</v>
      </c>
      <c r="K106" s="1">
        <v>0.3869140328415524</v>
      </c>
      <c r="L106" s="1">
        <v>0.3890042220164755</v>
      </c>
      <c r="M106" s="1">
        <v>0.39110118825154278</v>
      </c>
      <c r="N106" s="1">
        <v>0.39320494724364174</v>
      </c>
      <c r="O106" s="1">
        <v>0.39531551471793863</v>
      </c>
      <c r="P106" s="1">
        <v>0.39743290642792034</v>
      </c>
      <c r="Q106" s="1">
        <v>0.39955713815543581</v>
      </c>
      <c r="R106" s="1">
        <v>0.40168822571073803</v>
      </c>
      <c r="S106" s="1">
        <v>0.40382618493252598</v>
      </c>
      <c r="T106" s="1">
        <v>0.40597103168798632</v>
      </c>
    </row>
    <row r="107" spans="1:20" x14ac:dyDescent="0.3">
      <c r="A107" s="3">
        <v>1.0161054054200584</v>
      </c>
      <c r="B107" s="3">
        <v>1.0322970872791604</v>
      </c>
      <c r="C107" s="3">
        <v>1.0485753228015611</v>
      </c>
      <c r="D107" s="3">
        <v>1.064940389847723</v>
      </c>
      <c r="E107" s="3">
        <v>1.0813925669154498</v>
      </c>
      <c r="F107" s="3">
        <v>1.0979321331410241</v>
      </c>
      <c r="G107" s="3">
        <v>1.114559368300347</v>
      </c>
      <c r="H107" s="3">
        <v>1.1312745528100767</v>
      </c>
      <c r="I107" s="3">
        <v>1.1480779677287731</v>
      </c>
      <c r="J107" s="4">
        <v>1.1649698947580398</v>
      </c>
      <c r="K107" s="1">
        <v>0.38689434629459984</v>
      </c>
      <c r="L107" s="1">
        <v>0.38896472180595426</v>
      </c>
      <c r="M107" s="1">
        <v>0.39104174682116666</v>
      </c>
      <c r="N107" s="1">
        <v>0.39312543659640287</v>
      </c>
      <c r="O107" s="1">
        <v>0.39521580641505449</v>
      </c>
      <c r="P107" s="1">
        <v>0.39731287158777839</v>
      </c>
      <c r="Q107" s="1">
        <v>0.39941664745253636</v>
      </c>
      <c r="R107" s="1">
        <v>0.40152714937463552</v>
      </c>
      <c r="S107" s="1">
        <v>0.40364439274676739</v>
      </c>
      <c r="T107" s="1">
        <v>0.40576839298904882</v>
      </c>
    </row>
    <row r="108" spans="1:20" x14ac:dyDescent="0.3">
      <c r="A108" s="3">
        <v>1.015954488650602</v>
      </c>
      <c r="B108" s="3">
        <v>1.0319936460915409</v>
      </c>
      <c r="C108" s="3">
        <v>1.0481177418381789</v>
      </c>
      <c r="D108" s="3">
        <v>1.0643270460186125</v>
      </c>
      <c r="E108" s="3">
        <v>1.0806218293747551</v>
      </c>
      <c r="F108" s="3">
        <v>1.0970023632634223</v>
      </c>
      <c r="G108" s="3">
        <v>1.1134689196574186</v>
      </c>
      <c r="H108" s="3">
        <v>1.1300217711466247</v>
      </c>
      <c r="I108" s="3">
        <v>1.1466611909390885</v>
      </c>
      <c r="J108" s="4">
        <v>1.1633874528621151</v>
      </c>
      <c r="K108" s="1">
        <v>0.38687502830546938</v>
      </c>
      <c r="L108" s="1">
        <v>0.38892596226242399</v>
      </c>
      <c r="M108" s="1">
        <v>0.39098342173459433</v>
      </c>
      <c r="N108" s="1">
        <v>0.39304742155377032</v>
      </c>
      <c r="O108" s="1">
        <v>0.39511797657796294</v>
      </c>
      <c r="P108" s="1">
        <v>0.39719510169144184</v>
      </c>
      <c r="Q108" s="1">
        <v>0.39927881180477376</v>
      </c>
      <c r="R108" s="1">
        <v>0.40136912185486001</v>
      </c>
      <c r="S108" s="1">
        <v>0.40346604680497461</v>
      </c>
      <c r="T108" s="1">
        <v>0.40556960164480327</v>
      </c>
    </row>
    <row r="109" spans="1:20" x14ac:dyDescent="0.3">
      <c r="A109" s="3">
        <v>1.0158063739635974</v>
      </c>
      <c r="B109" s="3">
        <v>1.0316958535883254</v>
      </c>
      <c r="C109" s="3">
        <v>1.047668700963843</v>
      </c>
      <c r="D109" s="3">
        <v>1.0637251787701441</v>
      </c>
      <c r="E109" s="3">
        <v>1.0798655502785897</v>
      </c>
      <c r="F109" s="3">
        <v>1.0960900793529449</v>
      </c>
      <c r="G109" s="3">
        <v>1.1123990304504157</v>
      </c>
      <c r="H109" s="3">
        <v>1.1287926686226863</v>
      </c>
      <c r="I109" s="3">
        <v>1.1452712595169614</v>
      </c>
      <c r="J109" s="4">
        <v>1.1618350693770068</v>
      </c>
      <c r="K109" s="1">
        <v>0.3868560686203325</v>
      </c>
      <c r="L109" s="1">
        <v>0.38888792274716077</v>
      </c>
      <c r="M109" s="1">
        <v>0.39092618183639116</v>
      </c>
      <c r="N109" s="1">
        <v>0.39297086031103268</v>
      </c>
      <c r="O109" s="1">
        <v>0.39502197261935618</v>
      </c>
      <c r="P109" s="1">
        <v>0.39707953323493111</v>
      </c>
      <c r="Q109" s="1">
        <v>0.39914355665666174</v>
      </c>
      <c r="R109" s="1">
        <v>0.40121405740882271</v>
      </c>
      <c r="S109" s="1">
        <v>0.40329105004109628</v>
      </c>
      <c r="T109" s="1">
        <v>0.40537454912860832</v>
      </c>
    </row>
    <row r="110" spans="1:20" x14ac:dyDescent="0.3">
      <c r="A110" s="3">
        <v>1.0156609840374786</v>
      </c>
      <c r="B110" s="3">
        <v>1.0314035534976322</v>
      </c>
      <c r="C110" s="3">
        <v>1.0472279633147221</v>
      </c>
      <c r="D110" s="3">
        <v>1.0631344689919584</v>
      </c>
      <c r="E110" s="3">
        <v>1.0791233266024862</v>
      </c>
      <c r="F110" s="3">
        <v>1.0951947927903753</v>
      </c>
      <c r="G110" s="3">
        <v>1.1113491247716114</v>
      </c>
      <c r="H110" s="3">
        <v>1.1275865803350857</v>
      </c>
      <c r="I110" s="3">
        <v>1.1439074178435908</v>
      </c>
      <c r="J110" s="4">
        <v>1.1603118962348127</v>
      </c>
      <c r="K110" s="1">
        <v>0.38683745736223452</v>
      </c>
      <c r="L110" s="1">
        <v>0.38885058338117906</v>
      </c>
      <c r="M110" s="1">
        <v>0.39086999711975773</v>
      </c>
      <c r="N110" s="1">
        <v>0.39289571260708323</v>
      </c>
      <c r="O110" s="1">
        <v>0.39492774389661534</v>
      </c>
      <c r="P110" s="1">
        <v>0.39696610506619484</v>
      </c>
      <c r="Q110" s="1">
        <v>0.39901081021807894</v>
      </c>
      <c r="R110" s="1">
        <v>0.40106187347897537</v>
      </c>
      <c r="S110" s="1">
        <v>0.4031193090000772</v>
      </c>
      <c r="T110" s="1">
        <v>0.40518313095709751</v>
      </c>
    </row>
    <row r="111" spans="1:20" x14ac:dyDescent="0.3">
      <c r="A111" s="3">
        <v>1.0155182443695874</v>
      </c>
      <c r="B111" s="3">
        <v>1.0311165952592058</v>
      </c>
      <c r="C111" s="3">
        <v>1.0467953007058353</v>
      </c>
      <c r="D111" s="3">
        <v>1.062554609294978</v>
      </c>
      <c r="E111" s="3">
        <v>1.0783947701616015</v>
      </c>
      <c r="F111" s="3">
        <v>1.0943160329910848</v>
      </c>
      <c r="G111" s="3">
        <v>1.1103186480201626</v>
      </c>
      <c r="H111" s="3">
        <v>1.1264028660378738</v>
      </c>
      <c r="I111" s="3">
        <v>1.1425689383865103</v>
      </c>
      <c r="J111" s="4">
        <v>1.1588171169625665</v>
      </c>
      <c r="K111" s="1">
        <v>0.38681918501393697</v>
      </c>
      <c r="L111" s="1">
        <v>0.3888139250105917</v>
      </c>
      <c r="M111" s="1">
        <v>0.39081483867407862</v>
      </c>
      <c r="N111" s="1">
        <v>0.39282193965382778</v>
      </c>
      <c r="O111" s="1">
        <v>0.39483524162274242</v>
      </c>
      <c r="P111" s="1">
        <v>0.39685475827723077</v>
      </c>
      <c r="Q111" s="1">
        <v>0.39888050333724012</v>
      </c>
      <c r="R111" s="1">
        <v>0.40091249054628947</v>
      </c>
      <c r="S111" s="1">
        <v>0.40295073367150275</v>
      </c>
      <c r="T111" s="1">
        <v>0.40499524650364155</v>
      </c>
    </row>
    <row r="112" spans="1:20" x14ac:dyDescent="0.3">
      <c r="A112" s="3">
        <v>1.0153780831488743</v>
      </c>
      <c r="B112" s="3">
        <v>1.0308348337658388</v>
      </c>
      <c r="C112" s="3">
        <v>1.0463704932371738</v>
      </c>
      <c r="D112" s="3">
        <v>1.0619853034781648</v>
      </c>
      <c r="E112" s="3">
        <v>1.0776795069340031</v>
      </c>
      <c r="F112" s="3">
        <v>1.0934533465806902</v>
      </c>
      <c r="G112" s="3">
        <v>1.109307065925941</v>
      </c>
      <c r="H112" s="3">
        <v>1.1252409090100892</v>
      </c>
      <c r="I112" s="3">
        <v>1.1412551204069947</v>
      </c>
      <c r="J112" s="4">
        <v>1.1573499452249507</v>
      </c>
      <c r="K112" s="1">
        <v>0.38680124240168967</v>
      </c>
      <c r="L112" s="1">
        <v>0.38877792917384835</v>
      </c>
      <c r="M112" s="1">
        <v>0.39076067863532005</v>
      </c>
      <c r="N112" s="1">
        <v>0.39274950406943071</v>
      </c>
      <c r="O112" s="1">
        <v>0.39474441878214378</v>
      </c>
      <c r="P112" s="1">
        <v>0.39674543610209106</v>
      </c>
      <c r="Q112" s="1">
        <v>0.39875256938060544</v>
      </c>
      <c r="R112" s="1">
        <v>0.40076583199175109</v>
      </c>
      <c r="S112" s="1">
        <v>0.40278523733235616</v>
      </c>
      <c r="T112" s="1">
        <v>0.40481079882204457</v>
      </c>
    </row>
    <row r="113" spans="1:20" x14ac:dyDescent="0.3">
      <c r="A113" s="3">
        <v>1.0152404311354346</v>
      </c>
      <c r="B113" s="3">
        <v>1.0305581291187149</v>
      </c>
      <c r="C113" s="3">
        <v>1.0459533289210823</v>
      </c>
      <c r="D113" s="3">
        <v>1.0614262660241258</v>
      </c>
      <c r="E113" s="3">
        <v>1.0769771764206451</v>
      </c>
      <c r="F113" s="3">
        <v>1.0926062966155117</v>
      </c>
      <c r="G113" s="3">
        <v>1.1083138636265362</v>
      </c>
      <c r="H113" s="3">
        <v>1.1241001149853316</v>
      </c>
      <c r="I113" s="3">
        <v>1.1399652887381817</v>
      </c>
      <c r="J113" s="4">
        <v>1.1559096234469084</v>
      </c>
      <c r="K113" s="1">
        <v>0.38678362067987326</v>
      </c>
      <c r="L113" s="1">
        <v>0.38874257807073448</v>
      </c>
      <c r="M113" s="1">
        <v>0.39070749013909684</v>
      </c>
      <c r="N113" s="1">
        <v>0.39267836981515891</v>
      </c>
      <c r="O113" s="1">
        <v>0.39465523005095787</v>
      </c>
      <c r="P113" s="1">
        <v>0.39663808382039978</v>
      </c>
      <c r="Q113" s="1">
        <v>0.39862694411928962</v>
      </c>
      <c r="R113" s="1">
        <v>0.40062182396536195</v>
      </c>
      <c r="S113" s="1">
        <v>0.40262273639831098</v>
      </c>
      <c r="T113" s="1">
        <v>0.40462969447982056</v>
      </c>
    </row>
    <row r="114" spans="1:20" x14ac:dyDescent="0.3">
      <c r="A114" s="3">
        <v>1.0151052215464564</v>
      </c>
      <c r="B114" s="3">
        <v>1.030286346395807</v>
      </c>
      <c r="C114" s="3">
        <v>1.0455436033295675</v>
      </c>
      <c r="D114" s="3">
        <v>1.0608772216217612</v>
      </c>
      <c r="E114" s="3">
        <v>1.0762874310397412</v>
      </c>
      <c r="F114" s="3">
        <v>1.0917744618450174</v>
      </c>
      <c r="G114" s="3">
        <v>1.1073385447940824</v>
      </c>
      <c r="H114" s="3">
        <v>1.1229799111392411</v>
      </c>
      <c r="I114" s="3">
        <v>1.1386987926294379</v>
      </c>
      <c r="J114" s="4">
        <v>1.1544954215110879</v>
      </c>
      <c r="K114" s="1">
        <v>0.38676631131645839</v>
      </c>
      <c r="L114" s="1">
        <v>0.38870785453302065</v>
      </c>
      <c r="M114" s="1">
        <v>0.39065524727624179</v>
      </c>
      <c r="N114" s="1">
        <v>0.39260850213559922</v>
      </c>
      <c r="O114" s="1">
        <v>0.39456763172164566</v>
      </c>
      <c r="P114" s="1">
        <v>0.39653264866603782</v>
      </c>
      <c r="Q114" s="1">
        <v>0.39850356562156508</v>
      </c>
      <c r="R114" s="1">
        <v>0.40048039526217871</v>
      </c>
      <c r="S114" s="1">
        <v>0.40246315028302049</v>
      </c>
      <c r="T114" s="1">
        <v>0.40445184340045215</v>
      </c>
    </row>
    <row r="115" spans="1:20" x14ac:dyDescent="0.3">
      <c r="A115" s="3">
        <v>1.0149723899481886</v>
      </c>
      <c r="B115" s="3">
        <v>1.0300193554325245</v>
      </c>
      <c r="C115" s="3">
        <v>1.0451411192603077</v>
      </c>
      <c r="D115" s="3">
        <v>1.0603379047142758</v>
      </c>
      <c r="E115" s="3">
        <v>1.0756099355533926</v>
      </c>
      <c r="F115" s="3">
        <v>1.090957436013638</v>
      </c>
      <c r="G115" s="3">
        <v>1.1063806308088002</v>
      </c>
      <c r="H115" s="3">
        <v>1.1218797451312665</v>
      </c>
      <c r="I115" s="3">
        <v>1.1374550046528178</v>
      </c>
      <c r="J115" s="4">
        <v>1.1531066355254227</v>
      </c>
      <c r="K115" s="1">
        <v>0.38674930607923086</v>
      </c>
      <c r="L115" s="1">
        <v>0.38867374199666244</v>
      </c>
      <c r="M115" s="1">
        <v>0.39060392505072444</v>
      </c>
      <c r="N115" s="1">
        <v>0.39253986750204051</v>
      </c>
      <c r="O115" s="1">
        <v>0.39448158163157837</v>
      </c>
      <c r="P115" s="1">
        <v>0.39642907974067781</v>
      </c>
      <c r="Q115" s="1">
        <v>0.39838237415107913</v>
      </c>
      <c r="R115" s="1">
        <v>0.4003414772049495</v>
      </c>
      <c r="S115" s="1">
        <v>0.40230640126491146</v>
      </c>
      <c r="T115" s="1">
        <v>0.40427715871407055</v>
      </c>
    </row>
    <row r="116" spans="1:20" x14ac:dyDescent="0.3">
      <c r="A116" s="3">
        <v>1.0148418741535554</v>
      </c>
      <c r="B116" s="3">
        <v>1.0297570306138615</v>
      </c>
      <c r="C116" s="3">
        <v>1.0447456864202118</v>
      </c>
      <c r="D116" s="3">
        <v>1.0598080590710022</v>
      </c>
      <c r="E116" s="3">
        <v>1.0749443665244849</v>
      </c>
      <c r="F116" s="3">
        <v>1.0901548271995258</v>
      </c>
      <c r="G116" s="3">
        <v>1.1054396599763607</v>
      </c>
      <c r="H116" s="3">
        <v>1.1207990841973543</v>
      </c>
      <c r="I116" s="3">
        <v>1.1362333196677601</v>
      </c>
      <c r="J116" s="4">
        <v>1.1517425866564799</v>
      </c>
      <c r="K116" s="1">
        <v>0.38673259702273743</v>
      </c>
      <c r="L116" s="1">
        <v>0.3886402244754531</v>
      </c>
      <c r="M116" s="1">
        <v>0.39055349933977501</v>
      </c>
      <c r="N116" s="1">
        <v>0.39247243355882666</v>
      </c>
      <c r="O116" s="1">
        <v>0.3943970390953771</v>
      </c>
      <c r="P116" s="1">
        <v>0.3963273279318672</v>
      </c>
      <c r="Q116" s="1">
        <v>0.39826331207043592</v>
      </c>
      <c r="R116" s="1">
        <v>0.40020500353294713</v>
      </c>
      <c r="S116" s="1">
        <v>0.40215241436101601</v>
      </c>
      <c r="T116" s="1">
        <v>0.40410555661603581</v>
      </c>
    </row>
    <row r="117" spans="1:20" x14ac:dyDescent="0.3">
      <c r="A117" s="3">
        <v>1.0147136141250834</v>
      </c>
      <c r="B117" s="3">
        <v>1.0294992506773455</v>
      </c>
      <c r="C117" s="3">
        <v>1.0443571211254641</v>
      </c>
      <c r="D117" s="3">
        <v>1.059287437381577</v>
      </c>
      <c r="E117" s="3">
        <v>1.0742904118020085</v>
      </c>
      <c r="F117" s="3">
        <v>1.0893662571879905</v>
      </c>
      <c r="G117" s="3">
        <v>1.1045151867863894</v>
      </c>
      <c r="H117" s="3">
        <v>1.1197374142904319</v>
      </c>
      <c r="I117" s="3">
        <v>1.1350331538404328</v>
      </c>
      <c r="J117" s="4">
        <v>1.1504026200245212</v>
      </c>
      <c r="K117" s="1">
        <v>0.38671617647590723</v>
      </c>
      <c r="L117" s="1">
        <v>0.38860728653604515</v>
      </c>
      <c r="M117" s="1">
        <v>0.39050394685607914</v>
      </c>
      <c r="N117" s="1">
        <v>0.39240616907250137</v>
      </c>
      <c r="O117" s="1">
        <v>0.39431396484078046</v>
      </c>
      <c r="P117" s="1">
        <v>0.39622734583538616</v>
      </c>
      <c r="Q117" s="1">
        <v>0.39814632374981479</v>
      </c>
      <c r="R117" s="1">
        <v>0.40007091029661507</v>
      </c>
      <c r="S117" s="1">
        <v>0.40200111720741272</v>
      </c>
      <c r="T117" s="1">
        <v>0.40393695623293663</v>
      </c>
    </row>
    <row r="118" spans="1:20" x14ac:dyDescent="0.3">
      <c r="A118" s="3">
        <v>1.0145875518828151</v>
      </c>
      <c r="B118" s="3">
        <v>1.0292458985261426</v>
      </c>
      <c r="C118" s="3">
        <v>1.0439752460170602</v>
      </c>
      <c r="D118" s="3">
        <v>1.0587758008711279</v>
      </c>
      <c r="E118" s="3">
        <v>1.0736477700330793</v>
      </c>
      <c r="F118" s="3">
        <v>1.0885913608775173</v>
      </c>
      <c r="G118" s="3">
        <v>1.1036067812096071</v>
      </c>
      <c r="H118" s="3">
        <v>1.1186942392657728</v>
      </c>
      <c r="I118" s="3">
        <v>1.133853943714394</v>
      </c>
      <c r="J118" s="4">
        <v>1.1490861036565021</v>
      </c>
      <c r="K118" s="1">
        <v>0.38670003703030881</v>
      </c>
      <c r="L118" s="1">
        <v>0.38857491327425525</v>
      </c>
      <c r="M118" s="1">
        <v>0.39045524511192109</v>
      </c>
      <c r="N118" s="1">
        <v>0.39234104388357494</v>
      </c>
      <c r="O118" s="1">
        <v>0.39423232094782062</v>
      </c>
      <c r="P118" s="1">
        <v>0.39612908768162103</v>
      </c>
      <c r="Q118" s="1">
        <v>0.39803135548032231</v>
      </c>
      <c r="R118" s="1">
        <v>0.39993913575767881</v>
      </c>
      <c r="S118" s="1">
        <v>0.40185243994587633</v>
      </c>
      <c r="T118" s="1">
        <v>0.40377127949555741</v>
      </c>
    </row>
    <row r="119" spans="1:20" x14ac:dyDescent="0.3">
      <c r="A119" s="3">
        <v>1.0144636314169191</v>
      </c>
      <c r="B119" s="3">
        <v>1.0289968610517073</v>
      </c>
      <c r="C119" s="3">
        <v>1.0435998897909111</v>
      </c>
      <c r="D119" s="3">
        <v>1.0582729189352056</v>
      </c>
      <c r="E119" s="3">
        <v>1.0730161502000599</v>
      </c>
      <c r="F119" s="3">
        <v>1.087829785716401</v>
      </c>
      <c r="G119" s="3">
        <v>1.1027140280312784</v>
      </c>
      <c r="H119" s="3">
        <v>1.1176690801085334</v>
      </c>
      <c r="I119" s="3">
        <v>1.1326951453294642</v>
      </c>
      <c r="J119" s="4">
        <v>1.1477924274934952</v>
      </c>
      <c r="K119" s="1">
        <v>0.38668417152900547</v>
      </c>
      <c r="L119" s="1">
        <v>0.38854309029257733</v>
      </c>
      <c r="M119" s="1">
        <v>0.39040737238515649</v>
      </c>
      <c r="N119" s="1">
        <v>0.39227702886075777</v>
      </c>
      <c r="O119" s="1">
        <v>0.39415207079111669</v>
      </c>
      <c r="P119" s="1">
        <v>0.39603250926571276</v>
      </c>
      <c r="Q119" s="1">
        <v>0.39791835539179221</v>
      </c>
      <c r="R119" s="1">
        <v>0.39980962029439221</v>
      </c>
      <c r="S119" s="1">
        <v>0.40170631511636345</v>
      </c>
      <c r="T119" s="1">
        <v>0.40360845101839365</v>
      </c>
    </row>
    <row r="120" spans="1:20" x14ac:dyDescent="0.3">
      <c r="A120" s="3">
        <v>1.0143417986047154</v>
      </c>
      <c r="B120" s="3">
        <v>1.0287520289654204</v>
      </c>
      <c r="C120" s="3">
        <v>1.0432308869416465</v>
      </c>
      <c r="D120" s="3">
        <v>1.0577785687932977</v>
      </c>
      <c r="E120" s="3">
        <v>1.0723952711812867</v>
      </c>
      <c r="F120" s="3">
        <v>1.0870811911681733</v>
      </c>
      <c r="G120" s="3">
        <v>1.1018365262188012</v>
      </c>
      <c r="H120" s="3">
        <v>1.116661474200938</v>
      </c>
      <c r="I120" s="3">
        <v>1.1315562333859148</v>
      </c>
      <c r="J120" s="4">
        <v>1.1465210024492671</v>
      </c>
      <c r="K120" s="1">
        <v>0.38666857305597335</v>
      </c>
      <c r="L120" s="1">
        <v>0.38851180367883353</v>
      </c>
      <c r="M120" s="1">
        <v>0.3903603076869091</v>
      </c>
      <c r="N120" s="1">
        <v>0.39221409585751477</v>
      </c>
      <c r="O120" s="1">
        <v>0.39407317898509692</v>
      </c>
      <c r="P120" s="1">
        <v>0.39593756788125645</v>
      </c>
      <c r="Q120" s="1">
        <v>0.39780727337477051</v>
      </c>
      <c r="R120" s="1">
        <v>0.39968230631161505</v>
      </c>
      <c r="S120" s="1">
        <v>0.4015626775549872</v>
      </c>
      <c r="T120" s="1">
        <v>0.40344839798532761</v>
      </c>
    </row>
    <row r="121" spans="1:20" x14ac:dyDescent="0.3">
      <c r="A121" s="3">
        <v>1.0142220011318581</v>
      </c>
      <c r="B121" s="3">
        <v>1.0285112966386798</v>
      </c>
      <c r="C121" s="3">
        <v>1.0428680775193215</v>
      </c>
      <c r="D121" s="3">
        <v>1.0572925351598212</v>
      </c>
      <c r="E121" s="3">
        <v>1.0717848613340102</v>
      </c>
      <c r="F121" s="3">
        <v>1.0863452482041234</v>
      </c>
      <c r="G121" s="3">
        <v>1.1009738883214122</v>
      </c>
      <c r="H121" s="3">
        <v>1.1156709746267572</v>
      </c>
      <c r="I121" s="3">
        <v>1.1304367004512805</v>
      </c>
      <c r="J121" s="4">
        <v>1.1452712595169614</v>
      </c>
      <c r="K121" s="1">
        <v>0.38665323492604892</v>
      </c>
      <c r="L121" s="1">
        <v>0.38848103998589506</v>
      </c>
      <c r="M121" s="1">
        <v>0.39031403073088899</v>
      </c>
      <c r="N121" s="1">
        <v>0.39215221767080372</v>
      </c>
      <c r="O121" s="1">
        <v>0.3939956113319793</v>
      </c>
      <c r="P121" s="1">
        <v>0.39584422225734534</v>
      </c>
      <c r="Q121" s="1">
        <v>0.39769806100644045</v>
      </c>
      <c r="R121" s="1">
        <v>0.39955713815543581</v>
      </c>
      <c r="S121" s="1">
        <v>0.40142146429715497</v>
      </c>
      <c r="T121" s="1">
        <v>0.40329105004109628</v>
      </c>
    </row>
    <row r="122" spans="1:20" x14ac:dyDescent="0.3">
      <c r="A122" s="3">
        <v>1.0141041884174382</v>
      </c>
      <c r="B122" s="3">
        <v>1.0282745619509617</v>
      </c>
      <c r="C122" s="3">
        <v>1.042511306898267</v>
      </c>
      <c r="D122" s="3">
        <v>1.0568146099315816</v>
      </c>
      <c r="E122" s="3">
        <v>1.0711846580982498</v>
      </c>
      <c r="F122" s="3">
        <v>1.0856216388213185</v>
      </c>
      <c r="G122" s="3">
        <v>1.100125739900125</v>
      </c>
      <c r="H122" s="3">
        <v>1.1146971495108842</v>
      </c>
      <c r="I122" s="3">
        <v>1.1293360562072781</v>
      </c>
      <c r="J122" s="4">
        <v>1.1440426489210442</v>
      </c>
      <c r="K122" s="1">
        <v>0.38663815067537582</v>
      </c>
      <c r="L122" s="1">
        <v>0.38845078621241147</v>
      </c>
      <c r="M122" s="1">
        <v>0.39026852190423855</v>
      </c>
      <c r="N122" s="1">
        <v>0.39209136800187128</v>
      </c>
      <c r="O122" s="1">
        <v>0.39391933477234931</v>
      </c>
      <c r="P122" s="1">
        <v>0.39575243249875897</v>
      </c>
      <c r="Q122" s="1">
        <v>0.39759067148025373</v>
      </c>
      <c r="R122" s="1">
        <v>0.39943406203207399</v>
      </c>
      <c r="S122" s="1">
        <v>0.40128261448556896</v>
      </c>
      <c r="T122" s="1">
        <v>0.4031363391882159</v>
      </c>
    </row>
    <row r="123" spans="1:20" x14ac:dyDescent="0.3">
      <c r="A123" s="3">
        <v>1.0139883115427759</v>
      </c>
      <c r="B123" s="3">
        <v>1.028041726145384</v>
      </c>
      <c r="C123" s="3">
        <v>1.0421604255573869</v>
      </c>
      <c r="D123" s="3">
        <v>1.0563445918907395</v>
      </c>
      <c r="E123" s="3">
        <v>1.0705944076203506</v>
      </c>
      <c r="F123" s="3">
        <v>1.0849100555846465</v>
      </c>
      <c r="G123" s="3">
        <v>1.0992917189861333</v>
      </c>
      <c r="H123" s="3">
        <v>1.1137395813919615</v>
      </c>
      <c r="I123" s="3">
        <v>1.1282538267344913</v>
      </c>
      <c r="J123" s="4">
        <v>1.1428346393118569</v>
      </c>
      <c r="K123" s="1">
        <v>0.38662331405232314</v>
      </c>
      <c r="L123" s="1">
        <v>0.38842102978449033</v>
      </c>
      <c r="M123" s="1">
        <v>0.39022376223981853</v>
      </c>
      <c r="N123" s="1">
        <v>0.39203152141898751</v>
      </c>
      <c r="O123" s="1">
        <v>0.39384431733818426</v>
      </c>
      <c r="P123" s="1">
        <v>0.39566216002912108</v>
      </c>
      <c r="Q123" s="1">
        <v>0.39748505953905666</v>
      </c>
      <c r="R123" s="1">
        <v>0.39931302593081508</v>
      </c>
      <c r="S123" s="1">
        <v>0.40114606928280544</v>
      </c>
      <c r="T123" s="1">
        <v>0.40298419968904187</v>
      </c>
    </row>
    <row r="124" spans="1:20" x14ac:dyDescent="0.3">
      <c r="A124" s="3">
        <v>1.0138743231836962</v>
      </c>
      <c r="B124" s="3">
        <v>1.0278126936913519</v>
      </c>
      <c r="C124" s="3">
        <v>1.0418152888712451</v>
      </c>
      <c r="D124" s="3">
        <v>1.0558822864223962</v>
      </c>
      <c r="E124" s="3">
        <v>1.0700138643951056</v>
      </c>
      <c r="F124" s="3">
        <v>1.084210201191494</v>
      </c>
      <c r="G124" s="3">
        <v>1.0984714755660452</v>
      </c>
      <c r="H124" s="3">
        <v>1.1127978666261449</v>
      </c>
      <c r="I124" s="3">
        <v>1.1271895538326251</v>
      </c>
      <c r="J124" s="4">
        <v>1.1416467170003057</v>
      </c>
      <c r="K124" s="1">
        <v>0.38660871900884514</v>
      </c>
      <c r="L124" s="1">
        <v>0.3883917585382734</v>
      </c>
      <c r="M124" s="1">
        <v>0.39017973338985085</v>
      </c>
      <c r="N124" s="1">
        <v>0.39197265332200859</v>
      </c>
      <c r="O124" s="1">
        <v>0.3937705281081863</v>
      </c>
      <c r="P124" s="1">
        <v>0.39557336753684952</v>
      </c>
      <c r="Q124" s="1">
        <v>0.39738118141151013</v>
      </c>
      <c r="R124" s="1">
        <v>0.39919397955074382</v>
      </c>
      <c r="S124" s="1">
        <v>0.40101177178821057</v>
      </c>
      <c r="T124" s="1">
        <v>0.40283456797267175</v>
      </c>
    </row>
    <row r="125" spans="1:20" x14ac:dyDescent="0.3">
      <c r="A125" s="3">
        <v>1.0137621775460872</v>
      </c>
      <c r="B125" s="3">
        <v>1.0275873721538753</v>
      </c>
      <c r="C125" s="3">
        <v>1.0414757569113291</v>
      </c>
      <c r="D125" s="3">
        <v>1.0554275052459685</v>
      </c>
      <c r="E125" s="3">
        <v>1.0694427909253856</v>
      </c>
      <c r="F125" s="3">
        <v>1.0835217880577639</v>
      </c>
      <c r="G125" s="3">
        <v>1.0976646710923981</v>
      </c>
      <c r="H125" s="3">
        <v>1.1118716148202137</v>
      </c>
      <c r="I125" s="3">
        <v>1.1261427943742874</v>
      </c>
      <c r="J125" s="4">
        <v>1.1404783852303693</v>
      </c>
      <c r="K125" s="1">
        <v>0.38659435969226191</v>
      </c>
      <c r="L125" s="1">
        <v>0.38836296070335735</v>
      </c>
      <c r="M125" s="1">
        <v>0.39013641760084294</v>
      </c>
      <c r="N125" s="1">
        <v>0.39191473990866266</v>
      </c>
      <c r="O125" s="1">
        <v>0.39369793716528961</v>
      </c>
      <c r="P125" s="1">
        <v>0.39548601892374408</v>
      </c>
      <c r="Q125" s="1">
        <v>0.39727899475161171</v>
      </c>
      <c r="R125" s="1">
        <v>0.3990768742310617</v>
      </c>
      <c r="S125" s="1">
        <v>0.40087966695886501</v>
      </c>
      <c r="T125" s="1">
        <v>0.40268738254641256</v>
      </c>
    </row>
    <row r="126" spans="1:20" x14ac:dyDescent="0.3">
      <c r="A126" s="3">
        <v>1.0136518303045596</v>
      </c>
      <c r="B126" s="3">
        <v>1.0273656720691908</v>
      </c>
      <c r="C126" s="3">
        <v>1.0411416942569161</v>
      </c>
      <c r="D126" s="3">
        <v>1.0549800661595679</v>
      </c>
      <c r="E126" s="3">
        <v>1.0688809573982878</v>
      </c>
      <c r="F126" s="3">
        <v>1.0828445379240237</v>
      </c>
      <c r="G126" s="3">
        <v>1.0968709780180286</v>
      </c>
      <c r="H126" s="3">
        <v>1.1109604482923605</v>
      </c>
      <c r="I126" s="3">
        <v>1.1251131196903832</v>
      </c>
      <c r="J126" s="4">
        <v>1.1393291634872653</v>
      </c>
      <c r="K126" s="1">
        <v>0.38658023043743373</v>
      </c>
      <c r="L126" s="1">
        <v>0.38833462488701331</v>
      </c>
      <c r="M126" s="1">
        <v>0.39009379768972002</v>
      </c>
      <c r="N126" s="1">
        <v>0.39185775814246315</v>
      </c>
      <c r="O126" s="1">
        <v>0.39362651555622186</v>
      </c>
      <c r="P126" s="1">
        <v>0.39540007925606141</v>
      </c>
      <c r="Q126" s="1">
        <v>0.39717845858115158</v>
      </c>
      <c r="R126" s="1">
        <v>0.39896166288478357</v>
      </c>
      <c r="S126" s="1">
        <v>0.40074970153438783</v>
      </c>
      <c r="T126" s="1">
        <v>0.40254258391155101</v>
      </c>
    </row>
    <row r="127" spans="1:20" x14ac:dyDescent="0.3">
      <c r="A127" s="3">
        <v>1.0135432385440351</v>
      </c>
      <c r="B127" s="3">
        <v>1.0271475068263307</v>
      </c>
      <c r="C127" s="3">
        <v>1.0408129698150046</v>
      </c>
      <c r="D127" s="3">
        <v>1.0545397927966609</v>
      </c>
      <c r="E127" s="3">
        <v>1.0683281413768715</v>
      </c>
      <c r="F127" s="3">
        <v>1.0821781814806524</v>
      </c>
      <c r="G127" s="3">
        <v>1.0960900793529449</v>
      </c>
      <c r="H127" s="3">
        <v>1.1100640015590946</v>
      </c>
      <c r="I127" s="3">
        <v>1.1241001149853316</v>
      </c>
      <c r="J127" s="4">
        <v>1.138198586839253</v>
      </c>
      <c r="K127" s="1">
        <v>0.38656632575930922</v>
      </c>
      <c r="L127" s="1">
        <v>0.38830674005915955</v>
      </c>
      <c r="M127" s="1">
        <v>0.3900518570210979</v>
      </c>
      <c r="N127" s="1">
        <v>0.39180168572215862</v>
      </c>
      <c r="O127" s="1">
        <v>0.39355623525300359</v>
      </c>
      <c r="P127" s="1">
        <v>0.39531551471793874</v>
      </c>
      <c r="Q127" s="1">
        <v>0.39707953323493111</v>
      </c>
      <c r="R127" s="1">
        <v>0.39884829993562582</v>
      </c>
      <c r="S127" s="1">
        <v>0.40062182396536195</v>
      </c>
      <c r="T127" s="1">
        <v>0.4024001144831908</v>
      </c>
    </row>
    <row r="128" spans="1:20" x14ac:dyDescent="0.3">
      <c r="A128" s="3">
        <v>1.0134363607040959</v>
      </c>
      <c r="B128" s="3">
        <v>1.0269327925543115</v>
      </c>
      <c r="C128" s="3">
        <v>1.0404894566488105</v>
      </c>
      <c r="D128" s="3">
        <v>1.0541065143943251</v>
      </c>
      <c r="E128" s="3">
        <v>1.0677841275066138</v>
      </c>
      <c r="F128" s="3">
        <v>1.0815224580109235</v>
      </c>
      <c r="G128" s="3">
        <v>1.0953216682424485</v>
      </c>
      <c r="H128" s="3">
        <v>1.109181920846793</v>
      </c>
      <c r="I128" s="3">
        <v>1.1231033787804332</v>
      </c>
      <c r="J128" s="4">
        <v>1.1370862053111788</v>
      </c>
      <c r="K128" s="1">
        <v>0.38655264034582543</v>
      </c>
      <c r="L128" s="1">
        <v>0.38827929553804547</v>
      </c>
      <c r="M128" s="1">
        <v>0.39001057948563517</v>
      </c>
      <c r="N128" s="1">
        <v>0.39174650105263259</v>
      </c>
      <c r="O128" s="1">
        <v>0.3934870691162789</v>
      </c>
      <c r="P128" s="1">
        <v>0.39523229256703446</v>
      </c>
      <c r="Q128" s="1">
        <v>0.39698218030859456</v>
      </c>
      <c r="R128" s="1">
        <v>0.39873674125790587</v>
      </c>
      <c r="S128" s="1">
        <v>0.40049598434518252</v>
      </c>
      <c r="T128" s="1">
        <v>0.4022599185139224</v>
      </c>
    </row>
    <row r="129" spans="1:20" x14ac:dyDescent="0.3">
      <c r="A129" s="3">
        <v>1.0133311565259555</v>
      </c>
      <c r="B129" s="3">
        <v>1.0267214480146345</v>
      </c>
      <c r="C129" s="3">
        <v>1.0401710318143542</v>
      </c>
      <c r="D129" s="3">
        <v>1.0536800655724612</v>
      </c>
      <c r="E129" s="3">
        <v>1.0672487072357755</v>
      </c>
      <c r="F129" s="3">
        <v>1.080877115051031</v>
      </c>
      <c r="G129" s="3">
        <v>1.0945654475653201</v>
      </c>
      <c r="H129" s="3">
        <v>1.1083138636265362</v>
      </c>
      <c r="I129" s="3">
        <v>1.122122522383818</v>
      </c>
      <c r="J129" s="4">
        <v>1.1359915832879954</v>
      </c>
      <c r="K129" s="1">
        <v>0.38653916905114177</v>
      </c>
      <c r="L129" s="1">
        <v>0.38825228097660985</v>
      </c>
      <c r="M129" s="1">
        <v>0.38996994947940289</v>
      </c>
      <c r="N129" s="1">
        <v>0.39169218321717525</v>
      </c>
      <c r="O129" s="1">
        <v>0.39341899086037618</v>
      </c>
      <c r="P129" s="1">
        <v>0.39515038109226519</v>
      </c>
      <c r="Q129" s="1">
        <v>0.39688636260892746</v>
      </c>
      <c r="R129" s="1">
        <v>0.39862694411928962</v>
      </c>
      <c r="S129" s="1">
        <v>0.40037213434513502</v>
      </c>
      <c r="T129" s="1">
        <v>0.40212194202111928</v>
      </c>
    </row>
    <row r="130" spans="1:20" x14ac:dyDescent="0.3">
      <c r="A130" s="3">
        <v>1.0132275870018943</v>
      </c>
      <c r="B130" s="3">
        <v>1.0265133944988087</v>
      </c>
      <c r="C130" s="3">
        <v>1.0398575762046951</v>
      </c>
      <c r="D130" s="3">
        <v>1.0532602861233631</v>
      </c>
      <c r="E130" s="3">
        <v>1.0667216785489073</v>
      </c>
      <c r="F130" s="3">
        <v>1.080241908066131</v>
      </c>
      <c r="G130" s="3">
        <v>1.093821129550973</v>
      </c>
      <c r="H130" s="3">
        <v>1.1074594981709345</v>
      </c>
      <c r="I130" s="3">
        <v>1.1211571693855058</v>
      </c>
      <c r="J130" s="4">
        <v>1.1349142989465943</v>
      </c>
      <c r="K130" s="1">
        <v>0.38652590688918864</v>
      </c>
      <c r="L130" s="1">
        <v>0.3882256863494733</v>
      </c>
      <c r="M130" s="1">
        <v>0.38992995188421831</v>
      </c>
      <c r="N130" s="1">
        <v>0.3916387119510516</v>
      </c>
      <c r="O130" s="1">
        <v>0.39335197502000385</v>
      </c>
      <c r="P130" s="1">
        <v>0.39506974957352303</v>
      </c>
      <c r="Q130" s="1">
        <v>0.39679204410648866</v>
      </c>
      <c r="R130" s="1">
        <v>0.39851886712622775</v>
      </c>
      <c r="S130" s="1">
        <v>0.40025022715252906</v>
      </c>
      <c r="T130" s="1">
        <v>0.40198613271765821</v>
      </c>
    </row>
    <row r="131" spans="1:20" x14ac:dyDescent="0.3">
      <c r="A131" s="3">
        <v>1.0131256143270393</v>
      </c>
      <c r="B131" s="3">
        <v>1.026308555730622</v>
      </c>
      <c r="C131" s="3">
        <v>1.0395489744014053</v>
      </c>
      <c r="D131" s="3">
        <v>1.0528470208110814</v>
      </c>
      <c r="E131" s="3">
        <v>1.0662028457127886</v>
      </c>
      <c r="F131" s="3">
        <v>1.0796166001415191</v>
      </c>
      <c r="G131" s="3">
        <v>1.0930884354145292</v>
      </c>
      <c r="H131" s="3">
        <v>1.1066185031317506</v>
      </c>
      <c r="I131" s="3">
        <v>1.1202069551762006</v>
      </c>
      <c r="J131" s="4">
        <v>1.133853943714394</v>
      </c>
      <c r="K131" s="1">
        <v>0.38651284902751487</v>
      </c>
      <c r="L131" s="1">
        <v>0.38819950194053465</v>
      </c>
      <c r="M131" s="1">
        <v>0.38989057204888916</v>
      </c>
      <c r="N131" s="1">
        <v>0.39158606761629522</v>
      </c>
      <c r="O131" s="1">
        <v>0.39328599691849414</v>
      </c>
      <c r="P131" s="1">
        <v>0.39499036824326683</v>
      </c>
      <c r="Q131" s="1">
        <v>0.39669918989044722</v>
      </c>
      <c r="R131" s="1">
        <v>0.39841247017193687</v>
      </c>
      <c r="S131" s="1">
        <v>0.40013021741171984</v>
      </c>
      <c r="T131" s="1">
        <v>0.40185243994587633</v>
      </c>
    </row>
    <row r="132" spans="1:20" x14ac:dyDescent="0.3">
      <c r="A132" s="3">
        <v>1.0130252018533534</v>
      </c>
      <c r="B132" s="3">
        <v>1.0261068577729082</v>
      </c>
      <c r="C132" s="3">
        <v>1.039245114532886</v>
      </c>
      <c r="D132" s="3">
        <v>1.052440119180055</v>
      </c>
      <c r="E132" s="3">
        <v>1.065692019034123</v>
      </c>
      <c r="F132" s="3">
        <v>1.0790009616881324</v>
      </c>
      <c r="G132" s="3">
        <v>1.0923670950088542</v>
      </c>
      <c r="H132" s="3">
        <v>1.1057905671371826</v>
      </c>
      <c r="I132" s="3">
        <v>1.1192715264885313</v>
      </c>
      <c r="J132" s="4">
        <v>1.1328101217532296</v>
      </c>
      <c r="K132" s="1">
        <v>0.38649999078141578</v>
      </c>
      <c r="L132" s="1">
        <v>0.3881737183311349</v>
      </c>
      <c r="M132" s="1">
        <v>0.38985179577132123</v>
      </c>
      <c r="N132" s="1">
        <v>0.39153423117766301</v>
      </c>
      <c r="O132" s="1">
        <v>0.39322103263750968</v>
      </c>
      <c r="P132" s="1">
        <v>0.3949122082498861</v>
      </c>
      <c r="Q132" s="1">
        <v>0.3966077661255063</v>
      </c>
      <c r="R132" s="1">
        <v>0.39830771438678675</v>
      </c>
      <c r="S132" s="1">
        <v>0.40001206116786081</v>
      </c>
      <c r="T132" s="1">
        <v>0.40172081461459236</v>
      </c>
    </row>
    <row r="133" spans="1:20" x14ac:dyDescent="0.3">
      <c r="A133" s="3">
        <v>1.0129263140457239</v>
      </c>
      <c r="B133" s="3">
        <v>1.0259082289385713</v>
      </c>
      <c r="C133" s="3">
        <v>1.0389458881391673</v>
      </c>
      <c r="D133" s="3">
        <v>1.0520394353725127</v>
      </c>
      <c r="E133" s="3">
        <v>1.0651890146283618</v>
      </c>
      <c r="F133" s="3">
        <v>1.0783947701616015</v>
      </c>
      <c r="G133" s="3">
        <v>1.0916568464926335</v>
      </c>
      <c r="H133" s="3">
        <v>1.1049753884077516</v>
      </c>
      <c r="I133" s="3">
        <v>1.1183505409595238</v>
      </c>
      <c r="J133" s="4">
        <v>1.1317824494671738</v>
      </c>
      <c r="K133" s="1">
        <v>0.3864873276083306</v>
      </c>
      <c r="L133" s="1">
        <v>0.38814832638876245</v>
      </c>
      <c r="M133" s="1">
        <v>0.38981360928144149</v>
      </c>
      <c r="N133" s="1">
        <v>0.39148318417968841</v>
      </c>
      <c r="O133" s="1">
        <v>0.3931570589881363</v>
      </c>
      <c r="P133" s="1">
        <v>0.39483524162274242</v>
      </c>
      <c r="Q133" s="1">
        <v>0.39651774001080303</v>
      </c>
      <c r="R133" s="1">
        <v>0.39820456209096583</v>
      </c>
      <c r="S133" s="1">
        <v>0.39989571581324329</v>
      </c>
      <c r="T133" s="1">
        <v>0.40159120913902602</v>
      </c>
    </row>
    <row r="134" spans="1:20" x14ac:dyDescent="0.3">
      <c r="A134" s="3">
        <v>1.012828916440033</v>
      </c>
      <c r="B134" s="3">
        <v>1.0257125997056382</v>
      </c>
      <c r="C134" s="3">
        <v>1.038651190042843</v>
      </c>
      <c r="D134" s="3">
        <v>1.0516448279541826</v>
      </c>
      <c r="E134" s="3">
        <v>1.0646936541990641</v>
      </c>
      <c r="F134" s="3">
        <v>1.077797809794133</v>
      </c>
      <c r="G134" s="3">
        <v>1.090957436013638</v>
      </c>
      <c r="H134" s="3">
        <v>1.1041726743897975</v>
      </c>
      <c r="I134" s="3">
        <v>1.1174436667131662</v>
      </c>
      <c r="J134" s="4">
        <v>1.1307705550330021</v>
      </c>
      <c r="K134" s="1">
        <v>0.38647485510249147</v>
      </c>
      <c r="L134" s="1">
        <v>0.38812331725626814</v>
      </c>
      <c r="M134" s="1">
        <v>0.38977599922489481</v>
      </c>
      <c r="N134" s="1">
        <v>0.39143290872477515</v>
      </c>
      <c r="O134" s="1">
        <v>0.39309405348328791</v>
      </c>
      <c r="P134" s="1">
        <v>0.39475944123879969</v>
      </c>
      <c r="Q134" s="1">
        <v>0.39642907974067781</v>
      </c>
      <c r="R134" s="1">
        <v>0.39810297674930295</v>
      </c>
      <c r="S134" s="1">
        <v>0.39978114003608206</v>
      </c>
      <c r="T134" s="1">
        <v>0.40146357738346095</v>
      </c>
    </row>
    <row r="135" spans="1:20" x14ac:dyDescent="0.3">
      <c r="A135" s="3">
        <v>1.0127329756031123</v>
      </c>
      <c r="B135" s="3">
        <v>1.0255199026361337</v>
      </c>
      <c r="C135" s="3">
        <v>1.0383609182258224</v>
      </c>
      <c r="D135" s="3">
        <v>1.0512561597478673</v>
      </c>
      <c r="E135" s="3">
        <v>1.0642057648272394</v>
      </c>
      <c r="F135" s="3">
        <v>1.0772098713385434</v>
      </c>
      <c r="G135" s="3">
        <v>1.09026861740637</v>
      </c>
      <c r="H135" s="3">
        <v>1.1033821414056497</v>
      </c>
      <c r="I135" s="3">
        <v>1.1165505819620045</v>
      </c>
      <c r="J135" s="4">
        <v>1.1297740779521019</v>
      </c>
      <c r="K135" s="1">
        <v>0.38646256898981235</v>
      </c>
      <c r="L135" s="1">
        <v>0.38809868234156392</v>
      </c>
      <c r="M135" s="1">
        <v>0.3897389526474736</v>
      </c>
      <c r="N135" s="1">
        <v>0.39138338745227569</v>
      </c>
      <c r="O135" s="1">
        <v>0.39303199431135538</v>
      </c>
      <c r="P135" s="1">
        <v>0.39468478079076103</v>
      </c>
      <c r="Q135" s="1">
        <v>0.39634175446721609</v>
      </c>
      <c r="R135" s="1">
        <v>0.39800292292813227</v>
      </c>
      <c r="S135" s="1">
        <v>0.39966829377162105</v>
      </c>
      <c r="T135" s="1">
        <v>0.40133787460650672</v>
      </c>
    </row>
    <row r="136" spans="1:20" x14ac:dyDescent="0.3">
      <c r="A136" s="3">
        <v>1.0126384590944784</v>
      </c>
      <c r="B136" s="3">
        <v>1.0253300722985728</v>
      </c>
      <c r="C136" s="3">
        <v>1.0380749737115926</v>
      </c>
      <c r="D136" s="3">
        <v>1.0508732976744792</v>
      </c>
      <c r="E136" s="3">
        <v>1.0637251787701441</v>
      </c>
      <c r="F136" s="3">
        <v>1.0766307518238072</v>
      </c>
      <c r="G136" s="3">
        <v>1.0895901519033377</v>
      </c>
      <c r="H136" s="3">
        <v>1.1026035143195925</v>
      </c>
      <c r="I136" s="3">
        <v>1.1156709746267572</v>
      </c>
      <c r="J136" s="4">
        <v>1.1287926686226863</v>
      </c>
      <c r="K136" s="1">
        <v>0.38645046512300663</v>
      </c>
      <c r="L136" s="1">
        <v>0.38807441330778175</v>
      </c>
      <c r="M136" s="1">
        <v>0.38970245698024158</v>
      </c>
      <c r="N136" s="1">
        <v>0.39133460351850591</v>
      </c>
      <c r="O136" s="1">
        <v>0.39297086031103268</v>
      </c>
      <c r="P136" s="1">
        <v>0.39461123475663012</v>
      </c>
      <c r="Q136" s="1">
        <v>0.39625573426446897</v>
      </c>
      <c r="R136" s="1">
        <v>0.39790436625409403</v>
      </c>
      <c r="S136" s="1">
        <v>0.39955713815543581</v>
      </c>
      <c r="T136" s="1">
        <v>0.40121405740882271</v>
      </c>
    </row>
    <row r="137" spans="1:20" x14ac:dyDescent="0.3">
      <c r="A137" s="3">
        <v>1.0125453354297631</v>
      </c>
      <c r="B137" s="3">
        <v>1.0251430451938894</v>
      </c>
      <c r="C137" s="3">
        <v>1.0377932604527071</v>
      </c>
      <c r="D137" s="3">
        <v>1.050496112601143</v>
      </c>
      <c r="E137" s="3">
        <v>1.0632517332690472</v>
      </c>
      <c r="F137" s="3">
        <v>1.0760602543215212</v>
      </c>
      <c r="G137" s="3">
        <v>1.0889218078592444</v>
      </c>
      <c r="H137" s="3">
        <v>1.1018365262188012</v>
      </c>
      <c r="I137" s="3">
        <v>1.1148045419730099</v>
      </c>
      <c r="J137" s="4">
        <v>1.12782598793125</v>
      </c>
      <c r="K137" s="1">
        <v>0.38643853947691886</v>
      </c>
      <c r="L137" s="1">
        <v>0.38805050206386726</v>
      </c>
      <c r="M137" s="1">
        <v>0.3896665000253175</v>
      </c>
      <c r="N137" s="1">
        <v>0.39128654057764456</v>
      </c>
      <c r="O137" s="1">
        <v>0.39291063094726064</v>
      </c>
      <c r="P137" s="1">
        <v>0.3945387783706274</v>
      </c>
      <c r="Q137" s="1">
        <v>0.39617099009426615</v>
      </c>
      <c r="R137" s="1">
        <v>0.39780727337477051</v>
      </c>
      <c r="S137" s="1">
        <v>0.39944763547881734</v>
      </c>
      <c r="T137" s="1">
        <v>0.40109208368317789</v>
      </c>
    </row>
    <row r="138" spans="1:20" x14ac:dyDescent="0.3">
      <c r="A138" s="3">
        <v>1.0124535740457452</v>
      </c>
      <c r="B138" s="3">
        <v>1.0249587596846208</v>
      </c>
      <c r="C138" s="3">
        <v>1.037515685223233</v>
      </c>
      <c r="D138" s="3">
        <v>1.0501244791960065</v>
      </c>
      <c r="E138" s="3">
        <v>1.0627852703654987</v>
      </c>
      <c r="F138" s="3">
        <v>1.0754981877227152</v>
      </c>
      <c r="G138" s="3">
        <v>1.0882633604874239</v>
      </c>
      <c r="H138" s="3">
        <v>1.1010809181084722</v>
      </c>
      <c r="I138" s="3">
        <v>1.113950990264102</v>
      </c>
      <c r="J138" s="4">
        <v>1.1268737068622665</v>
      </c>
      <c r="K138" s="1">
        <v>0.38642678814406217</v>
      </c>
      <c r="L138" s="1">
        <v>0.38802694075558586</v>
      </c>
      <c r="M138" s="1">
        <v>0.3896310699422818</v>
      </c>
      <c r="N138" s="1">
        <v>0.39123918276347375</v>
      </c>
      <c r="O138" s="1">
        <v>0.39285128628823246</v>
      </c>
      <c r="P138" s="1">
        <v>0.39446738759538774</v>
      </c>
      <c r="Q138" s="1">
        <v>0.39608749377353819</v>
      </c>
      <c r="R138" s="1">
        <v>0.39771161192106314</v>
      </c>
      <c r="S138" s="1">
        <v>0.39933974914613318</v>
      </c>
      <c r="T138" s="1">
        <v>0.40097191256672204</v>
      </c>
    </row>
    <row r="139" spans="1:20" x14ac:dyDescent="0.3">
      <c r="A139" s="3">
        <v>1.0123631452669082</v>
      </c>
      <c r="B139" s="3">
        <v>1.0247771559271837</v>
      </c>
      <c r="C139" s="3">
        <v>1.0372421575159003</v>
      </c>
      <c r="D139" s="3">
        <v>1.0497582757894142</v>
      </c>
      <c r="E139" s="3">
        <v>1.0623256367256657</v>
      </c>
      <c r="F139" s="3">
        <v>1.0749443665244849</v>
      </c>
      <c r="G139" s="3">
        <v>1.0876145916078945</v>
      </c>
      <c r="H139" s="3">
        <v>1.1003364386204146</v>
      </c>
      <c r="I139" s="3">
        <v>1.1131100344293672</v>
      </c>
      <c r="J139" s="4">
        <v>1.1259355061251812</v>
      </c>
      <c r="K139" s="1">
        <v>0.38641520733034951</v>
      </c>
      <c r="L139" s="1">
        <v>0.38800372175692122</v>
      </c>
      <c r="M139" s="1">
        <v>0.38959615523517804</v>
      </c>
      <c r="N139" s="1">
        <v>0.39119251467191712</v>
      </c>
      <c r="O139" s="1">
        <v>0.39279280698340246</v>
      </c>
      <c r="P139" s="1">
        <v>0.3943970390953771</v>
      </c>
      <c r="Q139" s="1">
        <v>0.39600521794307253</v>
      </c>
      <c r="R139" s="1">
        <v>0.39761735047122004</v>
      </c>
      <c r="S139" s="1">
        <v>0.39923344363406094</v>
      </c>
      <c r="T139" s="1">
        <v>0.40085350439535772</v>
      </c>
    </row>
    <row r="140" spans="1:20" x14ac:dyDescent="0.3">
      <c r="A140" s="3">
        <v>1.0122740202734433</v>
      </c>
      <c r="B140" s="3">
        <v>1.0245981758070857</v>
      </c>
      <c r="C140" s="3">
        <v>1.0369725894437205</v>
      </c>
      <c r="D140" s="3">
        <v>1.0493973842411193</v>
      </c>
      <c r="E140" s="3">
        <v>1.0618726834723242</v>
      </c>
      <c r="F140" s="3">
        <v>1.0743986106259416</v>
      </c>
      <c r="G140" s="3">
        <v>1.0869752894064342</v>
      </c>
      <c r="H140" s="3">
        <v>1.0996028437344152</v>
      </c>
      <c r="I140" s="3">
        <v>1.1122813977469428</v>
      </c>
      <c r="J140" s="4">
        <v>1.1250110757978133</v>
      </c>
      <c r="K140" s="1">
        <v>0.38640379335100999</v>
      </c>
      <c r="L140" s="1">
        <v>0.38798083766184643</v>
      </c>
      <c r="M140" s="1">
        <v>0.38956174474007743</v>
      </c>
      <c r="N140" s="1">
        <v>0.3911465213443357</v>
      </c>
      <c r="O140" s="1">
        <v>0.39273517424245152</v>
      </c>
      <c r="P140" s="1">
        <v>0.39432771021146357</v>
      </c>
      <c r="Q140" s="1">
        <v>0.39592413603762877</v>
      </c>
      <c r="R140" s="1">
        <v>0.39752445851643292</v>
      </c>
      <c r="S140" s="1">
        <v>0.39912868445260058</v>
      </c>
      <c r="T140" s="1">
        <v>0.40073682066010585</v>
      </c>
    </row>
    <row r="141" spans="1:20" x14ac:dyDescent="0.3">
      <c r="A141" s="3">
        <v>1.0121861710706272</v>
      </c>
      <c r="B141" s="3">
        <v>1.0244217628769243</v>
      </c>
      <c r="C141" s="3">
        <v>1.0367068956458434</v>
      </c>
      <c r="D141" s="3">
        <v>1.0490416898132342</v>
      </c>
      <c r="E141" s="3">
        <v>1.0614262660241258</v>
      </c>
      <c r="F141" s="3">
        <v>1.0738607451330102</v>
      </c>
      <c r="G141" s="3">
        <v>1.0863452482041234</v>
      </c>
      <c r="H141" s="3">
        <v>1.0988798965117308</v>
      </c>
      <c r="I141" s="3">
        <v>1.1114648115404093</v>
      </c>
      <c r="J141" s="4">
        <v>1.1241001149853316</v>
      </c>
      <c r="K141" s="1">
        <v>0.38639254262667938</v>
      </c>
      <c r="L141" s="1">
        <v>0.38795828127644783</v>
      </c>
      <c r="M141" s="1">
        <v>0.38952782761317695</v>
      </c>
      <c r="N141" s="1">
        <v>0.39110118825154278</v>
      </c>
      <c r="O141" s="1">
        <v>0.39267836981515891</v>
      </c>
      <c r="P141" s="1">
        <v>0.3942593789365868</v>
      </c>
      <c r="Q141" s="1">
        <v>0.39584422225734534</v>
      </c>
      <c r="R141" s="1">
        <v>0.39743290642792034</v>
      </c>
      <c r="S141" s="1">
        <v>0.3990254381077758</v>
      </c>
      <c r="T141" s="1">
        <v>0.40062182396536195</v>
      </c>
    </row>
    <row r="142" spans="1:20" x14ac:dyDescent="0.3">
      <c r="A142" s="3">
        <v>1.0120995704595048</v>
      </c>
      <c r="B142" s="3">
        <v>1.024247862297035</v>
      </c>
      <c r="C142" s="3">
        <v>1.0364449931974473</v>
      </c>
      <c r="D142" s="3">
        <v>1.0486910810486283</v>
      </c>
      <c r="E142" s="3">
        <v>1.0609862439417677</v>
      </c>
      <c r="F142" s="3">
        <v>1.0733306001716292</v>
      </c>
      <c r="G142" s="3">
        <v>1.085724268236826</v>
      </c>
      <c r="H142" s="3">
        <v>1.098167366840092</v>
      </c>
      <c r="I142" s="3">
        <v>1.1106600148885561</v>
      </c>
      <c r="J142" s="4">
        <v>1.1232023314940172</v>
      </c>
      <c r="K142" s="1">
        <v>0.38638145167965815</v>
      </c>
      <c r="L142" s="1">
        <v>0.38793604561138539</v>
      </c>
      <c r="M142" s="1">
        <v>0.389494393319407</v>
      </c>
      <c r="N142" s="1">
        <v>0.39105650127850194</v>
      </c>
      <c r="O142" s="1">
        <v>0.39262237597213578</v>
      </c>
      <c r="P142" s="1">
        <v>0.39419202389247032</v>
      </c>
      <c r="Q142" s="1">
        <v>0.39576545154037285</v>
      </c>
      <c r="R142" s="1">
        <v>0.39734266542542657</v>
      </c>
      <c r="S142" s="1">
        <v>0.39892367206593876</v>
      </c>
      <c r="T142" s="1">
        <v>0.40050847798895162</v>
      </c>
    </row>
    <row r="143" spans="1:20" x14ac:dyDescent="0.3">
      <c r="A143" s="3">
        <v>1.0120141920088135</v>
      </c>
      <c r="B143" s="3">
        <v>1.0240764207786566</v>
      </c>
      <c r="C143" s="3">
        <v>1.0361868015234552</v>
      </c>
      <c r="D143" s="3">
        <v>1.0483454496545035</v>
      </c>
      <c r="E143" s="3">
        <v>1.0605524807807245</v>
      </c>
      <c r="F143" s="3">
        <v>1.0728080107089362</v>
      </c>
      <c r="G143" s="3">
        <v>1.0851121554441123</v>
      </c>
      <c r="H143" s="3">
        <v>1.0974650311896481</v>
      </c>
      <c r="I143" s="3">
        <v>1.1098667543476237</v>
      </c>
      <c r="J143" s="4">
        <v>1.1223174415190684</v>
      </c>
      <c r="K143" s="1">
        <v>0.38637051713032733</v>
      </c>
      <c r="L143" s="1">
        <v>0.38791412387467211</v>
      </c>
      <c r="M143" s="1">
        <v>0.3894614316215218</v>
      </c>
      <c r="N143" s="1">
        <v>0.39101244670967567</v>
      </c>
      <c r="O143" s="1">
        <v>0.39256717548637732</v>
      </c>
      <c r="P143" s="1">
        <v>0.39412562430732379</v>
      </c>
      <c r="Q143" s="1">
        <v>0.39568779953667493</v>
      </c>
      <c r="R143" s="1">
        <v>0.39725370754706257</v>
      </c>
      <c r="S143" s="1">
        <v>0.39882335471959984</v>
      </c>
      <c r="T143" s="1">
        <v>0.40039674744389003</v>
      </c>
    </row>
    <row r="144" spans="1:20" x14ac:dyDescent="0.3">
      <c r="A144" s="3">
        <v>1.0119300100280881</v>
      </c>
      <c r="B144" s="3">
        <v>1.023907386529491</v>
      </c>
      <c r="C144" s="3">
        <v>1.0359322423158965</v>
      </c>
      <c r="D144" s="3">
        <v>1.0480046903908931</v>
      </c>
      <c r="E144" s="3">
        <v>1.0601248439502235</v>
      </c>
      <c r="F144" s="3">
        <v>1.0722928163820398</v>
      </c>
      <c r="G144" s="3">
        <v>1.084508721267156</v>
      </c>
      <c r="H144" s="3">
        <v>1.096772672379305</v>
      </c>
      <c r="I144" s="3">
        <v>1.1090847836853914</v>
      </c>
      <c r="J144" s="4">
        <v>1.1214451693457488</v>
      </c>
      <c r="K144" s="1">
        <v>0.38635973569371518</v>
      </c>
      <c r="L144" s="1">
        <v>0.3878925094647574</v>
      </c>
      <c r="M144" s="1">
        <v>0.389428932569649</v>
      </c>
      <c r="N144" s="1">
        <v>0.39096901121499078</v>
      </c>
      <c r="O144" s="1">
        <v>0.3925127516155939</v>
      </c>
      <c r="P144" s="1">
        <v>0.3940601599944889</v>
      </c>
      <c r="Q144" s="1">
        <v>0.39561124258293417</v>
      </c>
      <c r="R144" s="1">
        <v>0.39716600562042553</v>
      </c>
      <c r="S144" s="1">
        <v>0.39872445535470458</v>
      </c>
      <c r="T144" s="1">
        <v>0.40028659804176808</v>
      </c>
    </row>
    <row r="145" spans="1:20" x14ac:dyDescent="0.3">
      <c r="A145" s="3">
        <v>1.0118469995418882</v>
      </c>
      <c r="B145" s="3">
        <v>1.0237407092015403</v>
      </c>
      <c r="C145" s="3">
        <v>1.0356812394547275</v>
      </c>
      <c r="D145" s="3">
        <v>1.047668700963843</v>
      </c>
      <c r="E145" s="3">
        <v>1.0597032045781463</v>
      </c>
      <c r="F145" s="3">
        <v>1.0717848613340102</v>
      </c>
      <c r="G145" s="3">
        <v>1.0839137824551648</v>
      </c>
      <c r="H145" s="3">
        <v>1.0960900793529449</v>
      </c>
      <c r="I145" s="3">
        <v>1.1083138636265362</v>
      </c>
      <c r="J145" s="4">
        <v>1.1205852470632203</v>
      </c>
      <c r="K145" s="1">
        <v>0.38634910417620683</v>
      </c>
      <c r="L145" s="1">
        <v>0.38787119596389857</v>
      </c>
      <c r="M145" s="1">
        <v>0.38939688649127585</v>
      </c>
      <c r="N145" s="1">
        <v>0.39092618183639116</v>
      </c>
      <c r="O145" s="1">
        <v>0.39245908808528218</v>
      </c>
      <c r="P145" s="1">
        <v>0.3939956113319793</v>
      </c>
      <c r="Q145" s="1">
        <v>0.39553575767851495</v>
      </c>
      <c r="R145" s="1">
        <v>0.39707953323493111</v>
      </c>
      <c r="S145" s="1">
        <v>0.39862694411928962</v>
      </c>
      <c r="T145" s="1">
        <v>0.40017799645767921</v>
      </c>
    </row>
    <row r="146" spans="1:20" x14ac:dyDescent="0.3">
      <c r="A146" s="3">
        <v>1.0117651362650932</v>
      </c>
      <c r="B146" s="3">
        <v>1.0235763398411097</v>
      </c>
      <c r="C146" s="3">
        <v>1.0354337189319518</v>
      </c>
      <c r="D146" s="3">
        <v>1.0473373819230456</v>
      </c>
      <c r="E146" s="3">
        <v>1.059287437381577</v>
      </c>
      <c r="F146" s="3">
        <v>1.07128399405673</v>
      </c>
      <c r="G146" s="3">
        <v>1.0833271608799229</v>
      </c>
      <c r="H146" s="3">
        <v>1.0954170469650455</v>
      </c>
      <c r="I146" s="3">
        <v>1.107553761608699</v>
      </c>
      <c r="J146" s="4">
        <v>1.1197374142904319</v>
      </c>
      <c r="K146" s="1">
        <v>0.38633861947239023</v>
      </c>
      <c r="L146" s="1">
        <v>0.38785017713180908</v>
      </c>
      <c r="M146" s="1">
        <v>0.38936528398165254</v>
      </c>
      <c r="N146" s="1">
        <v>0.39088394597495091</v>
      </c>
      <c r="O146" s="1">
        <v>0.39240616907250137</v>
      </c>
      <c r="P146" s="1">
        <v>0.39393195924287538</v>
      </c>
      <c r="Q146" s="1">
        <v>0.39546132246242738</v>
      </c>
      <c r="R146" s="1">
        <v>0.39699426471530325</v>
      </c>
      <c r="S146" s="1">
        <v>0.39853079199344804</v>
      </c>
      <c r="T146" s="1">
        <v>0.40007091029661507</v>
      </c>
    </row>
    <row r="147" spans="1:20" x14ac:dyDescent="0.3">
      <c r="A147" s="3">
        <v>1.0116843965792177</v>
      </c>
      <c r="B147" s="3">
        <v>1.0234142308408745</v>
      </c>
      <c r="C147" s="3">
        <v>1.0351896087788726</v>
      </c>
      <c r="D147" s="3">
        <v>1.047010636563712</v>
      </c>
      <c r="E147" s="3">
        <v>1.05887742054272</v>
      </c>
      <c r="F147" s="3">
        <v>1.0707900672402793</v>
      </c>
      <c r="G147" s="3">
        <v>1.0827486833580577</v>
      </c>
      <c r="H147" s="3">
        <v>1.0947533757752375</v>
      </c>
      <c r="I147" s="3">
        <v>1.1068042515487455</v>
      </c>
      <c r="J147" s="4">
        <v>1.1189014179134837</v>
      </c>
      <c r="K147" s="1">
        <v>0.38632827856203233</v>
      </c>
      <c r="L147" s="1">
        <v>0.38782944689956567</v>
      </c>
      <c r="M147" s="1">
        <v>0.38933411589458944</v>
      </c>
      <c r="N147" s="1">
        <v>0.39084229137851761</v>
      </c>
      <c r="O147" s="1">
        <v>0.39235397919031928</v>
      </c>
      <c r="P147" s="1">
        <v>0.39386918517652741</v>
      </c>
      <c r="Q147" s="1">
        <v>0.39538791519124655</v>
      </c>
      <c r="R147" s="1">
        <v>0.39691017509616078</v>
      </c>
      <c r="S147" s="1">
        <v>0.39843597076054177</v>
      </c>
      <c r="T147" s="1">
        <v>0.39996530806125719</v>
      </c>
    </row>
    <row r="148" spans="1:20" x14ac:dyDescent="0.3">
      <c r="A148" s="3">
        <v>1.0116047575096911</v>
      </c>
      <c r="B148" s="3">
        <v>1.0232543358939097</v>
      </c>
      <c r="C148" s="3">
        <v>1.0349488389963342</v>
      </c>
      <c r="D148" s="3">
        <v>1.0466883708324821</v>
      </c>
      <c r="E148" s="3">
        <v>1.058473035589929</v>
      </c>
      <c r="F148" s="3">
        <v>1.0703029376285327</v>
      </c>
      <c r="G148" s="3">
        <v>1.0821781814806524</v>
      </c>
      <c r="H148" s="3">
        <v>1.0940988718513722</v>
      </c>
      <c r="I148" s="3">
        <v>1.1060651136187221</v>
      </c>
      <c r="J148" s="4">
        <v>1.118077011833901</v>
      </c>
      <c r="K148" s="1">
        <v>0.38631807850717809</v>
      </c>
      <c r="L148" s="1">
        <v>0.38780899936376706</v>
      </c>
      <c r="M148" s="1">
        <v>0.38930337333363318</v>
      </c>
      <c r="N148" s="1">
        <v>0.39080120612986374</v>
      </c>
      <c r="O148" s="1">
        <v>0.39230250347289786</v>
      </c>
      <c r="P148" s="1">
        <v>0.39380727109053404</v>
      </c>
      <c r="Q148" s="1">
        <v>0.39531551471793874</v>
      </c>
      <c r="R148" s="1">
        <v>0.39682724009765313</v>
      </c>
      <c r="S148" s="1">
        <v>0.39834245297960152</v>
      </c>
      <c r="T148" s="1">
        <v>0.39986115912109876</v>
      </c>
    </row>
    <row r="149" spans="1:20" x14ac:dyDescent="0.3">
      <c r="A149" s="3">
        <v>1.011526196704063</v>
      </c>
      <c r="B149" s="3">
        <v>1.0230966099495908</v>
      </c>
      <c r="C149" s="3">
        <v>1.0347113414878071</v>
      </c>
      <c r="D149" s="3">
        <v>1.0463704932371738</v>
      </c>
      <c r="E149" s="3">
        <v>1.0580741672836049</v>
      </c>
      <c r="F149" s="3">
        <v>1.0698224658806792</v>
      </c>
      <c r="G149" s="3">
        <v>1.0816154914498566</v>
      </c>
      <c r="H149" s="3">
        <v>1.0934533465806902</v>
      </c>
      <c r="I149" s="3">
        <v>1.105336134031043</v>
      </c>
      <c r="J149" s="4">
        <v>1.1172639567273019</v>
      </c>
      <c r="K149" s="1">
        <v>0.38630801644936807</v>
      </c>
      <c r="L149" s="1">
        <v>0.3877888287809293</v>
      </c>
      <c r="M149" s="1">
        <v>0.38927304764359982</v>
      </c>
      <c r="N149" s="1">
        <v>0.39076067863532005</v>
      </c>
      <c r="O149" s="1">
        <v>0.39225172736118541</v>
      </c>
      <c r="P149" s="1">
        <v>0.39374619943345407</v>
      </c>
      <c r="Q149" s="1">
        <v>0.39524410047155412</v>
      </c>
      <c r="R149" s="1">
        <v>0.39674543610209106</v>
      </c>
      <c r="S149" s="1">
        <v>0.3982502119588559</v>
      </c>
      <c r="T149" s="1">
        <v>0.39975843368283148</v>
      </c>
    </row>
    <row r="150" spans="1:20" x14ac:dyDescent="0.3">
      <c r="A150" s="3">
        <v>1.0114486924110877</v>
      </c>
      <c r="B150" s="3">
        <v>1.0229410091712774</v>
      </c>
      <c r="C150" s="3">
        <v>1.0344770499951803</v>
      </c>
      <c r="D150" s="3">
        <v>1.0460569147601981</v>
      </c>
      <c r="E150" s="3">
        <v>1.0576807035067297</v>
      </c>
      <c r="F150" s="3">
        <v>1.0693485164383785</v>
      </c>
      <c r="G150" s="3">
        <v>1.0810604539221584</v>
      </c>
      <c r="H150" s="3">
        <v>1.0928166164887028</v>
      </c>
      <c r="I150" s="3">
        <v>1.1046171048324702</v>
      </c>
      <c r="J150" s="4">
        <v>1.1164620198119541</v>
      </c>
      <c r="K150" s="1">
        <v>0.38629808960696754</v>
      </c>
      <c r="L150" s="1">
        <v>0.38776892956210696</v>
      </c>
      <c r="M150" s="1">
        <v>0.38924313040245156</v>
      </c>
      <c r="N150" s="1">
        <v>0.39072069761386857</v>
      </c>
      <c r="O150" s="1">
        <v>0.39220163668919011</v>
      </c>
      <c r="P150" s="1">
        <v>0.39368595312822052</v>
      </c>
      <c r="Q150" s="1">
        <v>0.39517365243774311</v>
      </c>
      <c r="R150" s="1">
        <v>0.39666474013152769</v>
      </c>
      <c r="S150" s="1">
        <v>0.39815922173033785</v>
      </c>
      <c r="T150" s="1">
        <v>0.39965710276193833</v>
      </c>
    </row>
    <row r="151" spans="1:20" x14ac:dyDescent="0.3">
      <c r="A151" s="3">
        <v>1.0113722234606453</v>
      </c>
      <c r="B151" s="3">
        <v>1.0227874908956951</v>
      </c>
      <c r="C151" s="3">
        <v>1.0342459000371396</v>
      </c>
      <c r="D151" s="3">
        <v>1.0457475487754584</v>
      </c>
      <c r="E151" s="3">
        <v>1.0572925351598212</v>
      </c>
      <c r="F151" s="3">
        <v>1.0688809573982878</v>
      </c>
      <c r="G151" s="3">
        <v>1.0805129138580083</v>
      </c>
      <c r="H151" s="3">
        <v>1.092188503065423</v>
      </c>
      <c r="I151" s="3">
        <v>1.1039078237064643</v>
      </c>
      <c r="J151" s="4">
        <v>1.1156709746267572</v>
      </c>
      <c r="K151" s="1">
        <v>0.3862882952726025</v>
      </c>
      <c r="L151" s="1">
        <v>0.38774929626772997</v>
      </c>
      <c r="M151" s="1">
        <v>0.38921361341349853</v>
      </c>
      <c r="N151" s="1">
        <v>0.39068125208667415</v>
      </c>
      <c r="O151" s="1">
        <v>0.39215221767080372</v>
      </c>
      <c r="P151" s="1">
        <v>0.39362651555622186</v>
      </c>
      <c r="Q151" s="1">
        <v>0.39510415114005792</v>
      </c>
      <c r="R151" s="1">
        <v>0.396585129826243</v>
      </c>
      <c r="S151" s="1">
        <v>0.3980694570255171</v>
      </c>
      <c r="T151" s="1">
        <v>0.39955713815543581</v>
      </c>
    </row>
    <row r="152" spans="1:20" x14ac:dyDescent="0.3">
      <c r="A152" s="3">
        <v>1.0112967692444634</v>
      </c>
      <c r="B152" s="3">
        <v>1.0226360135939379</v>
      </c>
      <c r="C152" s="3">
        <v>1.0340178288500055</v>
      </c>
      <c r="D152" s="3">
        <v>1.0454423109685795</v>
      </c>
      <c r="E152" s="3">
        <v>1.0569095560600967</v>
      </c>
      <c r="F152" s="3">
        <v>1.0684196603897116</v>
      </c>
      <c r="G152" s="3">
        <v>1.0799727203774898</v>
      </c>
      <c r="H152" s="3">
        <v>1.0915688325986015</v>
      </c>
      <c r="I152" s="3">
        <v>1.1032080937835169</v>
      </c>
      <c r="J152" s="4">
        <v>1.1148906008182</v>
      </c>
      <c r="K152" s="1">
        <v>0.38627863081069796</v>
      </c>
      <c r="L152" s="1">
        <v>0.38772992360264669</v>
      </c>
      <c r="M152" s="1">
        <v>0.38918448869791245</v>
      </c>
      <c r="N152" s="1">
        <v>0.39064233136703375</v>
      </c>
      <c r="O152" s="1">
        <v>0.39210345688715265</v>
      </c>
      <c r="P152" s="1">
        <v>0.39356787054201986</v>
      </c>
      <c r="Q152" s="1">
        <v>0.39503557762200309</v>
      </c>
      <c r="R152" s="1">
        <v>0.39650658342409273</v>
      </c>
      <c r="S152" s="1">
        <v>0.39798089325190927</v>
      </c>
      <c r="T152" s="1">
        <v>0.39945851241570973</v>
      </c>
    </row>
    <row r="153" spans="1:20" x14ac:dyDescent="0.3">
      <c r="A153" s="3">
        <v>1.0112223096976025</v>
      </c>
      <c r="B153" s="3">
        <v>1.0224865368340157</v>
      </c>
      <c r="C153" s="3">
        <v>1.0337927753309215</v>
      </c>
      <c r="D153" s="3">
        <v>1.0451411192603077</v>
      </c>
      <c r="E153" s="3">
        <v>1.0565316628446566</v>
      </c>
      <c r="F153" s="3">
        <v>1.0679645004571312</v>
      </c>
      <c r="G153" s="3">
        <v>1.0794397266217626</v>
      </c>
      <c r="H153" s="3">
        <v>1.090957436013638</v>
      </c>
      <c r="I153" s="3">
        <v>1.1025177234590893</v>
      </c>
      <c r="J153" s="4">
        <v>1.114120683935879</v>
      </c>
      <c r="K153" s="1">
        <v>0.38626909365511458</v>
      </c>
      <c r="L153" s="1">
        <v>0.38771080641136285</v>
      </c>
      <c r="M153" s="1">
        <v>0.38915574848753554</v>
      </c>
      <c r="N153" s="1">
        <v>0.39060392505072444</v>
      </c>
      <c r="O153" s="1">
        <v>0.39205534127445141</v>
      </c>
      <c r="P153" s="1">
        <v>0.39351000233867567</v>
      </c>
      <c r="Q153" s="1">
        <v>0.39496791342980009</v>
      </c>
      <c r="R153" s="1">
        <v>0.39642907974067781</v>
      </c>
      <c r="S153" s="1">
        <v>0.39789350647061883</v>
      </c>
      <c r="T153" s="1">
        <v>0.39936119882539661</v>
      </c>
    </row>
    <row r="154" spans="1:20" x14ac:dyDescent="0.3">
      <c r="A154" s="3">
        <v>1.0111488252806644</v>
      </c>
      <c r="B154" s="3">
        <v>1.0223390212448755</v>
      </c>
      <c r="C154" s="3">
        <v>1.0335706799832793</v>
      </c>
      <c r="D154" s="3">
        <v>1.0448438937329352</v>
      </c>
      <c r="E154" s="3">
        <v>1.0561587548774962</v>
      </c>
      <c r="F154" s="3">
        <v>1.0675153559473909</v>
      </c>
      <c r="G154" s="3">
        <v>1.0789137896200043</v>
      </c>
      <c r="H154" s="3">
        <v>1.09035414871986</v>
      </c>
      <c r="I154" s="3">
        <v>1.1018365262188012</v>
      </c>
      <c r="J154" s="4">
        <v>1.1133610152361737</v>
      </c>
      <c r="K154" s="1">
        <v>0.38625968130687516</v>
      </c>
      <c r="L154" s="1">
        <v>0.38769193967346671</v>
      </c>
      <c r="M154" s="1">
        <v>0.38912738521797402</v>
      </c>
      <c r="N154" s="1">
        <v>0.39056602300673066</v>
      </c>
      <c r="O154" s="1">
        <v>0.39200785811233463</v>
      </c>
      <c r="P154" s="1">
        <v>0.39345289561365371</v>
      </c>
      <c r="Q154" s="1">
        <v>0.3949011405958327</v>
      </c>
      <c r="R154" s="1">
        <v>0.39635259815029927</v>
      </c>
      <c r="S154" s="1">
        <v>0.39780727337477051</v>
      </c>
      <c r="T154" s="1">
        <v>0.39926517137325923</v>
      </c>
    </row>
    <row r="155" spans="1:20" x14ac:dyDescent="0.3">
      <c r="A155" s="3">
        <v>1.0110762969627003</v>
      </c>
      <c r="B155" s="3">
        <v>1.0221934284818295</v>
      </c>
      <c r="C155" s="3">
        <v>1.033351484864286</v>
      </c>
      <c r="D155" s="3">
        <v>1.0445505565596129</v>
      </c>
      <c r="E155" s="3">
        <v>1.055790734160174</v>
      </c>
      <c r="F155" s="3">
        <v>1.067072108401327</v>
      </c>
      <c r="G155" s="3">
        <v>1.0783947701616015</v>
      </c>
      <c r="H155" s="3">
        <v>1.0897588104628737</v>
      </c>
      <c r="I155" s="3">
        <v>1.1011643204705421</v>
      </c>
      <c r="J155" s="4">
        <v>1.1126113914937039</v>
      </c>
      <c r="K155" s="1">
        <v>0.38625039133198352</v>
      </c>
      <c r="L155" s="1">
        <v>0.38767331849923464</v>
      </c>
      <c r="M155" s="1">
        <v>0.38909939152195927</v>
      </c>
      <c r="N155" s="1">
        <v>0.39052861536833572</v>
      </c>
      <c r="O155" s="1">
        <v>0.39196099501264575</v>
      </c>
      <c r="P155" s="1">
        <v>0.39339653543527947</v>
      </c>
      <c r="Q155" s="1">
        <v>0.39483524162274242</v>
      </c>
      <c r="R155" s="1">
        <v>0.3962771185676609</v>
      </c>
      <c r="S155" s="1">
        <v>0.39772217126878889</v>
      </c>
      <c r="T155" s="1">
        <v>0.39917040473101378</v>
      </c>
    </row>
    <row r="156" spans="1:20" x14ac:dyDescent="0.3">
      <c r="A156" s="3">
        <v>1.011004706204778</v>
      </c>
      <c r="B156" s="3">
        <v>1.0220497211933266</v>
      </c>
      <c r="C156" s="3">
        <v>1.0331351335345675</v>
      </c>
      <c r="D156" s="3">
        <v>1.0442610319364196</v>
      </c>
      <c r="E156" s="3">
        <v>1.0554275052459685</v>
      </c>
      <c r="F156" s="3">
        <v>1.0666346424496358</v>
      </c>
      <c r="G156" s="3">
        <v>1.0778825326733492</v>
      </c>
      <c r="H156" s="3">
        <v>1.0891712651827132</v>
      </c>
      <c r="I156" s="3">
        <v>1.1005009293831787</v>
      </c>
      <c r="J156" s="4">
        <v>1.1118716148202137</v>
      </c>
      <c r="K156" s="1">
        <v>0.38624122135932432</v>
      </c>
      <c r="L156" s="1">
        <v>0.38765493812540547</v>
      </c>
      <c r="M156" s="1">
        <v>0.38907176022296919</v>
      </c>
      <c r="N156" s="1">
        <v>0.3904916925245584</v>
      </c>
      <c r="O156" s="1">
        <v>0.39191473990866266</v>
      </c>
      <c r="P156" s="1">
        <v>0.39334090725972432</v>
      </c>
      <c r="Q156" s="1">
        <v>0.39477019946814396</v>
      </c>
      <c r="R156" s="1">
        <v>0.39620262143028695</v>
      </c>
      <c r="S156" s="1">
        <v>0.39763817804848883</v>
      </c>
      <c r="T156" s="1">
        <v>0.3990768742310617</v>
      </c>
    </row>
    <row r="157" spans="1:20" x14ac:dyDescent="0.3">
      <c r="A157" s="3">
        <v>1.0109340349441847</v>
      </c>
      <c r="B157" s="3">
        <v>1.0219078629890068</v>
      </c>
      <c r="C157" s="3">
        <v>1.0329215710097244</v>
      </c>
      <c r="D157" s="3">
        <v>1.0439752460170602</v>
      </c>
      <c r="E157" s="3">
        <v>1.0550689751573665</v>
      </c>
      <c r="F157" s="3">
        <v>1.0662028457127886</v>
      </c>
      <c r="G157" s="3">
        <v>1.0773769451014301</v>
      </c>
      <c r="H157" s="3">
        <v>1.0885913608775173</v>
      </c>
      <c r="I157" s="3">
        <v>1.0998461807315645</v>
      </c>
      <c r="J157" s="4">
        <v>1.111141492490539</v>
      </c>
      <c r="K157" s="1">
        <v>0.38623216907864688</v>
      </c>
      <c r="L157" s="1">
        <v>0.38763679391111849</v>
      </c>
      <c r="M157" s="1">
        <v>0.38904448432909439</v>
      </c>
      <c r="N157" s="1">
        <v>0.39045524511192109</v>
      </c>
      <c r="O157" s="1">
        <v>0.39186908104474</v>
      </c>
      <c r="P157" s="1">
        <v>0.39328599691849414</v>
      </c>
      <c r="Q157" s="1">
        <v>0.39470599752993363</v>
      </c>
      <c r="R157" s="1">
        <v>0.39612908768162114</v>
      </c>
      <c r="S157" s="1">
        <v>0.39755527218193776</v>
      </c>
      <c r="T157" s="1">
        <v>0.39898455584508935</v>
      </c>
    </row>
    <row r="158" spans="1:20" x14ac:dyDescent="0.3">
      <c r="A158" s="3">
        <v>1.0108642655792319</v>
      </c>
      <c r="B158" s="3">
        <v>1.0217678184089798</v>
      </c>
      <c r="C158" s="3">
        <v>1.0327107437137468</v>
      </c>
      <c r="D158" s="3">
        <v>1.0436931268500802</v>
      </c>
      <c r="E158" s="3">
        <v>1.0547150533067311</v>
      </c>
      <c r="F158" s="3">
        <v>1.0657766087048126</v>
      </c>
      <c r="G158" s="3">
        <v>1.0768778787979607</v>
      </c>
      <c r="H158" s="3">
        <v>1.0880189494724919</v>
      </c>
      <c r="I158" s="3">
        <v>1.0991999067475651</v>
      </c>
      <c r="J158" s="4">
        <v>1.1104208367753399</v>
      </c>
      <c r="K158" s="1">
        <v>0.38622323223862381</v>
      </c>
      <c r="L158" s="1">
        <v>0.38761888133400685</v>
      </c>
      <c r="M158" s="1">
        <v>0.38901755702713975</v>
      </c>
      <c r="N158" s="1">
        <v>0.39041926400653371</v>
      </c>
      <c r="O158" s="1">
        <v>0.39182400696634873</v>
      </c>
      <c r="P158" s="1">
        <v>0.39323179060639996</v>
      </c>
      <c r="Q158" s="1">
        <v>0.39464261963216246</v>
      </c>
      <c r="R158" s="1">
        <v>0.39605649875477733</v>
      </c>
      <c r="S158" s="1">
        <v>0.39747343269105734</v>
      </c>
      <c r="T158" s="1">
        <v>0.39889342616349194</v>
      </c>
    </row>
    <row r="159" spans="1:20" x14ac:dyDescent="0.3">
      <c r="A159" s="3">
        <v>1.0107953809546417</v>
      </c>
      <c r="B159" s="3">
        <v>1.0216295528942756</v>
      </c>
      <c r="C159" s="3">
        <v>1.0325025994342085</v>
      </c>
      <c r="D159" s="3">
        <v>1.0434146043184787</v>
      </c>
      <c r="E159" s="3">
        <v>1.0543656514200093</v>
      </c>
      <c r="F159" s="3">
        <v>1.0653558247407631</v>
      </c>
      <c r="G159" s="3">
        <v>1.0763852084118966</v>
      </c>
      <c r="H159" s="3">
        <v>1.0874538866939145</v>
      </c>
      <c r="I159" s="3">
        <v>1.0985619439768251</v>
      </c>
      <c r="J159" s="4">
        <v>1.1097094647802943</v>
      </c>
      <c r="K159" s="1">
        <v>0.38621440864498502</v>
      </c>
      <c r="L159" s="1">
        <v>0.38760119598644033</v>
      </c>
      <c r="M159" s="1">
        <v>0.38899097167695068</v>
      </c>
      <c r="N159" s="1">
        <v>0.39038374031647932</v>
      </c>
      <c r="O159" s="1">
        <v>0.39177950651049676</v>
      </c>
      <c r="P159" s="1">
        <v>0.39317827486998669</v>
      </c>
      <c r="Q159" s="1">
        <v>0.39458005001145041</v>
      </c>
      <c r="R159" s="1">
        <v>0.39598483655691352</v>
      </c>
      <c r="S159" s="1">
        <v>0.3973926391339298</v>
      </c>
      <c r="T159" s="1">
        <v>0.39880346237558817</v>
      </c>
    </row>
    <row r="160" spans="1:20" x14ac:dyDescent="0.3">
      <c r="A160" s="3">
        <v>1.0107273643474826</v>
      </c>
      <c r="B160" s="3">
        <v>1.0214930327584124</v>
      </c>
      <c r="C160" s="3">
        <v>1.0322970872791604</v>
      </c>
      <c r="D160" s="3">
        <v>1.043139610081617</v>
      </c>
      <c r="E160" s="3">
        <v>1.0540206834633441</v>
      </c>
      <c r="F160" s="3">
        <v>1.064940389847723</v>
      </c>
      <c r="G160" s="3">
        <v>1.0758988117841044</v>
      </c>
      <c r="H160" s="3">
        <v>1.0868960319479584</v>
      </c>
      <c r="I160" s="3">
        <v>1.0979321331410241</v>
      </c>
      <c r="J160" s="4">
        <v>1.1090071982914604</v>
      </c>
      <c r="K160" s="1">
        <v>0.38620569615872063</v>
      </c>
      <c r="L160" s="1">
        <v>0.38758373357190873</v>
      </c>
      <c r="M160" s="1">
        <v>0.38896472180595426</v>
      </c>
      <c r="N160" s="1">
        <v>0.39034866537448831</v>
      </c>
      <c r="O160" s="1">
        <v>0.39173556879651239</v>
      </c>
      <c r="P160" s="1">
        <v>0.39312543659640287</v>
      </c>
      <c r="Q160" s="1">
        <v>0.39451827330391703</v>
      </c>
      <c r="R160" s="1">
        <v>0.3959140834541976</v>
      </c>
      <c r="S160" s="1">
        <v>0.39731287158777839</v>
      </c>
      <c r="T160" s="1">
        <v>0.3987146422505895</v>
      </c>
    </row>
    <row r="161" spans="1:20" x14ac:dyDescent="0.3">
      <c r="A161" s="3">
        <v>1.0106601994536348</v>
      </c>
      <c r="B161" s="3">
        <v>1.0213582251600375</v>
      </c>
      <c r="C161" s="3">
        <v>1.0320941576356493</v>
      </c>
      <c r="D161" s="3">
        <v>1.0428680775193215</v>
      </c>
      <c r="E161" s="3">
        <v>1.0536800655724612</v>
      </c>
      <c r="F161" s="3">
        <v>1.0645302026791752</v>
      </c>
      <c r="G161" s="3">
        <v>1.0754185698464152</v>
      </c>
      <c r="H161" s="3">
        <v>1.0863452482041234</v>
      </c>
      <c r="I161" s="3">
        <v>1.0973103190053775</v>
      </c>
      <c r="J161" s="4">
        <v>1.1083138636265362</v>
      </c>
      <c r="K161" s="1">
        <v>0.38619709269435332</v>
      </c>
      <c r="L161" s="1">
        <v>0.38756648990154274</v>
      </c>
      <c r="M161" s="1">
        <v>0.38893880110390583</v>
      </c>
      <c r="N161" s="1">
        <v>0.39031403073088899</v>
      </c>
      <c r="O161" s="1">
        <v>0.39169218321717525</v>
      </c>
      <c r="P161" s="1">
        <v>0.39307326300268991</v>
      </c>
      <c r="Q161" s="1">
        <v>0.39445727453260498</v>
      </c>
      <c r="R161" s="1">
        <v>0.39584422225734522</v>
      </c>
      <c r="S161" s="1">
        <v>0.39723411063259217</v>
      </c>
      <c r="T161" s="1">
        <v>0.39862694411928962</v>
      </c>
    </row>
    <row r="162" spans="1:20" x14ac:dyDescent="0.3">
      <c r="A162" s="3">
        <v>1.0105938703747619</v>
      </c>
      <c r="B162" s="3">
        <v>1.0212250980765869</v>
      </c>
      <c r="C162" s="3">
        <v>1.0318937621297899</v>
      </c>
      <c r="D162" s="3">
        <v>1.0425999416780822</v>
      </c>
      <c r="E162" s="3">
        <v>1.0533437159847105</v>
      </c>
      <c r="F162" s="3">
        <v>1.064125164432598</v>
      </c>
      <c r="G162" s="3">
        <v>1.0749443665244849</v>
      </c>
      <c r="H162" s="3">
        <v>1.0858014018830691</v>
      </c>
      <c r="I162" s="3">
        <v>1.0966963502511466</v>
      </c>
      <c r="J162" s="4">
        <v>1.1076292914917536</v>
      </c>
      <c r="K162" s="1">
        <v>0.38618859621827334</v>
      </c>
      <c r="L162" s="1">
        <v>0.38754946089076336</v>
      </c>
      <c r="M162" s="1">
        <v>0.38891320341783203</v>
      </c>
      <c r="N162" s="1">
        <v>0.39027982814682111</v>
      </c>
      <c r="O162" s="1">
        <v>0.39164933943018027</v>
      </c>
      <c r="P162" s="1">
        <v>0.39302174162547221</v>
      </c>
      <c r="Q162" s="1">
        <v>0.3943970390953771</v>
      </c>
      <c r="R162" s="1">
        <v>0.39577523620769811</v>
      </c>
      <c r="S162" s="1">
        <v>0.39715633733536598</v>
      </c>
      <c r="T162" s="1">
        <v>0.39854034685644385</v>
      </c>
    </row>
    <row r="163" spans="1:20" x14ac:dyDescent="0.3">
      <c r="A163" s="3">
        <v>1.0105283616057641</v>
      </c>
      <c r="B163" s="3">
        <v>1.0210936202789285</v>
      </c>
      <c r="C163" s="3">
        <v>1.0316958535883254</v>
      </c>
      <c r="D163" s="3">
        <v>1.0423351392192597</v>
      </c>
      <c r="E163" s="3">
        <v>1.0530115549736461</v>
      </c>
      <c r="F163" s="3">
        <v>1.0637251787701441</v>
      </c>
      <c r="G163" s="3">
        <v>1.0744760886442946</v>
      </c>
      <c r="H163" s="3">
        <v>1.0852643627486571</v>
      </c>
      <c r="I163" s="3">
        <v>1.0960900793529449</v>
      </c>
      <c r="J163" s="4">
        <v>1.1069533168441632</v>
      </c>
      <c r="K163" s="1">
        <v>0.38618020474713632</v>
      </c>
      <c r="L163" s="1">
        <v>0.38753264255605691</v>
      </c>
      <c r="M163" s="1">
        <v>0.38888792274716077</v>
      </c>
      <c r="N163" s="1">
        <v>0.39024604958770209</v>
      </c>
      <c r="O163" s="1">
        <v>0.39160702734991792</v>
      </c>
      <c r="P163" s="1">
        <v>0.39297086031103268</v>
      </c>
      <c r="Q163" s="1">
        <v>0.39433755275326327</v>
      </c>
      <c r="R163" s="1">
        <v>0.39570710896382411</v>
      </c>
      <c r="S163" s="1">
        <v>0.39707953323493111</v>
      </c>
      <c r="T163" s="1">
        <v>0.39845482986380765</v>
      </c>
    </row>
    <row r="164" spans="1:20" x14ac:dyDescent="0.3">
      <c r="A164" s="3">
        <v>1.0104636580226944</v>
      </c>
      <c r="B164" s="3">
        <v>1.0209637613069384</v>
      </c>
      <c r="C164" s="3">
        <v>1.0315003860016057</v>
      </c>
      <c r="D164" s="3">
        <v>1.0420736083692095</v>
      </c>
      <c r="E164" s="3">
        <v>1.0526835047860343</v>
      </c>
      <c r="F164" s="3">
        <v>1.0633301517422677</v>
      </c>
      <c r="G164" s="3">
        <v>1.0740136258421333</v>
      </c>
      <c r="H164" s="3">
        <v>1.0847340038040223</v>
      </c>
      <c r="I164" s="3">
        <v>1.0954913624606257</v>
      </c>
      <c r="J164" s="4">
        <v>1.1062857787590679</v>
      </c>
      <c r="K164" s="1">
        <v>0.38617191634631953</v>
      </c>
      <c r="L164" s="1">
        <v>0.38751603101186782</v>
      </c>
      <c r="M164" s="1">
        <v>0.38886295323903286</v>
      </c>
      <c r="N164" s="1">
        <v>0.39021268721693592</v>
      </c>
      <c r="O164" s="1">
        <v>0.39156523713956026</v>
      </c>
      <c r="P164" s="1">
        <v>0.392920607205755</v>
      </c>
      <c r="Q164" s="1">
        <v>0.39427880161924062</v>
      </c>
      <c r="R164" s="1">
        <v>0.3956398245886128</v>
      </c>
      <c r="S164" s="1">
        <v>0.39700368032734767</v>
      </c>
      <c r="T164" s="1">
        <v>0.39837037305380585</v>
      </c>
    </row>
    <row r="165" spans="1:20" x14ac:dyDescent="0.3">
      <c r="A165" s="3">
        <v>1.0103997448711191</v>
      </c>
      <c r="B165" s="3">
        <v>1.0208354914459759</v>
      </c>
      <c r="C165" s="3">
        <v>1.031307314487933</v>
      </c>
      <c r="D165" s="3">
        <v>1.0418152888712451</v>
      </c>
      <c r="E165" s="3">
        <v>1.0523594895811856</v>
      </c>
      <c r="F165" s="3">
        <v>1.0629399917141757</v>
      </c>
      <c r="G165" s="3">
        <v>1.0735568704779117</v>
      </c>
      <c r="H165" s="3">
        <v>1.084210201191494</v>
      </c>
      <c r="I165" s="3">
        <v>1.0949000592855556</v>
      </c>
      <c r="J165" s="4">
        <v>1.1056265203023896</v>
      </c>
      <c r="K165" s="1">
        <v>0.38616372912843516</v>
      </c>
      <c r="L165" s="1">
        <v>0.38749962246760694</v>
      </c>
      <c r="M165" s="1">
        <v>0.38883828918378388</v>
      </c>
      <c r="N165" s="1">
        <v>0.39017973338985085</v>
      </c>
      <c r="O165" s="1">
        <v>0.39152395920343652</v>
      </c>
      <c r="P165" s="1">
        <v>0.39287097074691829</v>
      </c>
      <c r="Q165" s="1">
        <v>0.39422077214742668</v>
      </c>
      <c r="R165" s="1">
        <v>0.39557336753684952</v>
      </c>
      <c r="S165" s="1">
        <v>0.39692876105183694</v>
      </c>
      <c r="T165" s="1">
        <v>0.39828695683380538</v>
      </c>
    </row>
    <row r="166" spans="1:20" x14ac:dyDescent="0.3">
      <c r="A166" s="3">
        <v>1.0103366077549005</v>
      </c>
      <c r="B166" s="3">
        <v>1.0207087817042153</v>
      </c>
      <c r="C166" s="3">
        <v>1.0311165952592058</v>
      </c>
      <c r="D166" s="3">
        <v>1.0415601219393591</v>
      </c>
      <c r="E166" s="3">
        <v>1.0520394353725127</v>
      </c>
      <c r="F166" s="3">
        <v>1.062554609294978</v>
      </c>
      <c r="G166" s="3">
        <v>1.073105717551665</v>
      </c>
      <c r="H166" s="3">
        <v>1.0836928340962071</v>
      </c>
      <c r="I166" s="3">
        <v>1.0943160329910848</v>
      </c>
      <c r="J166" s="4">
        <v>1.1049753884077516</v>
      </c>
      <c r="K166" s="1">
        <v>0.38615564125189727</v>
      </c>
      <c r="L166" s="1">
        <v>0.38748341322476632</v>
      </c>
      <c r="M166" s="1">
        <v>0.3888139250105917</v>
      </c>
      <c r="N166" s="1">
        <v>0.39014718064786014</v>
      </c>
      <c r="O166" s="1">
        <v>0.39148318417968841</v>
      </c>
      <c r="P166" s="1">
        <v>0.39282193965382778</v>
      </c>
      <c r="Q166" s="1">
        <v>0.39416345112266804</v>
      </c>
      <c r="R166" s="1">
        <v>0.3955077226432423</v>
      </c>
      <c r="S166" s="1">
        <v>0.39685475827723077</v>
      </c>
      <c r="T166" s="1">
        <v>0.39820456209096583</v>
      </c>
    </row>
    <row r="167" spans="1:20" x14ac:dyDescent="0.3">
      <c r="A167" s="3">
        <v>1.0102742326253866</v>
      </c>
      <c r="B167" s="3">
        <v>1.0205836037908016</v>
      </c>
      <c r="C167" s="3">
        <v>1.0309281855878127</v>
      </c>
      <c r="D167" s="3">
        <v>1.0413080502136278</v>
      </c>
      <c r="E167" s="3">
        <v>1.0517232699712156</v>
      </c>
      <c r="F167" s="3">
        <v>1.0621739172694258</v>
      </c>
      <c r="G167" s="3">
        <v>1.0726600646231093</v>
      </c>
      <c r="H167" s="3">
        <v>1.0831817846532399</v>
      </c>
      <c r="I167" s="3">
        <v>1.0937391500870342</v>
      </c>
      <c r="J167" s="4">
        <v>1.1043322337580737</v>
      </c>
      <c r="K167" s="1">
        <v>0.38614765091954106</v>
      </c>
      <c r="L167" s="1">
        <v>0.38746739967414162</v>
      </c>
      <c r="M167" s="1">
        <v>0.38878985528328214</v>
      </c>
      <c r="N167" s="1">
        <v>0.39011502171283513</v>
      </c>
      <c r="O167" s="1">
        <v>0.39144290293319223</v>
      </c>
      <c r="P167" s="1">
        <v>0.39277350291926894</v>
      </c>
      <c r="Q167" s="1">
        <v>0.39410682565050853</v>
      </c>
      <c r="R167" s="1">
        <v>0.39544287511088627</v>
      </c>
      <c r="S167" s="1">
        <v>0.39678165528891368</v>
      </c>
      <c r="T167" s="1">
        <v>0.39812317017764276</v>
      </c>
    </row>
    <row r="168" spans="1:20" x14ac:dyDescent="0.3">
      <c r="A168" s="3">
        <v>1.0102126057709904</v>
      </c>
      <c r="B168" s="3">
        <v>1.0204599300947916</v>
      </c>
      <c r="C168" s="3">
        <v>1.0307420437747217</v>
      </c>
      <c r="D168" s="3">
        <v>1.0410590177172288</v>
      </c>
      <c r="E168" s="3">
        <v>1.0514109229320097</v>
      </c>
      <c r="F168" s="3">
        <v>1.0617978305321256</v>
      </c>
      <c r="G168" s="3">
        <v>1.0722198117341197</v>
      </c>
      <c r="H168" s="3">
        <v>1.0826769378581345</v>
      </c>
      <c r="I168" s="3">
        <v>1.0931692803280284</v>
      </c>
      <c r="J168" s="4">
        <v>1.1036969106714936</v>
      </c>
      <c r="K168" s="1">
        <v>0.38613975637729137</v>
      </c>
      <c r="L168" s="1">
        <v>0.38745157829315169</v>
      </c>
      <c r="M168" s="1">
        <v>0.38876607469628471</v>
      </c>
      <c r="N168" s="1">
        <v>0.39008324948167894</v>
      </c>
      <c r="O168" s="1">
        <v>0.39140310654873511</v>
      </c>
      <c r="P168" s="1">
        <v>0.39272564980126967</v>
      </c>
      <c r="Q168" s="1">
        <v>0.39405088314751974</v>
      </c>
      <c r="R168" s="1">
        <v>0.39537881050014628</v>
      </c>
      <c r="S168" s="1">
        <v>0.39670943577623924</v>
      </c>
      <c r="T168" s="1">
        <v>0.39804276289732049</v>
      </c>
    </row>
    <row r="169" spans="1:20" x14ac:dyDescent="0.3">
      <c r="A169" s="3">
        <v>1.0101517138071401</v>
      </c>
      <c r="B169" s="3">
        <v>1.0203377336648518</v>
      </c>
      <c r="C169" s="3">
        <v>1.0305581291187149</v>
      </c>
      <c r="D169" s="3">
        <v>1.0408129698150046</v>
      </c>
      <c r="E169" s="3">
        <v>1.0511023255008056</v>
      </c>
      <c r="F169" s="3">
        <v>1.0614262660241258</v>
      </c>
      <c r="G169" s="3">
        <v>1.0717848613340102</v>
      </c>
      <c r="H169" s="3">
        <v>1.0821781814806524</v>
      </c>
      <c r="I169" s="3">
        <v>1.0926062966155117</v>
      </c>
      <c r="J169" s="4">
        <v>1.1030692769914245</v>
      </c>
      <c r="K169" s="1">
        <v>0.38613195591287908</v>
      </c>
      <c r="L169" s="1">
        <v>0.38743594564325612</v>
      </c>
      <c r="M169" s="1">
        <v>0.38874257807073448</v>
      </c>
      <c r="N169" s="1">
        <v>0.3900518570210979</v>
      </c>
      <c r="O169" s="1">
        <v>0.39136378632443825</v>
      </c>
      <c r="P169" s="1">
        <v>0.39267836981515891</v>
      </c>
      <c r="Q169" s="1">
        <v>0.3939956113319793</v>
      </c>
      <c r="R169" s="1">
        <v>0.39531551471793863</v>
      </c>
      <c r="S169" s="1">
        <v>0.39663808382039983</v>
      </c>
      <c r="T169" s="1">
        <v>0.3979633224910531</v>
      </c>
    </row>
    <row r="170" spans="1:20" x14ac:dyDescent="0.3">
      <c r="A170" s="3">
        <v>1.0100915436665892</v>
      </c>
      <c r="B170" s="3">
        <v>1.0202169881896772</v>
      </c>
      <c r="C170" s="3">
        <v>1.0303764018867203</v>
      </c>
      <c r="D170" s="3">
        <v>1.0405698531735057</v>
      </c>
      <c r="E170" s="3">
        <v>1.0507974105642639</v>
      </c>
      <c r="F170" s="3">
        <v>1.0610591426717781</v>
      </c>
      <c r="G170" s="3">
        <v>1.0713551182074945</v>
      </c>
      <c r="H170" s="3">
        <v>1.0816854059816325</v>
      </c>
      <c r="I170" s="3">
        <v>1.0920500749032953</v>
      </c>
      <c r="J170" s="4">
        <v>1.1024491939805809</v>
      </c>
      <c r="K170" s="1">
        <v>0.3861242478546027</v>
      </c>
      <c r="L170" s="1">
        <v>0.3874204983674634</v>
      </c>
      <c r="M170" s="1">
        <v>0.38871936035071164</v>
      </c>
      <c r="N170" s="1">
        <v>0.39002083756255629</v>
      </c>
      <c r="O170" s="1">
        <v>0.39132493376541339</v>
      </c>
      <c r="P170" s="1">
        <v>0.39263165272590894</v>
      </c>
      <c r="Q170" s="1">
        <v>0.39394099821488393</v>
      </c>
      <c r="R170" s="1">
        <v>0.39525297400739734</v>
      </c>
      <c r="S170" s="1">
        <v>0.39656758388273045</v>
      </c>
      <c r="T170" s="1">
        <v>0.39788483162439048</v>
      </c>
    </row>
    <row r="171" spans="1:20" x14ac:dyDescent="0.3">
      <c r="A171" s="3">
        <v>1.0100320825900666</v>
      </c>
      <c r="B171" s="3">
        <v>1.0200976679791058</v>
      </c>
      <c r="C171" s="3">
        <v>1.0301968232851961</v>
      </c>
      <c r="D171" s="3">
        <v>1.0403296157224546</v>
      </c>
      <c r="E171" s="3">
        <v>1.050496112601143</v>
      </c>
      <c r="F171" s="3">
        <v>1.0606963813277743</v>
      </c>
      <c r="G171" s="3">
        <v>1.0709304894052205</v>
      </c>
      <c r="H171" s="3">
        <v>1.0811985044328196</v>
      </c>
      <c r="I171" s="3">
        <v>1.0915004941064828</v>
      </c>
      <c r="J171" s="4">
        <v>1.1018365262188012</v>
      </c>
      <c r="K171" s="1">
        <v>0.38611663057013434</v>
      </c>
      <c r="L171" s="1">
        <v>0.38740523318792769</v>
      </c>
      <c r="M171" s="1">
        <v>0.3886964165996149</v>
      </c>
      <c r="N171" s="1">
        <v>0.38999018449741218</v>
      </c>
      <c r="O171" s="1">
        <v>0.39128654057764456</v>
      </c>
      <c r="P171" s="1">
        <v>0.39258548854074898</v>
      </c>
      <c r="Q171" s="1">
        <v>0.39388703209127873</v>
      </c>
      <c r="R171" s="1">
        <v>0.39519117493790668</v>
      </c>
      <c r="S171" s="1">
        <v>0.39649792079342938</v>
      </c>
      <c r="T171" s="1">
        <v>0.39780727337477051</v>
      </c>
    </row>
    <row r="172" spans="1:20" x14ac:dyDescent="0.3">
      <c r="A172" s="3">
        <v>1.0099733181172585</v>
      </c>
      <c r="B172" s="3">
        <v>1.0199797479458952</v>
      </c>
      <c r="C172" s="3">
        <v>1.0300193554325245</v>
      </c>
      <c r="D172" s="3">
        <v>1.04009220661757</v>
      </c>
      <c r="E172" s="3">
        <v>1.0501983676353688</v>
      </c>
      <c r="F172" s="3">
        <v>1.0603379047142758</v>
      </c>
      <c r="G172" s="3">
        <v>1.070510884176767</v>
      </c>
      <c r="H172" s="3">
        <v>1.080717372439544</v>
      </c>
      <c r="I172" s="3">
        <v>1.090957436013638</v>
      </c>
      <c r="J172" s="4">
        <v>1.1012311415045137</v>
      </c>
      <c r="K172" s="1">
        <v>0.38610910246536728</v>
      </c>
      <c r="L172" s="1">
        <v>0.38739014690363016</v>
      </c>
      <c r="M172" s="1">
        <v>0.38867374199666244</v>
      </c>
      <c r="N172" s="1">
        <v>0.38995989137222342</v>
      </c>
      <c r="O172" s="1">
        <v>0.39124859866208622</v>
      </c>
      <c r="P172" s="1">
        <v>0.39253986750204051</v>
      </c>
      <c r="Q172" s="1">
        <v>0.39383370153189623</v>
      </c>
      <c r="R172" s="1">
        <v>0.39513010439548807</v>
      </c>
      <c r="S172" s="1">
        <v>0.39642907974067781</v>
      </c>
      <c r="T172" s="1">
        <v>0.3977306312193592</v>
      </c>
    </row>
    <row r="173" spans="1:20" x14ac:dyDescent="0.3">
      <c r="A173" s="3">
        <v>1.0099152380781011</v>
      </c>
      <c r="B173" s="3">
        <v>1.0198632035881408</v>
      </c>
      <c r="C173" s="3">
        <v>1.0298439613323724</v>
      </c>
      <c r="D173" s="3">
        <v>1.0398575762046951</v>
      </c>
      <c r="E173" s="3">
        <v>1.0499041131907543</v>
      </c>
      <c r="F173" s="3">
        <v>1.059983637368044</v>
      </c>
      <c r="G173" s="3">
        <v>1.0700962139060055</v>
      </c>
      <c r="H173" s="3">
        <v>1.080241908066131</v>
      </c>
      <c r="I173" s="3">
        <v>1.0904207852020622</v>
      </c>
      <c r="J173" s="4">
        <v>1.1006329107596942</v>
      </c>
      <c r="K173" s="1">
        <v>0.38610166198330331</v>
      </c>
      <c r="L173" s="1">
        <v>0.3873752363881412</v>
      </c>
      <c r="M173" s="1">
        <v>0.38865133183351463</v>
      </c>
      <c r="N173" s="1">
        <v>0.38992995188421831</v>
      </c>
      <c r="O173" s="1">
        <v>0.39121110010896726</v>
      </c>
      <c r="P173" s="1">
        <v>0.39249478008040101</v>
      </c>
      <c r="Q173" s="1">
        <v>0.39378099537508693</v>
      </c>
      <c r="R173" s="1">
        <v>0.39506974957352303</v>
      </c>
      <c r="S173" s="1">
        <v>0.39636104626014251</v>
      </c>
      <c r="T173" s="1">
        <v>0.39765488902331697</v>
      </c>
    </row>
    <row r="174" spans="1:20" x14ac:dyDescent="0.3">
      <c r="A174" s="3">
        <v>1.0098578305843797</v>
      </c>
      <c r="B174" s="3">
        <v>1.0197480109723012</v>
      </c>
      <c r="C174" s="3">
        <v>1.0296706048479809</v>
      </c>
      <c r="D174" s="3">
        <v>1.0396256759851803</v>
      </c>
      <c r="E174" s="3">
        <v>1.0496132882473028</v>
      </c>
      <c r="F174" s="3">
        <v>1.0596335055874913</v>
      </c>
      <c r="G174" s="3">
        <v>1.0696863920487276</v>
      </c>
      <c r="H174" s="3">
        <v>1.0797720117639287</v>
      </c>
      <c r="I174" s="3">
        <v>1.0898904289560474</v>
      </c>
      <c r="J174" s="4">
        <v>1.1000417079381684</v>
      </c>
      <c r="K174" s="1">
        <v>0.38609430760298008</v>
      </c>
      <c r="L174" s="1">
        <v>0.38736049858746041</v>
      </c>
      <c r="M174" s="1">
        <v>0.3886291815110155</v>
      </c>
      <c r="N174" s="1">
        <v>0.38990035987692367</v>
      </c>
      <c r="O174" s="1">
        <v>0.3911740371922941</v>
      </c>
      <c r="P174" s="1">
        <v>0.39245021696806986</v>
      </c>
      <c r="Q174" s="1">
        <v>0.39372890271903177</v>
      </c>
      <c r="R174" s="1">
        <v>0.3950100979638016</v>
      </c>
      <c r="S174" s="1">
        <v>0.39629380622484561</v>
      </c>
      <c r="T174" s="1">
        <v>0.39758003102847772</v>
      </c>
    </row>
    <row r="175" spans="1:20" x14ac:dyDescent="0.3">
      <c r="A175" s="3">
        <v>1.0098010840216172</v>
      </c>
      <c r="B175" s="3">
        <v>1.0196341467168146</v>
      </c>
      <c r="C175" s="3">
        <v>1.0294992506773455</v>
      </c>
      <c r="D175" s="3">
        <v>1.0393964585824658</v>
      </c>
      <c r="E175" s="3">
        <v>1.0493258331990278</v>
      </c>
      <c r="F175" s="3">
        <v>1.059287437381577</v>
      </c>
      <c r="G175" s="3">
        <v>1.0692813340724467</v>
      </c>
      <c r="H175" s="3">
        <v>1.0793075863018526</v>
      </c>
      <c r="I175" s="3">
        <v>1.0893662571879905</v>
      </c>
      <c r="J175" s="4">
        <v>1.0994574099371293</v>
      </c>
      <c r="K175" s="1">
        <v>0.38608703783843368</v>
      </c>
      <c r="L175" s="1">
        <v>0.38734593051793109</v>
      </c>
      <c r="M175" s="1">
        <v>0.38860728653604526</v>
      </c>
      <c r="N175" s="1">
        <v>0.38987110933594532</v>
      </c>
      <c r="O175" s="1">
        <v>0.39113740236454431</v>
      </c>
      <c r="P175" s="1">
        <v>0.39240616907250137</v>
      </c>
      <c r="Q175" s="1">
        <v>0.39367741291422609</v>
      </c>
      <c r="R175" s="1">
        <v>0.39495113734788112</v>
      </c>
      <c r="S175" s="1">
        <v>0.39622734583538616</v>
      </c>
      <c r="T175" s="1">
        <v>0.39750604184242039</v>
      </c>
    </row>
    <row r="176" spans="1:20" x14ac:dyDescent="0.3">
      <c r="A176" s="3">
        <v>1.0097449870412374</v>
      </c>
      <c r="B176" s="3">
        <v>1.0195215879762765</v>
      </c>
      <c r="C176" s="3">
        <v>1.0293298643292521</v>
      </c>
      <c r="D176" s="3">
        <v>1.0391698777098168</v>
      </c>
      <c r="E176" s="3">
        <v>1.0490416898132342</v>
      </c>
      <c r="F176" s="3">
        <v>1.0589453624204705</v>
      </c>
      <c r="G176" s="3">
        <v>1.0688809573982878</v>
      </c>
      <c r="H176" s="3">
        <v>1.0788485366993368</v>
      </c>
      <c r="I176" s="3">
        <v>1.0888481623622492</v>
      </c>
      <c r="J176" s="4">
        <v>1.0988798965117308</v>
      </c>
      <c r="K176" s="1">
        <v>0.38607985123769817</v>
      </c>
      <c r="L176" s="1">
        <v>0.38733152926422693</v>
      </c>
      <c r="M176" s="1">
        <v>0.38858564251848249</v>
      </c>
      <c r="N176" s="1">
        <v>0.38984219438489232</v>
      </c>
      <c r="O176" s="1">
        <v>0.39110118825154278</v>
      </c>
      <c r="P176" s="1">
        <v>0.39236262751018164</v>
      </c>
      <c r="Q176" s="1">
        <v>0.39362651555622186</v>
      </c>
      <c r="R176" s="1">
        <v>0.39489285578874422</v>
      </c>
      <c r="S176" s="1">
        <v>0.39616165161050143</v>
      </c>
      <c r="T176" s="1">
        <v>0.39743290642792034</v>
      </c>
    </row>
    <row r="177" spans="1:20" x14ac:dyDescent="0.3">
      <c r="A177" s="3">
        <v>1.0096895285530021</v>
      </c>
      <c r="B177" s="3">
        <v>1.0194103124261598</v>
      </c>
      <c r="C177" s="3">
        <v>1.0291624121001319</v>
      </c>
      <c r="D177" s="3">
        <v>1.0389458881391673</v>
      </c>
      <c r="E177" s="3">
        <v>1.0487608011911946</v>
      </c>
      <c r="F177" s="3">
        <v>1.0586072119879124</v>
      </c>
      <c r="G177" s="3">
        <v>1.0684851813448786</v>
      </c>
      <c r="H177" s="3">
        <v>1.0783947701616015</v>
      </c>
      <c r="I177" s="3">
        <v>1.0883360394216299</v>
      </c>
      <c r="J177" s="4">
        <v>1.0983090501926416</v>
      </c>
      <c r="K177" s="1">
        <v>0.38607274638183875</v>
      </c>
      <c r="L177" s="1">
        <v>0.38731729197740672</v>
      </c>
      <c r="M177" s="1">
        <v>0.38856424516826948</v>
      </c>
      <c r="N177" s="1">
        <v>0.38981360928144149</v>
      </c>
      <c r="O177" s="1">
        <v>0.39106538764751358</v>
      </c>
      <c r="P177" s="1">
        <v>0.39231958360065544</v>
      </c>
      <c r="Q177" s="1">
        <v>0.3935762004786193</v>
      </c>
      <c r="R177" s="1">
        <v>0.39483524162274242</v>
      </c>
      <c r="S177" s="1">
        <v>0.39609671037795086</v>
      </c>
      <c r="T177" s="1">
        <v>0.39736061009276241</v>
      </c>
    </row>
    <row r="178" spans="1:20" x14ac:dyDescent="0.3">
      <c r="A178" s="3">
        <v>1.0096346977177004</v>
      </c>
      <c r="B178" s="3">
        <v>1.0193002982480537</v>
      </c>
      <c r="C178" s="3">
        <v>1.0289968610517073</v>
      </c>
      <c r="D178" s="3">
        <v>1.0387244456710243</v>
      </c>
      <c r="E178" s="3">
        <v>1.0484831117301714</v>
      </c>
      <c r="F178" s="3">
        <v>1.0582729189352056</v>
      </c>
      <c r="G178" s="3">
        <v>1.0680939270741623</v>
      </c>
      <c r="H178" s="3">
        <v>1.0779461960171426</v>
      </c>
      <c r="I178" s="3">
        <v>1.087829785716401</v>
      </c>
      <c r="J178" s="4">
        <v>1.0977447562064331</v>
      </c>
      <c r="K178" s="1">
        <v>0.38606572188401767</v>
      </c>
      <c r="L178" s="1">
        <v>0.38730321587303557</v>
      </c>
      <c r="M178" s="1">
        <v>0.38854309029257733</v>
      </c>
      <c r="N178" s="1">
        <v>0.3897853484135359</v>
      </c>
      <c r="O178" s="1">
        <v>0.39102999351030027</v>
      </c>
      <c r="P178" s="1">
        <v>0.39227702886075777</v>
      </c>
      <c r="Q178" s="1">
        <v>0.39352645774629802</v>
      </c>
      <c r="R178" s="1">
        <v>0.39477828345181554</v>
      </c>
      <c r="S178" s="1">
        <v>0.39603250926571276</v>
      </c>
      <c r="T178" s="1">
        <v>0.39728913847990321</v>
      </c>
    </row>
    <row r="179" spans="1:20" x14ac:dyDescent="0.3">
      <c r="A179" s="3">
        <v>1.0095804839400857</v>
      </c>
      <c r="B179" s="3">
        <v>1.0191915241154019</v>
      </c>
      <c r="C179" s="3">
        <v>1.0288331789893923</v>
      </c>
      <c r="D179" s="3">
        <v>1.0385055071053955</v>
      </c>
      <c r="E179" s="3">
        <v>1.0482085670867287</v>
      </c>
      <c r="F179" s="3">
        <v>1.0579424176367733</v>
      </c>
      <c r="G179" s="3">
        <v>1.0677071175390593</v>
      </c>
      <c r="H179" s="3">
        <v>1.0775027256573513</v>
      </c>
      <c r="I179" s="3">
        <v>1.087329300935733</v>
      </c>
      <c r="J179" s="4">
        <v>1.0971869023986931</v>
      </c>
      <c r="K179" s="1">
        <v>0.38605877638859204</v>
      </c>
      <c r="L179" s="1">
        <v>0.38728929822936942</v>
      </c>
      <c r="M179" s="1">
        <v>0.38852217379306736</v>
      </c>
      <c r="N179" s="1">
        <v>0.38975740629571209</v>
      </c>
      <c r="O179" s="1">
        <v>0.39099499895674794</v>
      </c>
      <c r="P179" s="1">
        <v>0.39223495499904021</v>
      </c>
      <c r="Q179" s="1">
        <v>0.39347727764887735</v>
      </c>
      <c r="R179" s="1">
        <v>0.39472197013597538</v>
      </c>
      <c r="S179" s="1">
        <v>0.39596903569347947</v>
      </c>
      <c r="T179" s="1">
        <v>0.39721847755796769</v>
      </c>
    </row>
    <row r="180" spans="1:20" x14ac:dyDescent="0.3">
      <c r="A180" s="3">
        <v>1.0095268768620513</v>
      </c>
      <c r="B180" s="3">
        <v>1.01908396917972</v>
      </c>
      <c r="C180" s="3">
        <v>1.0286713344414218</v>
      </c>
      <c r="D180" s="3">
        <v>1.0382890302136949</v>
      </c>
      <c r="E180" s="3">
        <v>1.0479371141412825</v>
      </c>
      <c r="F180" s="3">
        <v>1.0576156439472166</v>
      </c>
      <c r="G180" s="3">
        <v>1.067324677432899</v>
      </c>
      <c r="H180" s="3">
        <v>1.0770642724781854</v>
      </c>
      <c r="I180" s="3">
        <v>1.0868344870414675</v>
      </c>
      <c r="J180" s="4">
        <v>1.0966353791597561</v>
      </c>
      <c r="K180" s="1">
        <v>0.38605190857024113</v>
      </c>
      <c r="L180" s="1">
        <v>0.38727553638560075</v>
      </c>
      <c r="M180" s="1">
        <v>0.38850149166324355</v>
      </c>
      <c r="N180" s="1">
        <v>0.38972977756554966</v>
      </c>
      <c r="O180" s="1">
        <v>0.39096039725824122</v>
      </c>
      <c r="P180" s="1">
        <v>0.39219335391038557</v>
      </c>
      <c r="Q180" s="1">
        <v>0.3934286506943977</v>
      </c>
      <c r="R180" s="1">
        <v>0.39466629078604315</v>
      </c>
      <c r="S180" s="1">
        <v>0.39590627736444139</v>
      </c>
      <c r="T180" s="1">
        <v>0.39714861361206832</v>
      </c>
    </row>
    <row r="181" spans="1:20" x14ac:dyDescent="0.3">
      <c r="A181" s="3">
        <v>1.0094738663560321</v>
      </c>
      <c r="B181" s="3">
        <v>1.0189776130572759</v>
      </c>
      <c r="C181" s="3">
        <v>1.0285112966386798</v>
      </c>
      <c r="D181" s="3">
        <v>1.0380749737115926</v>
      </c>
      <c r="E181" s="3">
        <v>1.047668700963843</v>
      </c>
      <c r="F181" s="3">
        <v>1.0572925351598212</v>
      </c>
      <c r="G181" s="3">
        <v>1.0669465331405583</v>
      </c>
      <c r="H181" s="3">
        <v>1.0766307518238072</v>
      </c>
      <c r="I181" s="3">
        <v>1.0863452482041234</v>
      </c>
      <c r="J181" s="4">
        <v>1.0960900793529449</v>
      </c>
      <c r="K181" s="1">
        <v>0.38604511713312362</v>
      </c>
      <c r="L181" s="1">
        <v>0.38726192774016255</v>
      </c>
      <c r="M181" s="1">
        <v>0.38848103998589506</v>
      </c>
      <c r="N181" s="1">
        <v>0.38970245698024158</v>
      </c>
      <c r="O181" s="1">
        <v>0.39092618183639116</v>
      </c>
      <c r="P181" s="1">
        <v>0.39215221767080372</v>
      </c>
      <c r="Q181" s="1">
        <v>0.3933805676032131</v>
      </c>
      <c r="R181" s="1">
        <v>0.39461123475663012</v>
      </c>
      <c r="S181" s="1">
        <v>0.39584422225734522</v>
      </c>
      <c r="T181" s="1">
        <v>0.39707953323493111</v>
      </c>
    </row>
    <row r="182" spans="1:20" x14ac:dyDescent="0.3">
      <c r="A182" s="3">
        <v>1.0094214425186265</v>
      </c>
      <c r="B182" s="3">
        <v>1.0188724358162093</v>
      </c>
      <c r="C182" s="3">
        <v>1.0283530354951986</v>
      </c>
      <c r="D182" s="3">
        <v>1.0378632972327695</v>
      </c>
      <c r="E182" s="3">
        <v>1.0474032767808998</v>
      </c>
      <c r="F182" s="3">
        <v>1.0569730299664482</v>
      </c>
      <c r="G182" s="3">
        <v>1.0665726126912334</v>
      </c>
      <c r="H182" s="3">
        <v>1.0762020809321113</v>
      </c>
      <c r="I182" s="3">
        <v>1.085861490741054</v>
      </c>
      <c r="J182" s="4">
        <v>1.095550898245228</v>
      </c>
      <c r="K182" s="1">
        <v>0.38603840081006302</v>
      </c>
      <c r="L182" s="1">
        <v>0.38724846974908889</v>
      </c>
      <c r="M182" s="1">
        <v>0.38846081493062218</v>
      </c>
      <c r="N182" s="1">
        <v>0.38967543941327754</v>
      </c>
      <c r="O182" s="1">
        <v>0.3908923462588661</v>
      </c>
      <c r="P182" s="1">
        <v>0.39211153853239894</v>
      </c>
      <c r="Q182" s="1">
        <v>0.39333301930208897</v>
      </c>
      <c r="R182" s="1">
        <v>0.39455679163935381</v>
      </c>
      <c r="S182" s="1">
        <v>0.39578285861881918</v>
      </c>
      <c r="T182" s="1">
        <v>0.39701122331832073</v>
      </c>
    </row>
    <row r="183" spans="1:20" x14ac:dyDescent="0.3">
      <c r="A183" s="3">
        <v>1.0093695956644282</v>
      </c>
      <c r="B183" s="3">
        <v>1.0187684179640808</v>
      </c>
      <c r="C183" s="3">
        <v>1.0281965215893045</v>
      </c>
      <c r="D183" s="3">
        <v>1.0376539613035425</v>
      </c>
      <c r="E183" s="3">
        <v>1.0471407919434081</v>
      </c>
      <c r="F183" s="3">
        <v>1.0566570684187622</v>
      </c>
      <c r="G183" s="3">
        <v>1.0662028457127886</v>
      </c>
      <c r="H183" s="3">
        <v>1.0757781788820715</v>
      </c>
      <c r="I183" s="3">
        <v>1.0853831230566697</v>
      </c>
      <c r="J183" s="4">
        <v>1.0950177334401949</v>
      </c>
      <c r="K183" s="1">
        <v>0.38603175836175796</v>
      </c>
      <c r="L183" s="1">
        <v>0.38723515992442936</v>
      </c>
      <c r="M183" s="1">
        <v>0.38844081275144493</v>
      </c>
      <c r="N183" s="1">
        <v>0.38964871985123589</v>
      </c>
      <c r="O183" s="1">
        <v>0.39085888423536036</v>
      </c>
      <c r="P183" s="1">
        <v>0.39207130891850639</v>
      </c>
      <c r="Q183" s="1">
        <v>0.39328599691849414</v>
      </c>
      <c r="R183" s="1">
        <v>0.39450295125627871</v>
      </c>
      <c r="S183" s="1">
        <v>0.39572217495595263</v>
      </c>
      <c r="T183" s="1">
        <v>0.39694367104474898</v>
      </c>
    </row>
    <row r="184" spans="1:20" x14ac:dyDescent="0.3">
      <c r="A184" s="3">
        <v>1.0093183163200612</v>
      </c>
      <c r="B184" s="3">
        <v>1.0186655404358274</v>
      </c>
      <c r="C184" s="3">
        <v>1.028041726145384</v>
      </c>
      <c r="D184" s="3">
        <v>1.0374469273183262</v>
      </c>
      <c r="E184" s="3">
        <v>1.0468811978958326</v>
      </c>
      <c r="F184" s="3">
        <v>1.0563445918907395</v>
      </c>
      <c r="G184" s="3">
        <v>1.0658371633876147</v>
      </c>
      <c r="H184" s="3">
        <v>1.0753589665428327</v>
      </c>
      <c r="I184" s="3">
        <v>1.0849100555846465</v>
      </c>
      <c r="J184" s="4">
        <v>1.0944904848132646</v>
      </c>
      <c r="K184" s="1">
        <v>0.38602518857602153</v>
      </c>
      <c r="L184" s="1">
        <v>0.38722199583271605</v>
      </c>
      <c r="M184" s="1">
        <v>0.38842102978449033</v>
      </c>
      <c r="N184" s="1">
        <v>0.38962229339068416</v>
      </c>
      <c r="O184" s="1">
        <v>0.39082578961369641</v>
      </c>
      <c r="P184" s="1">
        <v>0.39203152141898751</v>
      </c>
      <c r="Q184" s="1">
        <v>0.39323949177508272</v>
      </c>
      <c r="R184" s="1">
        <v>0.39444970365357346</v>
      </c>
      <c r="S184" s="1">
        <v>0.39566216002912108</v>
      </c>
      <c r="T184" s="1">
        <v>0.39687686387945914</v>
      </c>
    </row>
    <row r="185" spans="1:20" x14ac:dyDescent="0.3">
      <c r="A185" s="3">
        <v>1.0092675952184089</v>
      </c>
      <c r="B185" s="3">
        <v>1.0185637845821156</v>
      </c>
      <c r="C185" s="3">
        <v>1.0278886210162477</v>
      </c>
      <c r="D185" s="3">
        <v>1.0372421575159003</v>
      </c>
      <c r="E185" s="3">
        <v>1.0466244471462069</v>
      </c>
      <c r="F185" s="3">
        <v>1.0560355430424122</v>
      </c>
      <c r="G185" s="3">
        <v>1.0654754984099442</v>
      </c>
      <c r="H185" s="3">
        <v>1.0749443665244849</v>
      </c>
      <c r="I185" s="3">
        <v>1.0844422007320449</v>
      </c>
      <c r="J185" s="4">
        <v>1.0939690544490337</v>
      </c>
      <c r="K185" s="1">
        <v>0.38601869026704272</v>
      </c>
      <c r="L185" s="1">
        <v>0.3872089750934799</v>
      </c>
      <c r="M185" s="1">
        <v>0.38840146244575485</v>
      </c>
      <c r="N185" s="1">
        <v>0.38959615523517804</v>
      </c>
      <c r="O185" s="1">
        <v>0.39079305637605333</v>
      </c>
      <c r="P185" s="1">
        <v>0.39199216878567983</v>
      </c>
      <c r="Q185" s="1">
        <v>0.393193495384355</v>
      </c>
      <c r="R185" s="1">
        <v>0.3943970390953771</v>
      </c>
      <c r="S185" s="1">
        <v>0.39560280284504734</v>
      </c>
      <c r="T185" s="1">
        <v>0.39681078956267268</v>
      </c>
    </row>
    <row r="186" spans="1:20" x14ac:dyDescent="0.3">
      <c r="A186" s="3">
        <v>1.0092174232930315</v>
      </c>
      <c r="B186" s="3">
        <v>1.0184631321580695</v>
      </c>
      <c r="C186" s="3">
        <v>1.0277371786660692</v>
      </c>
      <c r="D186" s="3">
        <v>1.0370396149564518</v>
      </c>
      <c r="E186" s="3">
        <v>1.0463704932371738</v>
      </c>
      <c r="F186" s="3">
        <v>1.055729865784798</v>
      </c>
      <c r="G186" s="3">
        <v>1.0651177849445621</v>
      </c>
      <c r="H186" s="3">
        <v>1.0745343031304504</v>
      </c>
      <c r="I186" s="3">
        <v>1.0839794728252643</v>
      </c>
      <c r="J186" s="4">
        <v>1.0934533465806902</v>
      </c>
      <c r="K186" s="1">
        <v>0.38601226227467356</v>
      </c>
      <c r="L186" s="1">
        <v>0.38719609537781624</v>
      </c>
      <c r="M186" s="1">
        <v>0.38838210722894007</v>
      </c>
      <c r="N186" s="1">
        <v>0.38957030069235993</v>
      </c>
      <c r="O186" s="1">
        <v>0.39076067863532016</v>
      </c>
      <c r="P186" s="1">
        <v>0.39195324392799558</v>
      </c>
      <c r="Q186" s="1">
        <v>0.39314799944349554</v>
      </c>
      <c r="R186" s="1">
        <v>0.3943449480578653</v>
      </c>
      <c r="S186" s="1">
        <v>0.39554409265008877</v>
      </c>
      <c r="T186" s="1">
        <v>0.39674543610209112</v>
      </c>
    </row>
    <row r="187" spans="1:20" x14ac:dyDescent="0.3">
      <c r="A187" s="3">
        <v>1.0091677916727626</v>
      </c>
      <c r="B187" s="3">
        <v>1.0183635653123657</v>
      </c>
      <c r="C187" s="3">
        <v>1.0275873721538753</v>
      </c>
      <c r="D187" s="3">
        <v>1.0368392634993604</v>
      </c>
      <c r="E187" s="3">
        <v>1.0461192907179639</v>
      </c>
      <c r="F187" s="3">
        <v>1.0554275052459685</v>
      </c>
      <c r="G187" s="3">
        <v>1.0647639585868662</v>
      </c>
      <c r="H187" s="3">
        <v>1.0741287023114263</v>
      </c>
      <c r="I187" s="3">
        <v>1.0835217880577639</v>
      </c>
      <c r="J187" s="4">
        <v>1.0929432675314079</v>
      </c>
      <c r="K187" s="1">
        <v>0.38600590346373786</v>
      </c>
      <c r="L187" s="1">
        <v>0.38718335440699525</v>
      </c>
      <c r="M187" s="1">
        <v>0.38836296070335741</v>
      </c>
      <c r="N187" s="1">
        <v>0.38954472517114985</v>
      </c>
      <c r="O187" s="1">
        <v>0.3907286506315647</v>
      </c>
      <c r="P187" s="1">
        <v>0.39191473990866266</v>
      </c>
      <c r="Q187" s="1">
        <v>0.39310299582937563</v>
      </c>
      <c r="R187" s="1">
        <v>0.39429342122350902</v>
      </c>
      <c r="S187" s="1">
        <v>0.39548601892374408</v>
      </c>
      <c r="T187" s="1">
        <v>0.39668079176564053</v>
      </c>
    </row>
    <row r="188" spans="1:20" x14ac:dyDescent="0.3">
      <c r="A188" s="3">
        <v>1.0091186916764805</v>
      </c>
      <c r="B188" s="3">
        <v>1.0182650665766799</v>
      </c>
      <c r="C188" s="3">
        <v>1.0274391751175698</v>
      </c>
      <c r="D188" s="3">
        <v>1.0366410677817033</v>
      </c>
      <c r="E188" s="3">
        <v>1.0458707951172816</v>
      </c>
      <c r="F188" s="3">
        <v>1.0551284077382217</v>
      </c>
      <c r="G188" s="3">
        <v>1.0644139563242196</v>
      </c>
      <c r="H188" s="3">
        <v>1.0737274916208206</v>
      </c>
      <c r="I188" s="3">
        <v>1.0830690644394836</v>
      </c>
      <c r="J188" s="4">
        <v>1.0924387256576482</v>
      </c>
      <c r="K188" s="1">
        <v>0.38599961272336353</v>
      </c>
      <c r="L188" s="1">
        <v>0.38717074995111894</v>
      </c>
      <c r="M188" s="1">
        <v>0.38834401951190217</v>
      </c>
      <c r="N188" s="1">
        <v>0.38951942417902874</v>
      </c>
      <c r="O188" s="1">
        <v>0.39069696672861953</v>
      </c>
      <c r="P188" s="1">
        <v>0.39187664993960347</v>
      </c>
      <c r="Q188" s="1">
        <v>0.39305847659371962</v>
      </c>
      <c r="R188" s="1">
        <v>0.39424244947551923</v>
      </c>
      <c r="S188" s="1">
        <v>0.39542857137236881</v>
      </c>
      <c r="T188" s="1">
        <v>0.39661684507445161</v>
      </c>
    </row>
    <row r="189" spans="1:20" x14ac:dyDescent="0.3">
      <c r="A189" s="3">
        <v>1.0090701148080461</v>
      </c>
      <c r="B189" s="3">
        <v>1.0181676188554685</v>
      </c>
      <c r="C189" s="3">
        <v>1.0272925617584692</v>
      </c>
      <c r="D189" s="3">
        <v>1.0364449931974473</v>
      </c>
      <c r="E189" s="3">
        <v>1.0456249629170635</v>
      </c>
      <c r="F189" s="3">
        <v>1.054832520726305</v>
      </c>
      <c r="G189" s="3">
        <v>1.064067716498549</v>
      </c>
      <c r="H189" s="3">
        <v>1.0733306001716292</v>
      </c>
      <c r="I189" s="3">
        <v>1.0826212217478992</v>
      </c>
      <c r="J189" s="4">
        <v>1.0919396312942984</v>
      </c>
      <c r="K189" s="1">
        <v>0.38599338896633556</v>
      </c>
      <c r="L189" s="1">
        <v>0.38715827982781958</v>
      </c>
      <c r="M189" s="1">
        <v>0.38832528036909059</v>
      </c>
      <c r="N189" s="1">
        <v>0.389494393319407</v>
      </c>
      <c r="O189" s="1">
        <v>0.39066562141077421</v>
      </c>
      <c r="P189" s="1">
        <v>0.39183896737794532</v>
      </c>
      <c r="Q189" s="1">
        <v>0.39301443395842489</v>
      </c>
      <c r="R189" s="1">
        <v>0.39419202389247027</v>
      </c>
      <c r="S189" s="1">
        <v>0.39537173992309399</v>
      </c>
      <c r="T189" s="1">
        <v>0.39655358479606623</v>
      </c>
    </row>
    <row r="190" spans="1:20" x14ac:dyDescent="0.3">
      <c r="A190" s="3">
        <v>1.0090220527514027</v>
      </c>
      <c r="B190" s="3">
        <v>1.0180712054160788</v>
      </c>
      <c r="C190" s="3">
        <v>1.0271475068263307</v>
      </c>
      <c r="D190" s="3">
        <v>1.0362510058773085</v>
      </c>
      <c r="E190" s="3">
        <v>1.0453817515270734</v>
      </c>
      <c r="F190" s="3">
        <v>1.0545397927966609</v>
      </c>
      <c r="G190" s="3">
        <v>1.0637251787701441</v>
      </c>
      <c r="H190" s="3">
        <v>1.0729379585946957</v>
      </c>
      <c r="I190" s="3">
        <v>1.0821781814806524</v>
      </c>
      <c r="J190" s="4">
        <v>1.0914458967015772</v>
      </c>
      <c r="K190" s="1">
        <v>0.38598723112846922</v>
      </c>
      <c r="L190" s="1">
        <v>0.38714594190099999</v>
      </c>
      <c r="M190" s="1">
        <v>0.38830674005915955</v>
      </c>
      <c r="N190" s="1">
        <v>0.38946962828907805</v>
      </c>
      <c r="O190" s="1">
        <v>0.39063460927957461</v>
      </c>
      <c r="P190" s="1">
        <v>0.39180168572215868</v>
      </c>
      <c r="Q190" s="1">
        <v>0.39297086031103268</v>
      </c>
      <c r="R190" s="1">
        <v>0.39414213574309426</v>
      </c>
      <c r="S190" s="1">
        <v>0.39531551471793863</v>
      </c>
      <c r="T190" s="1">
        <v>0.39649099993786047</v>
      </c>
    </row>
    <row r="191" spans="1:20" x14ac:dyDescent="0.3">
      <c r="A191" s="3">
        <v>1.0089744973658277</v>
      </c>
      <c r="B191" s="3">
        <v>1.0179758098791702</v>
      </c>
      <c r="C191" s="3">
        <v>1.0270039856048565</v>
      </c>
      <c r="D191" s="3">
        <v>1.0360590726692491</v>
      </c>
      <c r="E191" s="3">
        <v>1.0451411192603079</v>
      </c>
      <c r="F191" s="3">
        <v>1.0542501736276493</v>
      </c>
      <c r="G191" s="3">
        <v>1.06338628408261</v>
      </c>
      <c r="H191" s="3">
        <v>1.0725494989983058</v>
      </c>
      <c r="I191" s="3">
        <v>1.0817398668096947</v>
      </c>
      <c r="J191" s="4">
        <v>1.090957436013638</v>
      </c>
      <c r="K191" s="1">
        <v>0.38598113816800417</v>
      </c>
      <c r="L191" s="1">
        <v>0.38713373407961382</v>
      </c>
      <c r="M191" s="1">
        <v>0.38828839543422788</v>
      </c>
      <c r="N191" s="1">
        <v>0.38944512487575206</v>
      </c>
      <c r="O191" s="1">
        <v>0.3906039250507245</v>
      </c>
      <c r="P191" s="1">
        <v>0.3917647986083177</v>
      </c>
      <c r="Q191" s="1">
        <v>0.39292774820034093</v>
      </c>
      <c r="R191" s="1">
        <v>0.39409277648124219</v>
      </c>
      <c r="S191" s="1">
        <v>0.39525988610811058</v>
      </c>
      <c r="T191" s="1">
        <v>0.39642907974067787</v>
      </c>
    </row>
    <row r="192" spans="1:20" x14ac:dyDescent="0.3">
      <c r="A192" s="3">
        <v>1.0089274406813387</v>
      </c>
      <c r="B192" s="3">
        <v>1.0178814162094385</v>
      </c>
      <c r="C192" s="3">
        <v>1.0268619738976532</v>
      </c>
      <c r="D192" s="3">
        <v>1.0358691611195918</v>
      </c>
      <c r="E192" s="3">
        <v>1.0449030253091791</v>
      </c>
      <c r="F192" s="3">
        <v>1.0539636139607147</v>
      </c>
      <c r="G192" s="3">
        <v>1.0630509746289332</v>
      </c>
      <c r="H192" s="3">
        <v>1.0721651549290643</v>
      </c>
      <c r="I192" s="3">
        <v>1.0813062025368914</v>
      </c>
      <c r="J192" s="4">
        <v>1.0904741651888135</v>
      </c>
      <c r="K192" s="1">
        <v>0.38597510906501581</v>
      </c>
      <c r="L192" s="1">
        <v>0.38712165431648393</v>
      </c>
      <c r="M192" s="1">
        <v>0.38827024341251393</v>
      </c>
      <c r="N192" s="1">
        <v>0.38942087895566696</v>
      </c>
      <c r="O192" s="1">
        <v>0.39057356355108247</v>
      </c>
      <c r="P192" s="1">
        <v>0.39172829980647927</v>
      </c>
      <c r="Q192" s="1">
        <v>0.39288509033215807</v>
      </c>
      <c r="R192" s="1">
        <v>0.39404393774100338</v>
      </c>
      <c r="S192" s="1">
        <v>0.39520484464848593</v>
      </c>
      <c r="T192" s="1">
        <v>0.39636781367266427</v>
      </c>
    </row>
    <row r="193" spans="1:21" x14ac:dyDescent="0.3">
      <c r="A193" s="3">
        <v>1.0088808748942384</v>
      </c>
      <c r="B193" s="3">
        <v>1.0177880087066291</v>
      </c>
      <c r="C193" s="3">
        <v>1.0267214480146345</v>
      </c>
      <c r="D193" s="3">
        <v>1.0356812394547275</v>
      </c>
      <c r="E193" s="3">
        <v>1.0446674297224479</v>
      </c>
      <c r="F193" s="3">
        <v>1.0536800655724612</v>
      </c>
      <c r="G193" s="3">
        <v>1.062719193818618</v>
      </c>
      <c r="H193" s="3">
        <v>1.0717848613340102</v>
      </c>
      <c r="I193" s="3">
        <v>1.080877115051031</v>
      </c>
      <c r="J193" s="4">
        <v>1.0899960019614332</v>
      </c>
      <c r="K193" s="1">
        <v>0.38596914282084738</v>
      </c>
      <c r="L193" s="1">
        <v>0.38710970060715866</v>
      </c>
      <c r="M193" s="1">
        <v>0.38825228097660985</v>
      </c>
      <c r="N193" s="1">
        <v>0.38939688649127585</v>
      </c>
      <c r="O193" s="1">
        <v>0.39054351971575585</v>
      </c>
      <c r="P193" s="1">
        <v>0.39169218321717525</v>
      </c>
      <c r="Q193" s="1">
        <v>0.39284287956518843</v>
      </c>
      <c r="R193" s="1">
        <v>0.3939956113319793</v>
      </c>
      <c r="S193" s="1">
        <v>0.39515038109226519</v>
      </c>
      <c r="T193" s="1">
        <v>0.39630719142329718</v>
      </c>
    </row>
    <row r="194" spans="1:21" x14ac:dyDescent="0.3">
      <c r="A194" s="3">
        <v>1.0088347923628018</v>
      </c>
      <c r="B194" s="3">
        <v>1.0176955719968328</v>
      </c>
      <c r="C194" s="3">
        <v>1.0265823847588473</v>
      </c>
      <c r="D194" s="3">
        <v>1.0354952765633949</v>
      </c>
      <c r="E194" s="3">
        <v>1.044434293382877</v>
      </c>
      <c r="F194" s="3">
        <v>1.0533994812476044</v>
      </c>
      <c r="G194" s="3">
        <v>1.0623908862458533</v>
      </c>
      <c r="H194" s="3">
        <v>1.0714085545239216</v>
      </c>
      <c r="I194" s="3">
        <v>1.0804525322861871</v>
      </c>
      <c r="J194" s="4">
        <v>1.0895228657951632</v>
      </c>
      <c r="K194" s="1">
        <v>0.3859632384575577</v>
      </c>
      <c r="L194" s="1">
        <v>0.387097870988802</v>
      </c>
      <c r="M194" s="1">
        <v>0.3882345051718098</v>
      </c>
      <c r="N194" s="1">
        <v>0.38937314352900476</v>
      </c>
      <c r="O194" s="1">
        <v>0.39051378858528291</v>
      </c>
      <c r="P194" s="1">
        <v>0.39165644286801476</v>
      </c>
      <c r="Q194" s="1">
        <v>0.39280110890704711</v>
      </c>
      <c r="R194" s="1">
        <v>0.39394778923470508</v>
      </c>
      <c r="S194" s="1">
        <v>0.39509648638579403</v>
      </c>
      <c r="T194" s="1">
        <v>0.39624720289760168</v>
      </c>
    </row>
    <row r="195" spans="1:21" x14ac:dyDescent="0.3">
      <c r="A195" s="3">
        <v>1.0087891856030948</v>
      </c>
      <c r="B195" s="3">
        <v>1.0176040910240507</v>
      </c>
      <c r="C195" s="3">
        <v>1.0264447614137056</v>
      </c>
      <c r="D195" s="3">
        <v>1.0353112419795105</v>
      </c>
      <c r="E195" s="3">
        <v>1.0442035779855838</v>
      </c>
      <c r="F195" s="3">
        <v>1.0531218147527659</v>
      </c>
      <c r="G195" s="3">
        <v>1.0620659976586768</v>
      </c>
      <c r="H195" s="3">
        <v>1.0710361721377688</v>
      </c>
      <c r="I195" s="3">
        <v>1.0800323836813837</v>
      </c>
      <c r="J195" s="4">
        <v>1.0890546778378072</v>
      </c>
      <c r="K195" s="1">
        <v>0.38595739501738663</v>
      </c>
      <c r="L195" s="1">
        <v>0.38708616353911979</v>
      </c>
      <c r="M195" s="1">
        <v>0.38821691310448919</v>
      </c>
      <c r="N195" s="1">
        <v>0.38934964619708151</v>
      </c>
      <c r="O195" s="1">
        <v>0.39048436530290515</v>
      </c>
      <c r="P195" s="1">
        <v>0.39162107291039189</v>
      </c>
      <c r="Q195" s="1">
        <v>0.39275977151039948</v>
      </c>
      <c r="R195" s="1">
        <v>0.39390046359621289</v>
      </c>
      <c r="S195" s="1">
        <v>0.39504315166354714</v>
      </c>
      <c r="T195" s="1">
        <v>0.39618783821054787</v>
      </c>
    </row>
    <row r="196" spans="1:21" x14ac:dyDescent="0.3">
      <c r="A196" s="3">
        <v>1.0087440472849227</v>
      </c>
      <c r="B196" s="3">
        <v>1.0175135510420175</v>
      </c>
      <c r="C196" s="3">
        <v>1.026308555730622</v>
      </c>
      <c r="D196" s="3">
        <v>1.0351291058655328</v>
      </c>
      <c r="E196" s="3">
        <v>1.0439752460170602</v>
      </c>
      <c r="F196" s="3">
        <v>1.0528470208110814</v>
      </c>
      <c r="G196" s="3">
        <v>1.0617444749290947</v>
      </c>
      <c r="H196" s="3">
        <v>1.0706676531082731</v>
      </c>
      <c r="I196" s="3">
        <v>1.0796166001415191</v>
      </c>
      <c r="J196" s="4">
        <v>1.0885913608775173</v>
      </c>
      <c r="K196" s="1">
        <v>0.38595161156223828</v>
      </c>
      <c r="L196" s="1">
        <v>0.387074576375318</v>
      </c>
      <c r="M196" s="1">
        <v>0.38819950194053465</v>
      </c>
      <c r="N196" s="1">
        <v>0.38932639070343067</v>
      </c>
      <c r="O196" s="1">
        <v>0.39045524511192109</v>
      </c>
      <c r="P196" s="1">
        <v>0.39158606761629511</v>
      </c>
      <c r="Q196" s="1">
        <v>0.39271886066921841</v>
      </c>
      <c r="R196" s="1">
        <v>0.39385362672573448</v>
      </c>
      <c r="S196" s="1">
        <v>0.39499036824326683</v>
      </c>
      <c r="T196" s="1">
        <v>0.39612908768162114</v>
      </c>
    </row>
    <row r="197" spans="1:21" x14ac:dyDescent="0.3">
      <c r="A197" s="3">
        <v>1.0086993702279026</v>
      </c>
      <c r="B197" s="3">
        <v>1.0174239376062795</v>
      </c>
      <c r="C197" s="3">
        <v>1.0261737459170162</v>
      </c>
      <c r="D197" s="3">
        <v>1.0349488389963342</v>
      </c>
      <c r="E197" s="3">
        <v>1.0437492607348431</v>
      </c>
      <c r="F197" s="3">
        <v>1.0525750550775925</v>
      </c>
      <c r="G197" s="3">
        <v>1.0614262660241258</v>
      </c>
      <c r="H197" s="3">
        <v>1.0703029376285327</v>
      </c>
      <c r="I197" s="3">
        <v>1.0792051139995</v>
      </c>
      <c r="J197" s="4">
        <v>1.0881328393003664</v>
      </c>
      <c r="K197" s="1">
        <v>0.38594588717317746</v>
      </c>
      <c r="L197" s="1">
        <v>0.38706310765309399</v>
      </c>
      <c r="M197" s="1">
        <v>0.38818226890382196</v>
      </c>
      <c r="N197" s="1">
        <v>0.38930337333363318</v>
      </c>
      <c r="O197" s="1">
        <v>0.39042642335312372</v>
      </c>
      <c r="P197" s="1">
        <v>0.39155142137521542</v>
      </c>
      <c r="Q197" s="1">
        <v>0.39267836981515891</v>
      </c>
      <c r="R197" s="1">
        <v>0.39380727109053404</v>
      </c>
      <c r="S197" s="1">
        <v>0.39493812762125269</v>
      </c>
      <c r="T197" s="1">
        <v>0.39607094182955999</v>
      </c>
    </row>
    <row r="198" spans="1:21" x14ac:dyDescent="0.3">
      <c r="A198" s="3">
        <v>1.0086551473976553</v>
      </c>
      <c r="B198" s="3">
        <v>1.01733523656651</v>
      </c>
      <c r="C198" s="3">
        <v>1.0260403106246927</v>
      </c>
      <c r="D198" s="3">
        <v>1.0347704127435711</v>
      </c>
      <c r="E198" s="3">
        <v>1.0435255861478041</v>
      </c>
      <c r="F198" s="3">
        <v>1.0523058741153943</v>
      </c>
      <c r="G198" s="3">
        <v>1.0611113199777376</v>
      </c>
      <c r="H198" s="3">
        <v>1.0699419671196746</v>
      </c>
      <c r="I198" s="3">
        <v>1.0787978589795431</v>
      </c>
      <c r="J198" s="4">
        <v>1.0876790390492275</v>
      </c>
      <c r="K198" s="1">
        <v>0.38594022094994396</v>
      </c>
      <c r="L198" s="1">
        <v>0.3870517555656568</v>
      </c>
      <c r="M198" s="1">
        <v>0.38816521127474057</v>
      </c>
      <c r="N198" s="1">
        <v>0.38928059044894942</v>
      </c>
      <c r="O198" s="1">
        <v>0.39039789546231507</v>
      </c>
      <c r="P198" s="1">
        <v>0.39151712869114863</v>
      </c>
      <c r="Q198" s="1">
        <v>0.39263829251404214</v>
      </c>
      <c r="R198" s="1">
        <v>0.39376138931187055</v>
      </c>
      <c r="S198" s="1">
        <v>0.39488642146779368</v>
      </c>
      <c r="T198" s="1">
        <v>0.39601339136725749</v>
      </c>
    </row>
    <row r="199" spans="1:21" x14ac:dyDescent="0.3">
      <c r="A199" s="3">
        <v>1.0086113719021135</v>
      </c>
      <c r="B199" s="3">
        <v>1.017247434059064</v>
      </c>
      <c r="C199" s="3">
        <v>1.0259082289385713</v>
      </c>
      <c r="D199" s="3">
        <v>1.034593799060527</v>
      </c>
      <c r="E199" s="3">
        <v>1.0433041869970454</v>
      </c>
      <c r="F199" s="3">
        <v>1.0520394353725127</v>
      </c>
      <c r="G199" s="3">
        <v>1.0607995868636375</v>
      </c>
      <c r="H199" s="3">
        <v>1.0695846841994996</v>
      </c>
      <c r="I199" s="3">
        <v>1.0783947701616015</v>
      </c>
      <c r="J199" s="4">
        <v>1.0872298875839179</v>
      </c>
      <c r="K199" s="1">
        <v>0.3859346120104804</v>
      </c>
      <c r="L199" s="1">
        <v>0.38704051834277958</v>
      </c>
      <c r="M199" s="1">
        <v>0.38814832638876245</v>
      </c>
      <c r="N199" s="1">
        <v>0.38925803848440055</v>
      </c>
      <c r="O199" s="1">
        <v>0.39036965696789688</v>
      </c>
      <c r="P199" s="1">
        <v>0.39148318417968841</v>
      </c>
      <c r="Q199" s="1">
        <v>0.39259862246244737</v>
      </c>
      <c r="R199" s="1">
        <v>0.39371597416108262</v>
      </c>
      <c r="S199" s="1">
        <v>0.39483524162274242</v>
      </c>
      <c r="T199" s="1">
        <v>0.39595642719681501</v>
      </c>
    </row>
    <row r="200" spans="1:21" x14ac:dyDescent="0.3">
      <c r="A200" s="3">
        <v>1.0085680369879411</v>
      </c>
      <c r="B200" s="3">
        <v>1.017160516499751</v>
      </c>
      <c r="C200" s="3">
        <v>1.0257774803657573</v>
      </c>
      <c r="D200" s="3">
        <v>1.034418970467418</v>
      </c>
      <c r="E200" s="3">
        <v>1.043085028737371</v>
      </c>
      <c r="F200" s="3">
        <v>1.0517756971594827</v>
      </c>
      <c r="G200" s="3">
        <v>1.0604910177688964</v>
      </c>
      <c r="H200" s="3">
        <v>1.0692310326520811</v>
      </c>
      <c r="I200" s="3">
        <v>1.0779957839468803</v>
      </c>
      <c r="J200" s="4">
        <v>1.0867853138425612</v>
      </c>
      <c r="K200" s="1">
        <v>0.38592905949047418</v>
      </c>
      <c r="L200" s="1">
        <v>0.38702939424987826</v>
      </c>
      <c r="M200" s="1">
        <v>0.38813161163505522</v>
      </c>
      <c r="N200" s="1">
        <v>0.38923571394690981</v>
      </c>
      <c r="O200" s="1">
        <v>0.39034170348853425</v>
      </c>
      <c r="P200" s="1">
        <v>0.39144958256520951</v>
      </c>
      <c r="Q200" s="1">
        <v>0.39255935348440735</v>
      </c>
      <c r="R200" s="1">
        <v>0.39367101855579201</v>
      </c>
      <c r="S200" s="1">
        <v>0.39478458009122142</v>
      </c>
      <c r="T200" s="1">
        <v>0.39590004040474974</v>
      </c>
    </row>
    <row r="201" spans="1:21" x14ac:dyDescent="0.3">
      <c r="A201" s="5">
        <v>1.0085251360370597</v>
      </c>
      <c r="B201" s="5">
        <v>1.0170744705768324</v>
      </c>
      <c r="C201" s="5">
        <v>1.025648044824945</v>
      </c>
      <c r="D201" s="5">
        <v>1.0342459000371396</v>
      </c>
      <c r="E201" s="5">
        <v>1.0428680775193215</v>
      </c>
      <c r="F201" s="5">
        <v>1.051514618627607</v>
      </c>
      <c r="G201" s="5">
        <v>1.0601855647683691</v>
      </c>
      <c r="H201" s="5">
        <v>1.0688809573982878</v>
      </c>
      <c r="I201" s="5">
        <v>1.0776008380243949</v>
      </c>
      <c r="J201" s="6">
        <v>1.0863452482041234</v>
      </c>
      <c r="K201" s="2">
        <v>0.38592356254291343</v>
      </c>
      <c r="L201" s="2">
        <v>0.38701838158711932</v>
      </c>
      <c r="M201" s="2">
        <v>0.38811506445513538</v>
      </c>
      <c r="N201" s="2">
        <v>0.38921361341349847</v>
      </c>
      <c r="O201" s="2">
        <v>0.39031403073088899</v>
      </c>
      <c r="P201" s="2">
        <v>0.39141631867813287</v>
      </c>
      <c r="Q201" s="2">
        <v>0.39252047952820324</v>
      </c>
      <c r="R201" s="2">
        <v>0.39362651555622186</v>
      </c>
      <c r="S201" s="2">
        <v>0.39473442903946099</v>
      </c>
      <c r="T201" s="2">
        <v>0.39584422225734522</v>
      </c>
    </row>
    <row r="202" spans="1:21" x14ac:dyDescent="0.3">
      <c r="A202" s="7">
        <f t="array" ref="A202:J401">SINH(SQRT(p/a_1)*(e_1-x_1))*(k_1*S*SQRT(p/a_1))</f>
        <v>14.798280900210278</v>
      </c>
      <c r="B202" s="7">
        <v>45.846086153107429</v>
      </c>
      <c r="C202" s="7">
        <v>101.32010383207383</v>
      </c>
      <c r="D202" s="7">
        <v>192.02615653882663</v>
      </c>
      <c r="E202" s="7">
        <v>332.01747496090098</v>
      </c>
      <c r="F202" s="7">
        <v>539.3273616339053</v>
      </c>
      <c r="G202" s="7">
        <v>836.83367303642126</v>
      </c>
      <c r="H202" s="7">
        <v>1253.2748039296996</v>
      </c>
      <c r="I202" s="7">
        <v>1824.4393673536233</v>
      </c>
      <c r="J202" s="8">
        <v>2594.5545521301406</v>
      </c>
      <c r="K202" s="9">
        <f t="array" ref="K202:T401">Q2_A</f>
        <v>3.2440618919474962</v>
      </c>
      <c r="L202" s="9">
        <v>6.8341428303403458</v>
      </c>
      <c r="M202" s="9">
        <v>12.240135877995955</v>
      </c>
      <c r="N202" s="9">
        <v>20.047875117571937</v>
      </c>
      <c r="O202" s="9">
        <v>30.981275514032905</v>
      </c>
      <c r="P202" s="9">
        <v>45.927922379733985</v>
      </c>
      <c r="Q202" s="9">
        <v>65.968564467709228</v>
      </c>
      <c r="R202" s="9">
        <v>92.411016450984704</v>
      </c>
      <c r="S202" s="9">
        <v>126.82903347492751</v>
      </c>
      <c r="T202" s="9">
        <v>171.10678306265524</v>
      </c>
      <c r="U202" t="s">
        <v>9</v>
      </c>
    </row>
    <row r="203" spans="1:21" x14ac:dyDescent="0.3">
      <c r="A203" s="7">
        <v>5.7911062102295157</v>
      </c>
      <c r="B203" s="7">
        <v>14.798280900210278</v>
      </c>
      <c r="C203" s="7">
        <v>27.835036601350073</v>
      </c>
      <c r="D203" s="7">
        <v>45.846086153107429</v>
      </c>
      <c r="E203" s="7">
        <v>69.922801365810642</v>
      </c>
      <c r="F203" s="7">
        <v>101.32010383207383</v>
      </c>
      <c r="G203" s="7">
        <v>141.47489710539654</v>
      </c>
      <c r="H203" s="7">
        <v>192.02615653882663</v>
      </c>
      <c r="I203" s="7">
        <v>254.83680054896558</v>
      </c>
      <c r="J203" s="8">
        <v>332.01747496090098</v>
      </c>
      <c r="K203" s="9">
        <v>1.9791592697835545</v>
      </c>
      <c r="L203" s="9">
        <v>3.2440618919474962</v>
      </c>
      <c r="M203" s="9">
        <v>4.8439613117640601</v>
      </c>
      <c r="N203" s="9">
        <v>6.8341428303403458</v>
      </c>
      <c r="O203" s="9">
        <v>9.2764967272849095</v>
      </c>
      <c r="P203" s="9">
        <v>12.240135877995955</v>
      </c>
      <c r="Q203" s="9">
        <v>15.802060786094289</v>
      </c>
      <c r="R203" s="9">
        <v>20.047875117571937</v>
      </c>
      <c r="S203" s="9">
        <v>25.072554997602271</v>
      </c>
      <c r="T203" s="9">
        <v>30.981275514032905</v>
      </c>
    </row>
    <row r="204" spans="1:21" x14ac:dyDescent="0.3">
      <c r="A204" s="7">
        <v>3.5400686649954456</v>
      </c>
      <c r="B204" s="7">
        <v>8.3985224630593667</v>
      </c>
      <c r="C204" s="7">
        <v>14.798280900210278</v>
      </c>
      <c r="D204" s="7">
        <v>22.986267876528874</v>
      </c>
      <c r="E204" s="7">
        <v>33.23529910002862</v>
      </c>
      <c r="F204" s="7">
        <v>45.846086153107429</v>
      </c>
      <c r="G204" s="7">
        <v>61.149363145418057</v>
      </c>
      <c r="H204" s="7">
        <v>79.508142143325472</v>
      </c>
      <c r="I204" s="7">
        <v>101.32010383207383</v>
      </c>
      <c r="J204" s="8">
        <v>127.0201301426746</v>
      </c>
      <c r="K204" s="9">
        <v>1.6232925157511349</v>
      </c>
      <c r="L204" s="9">
        <v>2.3667300555853572</v>
      </c>
      <c r="M204" s="9">
        <v>3.2440618919474962</v>
      </c>
      <c r="N204" s="9">
        <v>4.2701571833872958</v>
      </c>
      <c r="O204" s="9">
        <v>5.4610758032628386</v>
      </c>
      <c r="P204" s="9">
        <v>6.8341428303403458</v>
      </c>
      <c r="Q204" s="9">
        <v>8.4080268614000051</v>
      </c>
      <c r="R204" s="9">
        <v>10.202822312022136</v>
      </c>
      <c r="S204" s="9">
        <v>12.240135877995955</v>
      </c>
      <c r="T204" s="9">
        <v>14.543177336269194</v>
      </c>
    </row>
    <row r="205" spans="1:21" x14ac:dyDescent="0.3">
      <c r="A205" s="7">
        <v>2.5396590653215614</v>
      </c>
      <c r="B205" s="7">
        <v>5.7911062102295157</v>
      </c>
      <c r="C205" s="7">
        <v>9.8447436437026301</v>
      </c>
      <c r="D205" s="7">
        <v>14.798280900210278</v>
      </c>
      <c r="E205" s="7">
        <v>20.757165999686421</v>
      </c>
      <c r="F205" s="7">
        <v>27.835036601350073</v>
      </c>
      <c r="G205" s="7">
        <v>36.154191914371289</v>
      </c>
      <c r="H205" s="7">
        <v>45.846086153107429</v>
      </c>
      <c r="I205" s="7">
        <v>57.051844350056705</v>
      </c>
      <c r="J205" s="8">
        <v>69.922801365810642</v>
      </c>
      <c r="K205" s="9">
        <v>1.4567192406135605</v>
      </c>
      <c r="L205" s="9">
        <v>1.9791592697835545</v>
      </c>
      <c r="M205" s="9">
        <v>2.5729492686405573</v>
      </c>
      <c r="N205" s="9">
        <v>3.2440618919474962</v>
      </c>
      <c r="O205" s="9">
        <v>3.998829548382433</v>
      </c>
      <c r="P205" s="9">
        <v>4.8439613117640601</v>
      </c>
      <c r="Q205" s="9">
        <v>5.7865604839018676</v>
      </c>
      <c r="R205" s="9">
        <v>6.8341428303403458</v>
      </c>
      <c r="S205" s="9">
        <v>7.9946555108687303</v>
      </c>
      <c r="T205" s="9">
        <v>9.2764967272849095</v>
      </c>
    </row>
    <row r="206" spans="1:21" x14ac:dyDescent="0.3">
      <c r="A206" s="7">
        <v>1.977553170946827</v>
      </c>
      <c r="B206" s="7">
        <v>4.3994862085593391</v>
      </c>
      <c r="C206" s="7">
        <v>7.3109948436231491</v>
      </c>
      <c r="D206" s="7">
        <v>10.760199005091312</v>
      </c>
      <c r="E206" s="7">
        <v>14.798280900210278</v>
      </c>
      <c r="F206" s="7">
        <v>19.479628218382377</v>
      </c>
      <c r="G206" s="7">
        <v>24.861982615218089</v>
      </c>
      <c r="H206" s="7">
        <v>31.006593637287288</v>
      </c>
      <c r="I206" s="7">
        <v>37.978378252227479</v>
      </c>
      <c r="J206" s="8">
        <v>45.846086153107429</v>
      </c>
      <c r="K206" s="9">
        <v>1.3602919965913569</v>
      </c>
      <c r="L206" s="9">
        <v>1.7619440184266846</v>
      </c>
      <c r="M206" s="9">
        <v>2.2077866702612283</v>
      </c>
      <c r="N206" s="9">
        <v>2.7007886319810002</v>
      </c>
      <c r="O206" s="9">
        <v>3.2440618919474962</v>
      </c>
      <c r="P206" s="9">
        <v>3.8408671425462741</v>
      </c>
      <c r="Q206" s="9">
        <v>4.4946193421920064</v>
      </c>
      <c r="R206" s="9">
        <v>5.208893448139146</v>
      </c>
      <c r="S206" s="9">
        <v>5.9874303245459899</v>
      </c>
      <c r="T206" s="9">
        <v>6.8341428303403458</v>
      </c>
    </row>
    <row r="207" spans="1:21" x14ac:dyDescent="0.3">
      <c r="A207" s="7">
        <v>1.6182802973907522</v>
      </c>
      <c r="B207" s="7">
        <v>3.5400686649954456</v>
      </c>
      <c r="C207" s="7">
        <v>5.7911062102295157</v>
      </c>
      <c r="D207" s="7">
        <v>8.3985224630593667</v>
      </c>
      <c r="E207" s="7">
        <v>11.390890023661138</v>
      </c>
      <c r="F207" s="7">
        <v>14.798280900210278</v>
      </c>
      <c r="G207" s="7">
        <v>18.652324579814088</v>
      </c>
      <c r="H207" s="7">
        <v>22.986267876528874</v>
      </c>
      <c r="I207" s="7">
        <v>27.835036601350087</v>
      </c>
      <c r="J207" s="8">
        <v>33.23529910002862</v>
      </c>
      <c r="K207" s="9">
        <v>1.2974455779695264</v>
      </c>
      <c r="L207" s="9">
        <v>1.6232925157511349</v>
      </c>
      <c r="M207" s="9">
        <v>1.9791592697835545</v>
      </c>
      <c r="N207" s="9">
        <v>2.3667300555853572</v>
      </c>
      <c r="O207" s="9">
        <v>2.7877569241479065</v>
      </c>
      <c r="P207" s="9">
        <v>3.2440618919474962</v>
      </c>
      <c r="Q207" s="9">
        <v>3.7375391257479711</v>
      </c>
      <c r="R207" s="9">
        <v>4.2701571833872958</v>
      </c>
      <c r="S207" s="9">
        <v>4.8439613117640619</v>
      </c>
      <c r="T207" s="9">
        <v>5.4610758032628386</v>
      </c>
    </row>
    <row r="208" spans="1:21" x14ac:dyDescent="0.3">
      <c r="A208" s="7">
        <v>1.3690987188441051</v>
      </c>
      <c r="B208" s="7">
        <v>2.9585406854720611</v>
      </c>
      <c r="C208" s="7">
        <v>4.7843519619965775</v>
      </c>
      <c r="D208" s="7">
        <v>6.8632997439239247</v>
      </c>
      <c r="E208" s="7">
        <v>9.2129173680795287</v>
      </c>
      <c r="F208" s="7">
        <v>11.851529983564898</v>
      </c>
      <c r="G208" s="7">
        <v>14.798280900210278</v>
      </c>
      <c r="H208" s="7">
        <v>18.073158629255026</v>
      </c>
      <c r="I208" s="7">
        <v>21.69702463126065</v>
      </c>
      <c r="J208" s="8">
        <v>25.691641786537048</v>
      </c>
      <c r="K208" s="9">
        <v>1.2532514364118374</v>
      </c>
      <c r="L208" s="9">
        <v>1.5272021370200715</v>
      </c>
      <c r="M208" s="9">
        <v>1.8228625558340776</v>
      </c>
      <c r="N208" s="9">
        <v>2.1412783257366672</v>
      </c>
      <c r="O208" s="9">
        <v>2.483531210397433</v>
      </c>
      <c r="P208" s="9">
        <v>2.8507400772528415</v>
      </c>
      <c r="Q208" s="9">
        <v>3.2440618919474962</v>
      </c>
      <c r="R208" s="9">
        <v>3.6646927346373452</v>
      </c>
      <c r="S208" s="9">
        <v>4.1138688385621878</v>
      </c>
      <c r="T208" s="9">
        <v>4.5928676513012983</v>
      </c>
    </row>
    <row r="209" spans="1:20" x14ac:dyDescent="0.3">
      <c r="A209" s="7">
        <v>1.1862321098503092</v>
      </c>
      <c r="B209" s="7">
        <v>2.5396590653215614</v>
      </c>
      <c r="C209" s="7">
        <v>4.0709253359481776</v>
      </c>
      <c r="D209" s="7">
        <v>5.7911062102295157</v>
      </c>
      <c r="E209" s="7">
        <v>7.7117205172914325</v>
      </c>
      <c r="F209" s="7">
        <v>9.8447436437026301</v>
      </c>
      <c r="G209" s="7">
        <v>12.202620851080225</v>
      </c>
      <c r="H209" s="7">
        <v>14.798280900210278</v>
      </c>
      <c r="I209" s="7">
        <v>17.645149987501789</v>
      </c>
      <c r="J209" s="8">
        <v>20.757165999686421</v>
      </c>
      <c r="K209" s="9">
        <v>1.2204833611695727</v>
      </c>
      <c r="L209" s="9">
        <v>1.4567192406135605</v>
      </c>
      <c r="M209" s="9">
        <v>1.7093801964109767</v>
      </c>
      <c r="N209" s="9">
        <v>1.9791592697835545</v>
      </c>
      <c r="O209" s="9">
        <v>2.2667704699952429</v>
      </c>
      <c r="P209" s="9">
        <v>2.5729492686405573</v>
      </c>
      <c r="Q209" s="9">
        <v>2.8984531034755667</v>
      </c>
      <c r="R209" s="9">
        <v>3.2440618919474962</v>
      </c>
      <c r="S209" s="9">
        <v>3.6105785545811262</v>
      </c>
      <c r="T209" s="9">
        <v>3.998829548382433</v>
      </c>
    </row>
    <row r="210" spans="1:20" x14ac:dyDescent="0.3">
      <c r="A210" s="7">
        <v>1.0463626092480838</v>
      </c>
      <c r="B210" s="7">
        <v>2.2239101150251015</v>
      </c>
      <c r="C210" s="7">
        <v>3.5400686649954456</v>
      </c>
      <c r="D210" s="7">
        <v>5.002531618454463</v>
      </c>
      <c r="E210" s="7">
        <v>6.6192665608638741</v>
      </c>
      <c r="F210" s="7">
        <v>8.3985224630593667</v>
      </c>
      <c r="G210" s="7">
        <v>10.348836987585452</v>
      </c>
      <c r="H210" s="7">
        <v>12.479043944647934</v>
      </c>
      <c r="I210" s="7">
        <v>14.798280900210278</v>
      </c>
      <c r="J210" s="8">
        <v>17.315996938796317</v>
      </c>
      <c r="K210" s="9">
        <v>1.1952194139585326</v>
      </c>
      <c r="L210" s="9">
        <v>1.4028269241118902</v>
      </c>
      <c r="M210" s="9">
        <v>1.6232925157511349</v>
      </c>
      <c r="N210" s="9">
        <v>1.8570988950067562</v>
      </c>
      <c r="O210" s="9">
        <v>2.1047417564975053</v>
      </c>
      <c r="P210" s="9">
        <v>2.3667300555853572</v>
      </c>
      <c r="Q210" s="9">
        <v>2.6435862853036713</v>
      </c>
      <c r="R210" s="9">
        <v>2.9358467580264547</v>
      </c>
      <c r="S210" s="9">
        <v>3.2440618919474962</v>
      </c>
      <c r="T210" s="9">
        <v>3.5687965024389858</v>
      </c>
    </row>
    <row r="211" spans="1:20" x14ac:dyDescent="0.3">
      <c r="A211" s="7">
        <v>0.93594328184404318</v>
      </c>
      <c r="B211" s="7">
        <v>1.977553170946827</v>
      </c>
      <c r="C211" s="7">
        <v>3.1302144253639104</v>
      </c>
      <c r="D211" s="7">
        <v>4.3994862085593391</v>
      </c>
      <c r="E211" s="7">
        <v>5.7911062102295157</v>
      </c>
      <c r="F211" s="7">
        <v>7.3109948436231491</v>
      </c>
      <c r="G211" s="7">
        <v>8.965259520525624</v>
      </c>
      <c r="H211" s="7">
        <v>10.760199005091312</v>
      </c>
      <c r="I211" s="7">
        <v>12.702307847722643</v>
      </c>
      <c r="J211" s="8">
        <v>14.798280900210278</v>
      </c>
      <c r="K211" s="9">
        <v>1.1751476542176913</v>
      </c>
      <c r="L211" s="9">
        <v>1.3602919965913569</v>
      </c>
      <c r="M211" s="9">
        <v>1.5557742674543558</v>
      </c>
      <c r="N211" s="9">
        <v>1.7619440184266846</v>
      </c>
      <c r="O211" s="9">
        <v>1.9791592697835545</v>
      </c>
      <c r="P211" s="9">
        <v>2.2077866702612283</v>
      </c>
      <c r="Q211" s="9">
        <v>2.4482016593320552</v>
      </c>
      <c r="R211" s="9">
        <v>2.7007886319810002</v>
      </c>
      <c r="S211" s="9">
        <v>2.9659411060163308</v>
      </c>
      <c r="T211" s="9">
        <v>3.2440618919474962</v>
      </c>
    </row>
    <row r="212" spans="1:20" x14ac:dyDescent="0.3">
      <c r="A212" s="7">
        <v>0.84657070305231719</v>
      </c>
      <c r="B212" s="7">
        <v>1.780069615275597</v>
      </c>
      <c r="C212" s="7">
        <v>2.8045246878855079</v>
      </c>
      <c r="D212" s="7">
        <v>3.9240824856642367</v>
      </c>
      <c r="E212" s="7">
        <v>5.1430107349472873</v>
      </c>
      <c r="F212" s="7">
        <v>6.4657009146115376</v>
      </c>
      <c r="G212" s="7">
        <v>7.8966708906617145</v>
      </c>
      <c r="H212" s="7">
        <v>9.4405675950193011</v>
      </c>
      <c r="I212" s="7">
        <v>11.102169749125247</v>
      </c>
      <c r="J212" s="8">
        <v>12.886390632974818</v>
      </c>
      <c r="K212" s="9">
        <v>1.1588171169625665</v>
      </c>
      <c r="L212" s="9">
        <v>1.3258705606237873</v>
      </c>
      <c r="M212" s="9">
        <v>1.5014158649289189</v>
      </c>
      <c r="N212" s="9">
        <v>1.6857142211308689</v>
      </c>
      <c r="O212" s="9">
        <v>1.8790325751617927</v>
      </c>
      <c r="P212" s="9">
        <v>2.0816437263755696</v>
      </c>
      <c r="Q212" s="9">
        <v>2.2938264276774958</v>
      </c>
      <c r="R212" s="9">
        <v>2.5158654870576718</v>
      </c>
      <c r="S212" s="9">
        <v>2.748051870544777</v>
      </c>
      <c r="T212" s="9">
        <v>2.9906828065970505</v>
      </c>
    </row>
    <row r="213" spans="1:20" x14ac:dyDescent="0.3">
      <c r="A213" s="7">
        <v>0.77275768416831925</v>
      </c>
      <c r="B213" s="7">
        <v>1.6182802973907522</v>
      </c>
      <c r="C213" s="7">
        <v>2.5396590653215614</v>
      </c>
      <c r="D213" s="7">
        <v>3.5400686649954456</v>
      </c>
      <c r="E213" s="7">
        <v>4.622768868192856</v>
      </c>
      <c r="F213" s="7">
        <v>5.7911062102295157</v>
      </c>
      <c r="G213" s="7">
        <v>7.0485156844938563</v>
      </c>
      <c r="H213" s="7">
        <v>8.3985224630593667</v>
      </c>
      <c r="I213" s="7">
        <v>9.8447436437026301</v>
      </c>
      <c r="J213" s="8">
        <v>11.390890023661138</v>
      </c>
      <c r="K213" s="9">
        <v>1.1452712595169614</v>
      </c>
      <c r="L213" s="9">
        <v>1.2974455779695264</v>
      </c>
      <c r="M213" s="9">
        <v>1.4567192406135605</v>
      </c>
      <c r="N213" s="9">
        <v>1.6232925157511349</v>
      </c>
      <c r="O213" s="9">
        <v>1.7973697175682637</v>
      </c>
      <c r="P213" s="9">
        <v>1.9791592697835545</v>
      </c>
      <c r="Q213" s="9">
        <v>2.1688737701166478</v>
      </c>
      <c r="R213" s="9">
        <v>2.3667300555853572</v>
      </c>
      <c r="S213" s="9">
        <v>2.5729492686405573</v>
      </c>
      <c r="T213" s="9">
        <v>2.7877569241479065</v>
      </c>
    </row>
    <row r="214" spans="1:20" x14ac:dyDescent="0.3">
      <c r="A214" s="7">
        <v>0.71077026610850846</v>
      </c>
      <c r="B214" s="7">
        <v>1.4833408547756795</v>
      </c>
      <c r="C214" s="7">
        <v>2.3201355840056115</v>
      </c>
      <c r="D214" s="7">
        <v>3.2236386772082457</v>
      </c>
      <c r="E214" s="7">
        <v>4.1963958612862529</v>
      </c>
      <c r="F214" s="7">
        <v>5.2410154804040259</v>
      </c>
      <c r="G214" s="7">
        <v>6.360169625623012</v>
      </c>
      <c r="H214" s="7">
        <v>7.5565952805895202</v>
      </c>
      <c r="I214" s="7">
        <v>8.8330954834629392</v>
      </c>
      <c r="J214" s="8">
        <v>10.192540505274192</v>
      </c>
      <c r="K214" s="9">
        <v>1.133853943714394</v>
      </c>
      <c r="L214" s="9">
        <v>1.273577016412097</v>
      </c>
      <c r="M214" s="9">
        <v>1.4193232425396187</v>
      </c>
      <c r="N214" s="9">
        <v>1.5712495313533679</v>
      </c>
      <c r="O214" s="9">
        <v>1.7295157189280363</v>
      </c>
      <c r="P214" s="9">
        <v>1.8942846106653792</v>
      </c>
      <c r="Q214" s="9">
        <v>2.0657220243084358</v>
      </c>
      <c r="R214" s="9">
        <v>2.2439968334662783</v>
      </c>
      <c r="S214" s="9">
        <v>2.4292810116544246</v>
      </c>
      <c r="T214" s="9">
        <v>2.6217496768560817</v>
      </c>
    </row>
    <row r="215" spans="1:20" x14ac:dyDescent="0.3">
      <c r="A215" s="7">
        <v>0.65797980225067987</v>
      </c>
      <c r="B215" s="7">
        <v>1.3690987188441051</v>
      </c>
      <c r="C215" s="7">
        <v>2.1352922490250164</v>
      </c>
      <c r="D215" s="7">
        <v>2.9585406854720611</v>
      </c>
      <c r="E215" s="7">
        <v>3.8408698704511388</v>
      </c>
      <c r="F215" s="7">
        <v>4.7843519619965775</v>
      </c>
      <c r="G215" s="7">
        <v>5.7911062102295157</v>
      </c>
      <c r="H215" s="7">
        <v>6.8632997439239247</v>
      </c>
      <c r="I215" s="7">
        <v>8.0031483674317343</v>
      </c>
      <c r="J215" s="8">
        <v>9.2129173680795287</v>
      </c>
      <c r="K215" s="9">
        <v>1.1241001149853316</v>
      </c>
      <c r="L215" s="9">
        <v>1.2532514364118374</v>
      </c>
      <c r="M215" s="9">
        <v>1.3875770388077271</v>
      </c>
      <c r="N215" s="9">
        <v>1.5272021370200715</v>
      </c>
      <c r="O215" s="9">
        <v>1.6722541151543473</v>
      </c>
      <c r="P215" s="9">
        <v>1.8228625558340776</v>
      </c>
      <c r="Q215" s="9">
        <v>1.9791592697835545</v>
      </c>
      <c r="R215" s="9">
        <v>2.1412783257366672</v>
      </c>
      <c r="S215" s="9">
        <v>2.3093560806748807</v>
      </c>
      <c r="T215" s="9">
        <v>2.483531210397433</v>
      </c>
    </row>
    <row r="216" spans="1:20" x14ac:dyDescent="0.3">
      <c r="A216" s="7">
        <v>0.61248242179924861</v>
      </c>
      <c r="B216" s="7">
        <v>1.2711434739685454</v>
      </c>
      <c r="C216" s="7">
        <v>1.9775531709468266</v>
      </c>
      <c r="D216" s="7">
        <v>2.7333154418820969</v>
      </c>
      <c r="E216" s="7">
        <v>3.5400686649954456</v>
      </c>
      <c r="F216" s="7">
        <v>4.3994862085593391</v>
      </c>
      <c r="G216" s="7">
        <v>5.3132769785575249</v>
      </c>
      <c r="H216" s="7">
        <v>6.2831859730945157</v>
      </c>
      <c r="I216" s="7">
        <v>7.3109948436231509</v>
      </c>
      <c r="J216" s="8">
        <v>8.3985224630593667</v>
      </c>
      <c r="K216" s="9">
        <v>1.1156709746267572</v>
      </c>
      <c r="L216" s="9">
        <v>1.2357350098093636</v>
      </c>
      <c r="M216" s="9">
        <v>1.3602919965913569</v>
      </c>
      <c r="N216" s="9">
        <v>1.4894434472492364</v>
      </c>
      <c r="O216" s="9">
        <v>1.6232925157511349</v>
      </c>
      <c r="P216" s="9">
        <v>1.7619440184266846</v>
      </c>
      <c r="Q216" s="9">
        <v>1.9055044548499231</v>
      </c>
      <c r="R216" s="9">
        <v>2.0540820289370956</v>
      </c>
      <c r="S216" s="9">
        <v>2.2077866702612288</v>
      </c>
      <c r="T216" s="9">
        <v>2.3667300555853572</v>
      </c>
    </row>
    <row r="217" spans="1:20" x14ac:dyDescent="0.3">
      <c r="A217" s="7">
        <v>0.57286549159718436</v>
      </c>
      <c r="B217" s="7">
        <v>1.1862321098503092</v>
      </c>
      <c r="C217" s="7">
        <v>1.8413909027681059</v>
      </c>
      <c r="D217" s="7">
        <v>2.5396590653215614</v>
      </c>
      <c r="E217" s="7">
        <v>3.2823803256831483</v>
      </c>
      <c r="F217" s="7">
        <v>4.0709253359481776</v>
      </c>
      <c r="G217" s="7">
        <v>4.9066920673810461</v>
      </c>
      <c r="H217" s="7">
        <v>5.7911062102295157</v>
      </c>
      <c r="I217" s="7">
        <v>6.7256215781505366</v>
      </c>
      <c r="J217" s="8">
        <v>7.7117205172914325</v>
      </c>
      <c r="K217" s="9">
        <v>1.1083138636265362</v>
      </c>
      <c r="L217" s="9">
        <v>1.2204833611695727</v>
      </c>
      <c r="M217" s="9">
        <v>1.3365906756820798</v>
      </c>
      <c r="N217" s="9">
        <v>1.4567192406135605</v>
      </c>
      <c r="O217" s="9">
        <v>1.5809537546023338</v>
      </c>
      <c r="P217" s="9">
        <v>1.7093801964109767</v>
      </c>
      <c r="Q217" s="9">
        <v>1.8420858400060878</v>
      </c>
      <c r="R217" s="9">
        <v>1.9791592697835545</v>
      </c>
      <c r="S217" s="9">
        <v>2.1206903959405214</v>
      </c>
      <c r="T217" s="9">
        <v>2.2667704699952429</v>
      </c>
    </row>
    <row r="218" spans="1:20" x14ac:dyDescent="0.3">
      <c r="A218" s="7">
        <v>0.5380588662798691</v>
      </c>
      <c r="B218" s="7">
        <v>1.1119273879542677</v>
      </c>
      <c r="C218" s="7">
        <v>1.7226800074963768</v>
      </c>
      <c r="D218" s="7">
        <v>2.3714116484921495</v>
      </c>
      <c r="E218" s="7">
        <v>3.0592380003962685</v>
      </c>
      <c r="F218" s="7">
        <v>3.7872958063982418</v>
      </c>
      <c r="G218" s="7">
        <v>4.5567431544265835</v>
      </c>
      <c r="H218" s="7">
        <v>5.3687597713192297</v>
      </c>
      <c r="I218" s="7">
        <v>6.2245473201885666</v>
      </c>
      <c r="J218" s="8">
        <v>7.1253297010096839</v>
      </c>
      <c r="K218" s="9">
        <v>1.1018365262188012</v>
      </c>
      <c r="L218" s="9">
        <v>1.2070841651802264</v>
      </c>
      <c r="M218" s="9">
        <v>1.3158113418609938</v>
      </c>
      <c r="N218" s="9">
        <v>1.42808746101983</v>
      </c>
      <c r="O218" s="9">
        <v>1.5439829181061999</v>
      </c>
      <c r="P218" s="9">
        <v>1.6635691102683932</v>
      </c>
      <c r="Q218" s="9">
        <v>1.7869184474617346</v>
      </c>
      <c r="R218" s="9">
        <v>1.9141043636576889</v>
      </c>
      <c r="S218" s="9">
        <v>2.0452013281546333</v>
      </c>
      <c r="T218" s="9">
        <v>2.1802848569910833</v>
      </c>
    </row>
    <row r="219" spans="1:20" x14ac:dyDescent="0.3">
      <c r="A219" s="7">
        <v>0.50723707770850879</v>
      </c>
      <c r="B219" s="7">
        <v>1.0463626092480838</v>
      </c>
      <c r="C219" s="7">
        <v>1.6182802973907522</v>
      </c>
      <c r="D219" s="7">
        <v>2.2239101150251015</v>
      </c>
      <c r="E219" s="7">
        <v>2.8641885188038749</v>
      </c>
      <c r="F219" s="7">
        <v>3.5400686649954456</v>
      </c>
      <c r="G219" s="7">
        <v>4.2525206275578888</v>
      </c>
      <c r="H219" s="7">
        <v>5.002531618454463</v>
      </c>
      <c r="I219" s="7">
        <v>5.7911062102295157</v>
      </c>
      <c r="J219" s="8">
        <v>6.6192665608638741</v>
      </c>
      <c r="K219" s="9">
        <v>1.0960900793529449</v>
      </c>
      <c r="L219" s="9">
        <v>1.1952194139585326</v>
      </c>
      <c r="M219" s="9">
        <v>1.2974455779695264</v>
      </c>
      <c r="N219" s="9">
        <v>1.4028269241118902</v>
      </c>
      <c r="O219" s="9">
        <v>1.5114225918714768</v>
      </c>
      <c r="P219" s="9">
        <v>1.6232925157511349</v>
      </c>
      <c r="Q219" s="9">
        <v>1.7384974335987544</v>
      </c>
      <c r="R219" s="9">
        <v>1.8570988950067562</v>
      </c>
      <c r="S219" s="9">
        <v>1.9791592697835545</v>
      </c>
      <c r="T219" s="9">
        <v>2.1047417564975053</v>
      </c>
    </row>
    <row r="220" spans="1:20" x14ac:dyDescent="0.3">
      <c r="A220" s="7">
        <v>0.47975321920849434</v>
      </c>
      <c r="B220" s="7">
        <v>0.98808413605264567</v>
      </c>
      <c r="C220" s="7">
        <v>1.525760054857473</v>
      </c>
      <c r="D220" s="7">
        <v>2.0935613677879514</v>
      </c>
      <c r="E220" s="7">
        <v>2.6922817176678633</v>
      </c>
      <c r="F220" s="7">
        <v>3.3227281623898186</v>
      </c>
      <c r="G220" s="7">
        <v>3.9857213409292873</v>
      </c>
      <c r="H220" s="7">
        <v>4.6820956409754588</v>
      </c>
      <c r="I220" s="7">
        <v>5.4126993681919657</v>
      </c>
      <c r="J220" s="8">
        <v>6.1783949171204702</v>
      </c>
      <c r="K220" s="9">
        <v>1.090957436013638</v>
      </c>
      <c r="L220" s="9">
        <v>1.1846399183373777</v>
      </c>
      <c r="M220" s="9">
        <v>1.2810963484732996</v>
      </c>
      <c r="N220" s="9">
        <v>1.3803762543869023</v>
      </c>
      <c r="O220" s="9">
        <v>1.4825297967475024</v>
      </c>
      <c r="P220" s="9">
        <v>1.5876077752194839</v>
      </c>
      <c r="Q220" s="9">
        <v>1.6956616348047597</v>
      </c>
      <c r="R220" s="9">
        <v>1.8067434722367779</v>
      </c>
      <c r="S220" s="9">
        <v>1.9209060424264508</v>
      </c>
      <c r="T220" s="9">
        <v>2.0382027649603454</v>
      </c>
    </row>
    <row r="221" spans="1:20" x14ac:dyDescent="0.3">
      <c r="A221" s="7">
        <v>0.45509316081052315</v>
      </c>
      <c r="B221" s="7">
        <v>0.93594328184404318</v>
      </c>
      <c r="C221" s="7">
        <v>1.44320739296331</v>
      </c>
      <c r="D221" s="7">
        <v>1.977553170946827</v>
      </c>
      <c r="E221" s="7">
        <v>2.5396590653215614</v>
      </c>
      <c r="F221" s="7">
        <v>3.1302144253639104</v>
      </c>
      <c r="G221" s="7">
        <v>3.7499196282778695</v>
      </c>
      <c r="H221" s="7">
        <v>4.3994862085593391</v>
      </c>
      <c r="I221" s="7">
        <v>5.0796369885556745</v>
      </c>
      <c r="J221" s="8">
        <v>5.7911062102295157</v>
      </c>
      <c r="K221" s="9">
        <v>1.0863452482041234</v>
      </c>
      <c r="L221" s="9">
        <v>1.1751476542176913</v>
      </c>
      <c r="M221" s="9">
        <v>1.2664491048323316</v>
      </c>
      <c r="N221" s="9">
        <v>1.3602919965913569</v>
      </c>
      <c r="O221" s="9">
        <v>1.4567192406135605</v>
      </c>
      <c r="P221" s="9">
        <v>1.5557742674543558</v>
      </c>
      <c r="Q221" s="9">
        <v>1.6575010320045063</v>
      </c>
      <c r="R221" s="9">
        <v>1.7619440184266846</v>
      </c>
      <c r="S221" s="9">
        <v>1.8691482451301167</v>
      </c>
      <c r="T221" s="9">
        <v>1.9791592697835545</v>
      </c>
    </row>
    <row r="222" spans="1:20" x14ac:dyDescent="0.3">
      <c r="A222" s="7">
        <v>0.43284315970968235</v>
      </c>
      <c r="B222" s="7">
        <v>0.88902042831183425</v>
      </c>
      <c r="C222" s="7">
        <v>1.3690987188441051</v>
      </c>
      <c r="D222" s="7">
        <v>1.8736536937638544</v>
      </c>
      <c r="E222" s="7">
        <v>2.4032698634327279</v>
      </c>
      <c r="F222" s="7">
        <v>2.9585406854720611</v>
      </c>
      <c r="G222" s="7">
        <v>3.5400686649954456</v>
      </c>
      <c r="H222" s="7">
        <v>4.1484654557248328</v>
      </c>
      <c r="I222" s="7">
        <v>4.7843519619965793</v>
      </c>
      <c r="J222" s="8">
        <v>5.4483584416638955</v>
      </c>
      <c r="K222" s="9">
        <v>1.0821781814806524</v>
      </c>
      <c r="L222" s="9">
        <v>1.1665832762702588</v>
      </c>
      <c r="M222" s="9">
        <v>1.2532514364118374</v>
      </c>
      <c r="N222" s="9">
        <v>1.342219232945544</v>
      </c>
      <c r="O222" s="9">
        <v>1.4335236596847685</v>
      </c>
      <c r="P222" s="9">
        <v>1.5272021370200715</v>
      </c>
      <c r="Q222" s="9">
        <v>1.6232925157511349</v>
      </c>
      <c r="R222" s="9">
        <v>1.7218330809469018</v>
      </c>
      <c r="S222" s="9">
        <v>1.8228625558340779</v>
      </c>
      <c r="T222" s="9">
        <v>1.9264201057141737</v>
      </c>
    </row>
    <row r="223" spans="1:20" x14ac:dyDescent="0.3">
      <c r="A223" s="7">
        <v>0.41266650778750691</v>
      </c>
      <c r="B223" s="7">
        <v>0.84657070305231719</v>
      </c>
      <c r="C223" s="7">
        <v>1.302205136504204</v>
      </c>
      <c r="D223" s="7">
        <v>1.780069615275597</v>
      </c>
      <c r="E223" s="7">
        <v>2.2806712808895053</v>
      </c>
      <c r="F223" s="7">
        <v>2.8045246878855079</v>
      </c>
      <c r="G223" s="7">
        <v>3.3521518831084318</v>
      </c>
      <c r="H223" s="7">
        <v>3.9240824856642367</v>
      </c>
      <c r="I223" s="7">
        <v>4.5208537675478153</v>
      </c>
      <c r="J223" s="8">
        <v>5.1430107349472873</v>
      </c>
      <c r="K223" s="9">
        <v>1.0783947701616015</v>
      </c>
      <c r="L223" s="9">
        <v>1.1588171169625665</v>
      </c>
      <c r="M223" s="9">
        <v>1.241298458545641</v>
      </c>
      <c r="N223" s="9">
        <v>1.3258705606237873</v>
      </c>
      <c r="O223" s="9">
        <v>1.4125655394701251</v>
      </c>
      <c r="P223" s="9">
        <v>1.5014158649289189</v>
      </c>
      <c r="Q223" s="9">
        <v>1.5924543634477317</v>
      </c>
      <c r="R223" s="9">
        <v>1.6857142211308689</v>
      </c>
      <c r="S223" s="9">
        <v>1.7812289868142444</v>
      </c>
      <c r="T223" s="9">
        <v>1.8790325751617927</v>
      </c>
    </row>
    <row r="224" spans="1:20" x14ac:dyDescent="0.3">
      <c r="A224" s="7">
        <v>0.3942864061033689</v>
      </c>
      <c r="B224" s="7">
        <v>0.80798440054214837</v>
      </c>
      <c r="C224" s="7">
        <v>1.2415246285671933</v>
      </c>
      <c r="D224" s="7">
        <v>1.6953438041520068</v>
      </c>
      <c r="E224" s="7">
        <v>2.1698847723651595</v>
      </c>
      <c r="F224" s="7">
        <v>2.6655965722462835</v>
      </c>
      <c r="G224" s="7">
        <v>3.1829345001889817</v>
      </c>
      <c r="H224" s="7">
        <v>3.7223601738339962</v>
      </c>
      <c r="I224" s="7">
        <v>4.2843415964760609</v>
      </c>
      <c r="J224" s="8">
        <v>4.8693532219877937</v>
      </c>
      <c r="K224" s="9">
        <v>1.0749443665244849</v>
      </c>
      <c r="L224" s="9">
        <v>1.1517425866564799</v>
      </c>
      <c r="M224" s="9">
        <v>1.2304221363377654</v>
      </c>
      <c r="N224" s="9">
        <v>1.3110107822454522</v>
      </c>
      <c r="O224" s="9">
        <v>1.3935365841842255</v>
      </c>
      <c r="P224" s="9">
        <v>1.4780278974946937</v>
      </c>
      <c r="Q224" s="9">
        <v>1.5645133754779335</v>
      </c>
      <c r="R224" s="9">
        <v>1.6530219718363177</v>
      </c>
      <c r="S224" s="9">
        <v>1.743582943130729</v>
      </c>
      <c r="T224" s="9">
        <v>1.8362258512542415</v>
      </c>
    </row>
    <row r="225" spans="1:20" x14ac:dyDescent="0.3">
      <c r="A225" s="7">
        <v>0.37747321215578183</v>
      </c>
      <c r="B225" s="7">
        <v>0.77275768416831925</v>
      </c>
      <c r="C225" s="7">
        <v>1.1862321098503092</v>
      </c>
      <c r="D225" s="7">
        <v>1.6182802973907522</v>
      </c>
      <c r="E225" s="7">
        <v>2.0692912197295006</v>
      </c>
      <c r="F225" s="7">
        <v>2.5396590653215614</v>
      </c>
      <c r="G225" s="7">
        <v>3.0297832892936434</v>
      </c>
      <c r="H225" s="7">
        <v>3.5400686649954456</v>
      </c>
      <c r="I225" s="7">
        <v>4.0709253359481803</v>
      </c>
      <c r="J225" s="8">
        <v>4.622768868192856</v>
      </c>
      <c r="K225" s="9">
        <v>1.0717848613340102</v>
      </c>
      <c r="L225" s="9">
        <v>1.1452712595169614</v>
      </c>
      <c r="M225" s="9">
        <v>1.2204833611695727</v>
      </c>
      <c r="N225" s="9">
        <v>1.2974455779695264</v>
      </c>
      <c r="O225" s="9">
        <v>1.3761825685838174</v>
      </c>
      <c r="P225" s="9">
        <v>1.4567192406135605</v>
      </c>
      <c r="Q225" s="9">
        <v>1.5390807525513355</v>
      </c>
      <c r="R225" s="9">
        <v>1.6232925157511349</v>
      </c>
      <c r="S225" s="9">
        <v>1.7093801964109772</v>
      </c>
      <c r="T225" s="9">
        <v>1.7973697175682637</v>
      </c>
    </row>
    <row r="226" spans="1:20" x14ac:dyDescent="0.3">
      <c r="A226" s="7">
        <v>0.36203481080868954</v>
      </c>
      <c r="B226" s="7">
        <v>0.74047058543770328</v>
      </c>
      <c r="C226" s="7">
        <v>1.1356420974203083</v>
      </c>
      <c r="D226" s="7">
        <v>1.5478884607548005</v>
      </c>
      <c r="E226" s="7">
        <v>1.977553170946827</v>
      </c>
      <c r="F226" s="7">
        <v>2.4249841463565738</v>
      </c>
      <c r="G226" s="7">
        <v>2.8905337698526661</v>
      </c>
      <c r="H226" s="7">
        <v>3.3745589307746569</v>
      </c>
      <c r="I226" s="7">
        <v>3.8774210672059901</v>
      </c>
      <c r="J226" s="8">
        <v>4.3994862085593391</v>
      </c>
      <c r="K226" s="9">
        <v>1.0688809573982878</v>
      </c>
      <c r="L226" s="9">
        <v>1.1393291634872653</v>
      </c>
      <c r="M226" s="9">
        <v>1.2113659863751229</v>
      </c>
      <c r="N226" s="9">
        <v>1.2850130021773609</v>
      </c>
      <c r="O226" s="9">
        <v>1.3602919965913569</v>
      </c>
      <c r="P226" s="9">
        <v>1.4372249664806844</v>
      </c>
      <c r="Q226" s="9">
        <v>1.5158341214692337</v>
      </c>
      <c r="R226" s="9">
        <v>1.5961418855451839</v>
      </c>
      <c r="S226" s="9">
        <v>1.6781708986748833</v>
      </c>
      <c r="T226" s="9">
        <v>1.7619440184266846</v>
      </c>
    </row>
    <row r="227" spans="1:20" x14ac:dyDescent="0.3">
      <c r="A227" s="7">
        <v>0.34780925148066488</v>
      </c>
      <c r="B227" s="7">
        <v>0.71077026610850846</v>
      </c>
      <c r="C227" s="7">
        <v>1.0891804344868961</v>
      </c>
      <c r="D227" s="7">
        <v>1.4833408547756795</v>
      </c>
      <c r="E227" s="7">
        <v>1.8935563664009587</v>
      </c>
      <c r="F227" s="7">
        <v>2.3201355840056115</v>
      </c>
      <c r="G227" s="7">
        <v>2.7633909316419936</v>
      </c>
      <c r="H227" s="7">
        <v>3.2236386772082457</v>
      </c>
      <c r="I227" s="7">
        <v>3.7011989671296144</v>
      </c>
      <c r="J227" s="8">
        <v>4.1963958612862529</v>
      </c>
      <c r="K227" s="9">
        <v>1.0662028457127886</v>
      </c>
      <c r="L227" s="9">
        <v>1.133853943714394</v>
      </c>
      <c r="M227" s="9">
        <v>1.2029722795362701</v>
      </c>
      <c r="N227" s="9">
        <v>1.273577016412097</v>
      </c>
      <c r="O227" s="9">
        <v>1.3456874965711916</v>
      </c>
      <c r="P227" s="9">
        <v>1.4193232425396187</v>
      </c>
      <c r="Q227" s="9">
        <v>1.494503958449044</v>
      </c>
      <c r="R227" s="9">
        <v>1.5712495313533679</v>
      </c>
      <c r="S227" s="9">
        <v>1.6495800325531729</v>
      </c>
      <c r="T227" s="9">
        <v>1.7295157189280363</v>
      </c>
    </row>
    <row r="228" spans="1:20" x14ac:dyDescent="0.3">
      <c r="A228" s="7">
        <v>0.3346590529523869</v>
      </c>
      <c r="B228" s="7">
        <v>0.68335813183373395</v>
      </c>
      <c r="C228" s="7">
        <v>1.0463626092480838</v>
      </c>
      <c r="D228" s="7">
        <v>1.4239410437152993</v>
      </c>
      <c r="E228" s="7">
        <v>1.8163652075654586</v>
      </c>
      <c r="F228" s="7">
        <v>2.2239101150251015</v>
      </c>
      <c r="G228" s="7">
        <v>2.6468540504964202</v>
      </c>
      <c r="H228" s="7">
        <v>3.0854785970304563</v>
      </c>
      <c r="I228" s="7">
        <v>3.5400686649954456</v>
      </c>
      <c r="J228" s="8">
        <v>4.0109125209413747</v>
      </c>
      <c r="K228" s="9">
        <v>1.0637251787701441</v>
      </c>
      <c r="L228" s="9">
        <v>1.1287926686226863</v>
      </c>
      <c r="M228" s="9">
        <v>1.1952194139585326</v>
      </c>
      <c r="N228" s="9">
        <v>1.2630225118991496</v>
      </c>
      <c r="O228" s="9">
        <v>1.3322192133569628</v>
      </c>
      <c r="P228" s="9">
        <v>1.4028269241118902</v>
      </c>
      <c r="Q228" s="9">
        <v>1.474863205894049</v>
      </c>
      <c r="R228" s="9">
        <v>1.5483457774726512</v>
      </c>
      <c r="S228" s="9">
        <v>1.6232925157511349</v>
      </c>
      <c r="T228" s="9">
        <v>1.6997214568685481</v>
      </c>
    </row>
    <row r="229" spans="1:20" x14ac:dyDescent="0.3">
      <c r="A229" s="7">
        <v>0.32246675126395113</v>
      </c>
      <c r="B229" s="7">
        <v>0.65797980225067987</v>
      </c>
      <c r="C229" s="7">
        <v>1.0067769436047598</v>
      </c>
      <c r="D229" s="7">
        <v>1.3690987188441051</v>
      </c>
      <c r="E229" s="7">
        <v>1.7451884476022916</v>
      </c>
      <c r="F229" s="7">
        <v>2.1352922490250164</v>
      </c>
      <c r="G229" s="7">
        <v>2.5396590653215614</v>
      </c>
      <c r="H229" s="7">
        <v>2.9585406854720611</v>
      </c>
      <c r="I229" s="7">
        <v>3.3921917690914865</v>
      </c>
      <c r="J229" s="8">
        <v>3.8408698704511388</v>
      </c>
      <c r="K229" s="9">
        <v>1.0614262660241258</v>
      </c>
      <c r="L229" s="9">
        <v>1.1241001149853316</v>
      </c>
      <c r="M229" s="9">
        <v>1.1880367325621877</v>
      </c>
      <c r="N229" s="9">
        <v>1.2532514364118374</v>
      </c>
      <c r="O229" s="9">
        <v>1.3197596770619704</v>
      </c>
      <c r="P229" s="9">
        <v>1.3875770388077271</v>
      </c>
      <c r="Q229" s="9">
        <v>1.4567192406135605</v>
      </c>
      <c r="R229" s="9">
        <v>1.5272021370200715</v>
      </c>
      <c r="S229" s="9">
        <v>1.5990417190558519</v>
      </c>
      <c r="T229" s="9">
        <v>1.6722541151543473</v>
      </c>
    </row>
    <row r="230" spans="1:20" x14ac:dyDescent="0.3">
      <c r="A230" s="7">
        <v>0.31113138532710277</v>
      </c>
      <c r="B230" s="7">
        <v>0.63441722562044045</v>
      </c>
      <c r="C230" s="7">
        <v>0.97007142321331274</v>
      </c>
      <c r="D230" s="7">
        <v>1.3183102714085071</v>
      </c>
      <c r="E230" s="7">
        <v>1.6793524739691847</v>
      </c>
      <c r="F230" s="7">
        <v>2.0534191647345947</v>
      </c>
      <c r="G230" s="7">
        <v>2.4407339273612383</v>
      </c>
      <c r="H230" s="7">
        <v>2.8415228151901664</v>
      </c>
      <c r="I230" s="7">
        <v>3.2560143712410761</v>
      </c>
      <c r="J230" s="8">
        <v>3.6844396483338584</v>
      </c>
      <c r="K230" s="9">
        <v>1.059287437381577</v>
      </c>
      <c r="L230" s="9">
        <v>1.1197374142904319</v>
      </c>
      <c r="M230" s="9">
        <v>1.1813635928909338</v>
      </c>
      <c r="N230" s="9">
        <v>1.2441797499888574</v>
      </c>
      <c r="O230" s="9">
        <v>1.3081997777794578</v>
      </c>
      <c r="P230" s="9">
        <v>1.3734376845995417</v>
      </c>
      <c r="Q230" s="9">
        <v>1.4399075956835452</v>
      </c>
      <c r="R230" s="9">
        <v>1.5076237539236452</v>
      </c>
      <c r="S230" s="9">
        <v>1.5766005206339184</v>
      </c>
      <c r="T230" s="9">
        <v>1.6468523763185654</v>
      </c>
    </row>
    <row r="231" spans="1:20" x14ac:dyDescent="0.3">
      <c r="A231" s="7">
        <v>0.30056569768942859</v>
      </c>
      <c r="B231" s="7">
        <v>0.61248242179924861</v>
      </c>
      <c r="C231" s="7">
        <v>0.93594328184404318</v>
      </c>
      <c r="D231" s="7">
        <v>1.2711434739685454</v>
      </c>
      <c r="E231" s="7">
        <v>1.6182802973907522</v>
      </c>
      <c r="F231" s="7">
        <v>1.9775531709468266</v>
      </c>
      <c r="G231" s="7">
        <v>2.3491636497382999</v>
      </c>
      <c r="H231" s="7">
        <v>2.7333154418820969</v>
      </c>
      <c r="I231" s="7">
        <v>3.1302144253639121</v>
      </c>
      <c r="J231" s="8">
        <v>3.5400686649954456</v>
      </c>
      <c r="K231" s="9">
        <v>1.0572925351598212</v>
      </c>
      <c r="L231" s="9">
        <v>1.1156709746267572</v>
      </c>
      <c r="M231" s="9">
        <v>1.1751476542176913</v>
      </c>
      <c r="N231" s="9">
        <v>1.2357350098093636</v>
      </c>
      <c r="O231" s="9">
        <v>1.2974455779695264</v>
      </c>
      <c r="P231" s="9">
        <v>1.3602919965913569</v>
      </c>
      <c r="Q231" s="9">
        <v>1.4242870055311394</v>
      </c>
      <c r="R231" s="9">
        <v>1.4894434472492364</v>
      </c>
      <c r="S231" s="9">
        <v>1.555774267454356</v>
      </c>
      <c r="T231" s="9">
        <v>1.6232925157511349</v>
      </c>
    </row>
    <row r="232" spans="1:20" x14ac:dyDescent="0.3">
      <c r="A232" s="7">
        <v>0.29069388626791665</v>
      </c>
      <c r="B232" s="7">
        <v>0.59201247453421302</v>
      </c>
      <c r="C232" s="7">
        <v>0.90413069140511071</v>
      </c>
      <c r="D232" s="7">
        <v>1.2272252926960106</v>
      </c>
      <c r="E232" s="7">
        <v>1.5614748773812084</v>
      </c>
      <c r="F232" s="7">
        <v>1.9070599016271852</v>
      </c>
      <c r="G232" s="7">
        <v>2.2641626929098626</v>
      </c>
      <c r="H232" s="7">
        <v>2.6329674642162644</v>
      </c>
      <c r="I232" s="7">
        <v>3.0136603283309609</v>
      </c>
      <c r="J232" s="8">
        <v>3.4064293122077625</v>
      </c>
      <c r="K232" s="9">
        <v>1.0554275052459685</v>
      </c>
      <c r="L232" s="9">
        <v>1.1118716148202137</v>
      </c>
      <c r="M232" s="9">
        <v>1.169343504468052</v>
      </c>
      <c r="N232" s="9">
        <v>1.2278544376594578</v>
      </c>
      <c r="O232" s="9">
        <v>1.2874157661245555</v>
      </c>
      <c r="P232" s="9">
        <v>1.3480389303917875</v>
      </c>
      <c r="Q232" s="9">
        <v>1.4097354603287648</v>
      </c>
      <c r="R232" s="9">
        <v>1.4725169756858196</v>
      </c>
      <c r="S232" s="9">
        <v>1.5363951866422578</v>
      </c>
      <c r="T232" s="9">
        <v>1.6013818943553413</v>
      </c>
    </row>
    <row r="233" spans="1:20" x14ac:dyDescent="0.3">
      <c r="A233" s="7">
        <v>0.28144978457142794</v>
      </c>
      <c r="B233" s="7">
        <v>0.57286549159718436</v>
      </c>
      <c r="C233" s="7">
        <v>0.87440607771484757</v>
      </c>
      <c r="D233" s="7">
        <v>1.1862321098503092</v>
      </c>
      <c r="E233" s="7">
        <v>1.5085057771143249</v>
      </c>
      <c r="F233" s="7">
        <v>1.8413909027681059</v>
      </c>
      <c r="G233" s="7">
        <v>2.1850529562582826</v>
      </c>
      <c r="H233" s="7">
        <v>2.5396590653215614</v>
      </c>
      <c r="I233" s="7">
        <v>2.9053780281594155</v>
      </c>
      <c r="J233" s="8">
        <v>3.2823803256831483</v>
      </c>
      <c r="K233" s="9">
        <v>1.0536800655724612</v>
      </c>
      <c r="L233" s="9">
        <v>1.1083138636265362</v>
      </c>
      <c r="M233" s="9">
        <v>1.1639115508514761</v>
      </c>
      <c r="N233" s="9">
        <v>1.2204833611695727</v>
      </c>
      <c r="O233" s="9">
        <v>1.278039606192868</v>
      </c>
      <c r="P233" s="9">
        <v>1.3365906756820798</v>
      </c>
      <c r="Q233" s="9">
        <v>1.3961470380077392</v>
      </c>
      <c r="R233" s="9">
        <v>1.4567192406135605</v>
      </c>
      <c r="S233" s="9">
        <v>1.518317910482045</v>
      </c>
      <c r="T233" s="9">
        <v>1.5809537546023338</v>
      </c>
    </row>
    <row r="234" spans="1:20" x14ac:dyDescent="0.3">
      <c r="A234" s="7">
        <v>0.27277537808597357</v>
      </c>
      <c r="B234" s="7">
        <v>0.55491732145545569</v>
      </c>
      <c r="C234" s="7">
        <v>0.84657070305231719</v>
      </c>
      <c r="D234" s="7">
        <v>1.1478818189803657</v>
      </c>
      <c r="E234" s="7">
        <v>1.4589983986988915</v>
      </c>
      <c r="F234" s="7">
        <v>1.780069615275597</v>
      </c>
      <c r="G234" s="7">
        <v>2.1112460956971648</v>
      </c>
      <c r="H234" s="7">
        <v>2.4526799312377245</v>
      </c>
      <c r="I234" s="7">
        <v>2.8045246878855088</v>
      </c>
      <c r="J234" s="8">
        <v>3.1669354168279424</v>
      </c>
      <c r="K234" s="9">
        <v>1.0520394353725127</v>
      </c>
      <c r="L234" s="9">
        <v>1.1049753884077516</v>
      </c>
      <c r="M234" s="9">
        <v>1.1588171169625665</v>
      </c>
      <c r="N234" s="9">
        <v>1.2135739471578306</v>
      </c>
      <c r="O234" s="9">
        <v>1.2692552737698799</v>
      </c>
      <c r="P234" s="9">
        <v>1.3258705606237873</v>
      </c>
      <c r="Q234" s="9">
        <v>1.3834293409884828</v>
      </c>
      <c r="R234" s="9">
        <v>1.4419412179737228</v>
      </c>
      <c r="S234" s="9">
        <v>1.5014158649289189</v>
      </c>
      <c r="T234" s="9">
        <v>1.5618630258438313</v>
      </c>
    </row>
    <row r="235" spans="1:20" x14ac:dyDescent="0.3">
      <c r="A235" s="7">
        <v>0.26461958654968609</v>
      </c>
      <c r="B235" s="7">
        <v>0.5380588662798691</v>
      </c>
      <c r="C235" s="7">
        <v>0.82045024424841362</v>
      </c>
      <c r="D235" s="7">
        <v>1.1119273879542677</v>
      </c>
      <c r="E235" s="7">
        <v>1.4126252361156828</v>
      </c>
      <c r="F235" s="7">
        <v>1.7226800074963768</v>
      </c>
      <c r="G235" s="7">
        <v>2.0422292097798631</v>
      </c>
      <c r="H235" s="7">
        <v>2.3714116484921495</v>
      </c>
      <c r="I235" s="7">
        <v>2.7103674359730445</v>
      </c>
      <c r="J235" s="8">
        <v>3.0592380003962685</v>
      </c>
      <c r="K235" s="9">
        <v>1.050496112601143</v>
      </c>
      <c r="L235" s="9">
        <v>1.1018365262188012</v>
      </c>
      <c r="M235" s="9">
        <v>1.1540297028821209</v>
      </c>
      <c r="N235" s="9">
        <v>1.2070841651802264</v>
      </c>
      <c r="O235" s="9">
        <v>1.2610084965992663</v>
      </c>
      <c r="P235" s="9">
        <v>1.3158113418609938</v>
      </c>
      <c r="Q235" s="9">
        <v>1.3715014072628899</v>
      </c>
      <c r="R235" s="9">
        <v>1.42808746101983</v>
      </c>
      <c r="S235" s="9">
        <v>1.485578333607305</v>
      </c>
      <c r="T235" s="9">
        <v>1.5439829181061999</v>
      </c>
    </row>
    <row r="236" spans="1:20" x14ac:dyDescent="0.3">
      <c r="A236" s="7">
        <v>0.25693725814398527</v>
      </c>
      <c r="B236" s="7">
        <v>0.5221938687033999</v>
      </c>
      <c r="C236" s="7">
        <v>0.79589115942477451</v>
      </c>
      <c r="D236" s="7">
        <v>1.0781515818373819</v>
      </c>
      <c r="E236" s="7">
        <v>1.3690987188441051</v>
      </c>
      <c r="F236" s="7">
        <v>1.6688572923525868</v>
      </c>
      <c r="G236" s="7">
        <v>1.9775531709468266</v>
      </c>
      <c r="H236" s="7">
        <v>2.2953133775994092</v>
      </c>
      <c r="I236" s="7">
        <v>2.6222660974245398</v>
      </c>
      <c r="J236" s="8">
        <v>2.9585406854720611</v>
      </c>
      <c r="K236" s="9">
        <v>1.0490416898132342</v>
      </c>
      <c r="L236" s="9">
        <v>1.0988798965117308</v>
      </c>
      <c r="M236" s="9">
        <v>1.1495223749592833</v>
      </c>
      <c r="N236" s="9">
        <v>1.2009769339324121</v>
      </c>
      <c r="O236" s="9">
        <v>1.2532514364118374</v>
      </c>
      <c r="P236" s="9">
        <v>1.3063537998752477</v>
      </c>
      <c r="Q236" s="9">
        <v>1.3602919965913569</v>
      </c>
      <c r="R236" s="9">
        <v>1.415074053915264</v>
      </c>
      <c r="S236" s="9">
        <v>1.4707080545851148</v>
      </c>
      <c r="T236" s="9">
        <v>1.5272021370200715</v>
      </c>
    </row>
    <row r="237" spans="1:20" x14ac:dyDescent="0.3">
      <c r="A237" s="7">
        <v>0.24968833379422389</v>
      </c>
      <c r="B237" s="7">
        <v>0.50723707770850879</v>
      </c>
      <c r="C237" s="7">
        <v>0.77275768416831925</v>
      </c>
      <c r="D237" s="7">
        <v>1.0463626092480838</v>
      </c>
      <c r="E237" s="7">
        <v>1.3281653192623188</v>
      </c>
      <c r="F237" s="7">
        <v>1.6182802973907522</v>
      </c>
      <c r="G237" s="7">
        <v>1.9168230503375958</v>
      </c>
      <c r="H237" s="7">
        <v>2.2239101150251015</v>
      </c>
      <c r="I237" s="7">
        <v>2.5396590653215614</v>
      </c>
      <c r="J237" s="8">
        <v>2.8641885188038749</v>
      </c>
      <c r="K237" s="9">
        <v>1.047668700963843</v>
      </c>
      <c r="L237" s="9">
        <v>1.0960900793529449</v>
      </c>
      <c r="M237" s="9">
        <v>1.1452712595169614</v>
      </c>
      <c r="N237" s="9">
        <v>1.1952194139585326</v>
      </c>
      <c r="O237" s="9">
        <v>1.2459417635863856</v>
      </c>
      <c r="P237" s="9">
        <v>1.2974455779695264</v>
      </c>
      <c r="Q237" s="9">
        <v>1.3497381755925242</v>
      </c>
      <c r="R237" s="9">
        <v>1.4028269241118902</v>
      </c>
      <c r="S237" s="9">
        <v>1.4567192406135605</v>
      </c>
      <c r="T237" s="9">
        <v>1.5114225918714768</v>
      </c>
    </row>
    <row r="238" spans="1:20" x14ac:dyDescent="0.3">
      <c r="A238" s="7">
        <v>0.24283714893934974</v>
      </c>
      <c r="B238" s="7">
        <v>0.49311272001165163</v>
      </c>
      <c r="C238" s="7">
        <v>0.75092933360317737</v>
      </c>
      <c r="D238" s="7">
        <v>1.0163905092479057</v>
      </c>
      <c r="E238" s="7">
        <v>1.2896006713728172</v>
      </c>
      <c r="F238" s="7">
        <v>1.5706651550720212</v>
      </c>
      <c r="G238" s="7">
        <v>1.8596902119098444</v>
      </c>
      <c r="H238" s="7">
        <v>2.1567830157529895</v>
      </c>
      <c r="I238" s="7">
        <v>2.4620516686318927</v>
      </c>
      <c r="J238" s="8">
        <v>2.7756052066313908</v>
      </c>
      <c r="K238" s="9">
        <v>1.0463704932371738</v>
      </c>
      <c r="L238" s="9">
        <v>1.0934533465806902</v>
      </c>
      <c r="M238" s="9">
        <v>1.1412551204069947</v>
      </c>
      <c r="N238" s="9">
        <v>1.1897824182348131</v>
      </c>
      <c r="O238" s="9">
        <v>1.2390418869457878</v>
      </c>
      <c r="P238" s="9">
        <v>1.2890402170060344</v>
      </c>
      <c r="Q238" s="9">
        <v>1.3397841426886297</v>
      </c>
      <c r="R238" s="9">
        <v>1.3912804422970222</v>
      </c>
      <c r="S238" s="9">
        <v>1.4435359383893844</v>
      </c>
      <c r="T238" s="9">
        <v>1.4965574980038925</v>
      </c>
    </row>
    <row r="239" spans="1:20" x14ac:dyDescent="0.3">
      <c r="A239" s="7">
        <v>0.23635184709600657</v>
      </c>
      <c r="B239" s="7">
        <v>0.47975321920849434</v>
      </c>
      <c r="C239" s="7">
        <v>0.7302988137548363</v>
      </c>
      <c r="D239" s="7">
        <v>0.98808413605264567</v>
      </c>
      <c r="E239" s="7">
        <v>1.2532055043462083</v>
      </c>
      <c r="F239" s="7">
        <v>1.525760054857473</v>
      </c>
      <c r="G239" s="7">
        <v>1.8058457468617151</v>
      </c>
      <c r="H239" s="7">
        <v>2.0935613677879514</v>
      </c>
      <c r="I239" s="7">
        <v>2.3890065383442298</v>
      </c>
      <c r="J239" s="8">
        <v>2.6922817176678633</v>
      </c>
      <c r="K239" s="9">
        <v>1.0451411192603077</v>
      </c>
      <c r="L239" s="9">
        <v>1.090957436013638</v>
      </c>
      <c r="M239" s="9">
        <v>1.1374550046528178</v>
      </c>
      <c r="N239" s="9">
        <v>1.1846399183373777</v>
      </c>
      <c r="O239" s="9">
        <v>1.2325183091865908</v>
      </c>
      <c r="P239" s="9">
        <v>1.2810963484732996</v>
      </c>
      <c r="Q239" s="9">
        <v>1.3303802468185308</v>
      </c>
      <c r="R239" s="9">
        <v>1.3803762543869023</v>
      </c>
      <c r="S239" s="9">
        <v>1.4310906610828251</v>
      </c>
      <c r="T239" s="9">
        <v>1.4825297967475024</v>
      </c>
    </row>
    <row r="240" spans="1:20" x14ac:dyDescent="0.3">
      <c r="A240" s="7">
        <v>0.23020388487960194</v>
      </c>
      <c r="B240" s="7">
        <v>0.46709811708116561</v>
      </c>
      <c r="C240" s="7">
        <v>0.71077026610850846</v>
      </c>
      <c r="D240" s="7">
        <v>0.96130862940506179</v>
      </c>
      <c r="E240" s="7">
        <v>1.2188022367667162</v>
      </c>
      <c r="F240" s="7">
        <v>1.4833408547756795</v>
      </c>
      <c r="G240" s="7">
        <v>1.7550149912554294</v>
      </c>
      <c r="H240" s="7">
        <v>2.0339158997468476</v>
      </c>
      <c r="I240" s="7">
        <v>2.3201355840056115</v>
      </c>
      <c r="J240" s="8">
        <v>2.613766802520932</v>
      </c>
      <c r="K240" s="9">
        <v>1.0439752460170602</v>
      </c>
      <c r="L240" s="9">
        <v>1.0885913608775173</v>
      </c>
      <c r="M240" s="9">
        <v>1.133853943714394</v>
      </c>
      <c r="N240" s="9">
        <v>1.1797686285927629</v>
      </c>
      <c r="O240" s="9">
        <v>1.2263410846792313</v>
      </c>
      <c r="P240" s="9">
        <v>1.273577016412097</v>
      </c>
      <c r="Q240" s="9">
        <v>1.3214821636721796</v>
      </c>
      <c r="R240" s="9">
        <v>1.3700623019543303</v>
      </c>
      <c r="S240" s="9">
        <v>1.4193232425396187</v>
      </c>
      <c r="T240" s="9">
        <v>1.4692708326682047</v>
      </c>
    </row>
    <row r="241" spans="1:20" x14ac:dyDescent="0.3">
      <c r="A241" s="7">
        <v>0.22436761226558466</v>
      </c>
      <c r="B241" s="7">
        <v>0.45509316081052315</v>
      </c>
      <c r="C241" s="7">
        <v>0.69225778500341972</v>
      </c>
      <c r="D241" s="7">
        <v>0.93594328184404318</v>
      </c>
      <c r="E241" s="7">
        <v>1.1862321098503092</v>
      </c>
      <c r="F241" s="7">
        <v>1.44320739296331</v>
      </c>
      <c r="G241" s="7">
        <v>1.7069529244704604</v>
      </c>
      <c r="H241" s="7">
        <v>1.977553170946827</v>
      </c>
      <c r="I241" s="7">
        <v>2.2550932762147116</v>
      </c>
      <c r="J241" s="8">
        <v>2.5396590653215614</v>
      </c>
      <c r="K241" s="9">
        <v>1.0428680775193215</v>
      </c>
      <c r="L241" s="9">
        <v>1.0863452482041234</v>
      </c>
      <c r="M241" s="9">
        <v>1.1304367004512805</v>
      </c>
      <c r="N241" s="9">
        <v>1.1751476542176913</v>
      </c>
      <c r="O241" s="9">
        <v>1.2204833611695727</v>
      </c>
      <c r="P241" s="9">
        <v>1.2664491048323316</v>
      </c>
      <c r="Q241" s="9">
        <v>1.3130502007410181</v>
      </c>
      <c r="R241" s="9">
        <v>1.3602919965913569</v>
      </c>
      <c r="S241" s="9">
        <v>1.4081798723913665</v>
      </c>
      <c r="T241" s="9">
        <v>1.4567192406135605</v>
      </c>
    </row>
    <row r="242" spans="1:20" x14ac:dyDescent="0.3">
      <c r="A242" s="7">
        <v>0.21881991507890258</v>
      </c>
      <c r="B242" s="7">
        <v>0.44368952707957587</v>
      </c>
      <c r="C242" s="7">
        <v>0.6746841596766977</v>
      </c>
      <c r="D242" s="7">
        <v>0.91187973215483265</v>
      </c>
      <c r="E242" s="7">
        <v>1.1553527628429889</v>
      </c>
      <c r="F242" s="7">
        <v>1.4051803725647281</v>
      </c>
      <c r="G242" s="7">
        <v>1.6614402881038963</v>
      </c>
      <c r="H242" s="7">
        <v>1.9242108456860236</v>
      </c>
      <c r="I242" s="7">
        <v>2.1935709944754551</v>
      </c>
      <c r="J242" s="8">
        <v>2.469600300088278</v>
      </c>
      <c r="K242" s="9">
        <v>1.0418152888712451</v>
      </c>
      <c r="L242" s="9">
        <v>1.084210201191494</v>
      </c>
      <c r="M242" s="9">
        <v>1.1271895538326251</v>
      </c>
      <c r="N242" s="9">
        <v>1.170758192251752</v>
      </c>
      <c r="O242" s="9">
        <v>1.2149209906231473</v>
      </c>
      <c r="P242" s="9">
        <v>1.2596828519706633</v>
      </c>
      <c r="Q242" s="9">
        <v>1.3050487083006548</v>
      </c>
      <c r="R242" s="9">
        <v>1.3510235207354002</v>
      </c>
      <c r="S242" s="9">
        <v>1.3976122796470265</v>
      </c>
      <c r="T242" s="9">
        <v>1.4448200047919413</v>
      </c>
    </row>
    <row r="243" spans="1:20" x14ac:dyDescent="0.3">
      <c r="A243" s="7">
        <v>0.21353990920910848</v>
      </c>
      <c r="B243" s="7">
        <v>0.43284315970968235</v>
      </c>
      <c r="C243" s="7">
        <v>0.65797980225067987</v>
      </c>
      <c r="D243" s="7">
        <v>0.88902042831183425</v>
      </c>
      <c r="E243" s="7">
        <v>1.1260361731475237</v>
      </c>
      <c r="F243" s="7">
        <v>1.3690987188441051</v>
      </c>
      <c r="G243" s="7">
        <v>1.6182802973907522</v>
      </c>
      <c r="H243" s="7">
        <v>1.8736536937638544</v>
      </c>
      <c r="I243" s="7">
        <v>2.1352922490250177</v>
      </c>
      <c r="J243" s="8">
        <v>2.4032698634327279</v>
      </c>
      <c r="K243" s="9">
        <v>1.0408129698150046</v>
      </c>
      <c r="L243" s="9">
        <v>1.0821781814806524</v>
      </c>
      <c r="M243" s="9">
        <v>1.1241001149853316</v>
      </c>
      <c r="N243" s="9">
        <v>1.1665832762702588</v>
      </c>
      <c r="O243" s="9">
        <v>1.2096321973464028</v>
      </c>
      <c r="P243" s="9">
        <v>1.2532514364118374</v>
      </c>
      <c r="Q243" s="9">
        <v>1.2974455779695264</v>
      </c>
      <c r="R243" s="9">
        <v>1.342219232945544</v>
      </c>
      <c r="S243" s="9">
        <v>1.3875770388077275</v>
      </c>
      <c r="T243" s="9">
        <v>1.4335236596847685</v>
      </c>
    </row>
    <row r="244" spans="1:20" x14ac:dyDescent="0.3">
      <c r="A244" s="7">
        <v>0.20850867802646925</v>
      </c>
      <c r="B244" s="7">
        <v>0.42251420191636496</v>
      </c>
      <c r="C244" s="7">
        <v>0.64208183039102584</v>
      </c>
      <c r="D244" s="7">
        <v>0.86727731420099774</v>
      </c>
      <c r="E244" s="7">
        <v>1.0981668988313547</v>
      </c>
      <c r="F244" s="7">
        <v>1.3348173272187076</v>
      </c>
      <c r="G244" s="7">
        <v>1.577295842479937</v>
      </c>
      <c r="H244" s="7">
        <v>1.8256701906526904</v>
      </c>
      <c r="I244" s="7">
        <v>2.0800086234476938</v>
      </c>
      <c r="J244" s="8">
        <v>2.34037990101291</v>
      </c>
      <c r="K244" s="9">
        <v>1.0398575762046951</v>
      </c>
      <c r="L244" s="9">
        <v>1.080241908066131</v>
      </c>
      <c r="M244" s="9">
        <v>1.1211571693855058</v>
      </c>
      <c r="N244" s="9">
        <v>1.1626075575806063</v>
      </c>
      <c r="O244" s="9">
        <v>1.2045972937897289</v>
      </c>
      <c r="P244" s="9">
        <v>1.2471306229759778</v>
      </c>
      <c r="Q244" s="9">
        <v>1.2902118140319354</v>
      </c>
      <c r="R244" s="9">
        <v>1.3338451598847105</v>
      </c>
      <c r="S244" s="9">
        <v>1.3780349776013641</v>
      </c>
      <c r="T244" s="9">
        <v>1.4227856084947137</v>
      </c>
    </row>
    <row r="245" spans="1:20" x14ac:dyDescent="0.3">
      <c r="A245" s="7">
        <v>0.20370904604295392</v>
      </c>
      <c r="B245" s="7">
        <v>0.41266650778750691</v>
      </c>
      <c r="C245" s="7">
        <v>0.62693327922908637</v>
      </c>
      <c r="D245" s="7">
        <v>0.84657070305231719</v>
      </c>
      <c r="E245" s="7">
        <v>1.07164057304199</v>
      </c>
      <c r="F245" s="7">
        <v>1.302205136504204</v>
      </c>
      <c r="G245" s="7">
        <v>1.5383270966977278</v>
      </c>
      <c r="H245" s="7">
        <v>1.780069615275597</v>
      </c>
      <c r="I245" s="7">
        <v>2.0274963147370055</v>
      </c>
      <c r="J245" s="8">
        <v>2.2806712808895053</v>
      </c>
      <c r="K245" s="9">
        <v>1.0389458881391673</v>
      </c>
      <c r="L245" s="9">
        <v>1.0783947701616015</v>
      </c>
      <c r="M245" s="9">
        <v>1.1183505409595238</v>
      </c>
      <c r="N245" s="9">
        <v>1.1588171169625665</v>
      </c>
      <c r="O245" s="9">
        <v>1.1997984362303928</v>
      </c>
      <c r="P245" s="9">
        <v>1.241298458545641</v>
      </c>
      <c r="Q245" s="9">
        <v>1.2833211655071959</v>
      </c>
      <c r="R245" s="9">
        <v>1.3258705606237873</v>
      </c>
      <c r="S245" s="9">
        <v>1.3689506694079188</v>
      </c>
      <c r="T245" s="9">
        <v>1.4125655394701251</v>
      </c>
    </row>
    <row r="246" spans="1:20" x14ac:dyDescent="0.3">
      <c r="A246" s="7">
        <v>0.19912538311314251</v>
      </c>
      <c r="B246" s="7">
        <v>0.40326722038423346</v>
      </c>
      <c r="C246" s="7">
        <v>0.61248242179924861</v>
      </c>
      <c r="D246" s="7">
        <v>0.82682830736194479</v>
      </c>
      <c r="E246" s="7">
        <v>1.0463626092480838</v>
      </c>
      <c r="F246" s="7">
        <v>1.2711434739685454</v>
      </c>
      <c r="G246" s="7">
        <v>1.5012294645413606</v>
      </c>
      <c r="H246" s="7">
        <v>1.7366795626726972</v>
      </c>
      <c r="I246" s="7">
        <v>1.977553170946827</v>
      </c>
      <c r="J246" s="8">
        <v>2.2239101150251015</v>
      </c>
      <c r="K246" s="9">
        <v>1.0380749737115926</v>
      </c>
      <c r="L246" s="9">
        <v>1.0766307518238072</v>
      </c>
      <c r="M246" s="9">
        <v>1.1156709746267572</v>
      </c>
      <c r="N246" s="9">
        <v>1.155199302092647</v>
      </c>
      <c r="O246" s="9">
        <v>1.1952194139585326</v>
      </c>
      <c r="P246" s="9">
        <v>1.2357350098093636</v>
      </c>
      <c r="Q246" s="9">
        <v>1.276749809161313</v>
      </c>
      <c r="R246" s="9">
        <v>1.318267551545393</v>
      </c>
      <c r="S246" s="9">
        <v>1.3602919965913569</v>
      </c>
      <c r="T246" s="9">
        <v>1.4028269241118902</v>
      </c>
    </row>
    <row r="247" spans="1:20" x14ac:dyDescent="0.3">
      <c r="A247" s="7">
        <v>0.19474343447368081</v>
      </c>
      <c r="B247" s="7">
        <v>0.3942864061033689</v>
      </c>
      <c r="C247" s="7">
        <v>0.59868218096084147</v>
      </c>
      <c r="D247" s="7">
        <v>0.80798440054214837</v>
      </c>
      <c r="E247" s="7">
        <v>1.0222470836972066</v>
      </c>
      <c r="F247" s="7">
        <v>1.2415246285671933</v>
      </c>
      <c r="G247" s="7">
        <v>1.4658718145297449</v>
      </c>
      <c r="H247" s="7">
        <v>1.6953438041520068</v>
      </c>
      <c r="I247" s="7">
        <v>1.9299961451515457</v>
      </c>
      <c r="J247" s="8">
        <v>2.1698847723651595</v>
      </c>
      <c r="K247" s="9">
        <v>1.0372421575159003</v>
      </c>
      <c r="L247" s="9">
        <v>1.0749443665244849</v>
      </c>
      <c r="M247" s="9">
        <v>1.1131100344293672</v>
      </c>
      <c r="N247" s="9">
        <v>1.1517425866564799</v>
      </c>
      <c r="O247" s="9">
        <v>1.1908454667282069</v>
      </c>
      <c r="P247" s="9">
        <v>1.2304221363377654</v>
      </c>
      <c r="Q247" s="9">
        <v>1.2704760754238373</v>
      </c>
      <c r="R247" s="9">
        <v>1.3110107822454522</v>
      </c>
      <c r="S247" s="9">
        <v>1.3520297734571216</v>
      </c>
      <c r="T247" s="9">
        <v>1.3935365841842255</v>
      </c>
    </row>
    <row r="248" spans="1:20" x14ac:dyDescent="0.3">
      <c r="A248" s="7">
        <v>0.19055017272917046</v>
      </c>
      <c r="B248" s="7">
        <v>0.38569673674133936</v>
      </c>
      <c r="C248" s="7">
        <v>0.58548961876005556</v>
      </c>
      <c r="D248" s="7">
        <v>0.78997908991223009</v>
      </c>
      <c r="E248" s="7">
        <v>0.99921576746063545</v>
      </c>
      <c r="F248" s="7">
        <v>1.2132506165432542</v>
      </c>
      <c r="G248" s="7">
        <v>1.4321349519194917</v>
      </c>
      <c r="H248" s="7">
        <v>1.6559204397232825</v>
      </c>
      <c r="I248" s="7">
        <v>1.8846590992231087</v>
      </c>
      <c r="J248" s="8">
        <v>2.1184033045889517</v>
      </c>
      <c r="K248" s="9">
        <v>1.0364449931974473</v>
      </c>
      <c r="L248" s="9">
        <v>1.0733306001716292</v>
      </c>
      <c r="M248" s="9">
        <v>1.1106600148885561</v>
      </c>
      <c r="N248" s="9">
        <v>1.1484364478481131</v>
      </c>
      <c r="O248" s="9">
        <v>1.1866631261506211</v>
      </c>
      <c r="P248" s="9">
        <v>1.225343293563621</v>
      </c>
      <c r="Q248" s="9">
        <v>1.2644802105888731</v>
      </c>
      <c r="R248" s="9">
        <v>1.3040771545295797</v>
      </c>
      <c r="S248" s="9">
        <v>1.3441374195578286</v>
      </c>
      <c r="T248" s="9">
        <v>1.3846643167822568</v>
      </c>
    </row>
    <row r="249" spans="1:20" x14ac:dyDescent="0.3">
      <c r="A249" s="7">
        <v>0.1865336685482413</v>
      </c>
      <c r="B249" s="7">
        <v>0.37747321215578183</v>
      </c>
      <c r="C249" s="7">
        <v>0.57286549159718436</v>
      </c>
      <c r="D249" s="7">
        <v>0.77275768416831925</v>
      </c>
      <c r="E249" s="7">
        <v>0.97719728524544469</v>
      </c>
      <c r="F249" s="7">
        <v>1.1862321098503092</v>
      </c>
      <c r="G249" s="7">
        <v>1.3999102942213169</v>
      </c>
      <c r="H249" s="7">
        <v>1.6182802973907522</v>
      </c>
      <c r="I249" s="7">
        <v>1.8413909027681059</v>
      </c>
      <c r="J249" s="8">
        <v>2.0692912197295006</v>
      </c>
      <c r="K249" s="9">
        <v>1.0356812394547275</v>
      </c>
      <c r="L249" s="9">
        <v>1.0717848613340102</v>
      </c>
      <c r="M249" s="9">
        <v>1.1083138636265362</v>
      </c>
      <c r="N249" s="9">
        <v>1.1452712595169614</v>
      </c>
      <c r="O249" s="9">
        <v>1.1826600774458109</v>
      </c>
      <c r="P249" s="9">
        <v>1.2204833611695727</v>
      </c>
      <c r="Q249" s="9">
        <v>1.2587441698209862</v>
      </c>
      <c r="R249" s="9">
        <v>1.2974455779695264</v>
      </c>
      <c r="S249" s="9">
        <v>1.3365906756820798</v>
      </c>
      <c r="T249" s="9">
        <v>1.3761825685838174</v>
      </c>
    </row>
    <row r="250" spans="1:20" x14ac:dyDescent="0.3">
      <c r="A250" s="7">
        <v>0.18268297736765604</v>
      </c>
      <c r="B250" s="7">
        <v>0.36959291760462698</v>
      </c>
      <c r="C250" s="7">
        <v>0.56077386151918773</v>
      </c>
      <c r="D250" s="7">
        <v>0.7562701413241969</v>
      </c>
      <c r="E250" s="7">
        <v>0.95612638204317091</v>
      </c>
      <c r="F250" s="7">
        <v>1.1603875029216812</v>
      </c>
      <c r="G250" s="7">
        <v>1.3690987188441051</v>
      </c>
      <c r="H250" s="7">
        <v>1.5823055417557299</v>
      </c>
      <c r="I250" s="7">
        <v>1.8000537820902456</v>
      </c>
      <c r="J250" s="8">
        <v>2.022389550202627</v>
      </c>
      <c r="K250" s="9">
        <v>1.0349488389963342</v>
      </c>
      <c r="L250" s="9">
        <v>1.0703029376285327</v>
      </c>
      <c r="M250" s="9">
        <v>1.1060651136187221</v>
      </c>
      <c r="N250" s="9">
        <v>1.1422381986797205</v>
      </c>
      <c r="O250" s="9">
        <v>1.1788250385690624</v>
      </c>
      <c r="P250" s="9">
        <v>1.2158284931431935</v>
      </c>
      <c r="Q250" s="9">
        <v>1.2532514364118374</v>
      </c>
      <c r="R250" s="9">
        <v>1.2910967565925335</v>
      </c>
      <c r="S250" s="9">
        <v>1.3293673561653476</v>
      </c>
      <c r="T250" s="9">
        <v>1.3680661519277544</v>
      </c>
    </row>
    <row r="251" spans="1:20" x14ac:dyDescent="0.3">
      <c r="A251" s="7">
        <v>0.17898803983924741</v>
      </c>
      <c r="B251" s="7">
        <v>0.36203481080868954</v>
      </c>
      <c r="C251" s="7">
        <v>0.54918175555058657</v>
      </c>
      <c r="D251" s="7">
        <v>0.74047058543770328</v>
      </c>
      <c r="E251" s="7">
        <v>0.93594328184404318</v>
      </c>
      <c r="F251" s="7">
        <v>1.1356420974203083</v>
      </c>
      <c r="G251" s="7">
        <v>1.3396095573740885</v>
      </c>
      <c r="H251" s="7">
        <v>1.5478884607548005</v>
      </c>
      <c r="I251" s="7">
        <v>1.760521881743393</v>
      </c>
      <c r="J251" s="8">
        <v>1.977553170946827</v>
      </c>
      <c r="K251" s="9">
        <v>1.0342459000371396</v>
      </c>
      <c r="L251" s="9">
        <v>1.0688809573982878</v>
      </c>
      <c r="M251" s="9">
        <v>1.1039078237064643</v>
      </c>
      <c r="N251" s="9">
        <v>1.1393291634872653</v>
      </c>
      <c r="O251" s="9">
        <v>1.1751476542176913</v>
      </c>
      <c r="P251" s="9">
        <v>1.2113659863751229</v>
      </c>
      <c r="Q251" s="9">
        <v>1.2479868634864519</v>
      </c>
      <c r="R251" s="9">
        <v>1.2850130021773609</v>
      </c>
      <c r="S251" s="9">
        <v>1.3224471322217566</v>
      </c>
      <c r="T251" s="9">
        <v>1.3602919965913569</v>
      </c>
    </row>
    <row r="252" spans="1:20" x14ac:dyDescent="0.3">
      <c r="A252" s="7">
        <v>0.17543959411352467</v>
      </c>
      <c r="B252" s="7">
        <v>0.35477953457623668</v>
      </c>
      <c r="C252" s="7">
        <v>0.5380588662798691</v>
      </c>
      <c r="D252" s="7">
        <v>0.72531688233562497</v>
      </c>
      <c r="E252" s="7">
        <v>0.9165931252249111</v>
      </c>
      <c r="F252" s="7">
        <v>1.1119273879542677</v>
      </c>
      <c r="G252" s="7">
        <v>1.3113597152144958</v>
      </c>
      <c r="H252" s="7">
        <v>1.514930404544004</v>
      </c>
      <c r="I252" s="7">
        <v>1.7226800074963777</v>
      </c>
      <c r="J252" s="8">
        <v>1.9346493308121988</v>
      </c>
      <c r="K252" s="9">
        <v>1.0335706799832793</v>
      </c>
      <c r="L252" s="9">
        <v>1.0675153559473909</v>
      </c>
      <c r="M252" s="9">
        <v>1.1018365262188012</v>
      </c>
      <c r="N252" s="9">
        <v>1.1365367010421972</v>
      </c>
      <c r="O252" s="9">
        <v>1.1716184026247016</v>
      </c>
      <c r="P252" s="9">
        <v>1.2070841651802264</v>
      </c>
      <c r="Q252" s="9">
        <v>1.2429365349739563</v>
      </c>
      <c r="R252" s="9">
        <v>1.2791780703669693</v>
      </c>
      <c r="S252" s="9">
        <v>1.315811341860994</v>
      </c>
      <c r="T252" s="9">
        <v>1.352838932143299</v>
      </c>
    </row>
    <row r="253" spans="1:20" x14ac:dyDescent="0.3">
      <c r="A253" s="7">
        <v>0.17202909835005686</v>
      </c>
      <c r="B253" s="7">
        <v>0.34780925148066488</v>
      </c>
      <c r="C253" s="7">
        <v>0.52737728799093742</v>
      </c>
      <c r="D253" s="7">
        <v>0.71077026610850846</v>
      </c>
      <c r="E253" s="7">
        <v>0.89802547473361272</v>
      </c>
      <c r="F253" s="7">
        <v>1.0891804344868961</v>
      </c>
      <c r="G253" s="7">
        <v>1.2842728987609635</v>
      </c>
      <c r="H253" s="7">
        <v>1.4833408547756795</v>
      </c>
      <c r="I253" s="7">
        <v>1.6864225246372304</v>
      </c>
      <c r="J253" s="8">
        <v>1.8935563664009587</v>
      </c>
      <c r="K253" s="9">
        <v>1.0329215710097244</v>
      </c>
      <c r="L253" s="9">
        <v>1.0662028457127886</v>
      </c>
      <c r="M253" s="9">
        <v>1.0998461807315645</v>
      </c>
      <c r="N253" s="9">
        <v>1.133853943714394</v>
      </c>
      <c r="O253" s="9">
        <v>1.1682285133757087</v>
      </c>
      <c r="P253" s="9">
        <v>1.2029722795362701</v>
      </c>
      <c r="Q253" s="9">
        <v>1.2380876431635275</v>
      </c>
      <c r="R253" s="9">
        <v>1.273577016412097</v>
      </c>
      <c r="S253" s="9">
        <v>1.3094428226643622</v>
      </c>
      <c r="T253" s="9">
        <v>1.3456874965711916</v>
      </c>
    </row>
    <row r="254" spans="1:20" x14ac:dyDescent="0.3">
      <c r="A254" s="7">
        <v>0.16874866209019157</v>
      </c>
      <c r="B254" s="7">
        <v>0.34110749762216563</v>
      </c>
      <c r="C254" s="7">
        <v>0.51711128351452984</v>
      </c>
      <c r="D254" s="7">
        <v>0.69679500943184003</v>
      </c>
      <c r="E254" s="7">
        <v>0.88019387873366861</v>
      </c>
      <c r="F254" s="7">
        <v>1.067343309427002</v>
      </c>
      <c r="G254" s="7">
        <v>1.2582789351219701</v>
      </c>
      <c r="H254" s="7">
        <v>1.453036605990921</v>
      </c>
      <c r="I254" s="7">
        <v>1.6516523897308555</v>
      </c>
      <c r="J254" s="8">
        <v>1.8541625725292172</v>
      </c>
      <c r="K254" s="9">
        <v>1.0322970872791604</v>
      </c>
      <c r="L254" s="9">
        <v>1.064940389847723</v>
      </c>
      <c r="M254" s="9">
        <v>1.0979321331410241</v>
      </c>
      <c r="N254" s="9">
        <v>1.1312745528100767</v>
      </c>
      <c r="O254" s="9">
        <v>1.1649698947580398</v>
      </c>
      <c r="P254" s="9">
        <v>1.1990204151767963</v>
      </c>
      <c r="Q254" s="9">
        <v>1.2334283805836348</v>
      </c>
      <c r="R254" s="9">
        <v>1.2681960678580406</v>
      </c>
      <c r="S254" s="9">
        <v>1.3033257642785931</v>
      </c>
      <c r="T254" s="9">
        <v>1.3388197675599711</v>
      </c>
    </row>
    <row r="255" spans="1:20" x14ac:dyDescent="0.3">
      <c r="A255" s="7">
        <v>0.16559098533180994</v>
      </c>
      <c r="B255" s="7">
        <v>0.3346590529523869</v>
      </c>
      <c r="C255" s="7">
        <v>0.50723707770850879</v>
      </c>
      <c r="D255" s="7">
        <v>0.68335813183373395</v>
      </c>
      <c r="E255" s="7">
        <v>0.86305548581264735</v>
      </c>
      <c r="F255" s="7">
        <v>1.0463626092480838</v>
      </c>
      <c r="G255" s="7">
        <v>1.2333131717313273</v>
      </c>
      <c r="H255" s="7">
        <v>1.4239410437152993</v>
      </c>
      <c r="I255" s="7">
        <v>1.6182802973907522</v>
      </c>
      <c r="J255" s="8">
        <v>1.8163652075654586</v>
      </c>
      <c r="K255" s="9">
        <v>1.0316958535883254</v>
      </c>
      <c r="L255" s="9">
        <v>1.0637251787701441</v>
      </c>
      <c r="M255" s="9">
        <v>1.0960900793529449</v>
      </c>
      <c r="N255" s="9">
        <v>1.1287926686226863</v>
      </c>
      <c r="O255" s="9">
        <v>1.1618350693770068</v>
      </c>
      <c r="P255" s="9">
        <v>1.1952194139585326</v>
      </c>
      <c r="Q255" s="9">
        <v>1.2289478442882795</v>
      </c>
      <c r="R255" s="9">
        <v>1.2630225118991496</v>
      </c>
      <c r="S255" s="9">
        <v>1.2974455779695264</v>
      </c>
      <c r="T255" s="9">
        <v>1.3322192133569628</v>
      </c>
    </row>
    <row r="256" spans="1:20" x14ac:dyDescent="0.3">
      <c r="A256" s="7">
        <v>0.16254930431623621</v>
      </c>
      <c r="B256" s="7">
        <v>0.32844982601456363</v>
      </c>
      <c r="C256" s="7">
        <v>0.49773267408666994</v>
      </c>
      <c r="D256" s="7">
        <v>0.67042914091324002</v>
      </c>
      <c r="E256" s="7">
        <v>0.84657070305231719</v>
      </c>
      <c r="F256" s="7">
        <v>1.0261890220303302</v>
      </c>
      <c r="G256" s="7">
        <v>1.209315945135784</v>
      </c>
      <c r="H256" s="7">
        <v>1.3959835062156325</v>
      </c>
      <c r="I256" s="7">
        <v>1.5862239264743347</v>
      </c>
      <c r="J256" s="8">
        <v>1.780069615275597</v>
      </c>
      <c r="K256" s="9">
        <v>1.0311165952592058</v>
      </c>
      <c r="L256" s="9">
        <v>1.062554609294978</v>
      </c>
      <c r="M256" s="9">
        <v>1.0943160329910848</v>
      </c>
      <c r="N256" s="9">
        <v>1.1264028660378738</v>
      </c>
      <c r="O256" s="9">
        <v>1.1588171169625665</v>
      </c>
      <c r="P256" s="9">
        <v>1.1915608031596403</v>
      </c>
      <c r="Q256" s="9">
        <v>1.2246359509212952</v>
      </c>
      <c r="R256" s="9">
        <v>1.2580445954680064</v>
      </c>
      <c r="S256" s="9">
        <v>1.2917887809791619</v>
      </c>
      <c r="T256" s="9">
        <v>1.3258705606237873</v>
      </c>
    </row>
    <row r="257" spans="1:20" x14ac:dyDescent="0.3">
      <c r="A257" s="7">
        <v>0.15961734318018372</v>
      </c>
      <c r="B257" s="7">
        <v>0.32246675126395113</v>
      </c>
      <c r="C257" s="7">
        <v>0.48857769162583048</v>
      </c>
      <c r="D257" s="7">
        <v>0.65797980225067987</v>
      </c>
      <c r="E257" s="7">
        <v>0.83070289245402074</v>
      </c>
      <c r="F257" s="7">
        <v>1.0067769436047598</v>
      </c>
      <c r="G257" s="7">
        <v>1.1862321098503092</v>
      </c>
      <c r="H257" s="7">
        <v>1.3690987188441051</v>
      </c>
      <c r="I257" s="7">
        <v>1.5554072724755372</v>
      </c>
      <c r="J257" s="8">
        <v>1.7451884476022916</v>
      </c>
      <c r="K257" s="9">
        <v>1.0305581291187149</v>
      </c>
      <c r="L257" s="9">
        <v>1.0614262660241258</v>
      </c>
      <c r="M257" s="9">
        <v>1.0926062966155117</v>
      </c>
      <c r="N257" s="9">
        <v>1.1241001149853316</v>
      </c>
      <c r="O257" s="9">
        <v>1.1559096234469084</v>
      </c>
      <c r="P257" s="9">
        <v>1.1880367325621877</v>
      </c>
      <c r="Q257" s="9">
        <v>1.2204833611695727</v>
      </c>
      <c r="R257" s="9">
        <v>1.2532514364118374</v>
      </c>
      <c r="S257" s="9">
        <v>1.2863428937641164</v>
      </c>
      <c r="T257" s="9">
        <v>1.3197596770619704</v>
      </c>
    </row>
    <row r="258" spans="1:20" x14ac:dyDescent="0.3">
      <c r="A258" s="7">
        <v>0.15678927074563365</v>
      </c>
      <c r="B258" s="7">
        <v>0.31669769739557613</v>
      </c>
      <c r="C258" s="7">
        <v>0.47975321920849434</v>
      </c>
      <c r="D258" s="7">
        <v>0.64598393436861246</v>
      </c>
      <c r="E258" s="7">
        <v>0.81541810064493947</v>
      </c>
      <c r="F258" s="7">
        <v>0.98808413605264567</v>
      </c>
      <c r="G258" s="7">
        <v>1.1640106195165976</v>
      </c>
      <c r="H258" s="7">
        <v>1.3432262915370439</v>
      </c>
      <c r="I258" s="7">
        <v>1.525760054857473</v>
      </c>
      <c r="J258" s="8">
        <v>1.7116409751346415</v>
      </c>
      <c r="K258" s="9">
        <v>1.0300193554325245</v>
      </c>
      <c r="L258" s="9">
        <v>1.0603379047142758</v>
      </c>
      <c r="M258" s="9">
        <v>1.090957436013638</v>
      </c>
      <c r="N258" s="9">
        <v>1.1218797451312665</v>
      </c>
      <c r="O258" s="9">
        <v>1.1531066355254227</v>
      </c>
      <c r="P258" s="9">
        <v>1.1846399183373777</v>
      </c>
      <c r="Q258" s="9">
        <v>1.216481412416885</v>
      </c>
      <c r="R258" s="9">
        <v>1.2486329443477215</v>
      </c>
      <c r="S258" s="9">
        <v>1.2810963484732996</v>
      </c>
      <c r="T258" s="9">
        <v>1.3138734669223466</v>
      </c>
    </row>
    <row r="259" spans="1:20" x14ac:dyDescent="0.3">
      <c r="A259" s="7">
        <v>0.15405966182176284</v>
      </c>
      <c r="B259" s="7">
        <v>0.31113138532710277</v>
      </c>
      <c r="C259" s="7">
        <v>0.47124168551794954</v>
      </c>
      <c r="D259" s="7">
        <v>0.63441722562044045</v>
      </c>
      <c r="E259" s="7">
        <v>0.800684817689159</v>
      </c>
      <c r="F259" s="7">
        <v>0.97007142321331274</v>
      </c>
      <c r="G259" s="7">
        <v>1.1426041537248477</v>
      </c>
      <c r="H259" s="7">
        <v>1.3183102714085071</v>
      </c>
      <c r="I259" s="7">
        <v>1.4972171897138429</v>
      </c>
      <c r="J259" s="8">
        <v>1.6793524739691847</v>
      </c>
      <c r="K259" s="9">
        <v>1.0294992506773455</v>
      </c>
      <c r="L259" s="9">
        <v>1.059287437381577</v>
      </c>
      <c r="M259" s="9">
        <v>1.0893662571879905</v>
      </c>
      <c r="N259" s="9">
        <v>1.1197374142904319</v>
      </c>
      <c r="O259" s="9">
        <v>1.1504026200245212</v>
      </c>
      <c r="P259" s="9">
        <v>1.1813635928909338</v>
      </c>
      <c r="Q259" s="9">
        <v>1.2126220585787491</v>
      </c>
      <c r="R259" s="9">
        <v>1.2441797499888574</v>
      </c>
      <c r="S259" s="9">
        <v>1.2760384072574309</v>
      </c>
      <c r="T259" s="9">
        <v>1.3081997777794578</v>
      </c>
    </row>
    <row r="260" spans="1:20" x14ac:dyDescent="0.3">
      <c r="A260" s="7">
        <v>0.15142346247867547</v>
      </c>
      <c r="B260" s="7">
        <v>0.30575731467114448</v>
      </c>
      <c r="C260" s="7">
        <v>0.46302674250602649</v>
      </c>
      <c r="D260" s="7">
        <v>0.62325707032055233</v>
      </c>
      <c r="E260" s="7">
        <v>0.78647376141522907</v>
      </c>
      <c r="F260" s="7">
        <v>0.95270241861025318</v>
      </c>
      <c r="G260" s="7">
        <v>1.1219687848036692</v>
      </c>
      <c r="H260" s="7">
        <v>1.2942987435312892</v>
      </c>
      <c r="I260" s="7">
        <v>1.4697183195283681</v>
      </c>
      <c r="J260" s="8">
        <v>1.6482536792930431</v>
      </c>
      <c r="K260" s="9">
        <v>1.0289968610517073</v>
      </c>
      <c r="L260" s="9">
        <v>1.0582729189352056</v>
      </c>
      <c r="M260" s="9">
        <v>1.087829785716401</v>
      </c>
      <c r="N260" s="9">
        <v>1.1176690801085334</v>
      </c>
      <c r="O260" s="9">
        <v>1.1477924274934952</v>
      </c>
      <c r="P260" s="9">
        <v>1.1782014599432031</v>
      </c>
      <c r="Q260" s="9">
        <v>1.208897816241028</v>
      </c>
      <c r="R260" s="9">
        <v>1.2398831419032807</v>
      </c>
      <c r="S260" s="9">
        <v>1.2711590892007529</v>
      </c>
      <c r="T260" s="9">
        <v>1.3027273171803158</v>
      </c>
    </row>
    <row r="261" spans="1:20" x14ac:dyDescent="0.3">
      <c r="A261" s="7">
        <v>0.14887595882537402</v>
      </c>
      <c r="B261" s="7">
        <v>0.30056569768942859</v>
      </c>
      <c r="C261" s="7">
        <v>0.45509316081052303</v>
      </c>
      <c r="D261" s="7">
        <v>0.61248242179924861</v>
      </c>
      <c r="E261" s="7">
        <v>0.77275768416831925</v>
      </c>
      <c r="F261" s="7">
        <v>0.93594328184404318</v>
      </c>
      <c r="G261" s="7">
        <v>1.1020636796793728</v>
      </c>
      <c r="H261" s="7">
        <v>1.2711434739685454</v>
      </c>
      <c r="I261" s="7">
        <v>1.4432073929633107</v>
      </c>
      <c r="J261" s="8">
        <v>1.6182802973907522</v>
      </c>
      <c r="K261" s="9">
        <v>1.0285112966386798</v>
      </c>
      <c r="L261" s="9">
        <v>1.0572925351598212</v>
      </c>
      <c r="M261" s="9">
        <v>1.0863452482041234</v>
      </c>
      <c r="N261" s="9">
        <v>1.1156709746267572</v>
      </c>
      <c r="O261" s="9">
        <v>1.1452712595169614</v>
      </c>
      <c r="P261" s="9">
        <v>1.1751476542176913</v>
      </c>
      <c r="Q261" s="9">
        <v>1.2053017163453146</v>
      </c>
      <c r="R261" s="9">
        <v>1.2357350098093636</v>
      </c>
      <c r="S261" s="9">
        <v>1.2664491048323316</v>
      </c>
      <c r="T261" s="9">
        <v>1.2974455779695264</v>
      </c>
    </row>
    <row r="262" spans="1:20" x14ac:dyDescent="0.3">
      <c r="A262" s="7">
        <v>0.14641274888626432</v>
      </c>
      <c r="B262" s="7">
        <v>0.29554739985558987</v>
      </c>
      <c r="C262" s="7">
        <v>0.44742673571728786</v>
      </c>
      <c r="D262" s="7">
        <v>0.60207366037890331</v>
      </c>
      <c r="E262" s="7">
        <v>0.75951119931560185</v>
      </c>
      <c r="F262" s="7">
        <v>0.91976250004098326</v>
      </c>
      <c r="G262" s="7">
        <v>1.0828508325793293</v>
      </c>
      <c r="H262" s="7">
        <v>1.2487995899392892</v>
      </c>
      <c r="I262" s="7">
        <v>1.4176322885889996</v>
      </c>
      <c r="J262" s="8">
        <v>1.589372568932655</v>
      </c>
      <c r="K262" s="9">
        <v>1.028041726145384</v>
      </c>
      <c r="L262" s="9">
        <v>1.0563445918907395</v>
      </c>
      <c r="M262" s="9">
        <v>1.0849100555846465</v>
      </c>
      <c r="N262" s="9">
        <v>1.1137395813919615</v>
      </c>
      <c r="O262" s="9">
        <v>1.1428346393118569</v>
      </c>
      <c r="P262" s="9">
        <v>1.1721967051959075</v>
      </c>
      <c r="Q262" s="9">
        <v>1.2018272607662228</v>
      </c>
      <c r="R262" s="9">
        <v>1.2317277936336255</v>
      </c>
      <c r="S262" s="9">
        <v>1.2618997973158752</v>
      </c>
      <c r="T262" s="9">
        <v>1.2923447712559388</v>
      </c>
    </row>
    <row r="263" spans="1:20" x14ac:dyDescent="0.3">
      <c r="A263" s="7">
        <v>0.14402971722329674</v>
      </c>
      <c r="B263" s="7">
        <v>0.29069388626791665</v>
      </c>
      <c r="C263" s="7">
        <v>0.44001420244756478</v>
      </c>
      <c r="D263" s="7">
        <v>0.59201247453421302</v>
      </c>
      <c r="E263" s="7">
        <v>0.74671062519078046</v>
      </c>
      <c r="F263" s="7">
        <v>0.90413069140511071</v>
      </c>
      <c r="G263" s="7">
        <v>1.0642948249252469</v>
      </c>
      <c r="H263" s="7">
        <v>1.2272252926960106</v>
      </c>
      <c r="I263" s="7">
        <v>1.3929444772968844</v>
      </c>
      <c r="J263" s="8">
        <v>1.5614748773812084</v>
      </c>
      <c r="K263" s="9">
        <v>1.0275873721538753</v>
      </c>
      <c r="L263" s="9">
        <v>1.0554275052459685</v>
      </c>
      <c r="M263" s="9">
        <v>1.0835217880577639</v>
      </c>
      <c r="N263" s="9">
        <v>1.1118716148202137</v>
      </c>
      <c r="O263" s="9">
        <v>1.1404783852303693</v>
      </c>
      <c r="P263" s="9">
        <v>1.169343504468052</v>
      </c>
      <c r="Q263" s="9">
        <v>1.1984683832125671</v>
      </c>
      <c r="R263" s="9">
        <v>1.2278544376594578</v>
      </c>
      <c r="S263" s="9">
        <v>1.2575030895373032</v>
      </c>
      <c r="T263" s="9">
        <v>1.2874157661245555</v>
      </c>
    </row>
    <row r="264" spans="1:20" x14ac:dyDescent="0.3">
      <c r="A264" s="7">
        <v>0.14172301199603948</v>
      </c>
      <c r="B264" s="7">
        <v>0.28599717325128193</v>
      </c>
      <c r="C264" s="7">
        <v>0.43284315970968223</v>
      </c>
      <c r="D264" s="7">
        <v>0.58228175372660052</v>
      </c>
      <c r="E264" s="7">
        <v>0.73433384446816896</v>
      </c>
      <c r="F264" s="7">
        <v>0.88902042831183425</v>
      </c>
      <c r="G264" s="7">
        <v>1.0463626092480838</v>
      </c>
      <c r="H264" s="7">
        <v>1.2063815992833509</v>
      </c>
      <c r="I264" s="7">
        <v>1.3690987188441051</v>
      </c>
      <c r="J264" s="8">
        <v>1.5345353971821405</v>
      </c>
      <c r="K264" s="9">
        <v>1.0271475068263307</v>
      </c>
      <c r="L264" s="9">
        <v>1.0545397927966609</v>
      </c>
      <c r="M264" s="9">
        <v>1.0821781814806524</v>
      </c>
      <c r="N264" s="9">
        <v>1.1100640015590946</v>
      </c>
      <c r="O264" s="9">
        <v>1.138198586839253</v>
      </c>
      <c r="P264" s="9">
        <v>1.1665832762702588</v>
      </c>
      <c r="Q264" s="9">
        <v>1.1952194139585326</v>
      </c>
      <c r="R264" s="9">
        <v>1.2241083491832492</v>
      </c>
      <c r="S264" s="9">
        <v>1.2532514364118374</v>
      </c>
      <c r="T264" s="9">
        <v>1.2826500353155212</v>
      </c>
    </row>
    <row r="265" spans="1:20" x14ac:dyDescent="0.3">
      <c r="A265" s="7">
        <v>0.13948902419077031</v>
      </c>
      <c r="B265" s="7">
        <v>0.28144978457142794</v>
      </c>
      <c r="C265" s="7">
        <v>0.42590200058985633</v>
      </c>
      <c r="D265" s="7">
        <v>0.57286549159718436</v>
      </c>
      <c r="E265" s="7">
        <v>0.72236017721686807</v>
      </c>
      <c r="F265" s="7">
        <v>0.87440607771484757</v>
      </c>
      <c r="G265" s="7">
        <v>1.029023314370773</v>
      </c>
      <c r="H265" s="7">
        <v>1.1862321098503092</v>
      </c>
      <c r="I265" s="7">
        <v>1.3460527885785187</v>
      </c>
      <c r="J265" s="8">
        <v>1.5085057771143249</v>
      </c>
      <c r="K265" s="9">
        <v>1.0267214480146345</v>
      </c>
      <c r="L265" s="9">
        <v>1.0536800655724612</v>
      </c>
      <c r="M265" s="9">
        <v>1.080877115051031</v>
      </c>
      <c r="N265" s="9">
        <v>1.1083138636265362</v>
      </c>
      <c r="O265" s="9">
        <v>1.1359915832879954</v>
      </c>
      <c r="P265" s="9">
        <v>1.1639115508514761</v>
      </c>
      <c r="Q265" s="9">
        <v>1.192075047974348</v>
      </c>
      <c r="R265" s="9">
        <v>1.2204833611695727</v>
      </c>
      <c r="S265" s="9">
        <v>1.2491377818200284</v>
      </c>
      <c r="T265" s="9">
        <v>1.278039606192868</v>
      </c>
    </row>
    <row r="266" spans="1:20" x14ac:dyDescent="0.3">
      <c r="A266" s="7">
        <v>0.13732436878304224</v>
      </c>
      <c r="B266" s="7">
        <v>0.277044711756888</v>
      </c>
      <c r="C266" s="7">
        <v>0.41917984997335417</v>
      </c>
      <c r="D266" s="7">
        <v>0.56374869836937358</v>
      </c>
      <c r="E266" s="7">
        <v>0.71077026610850846</v>
      </c>
      <c r="F266" s="7">
        <v>0.86026365692344098</v>
      </c>
      <c r="G266" s="7">
        <v>1.0122480694594411</v>
      </c>
      <c r="H266" s="7">
        <v>1.1667427976188169</v>
      </c>
      <c r="I266" s="7">
        <v>1.3237672309063426</v>
      </c>
      <c r="J266" s="8">
        <v>1.4833408547756795</v>
      </c>
      <c r="K266" s="9">
        <v>1.026308555730622</v>
      </c>
      <c r="L266" s="9">
        <v>1.0528470208110814</v>
      </c>
      <c r="M266" s="9">
        <v>1.0796166001415191</v>
      </c>
      <c r="N266" s="9">
        <v>1.1066185031317506</v>
      </c>
      <c r="O266" s="9">
        <v>1.133853943714394</v>
      </c>
      <c r="P266" s="9">
        <v>1.1613241403580266</v>
      </c>
      <c r="Q266" s="9">
        <v>1.1890303160803759</v>
      </c>
      <c r="R266" s="9">
        <v>1.2169736984615394</v>
      </c>
      <c r="S266" s="9">
        <v>1.2451555196572375</v>
      </c>
      <c r="T266" s="9">
        <v>1.273577016412097</v>
      </c>
    </row>
    <row r="267" spans="1:20" x14ac:dyDescent="0.3">
      <c r="A267" s="7">
        <v>0.13522586762696751</v>
      </c>
      <c r="B267" s="7">
        <v>0.27277537808597357</v>
      </c>
      <c r="C267" s="7">
        <v>0.41266650778750691</v>
      </c>
      <c r="D267" s="7">
        <v>0.55491732145545569</v>
      </c>
      <c r="E267" s="7">
        <v>0.69954597244348682</v>
      </c>
      <c r="F267" s="7">
        <v>0.84657070305231719</v>
      </c>
      <c r="G267" s="7">
        <v>0.99600984484787691</v>
      </c>
      <c r="H267" s="7">
        <v>1.1478818189803657</v>
      </c>
      <c r="I267" s="7">
        <v>1.3022051365042044</v>
      </c>
      <c r="J267" s="8">
        <v>1.4589983986988915</v>
      </c>
      <c r="K267" s="9">
        <v>1.0259082289385713</v>
      </c>
      <c r="L267" s="9">
        <v>1.0520394353725127</v>
      </c>
      <c r="M267" s="9">
        <v>1.0783947701616015</v>
      </c>
      <c r="N267" s="9">
        <v>1.1049753884077516</v>
      </c>
      <c r="O267" s="9">
        <v>1.1317824494671738</v>
      </c>
      <c r="P267" s="9">
        <v>1.1588171169625665</v>
      </c>
      <c r="Q267" s="9">
        <v>1.1860805587953336</v>
      </c>
      <c r="R267" s="9">
        <v>1.2135739471578306</v>
      </c>
      <c r="S267" s="9">
        <v>1.2412984585456412</v>
      </c>
      <c r="T267" s="9">
        <v>1.2692552737698799</v>
      </c>
    </row>
    <row r="268" spans="1:20" x14ac:dyDescent="0.3">
      <c r="A268" s="7">
        <v>0.13319053388934685</v>
      </c>
      <c r="B268" s="7">
        <v>0.26863560584991414</v>
      </c>
      <c r="C268" s="7">
        <v>0.40635239744454621</v>
      </c>
      <c r="D268" s="7">
        <v>0.54635817338503034</v>
      </c>
      <c r="E268" s="7">
        <v>0.68867028182553036</v>
      </c>
      <c r="F268" s="7">
        <v>0.83330615465683255</v>
      </c>
      <c r="G268" s="7">
        <v>0.98028330780140738</v>
      </c>
      <c r="H268" s="7">
        <v>1.1296193415092901</v>
      </c>
      <c r="I268" s="7">
        <v>1.2813319406547763</v>
      </c>
      <c r="J268" s="8">
        <v>1.4354388750339422</v>
      </c>
      <c r="K268" s="9">
        <v>1.0255199026361337</v>
      </c>
      <c r="L268" s="9">
        <v>1.0512561597478673</v>
      </c>
      <c r="M268" s="9">
        <v>1.0772098713385434</v>
      </c>
      <c r="N268" s="9">
        <v>1.1033821414056497</v>
      </c>
      <c r="O268" s="9">
        <v>1.1297740779521019</v>
      </c>
      <c r="P268" s="9">
        <v>1.1563867929975462</v>
      </c>
      <c r="Q268" s="9">
        <v>1.1832214025896917</v>
      </c>
      <c r="R268" s="9">
        <v>1.2102790268156676</v>
      </c>
      <c r="S268" s="9">
        <v>1.2375607898134076</v>
      </c>
      <c r="T268" s="9">
        <v>1.2650678197830594</v>
      </c>
    </row>
    <row r="269" spans="1:20" x14ac:dyDescent="0.3">
      <c r="A269" s="7">
        <v>0.13121555786834213</v>
      </c>
      <c r="B269" s="7">
        <v>0.26461958654968609</v>
      </c>
      <c r="C269" s="7">
        <v>0.40022851893701888</v>
      </c>
      <c r="D269" s="7">
        <v>0.5380588662798691</v>
      </c>
      <c r="E269" s="7">
        <v>0.67812721845676094</v>
      </c>
      <c r="F269" s="7">
        <v>0.82045024424841362</v>
      </c>
      <c r="G269" s="7">
        <v>0.96504469161168549</v>
      </c>
      <c r="H269" s="7">
        <v>1.1119273879542677</v>
      </c>
      <c r="I269" s="7">
        <v>1.2611152404101238</v>
      </c>
      <c r="J269" s="8">
        <v>1.4126252361156828</v>
      </c>
      <c r="K269" s="9">
        <v>1.0251430451938894</v>
      </c>
      <c r="L269" s="9">
        <v>1.050496112601143</v>
      </c>
      <c r="M269" s="9">
        <v>1.0760602543215212</v>
      </c>
      <c r="N269" s="9">
        <v>1.1018365262188012</v>
      </c>
      <c r="O269" s="9">
        <v>1.12782598793125</v>
      </c>
      <c r="P269" s="9">
        <v>1.1540297028821209</v>
      </c>
      <c r="Q269" s="9">
        <v>1.1804487382901754</v>
      </c>
      <c r="R269" s="9">
        <v>1.2070841651802264</v>
      </c>
      <c r="S269" s="9">
        <v>1.2339370583937077</v>
      </c>
      <c r="T269" s="9">
        <v>1.2610084965992663</v>
      </c>
    </row>
    <row r="270" spans="1:20" x14ac:dyDescent="0.3">
      <c r="A270" s="7">
        <v>0.12929829405511978</v>
      </c>
      <c r="B270" s="7">
        <v>0.26072185372437889</v>
      </c>
      <c r="C270" s="7">
        <v>0.3942864061033689</v>
      </c>
      <c r="D270" s="7">
        <v>0.53000775219216933</v>
      </c>
      <c r="E270" s="7">
        <v>0.66790176714859939</v>
      </c>
      <c r="F270" s="7">
        <v>0.80798440054214804</v>
      </c>
      <c r="G270" s="7">
        <v>0.95027167660859257</v>
      </c>
      <c r="H270" s="7">
        <v>1.0947796945052954</v>
      </c>
      <c r="I270" s="7">
        <v>1.2415246285671933</v>
      </c>
      <c r="J270" s="8">
        <v>1.3905227285634709</v>
      </c>
      <c r="K270" s="9">
        <v>1.0247771559271837</v>
      </c>
      <c r="L270" s="9">
        <v>1.0497582757894142</v>
      </c>
      <c r="M270" s="9">
        <v>1.0749443665244849</v>
      </c>
      <c r="N270" s="9">
        <v>1.1003364386204146</v>
      </c>
      <c r="O270" s="9">
        <v>1.1259355061251812</v>
      </c>
      <c r="P270" s="9">
        <v>1.1517425866564797</v>
      </c>
      <c r="Q270" s="9">
        <v>1.1777587014114999</v>
      </c>
      <c r="R270" s="9">
        <v>1.203984875176727</v>
      </c>
      <c r="S270" s="9">
        <v>1.2304221363377654</v>
      </c>
      <c r="T270" s="9">
        <v>1.2570715168891817</v>
      </c>
    </row>
    <row r="271" spans="1:20" x14ac:dyDescent="0.3">
      <c r="A271" s="7">
        <v>0.12743624931319841</v>
      </c>
      <c r="B271" s="7">
        <v>0.25693725814398527</v>
      </c>
      <c r="C271" s="7">
        <v>0.38851808763758272</v>
      </c>
      <c r="D271" s="7">
        <v>0.5221938687033999</v>
      </c>
      <c r="E271" s="7">
        <v>0.65797980225067987</v>
      </c>
      <c r="F271" s="7">
        <v>0.79589115942477451</v>
      </c>
      <c r="G271" s="7">
        <v>0.93594328184404318</v>
      </c>
      <c r="H271" s="7">
        <v>1.0781515818373819</v>
      </c>
      <c r="I271" s="7">
        <v>1.2225315426823791</v>
      </c>
      <c r="J271" s="8">
        <v>1.3690987188441051</v>
      </c>
      <c r="K271" s="9">
        <v>1.0244217628769243</v>
      </c>
      <c r="L271" s="9">
        <v>1.0490416898132342</v>
      </c>
      <c r="M271" s="9">
        <v>1.0738607451330102</v>
      </c>
      <c r="N271" s="9">
        <v>1.0988798965117308</v>
      </c>
      <c r="O271" s="9">
        <v>1.1241001149853316</v>
      </c>
      <c r="P271" s="9">
        <v>1.1495223749592833</v>
      </c>
      <c r="Q271" s="9">
        <v>1.1751476542176913</v>
      </c>
      <c r="R271" s="9">
        <v>1.2009769339324121</v>
      </c>
      <c r="S271" s="9">
        <v>1.2270111986721943</v>
      </c>
      <c r="T271" s="9">
        <v>1.2532514364118374</v>
      </c>
    </row>
    <row r="272" spans="1:20" x14ac:dyDescent="0.3">
      <c r="A272" s="7">
        <v>0.12562707206445678</v>
      </c>
      <c r="B272" s="7">
        <v>0.25326094513004282</v>
      </c>
      <c r="C272" s="7">
        <v>0.38291605146582797</v>
      </c>
      <c r="D272" s="7">
        <v>0.51460688925068498</v>
      </c>
      <c r="E272" s="7">
        <v>0.64834802279278281</v>
      </c>
      <c r="F272" s="7">
        <v>0.78415408274965537</v>
      </c>
      <c r="G272" s="7">
        <v>0.92203976634884366</v>
      </c>
      <c r="H272" s="7">
        <v>1.062019837609117</v>
      </c>
      <c r="I272" s="7">
        <v>1.2041091275622697</v>
      </c>
      <c r="J272" s="8">
        <v>1.3483225344754977</v>
      </c>
      <c r="K272" s="9">
        <v>1.0240764207786566</v>
      </c>
      <c r="L272" s="9">
        <v>1.0483454496545035</v>
      </c>
      <c r="M272" s="9">
        <v>1.0728080107089362</v>
      </c>
      <c r="N272" s="9">
        <v>1.0974650311896481</v>
      </c>
      <c r="O272" s="9">
        <v>1.1223174415190684</v>
      </c>
      <c r="P272" s="9">
        <v>1.1473661753028173</v>
      </c>
      <c r="Q272" s="9">
        <v>1.1726121693381812</v>
      </c>
      <c r="R272" s="9">
        <v>1.198056363622606</v>
      </c>
      <c r="S272" s="9">
        <v>1.2236997013622064</v>
      </c>
      <c r="T272" s="9">
        <v>1.2495431289802985</v>
      </c>
    </row>
    <row r="273" spans="1:20" x14ac:dyDescent="0.3">
      <c r="A273" s="7">
        <v>0.12386854238318926</v>
      </c>
      <c r="B273" s="7">
        <v>0.24968833379422389</v>
      </c>
      <c r="C273" s="7">
        <v>0.37747321215578183</v>
      </c>
      <c r="D273" s="7">
        <v>0.50723707770850879</v>
      </c>
      <c r="E273" s="7">
        <v>0.63899389321566835</v>
      </c>
      <c r="F273" s="7">
        <v>0.77275768416831925</v>
      </c>
      <c r="G273" s="7">
        <v>0.90854253899102411</v>
      </c>
      <c r="H273" s="7">
        <v>1.0463626092480838</v>
      </c>
      <c r="I273" s="7">
        <v>1.1862321098503092</v>
      </c>
      <c r="J273" s="8">
        <v>1.3281653192623188</v>
      </c>
      <c r="K273" s="9">
        <v>1.0237407092015403</v>
      </c>
      <c r="L273" s="9">
        <v>1.047668700963843</v>
      </c>
      <c r="M273" s="9">
        <v>1.0717848613340102</v>
      </c>
      <c r="N273" s="9">
        <v>1.0960900793529449</v>
      </c>
      <c r="O273" s="9">
        <v>1.1205852470632203</v>
      </c>
      <c r="P273" s="9">
        <v>1.1452712595169614</v>
      </c>
      <c r="Q273" s="9">
        <v>1.1701490147837486</v>
      </c>
      <c r="R273" s="9">
        <v>1.1952194139585326</v>
      </c>
      <c r="S273" s="9">
        <v>1.2204833611695727</v>
      </c>
      <c r="T273" s="9">
        <v>1.2459417635863856</v>
      </c>
    </row>
    <row r="274" spans="1:20" x14ac:dyDescent="0.3">
      <c r="A274" s="7">
        <v>0.12215856291048371</v>
      </c>
      <c r="B274" s="7">
        <v>0.24621509800829786</v>
      </c>
      <c r="C274" s="7">
        <v>0.37218288106174496</v>
      </c>
      <c r="D274" s="7">
        <v>0.50007524680663706</v>
      </c>
      <c r="E274" s="7">
        <v>0.62990558913729078</v>
      </c>
      <c r="F274" s="7">
        <v>0.7616873612980074</v>
      </c>
      <c r="G274" s="7">
        <v>0.89543407607504233</v>
      </c>
      <c r="H274" s="7">
        <v>1.0311593059890589</v>
      </c>
      <c r="I274" s="7">
        <v>1.1688766834880737</v>
      </c>
      <c r="J274" s="8">
        <v>1.3085999011408924</v>
      </c>
      <c r="K274" s="9">
        <v>1.0234142308408745</v>
      </c>
      <c r="L274" s="9">
        <v>1.047010636563712</v>
      </c>
      <c r="M274" s="9">
        <v>1.0707900672402793</v>
      </c>
      <c r="N274" s="9">
        <v>1.0947533757752375</v>
      </c>
      <c r="O274" s="9">
        <v>1.1189014179134837</v>
      </c>
      <c r="P274" s="9">
        <v>1.1432350522475101</v>
      </c>
      <c r="Q274" s="9">
        <v>1.1677551402247761</v>
      </c>
      <c r="R274" s="9">
        <v>1.1924625461550988</v>
      </c>
      <c r="S274" s="9">
        <v>1.2173581372180564</v>
      </c>
      <c r="T274" s="9">
        <v>1.2424427834704088</v>
      </c>
    </row>
    <row r="275" spans="1:20" x14ac:dyDescent="0.3">
      <c r="A275" s="7">
        <v>0.1204951505107489</v>
      </c>
      <c r="B275" s="7">
        <v>0.24283714893934974</v>
      </c>
      <c r="C275" s="7">
        <v>0.36703873894138306</v>
      </c>
      <c r="D275" s="7">
        <v>0.49311272001165163</v>
      </c>
      <c r="E275" s="7">
        <v>0.62107194766259954</v>
      </c>
      <c r="F275" s="7">
        <v>0.75092933360317737</v>
      </c>
      <c r="G275" s="7">
        <v>0.88269784591815914</v>
      </c>
      <c r="H275" s="7">
        <v>1.0163905092479057</v>
      </c>
      <c r="I275" s="7">
        <v>1.1520204049685814</v>
      </c>
      <c r="J275" s="8">
        <v>1.2896006713728172</v>
      </c>
      <c r="K275" s="9">
        <v>1.0230966099495908</v>
      </c>
      <c r="L275" s="9">
        <v>1.0463704932371738</v>
      </c>
      <c r="M275" s="9">
        <v>1.0698224658806792</v>
      </c>
      <c r="N275" s="9">
        <v>1.0934533465806902</v>
      </c>
      <c r="O275" s="9">
        <v>1.1172639567273019</v>
      </c>
      <c r="P275" s="9">
        <v>1.1412551204069947</v>
      </c>
      <c r="Q275" s="9">
        <v>1.1654276644095223</v>
      </c>
      <c r="R275" s="9">
        <v>1.1897824182348131</v>
      </c>
      <c r="S275" s="9">
        <v>1.2143202140998877</v>
      </c>
      <c r="T275" s="9">
        <v>1.2390418869457878</v>
      </c>
    </row>
    <row r="276" spans="1:20" x14ac:dyDescent="0.3">
      <c r="A276" s="7">
        <v>0.11887642860062002</v>
      </c>
      <c r="B276" s="7">
        <v>0.23955061900210331</v>
      </c>
      <c r="C276" s="7">
        <v>0.36203481080868954</v>
      </c>
      <c r="D276" s="7">
        <v>0.48634129654027752</v>
      </c>
      <c r="E276" s="7">
        <v>0.61248242179924861</v>
      </c>
      <c r="F276" s="7">
        <v>0.74047058543770317</v>
      </c>
      <c r="G276" s="7">
        <v>0.87031823972511058</v>
      </c>
      <c r="H276" s="7">
        <v>1.0020378905163729</v>
      </c>
      <c r="I276" s="7">
        <v>1.1356420974203083</v>
      </c>
      <c r="J276" s="8">
        <v>1.2711434739685454</v>
      </c>
      <c r="K276" s="9">
        <v>1.0227874908956951</v>
      </c>
      <c r="L276" s="9">
        <v>1.0457475487754584</v>
      </c>
      <c r="M276" s="9">
        <v>1.0688809573982878</v>
      </c>
      <c r="N276" s="9">
        <v>1.092188503065423</v>
      </c>
      <c r="O276" s="9">
        <v>1.1156709746267572</v>
      </c>
      <c r="P276" s="9">
        <v>1.1393291634872653</v>
      </c>
      <c r="Q276" s="9">
        <v>1.1631638636134431</v>
      </c>
      <c r="R276" s="9">
        <v>1.1871758715397591</v>
      </c>
      <c r="S276" s="9">
        <v>1.2113659863751229</v>
      </c>
      <c r="T276" s="9">
        <v>1.2357350098093636</v>
      </c>
    </row>
    <row r="277" spans="1:20" x14ac:dyDescent="0.3">
      <c r="A277" s="7">
        <v>0.11730062008786496</v>
      </c>
      <c r="B277" s="7">
        <v>0.23635184709600657</v>
      </c>
      <c r="C277" s="7">
        <v>0.35716544281303059</v>
      </c>
      <c r="D277" s="7">
        <v>0.47975321920849434</v>
      </c>
      <c r="E277" s="7">
        <v>0.60412703858902861</v>
      </c>
      <c r="F277" s="7">
        <v>0.7302988137548363</v>
      </c>
      <c r="G277" s="7">
        <v>0.85828050815657997</v>
      </c>
      <c r="H277" s="7">
        <v>0.98808413605264567</v>
      </c>
      <c r="I277" s="7">
        <v>1.119721762666797</v>
      </c>
      <c r="J277" s="8">
        <v>1.2532055043462083</v>
      </c>
      <c r="K277" s="9">
        <v>1.0224865368340157</v>
      </c>
      <c r="L277" s="9">
        <v>1.0451411192603077</v>
      </c>
      <c r="M277" s="9">
        <v>1.0679645004571312</v>
      </c>
      <c r="N277" s="9">
        <v>1.090957436013638</v>
      </c>
      <c r="O277" s="9">
        <v>1.114120683935879</v>
      </c>
      <c r="P277" s="9">
        <v>1.1374550046528178</v>
      </c>
      <c r="Q277" s="9">
        <v>1.1609611610223574</v>
      </c>
      <c r="R277" s="9">
        <v>1.1846399183373777</v>
      </c>
      <c r="S277" s="9">
        <v>1.2084920443317886</v>
      </c>
      <c r="T277" s="9">
        <v>1.2325183091865908</v>
      </c>
    </row>
    <row r="278" spans="1:20" x14ac:dyDescent="0.3">
      <c r="A278" s="7">
        <v>0.11576604086444371</v>
      </c>
      <c r="B278" s="7">
        <v>0.23323736500867598</v>
      </c>
      <c r="C278" s="7">
        <v>0.35242528095640174</v>
      </c>
      <c r="D278" s="7">
        <v>0.47334114485197315</v>
      </c>
      <c r="E278" s="7">
        <v>0.59599636060662087</v>
      </c>
      <c r="F278" s="7">
        <v>0.72040238004503854</v>
      </c>
      <c r="G278" s="7">
        <v>0.84657070305231719</v>
      </c>
      <c r="H278" s="7">
        <v>0.9745128777212404</v>
      </c>
      <c r="I278" s="7">
        <v>1.1042405004999267</v>
      </c>
      <c r="J278" s="8">
        <v>1.2357652163398307</v>
      </c>
      <c r="K278" s="9">
        <v>1.0221934284818295</v>
      </c>
      <c r="L278" s="9">
        <v>1.0445505565596129</v>
      </c>
      <c r="M278" s="9">
        <v>1.067072108401327</v>
      </c>
      <c r="N278" s="9">
        <v>1.0897588104628737</v>
      </c>
      <c r="O278" s="9">
        <v>1.1126113914937039</v>
      </c>
      <c r="P278" s="9">
        <v>1.1356305825424491</v>
      </c>
      <c r="Q278" s="9">
        <v>1.1588171169625665</v>
      </c>
      <c r="R278" s="9">
        <v>1.1821717304179946</v>
      </c>
      <c r="S278" s="9">
        <v>1.2056951608888209</v>
      </c>
      <c r="T278" s="9">
        <v>1.229388148676958</v>
      </c>
    </row>
    <row r="279" spans="1:20" x14ac:dyDescent="0.3">
      <c r="A279" s="7">
        <v>0.11427109380363737</v>
      </c>
      <c r="B279" s="7">
        <v>0.23020388487960194</v>
      </c>
      <c r="C279" s="7">
        <v>0.34780925148066488</v>
      </c>
      <c r="D279" s="7">
        <v>0.46709811708116561</v>
      </c>
      <c r="E279" s="7">
        <v>0.58808145051409544</v>
      </c>
      <c r="F279" s="7">
        <v>0.71077026610850846</v>
      </c>
      <c r="G279" s="7">
        <v>0.83517562382725796</v>
      </c>
      <c r="H279" s="7">
        <v>0.96130862940506179</v>
      </c>
      <c r="I279" s="7">
        <v>1.0891804344868961</v>
      </c>
      <c r="J279" s="8">
        <v>1.2188022367667162</v>
      </c>
      <c r="K279" s="9">
        <v>1.0219078629890068</v>
      </c>
      <c r="L279" s="9">
        <v>1.0439752460170602</v>
      </c>
      <c r="M279" s="9">
        <v>1.0662028457127886</v>
      </c>
      <c r="N279" s="9">
        <v>1.0885913608775173</v>
      </c>
      <c r="O279" s="9">
        <v>1.111141492490539</v>
      </c>
      <c r="P279" s="9">
        <v>1.133853943714394</v>
      </c>
      <c r="Q279" s="9">
        <v>1.1567294199001619</v>
      </c>
      <c r="R279" s="9">
        <v>1.1797686285927629</v>
      </c>
      <c r="S279" s="9">
        <v>1.2029722795362701</v>
      </c>
      <c r="T279" s="9">
        <v>1.2263410846792313</v>
      </c>
    </row>
    <row r="280" spans="1:20" x14ac:dyDescent="0.3">
      <c r="A280" s="7">
        <v>0.11281426321627501</v>
      </c>
      <c r="B280" s="7">
        <v>0.22724828762890584</v>
      </c>
      <c r="C280" s="7">
        <v>0.34331254277390316</v>
      </c>
      <c r="D280" s="7">
        <v>0.4610175411589606</v>
      </c>
      <c r="E280" s="7">
        <v>0.58037383839206935</v>
      </c>
      <c r="F280" s="7">
        <v>0.70139203331043598</v>
      </c>
      <c r="G280" s="7">
        <v>0.82408276810970171</v>
      </c>
      <c r="H280" s="7">
        <v>0.94845672847346629</v>
      </c>
      <c r="I280" s="7">
        <v>1.0745246437031162</v>
      </c>
      <c r="J280" s="8">
        <v>1.2022972868479573</v>
      </c>
      <c r="K280" s="9">
        <v>1.0216295528942756</v>
      </c>
      <c r="L280" s="9">
        <v>1.0434146043184787</v>
      </c>
      <c r="M280" s="9">
        <v>1.0653558247407631</v>
      </c>
      <c r="N280" s="9">
        <v>1.0874538866939145</v>
      </c>
      <c r="O280" s="9">
        <v>1.1097094647802943</v>
      </c>
      <c r="P280" s="9">
        <v>1.132123235676795</v>
      </c>
      <c r="Q280" s="9">
        <v>1.1546958781398033</v>
      </c>
      <c r="R280" s="9">
        <v>1.1774280730101747</v>
      </c>
      <c r="S280" s="9">
        <v>1.2003205032182165</v>
      </c>
      <c r="T280" s="9">
        <v>1.2233738537886814</v>
      </c>
    </row>
    <row r="281" spans="1:20" x14ac:dyDescent="0.3">
      <c r="A281" s="7">
        <v>0.11139410972560931</v>
      </c>
      <c r="B281" s="7">
        <v>0.22436761226558466</v>
      </c>
      <c r="C281" s="7">
        <v>0.33893058866039977</v>
      </c>
      <c r="D281" s="7">
        <v>0.45509316081052315</v>
      </c>
      <c r="E281" s="7">
        <v>0.57286549159718436</v>
      </c>
      <c r="F281" s="7">
        <v>0.69225778500341972</v>
      </c>
      <c r="G281" s="7">
        <v>0.81328028623540138</v>
      </c>
      <c r="H281" s="7">
        <v>0.93594328184404318</v>
      </c>
      <c r="I281" s="7">
        <v>1.0602570998468939</v>
      </c>
      <c r="J281" s="8">
        <v>1.1862321098503092</v>
      </c>
      <c r="K281" s="9">
        <v>1.0213582251600375</v>
      </c>
      <c r="L281" s="9">
        <v>1.0428680775193215</v>
      </c>
      <c r="M281" s="9">
        <v>1.0645302026791752</v>
      </c>
      <c r="N281" s="9">
        <v>1.0863452482041234</v>
      </c>
      <c r="O281" s="9">
        <v>1.1083138636265362</v>
      </c>
      <c r="P281" s="9">
        <v>1.1304367004512805</v>
      </c>
      <c r="Q281" s="9">
        <v>1.1527144121603812</v>
      </c>
      <c r="R281" s="9">
        <v>1.1751476542176913</v>
      </c>
      <c r="S281" s="9">
        <v>1.1977370840735702</v>
      </c>
      <c r="T281" s="9">
        <v>1.2204833611695727</v>
      </c>
    </row>
    <row r="282" spans="1:20" x14ac:dyDescent="0.3">
      <c r="A282" s="7">
        <v>0.11000926552441781</v>
      </c>
      <c r="B282" s="7">
        <v>0.22155904599824103</v>
      </c>
      <c r="C282" s="7">
        <v>0.3346590529523869</v>
      </c>
      <c r="D282" s="7">
        <v>0.44931903679421475</v>
      </c>
      <c r="E282" s="7">
        <v>0.56554878692101096</v>
      </c>
      <c r="F282" s="7">
        <v>0.68335813183373395</v>
      </c>
      <c r="G282" s="7">
        <v>0.8027569392510201</v>
      </c>
      <c r="H282" s="7">
        <v>0.92375511622345174</v>
      </c>
      <c r="I282" s="7">
        <v>1.0463626092480838</v>
      </c>
      <c r="J282" s="8">
        <v>1.1705894043832377</v>
      </c>
      <c r="K282" s="9">
        <v>1.0210936202789285</v>
      </c>
      <c r="L282" s="9">
        <v>1.0423351392192597</v>
      </c>
      <c r="M282" s="9">
        <v>1.0637251787701441</v>
      </c>
      <c r="N282" s="9">
        <v>1.0852643627486571</v>
      </c>
      <c r="O282" s="9">
        <v>1.1069533168441632</v>
      </c>
      <c r="P282" s="9">
        <v>1.1287926686226863</v>
      </c>
      <c r="Q282" s="9">
        <v>1.1507830475312903</v>
      </c>
      <c r="R282" s="9">
        <v>1.1729250849024671</v>
      </c>
      <c r="S282" s="9">
        <v>1.1952194139585326</v>
      </c>
      <c r="T282" s="9">
        <v>1.2176666698160323</v>
      </c>
    </row>
    <row r="283" spans="1:20" x14ac:dyDescent="0.3">
      <c r="A283" s="7">
        <v>0.10865842998148167</v>
      </c>
      <c r="B283" s="7">
        <v>0.21881991507890258</v>
      </c>
      <c r="C283" s="7">
        <v>0.33049381515381465</v>
      </c>
      <c r="D283" s="7">
        <v>0.44368952707957587</v>
      </c>
      <c r="E283" s="7">
        <v>0.55841648484807516</v>
      </c>
      <c r="F283" s="7">
        <v>0.6746841596766977</v>
      </c>
      <c r="G283" s="7">
        <v>0.79250206011553492</v>
      </c>
      <c r="H283" s="7">
        <v>0.91187973215483265</v>
      </c>
      <c r="I283" s="7">
        <v>1.0328267593326894</v>
      </c>
      <c r="J283" s="8">
        <v>1.1553527628429889</v>
      </c>
      <c r="K283" s="9">
        <v>1.0208354914459759</v>
      </c>
      <c r="L283" s="9">
        <v>1.0418152888712451</v>
      </c>
      <c r="M283" s="9">
        <v>1.0629399917141757</v>
      </c>
      <c r="N283" s="9">
        <v>1.084210201191494</v>
      </c>
      <c r="O283" s="9">
        <v>1.1056265203023896</v>
      </c>
      <c r="P283" s="9">
        <v>1.1271895538326251</v>
      </c>
      <c r="Q283" s="9">
        <v>1.1488999083586549</v>
      </c>
      <c r="R283" s="9">
        <v>1.170758192251752</v>
      </c>
      <c r="S283" s="9">
        <v>1.1927650156821425</v>
      </c>
      <c r="T283" s="9">
        <v>1.2149209906231473</v>
      </c>
    </row>
    <row r="284" spans="1:20" x14ac:dyDescent="0.3">
      <c r="A284" s="7">
        <v>0.10734036556778111</v>
      </c>
      <c r="B284" s="7">
        <v>0.21614767631731263</v>
      </c>
      <c r="C284" s="7">
        <v>0.32643095721716731</v>
      </c>
      <c r="D284" s="7">
        <v>0.4381992684935524</v>
      </c>
      <c r="E284" s="7">
        <v>0.55146170573075048</v>
      </c>
      <c r="F284" s="7">
        <v>0.66622739997178537</v>
      </c>
      <c r="G284" s="7">
        <v>0.78250551781931577</v>
      </c>
      <c r="H284" s="7">
        <v>0.90030526153674861</v>
      </c>
      <c r="I284" s="7">
        <v>1.019635869149585</v>
      </c>
      <c r="J284" s="8">
        <v>1.1405066145469887</v>
      </c>
      <c r="K284" s="9">
        <v>1.0205836037908016</v>
      </c>
      <c r="L284" s="9">
        <v>1.0413080502136278</v>
      </c>
      <c r="M284" s="9">
        <v>1.0621739172694258</v>
      </c>
      <c r="N284" s="9">
        <v>1.0831817846532399</v>
      </c>
      <c r="O284" s="9">
        <v>1.1043322337580737</v>
      </c>
      <c r="P284" s="9">
        <v>1.1256258476787588</v>
      </c>
      <c r="Q284" s="9">
        <v>1.1470632112158317</v>
      </c>
      <c r="R284" s="9">
        <v>1.1686449108794146</v>
      </c>
      <c r="S284" s="9">
        <v>1.1903715348931092</v>
      </c>
      <c r="T284" s="9">
        <v>1.2122436731978932</v>
      </c>
    </row>
    <row r="285" spans="1:20" x14ac:dyDescent="0.3">
      <c r="A285" s="7">
        <v>0.10605389407559082</v>
      </c>
      <c r="B285" s="7">
        <v>0.21353990920910848</v>
      </c>
      <c r="C285" s="7">
        <v>0.32246675126395113</v>
      </c>
      <c r="D285" s="7">
        <v>0.43284315970968235</v>
      </c>
      <c r="E285" s="7">
        <v>0.54467790771662716</v>
      </c>
      <c r="F285" s="7">
        <v>0.65797980225067987</v>
      </c>
      <c r="G285" s="7">
        <v>0.77275768416831925</v>
      </c>
      <c r="H285" s="7">
        <v>0.88902042831183425</v>
      </c>
      <c r="I285" s="7">
        <v>1.00677694360476</v>
      </c>
      <c r="J285" s="8">
        <v>1.1260361731475237</v>
      </c>
      <c r="K285" s="9">
        <v>1.0203377336648518</v>
      </c>
      <c r="L285" s="9">
        <v>1.0408129698150046</v>
      </c>
      <c r="M285" s="9">
        <v>1.0614262660241258</v>
      </c>
      <c r="N285" s="9">
        <v>1.0821781814806524</v>
      </c>
      <c r="O285" s="9">
        <v>1.1030692769914245</v>
      </c>
      <c r="P285" s="9">
        <v>1.1241001149853316</v>
      </c>
      <c r="Q285" s="9">
        <v>1.1452712595169614</v>
      </c>
      <c r="R285" s="9">
        <v>1.1665832762702588</v>
      </c>
      <c r="S285" s="9">
        <v>1.1880367325621877</v>
      </c>
      <c r="T285" s="9">
        <v>1.2096321973464028</v>
      </c>
    </row>
    <row r="286" spans="1:20" x14ac:dyDescent="0.3">
      <c r="A286" s="7">
        <v>0.10479789310619715</v>
      </c>
      <c r="B286" s="7">
        <v>0.21099430862669868</v>
      </c>
      <c r="C286" s="7">
        <v>0.31859764818803943</v>
      </c>
      <c r="D286" s="7">
        <v>0.42761634546702121</v>
      </c>
      <c r="E286" s="7">
        <v>0.5380588662798691</v>
      </c>
      <c r="F286" s="7">
        <v>0.64993370867158329</v>
      </c>
      <c r="G286" s="7">
        <v>0.76324940300548405</v>
      </c>
      <c r="H286" s="7">
        <v>0.87801451205295378</v>
      </c>
      <c r="I286" s="7">
        <v>0.99423763108337648</v>
      </c>
      <c r="J286" s="8">
        <v>1.1119273879542677</v>
      </c>
      <c r="K286" s="9">
        <v>1.0200976679791058</v>
      </c>
      <c r="L286" s="9">
        <v>1.0403296157224546</v>
      </c>
      <c r="M286" s="9">
        <v>1.0606963813277743</v>
      </c>
      <c r="N286" s="9">
        <v>1.0811985044328196</v>
      </c>
      <c r="O286" s="9">
        <v>1.1018365262188012</v>
      </c>
      <c r="P286" s="9">
        <v>1.122610989413819</v>
      </c>
      <c r="Q286" s="9">
        <v>1.1435224382963034</v>
      </c>
      <c r="R286" s="9">
        <v>1.1645714186984604</v>
      </c>
      <c r="S286" s="9">
        <v>1.1857584780097263</v>
      </c>
      <c r="T286" s="9">
        <v>1.2070841651802264</v>
      </c>
    </row>
    <row r="287" spans="1:20" x14ac:dyDescent="0.3">
      <c r="A287" s="7">
        <v>0.1035712928042338</v>
      </c>
      <c r="B287" s="7">
        <v>0.20850867802646925</v>
      </c>
      <c r="C287" s="7">
        <v>0.31482026706871624</v>
      </c>
      <c r="D287" s="7">
        <v>0.42251420191636496</v>
      </c>
      <c r="E287" s="7">
        <v>0.53159865522227123</v>
      </c>
      <c r="F287" s="7">
        <v>0.64208183039102584</v>
      </c>
      <c r="G287" s="7">
        <v>0.7539719616634043</v>
      </c>
      <c r="H287" s="7">
        <v>0.86727731420099774</v>
      </c>
      <c r="I287" s="7">
        <v>0.98200618417103014</v>
      </c>
      <c r="J287" s="8">
        <v>1.0981668988313547</v>
      </c>
      <c r="K287" s="9">
        <v>1.0198632035881408</v>
      </c>
      <c r="L287" s="9">
        <v>1.0398575762046951</v>
      </c>
      <c r="M287" s="9">
        <v>1.059983637368044</v>
      </c>
      <c r="N287" s="9">
        <v>1.080241908066131</v>
      </c>
      <c r="O287" s="9">
        <v>1.1006329107596942</v>
      </c>
      <c r="P287" s="9">
        <v>1.1211571693855058</v>
      </c>
      <c r="Q287" s="9">
        <v>1.1418152093596166</v>
      </c>
      <c r="R287" s="9">
        <v>1.1626075575806063</v>
      </c>
      <c r="S287" s="9">
        <v>1.1835347424328395</v>
      </c>
      <c r="T287" s="9">
        <v>1.2045972937897289</v>
      </c>
    </row>
    <row r="288" spans="1:20" x14ac:dyDescent="0.3">
      <c r="A288" s="7">
        <v>0.10237307281866662</v>
      </c>
      <c r="B288" s="7">
        <v>0.20608092313026352</v>
      </c>
      <c r="C288" s="7">
        <v>0.31113138532710261</v>
      </c>
      <c r="D288" s="7">
        <v>0.41753232300095777</v>
      </c>
      <c r="E288" s="7">
        <v>0.52529162902242288</v>
      </c>
      <c r="F288" s="7">
        <v>0.63441722562044034</v>
      </c>
      <c r="G288" s="7">
        <v>0.74491706446199968</v>
      </c>
      <c r="H288" s="7">
        <v>0.8567991267320052</v>
      </c>
      <c r="I288" s="7">
        <v>0.97007142321331297</v>
      </c>
      <c r="J288" s="8">
        <v>1.0847419943669434</v>
      </c>
      <c r="K288" s="9">
        <v>1.0196341467168146</v>
      </c>
      <c r="L288" s="9">
        <v>1.0393964585824658</v>
      </c>
      <c r="M288" s="9">
        <v>1.059287437381577</v>
      </c>
      <c r="N288" s="9">
        <v>1.0793075863018526</v>
      </c>
      <c r="O288" s="9">
        <v>1.0994574099371293</v>
      </c>
      <c r="P288" s="9">
        <v>1.1197374142904319</v>
      </c>
      <c r="Q288" s="9">
        <v>1.1401481067770383</v>
      </c>
      <c r="R288" s="9">
        <v>1.160689996227543</v>
      </c>
      <c r="S288" s="9">
        <v>1.1813635928909338</v>
      </c>
      <c r="T288" s="9">
        <v>1.2021694084376682</v>
      </c>
    </row>
    <row r="289" spans="1:20" x14ac:dyDescent="0.3">
      <c r="A289" s="7">
        <v>0.10120225947228634</v>
      </c>
      <c r="B289" s="7">
        <v>0.20370904604295392</v>
      </c>
      <c r="C289" s="7">
        <v>0.30752792956578523</v>
      </c>
      <c r="D289" s="7">
        <v>0.41266650778750691</v>
      </c>
      <c r="E289" s="7">
        <v>0.51913240642273661</v>
      </c>
      <c r="F289" s="7">
        <v>0.62693327922908637</v>
      </c>
      <c r="G289" s="7">
        <v>0.73607680808242926</v>
      </c>
      <c r="H289" s="7">
        <v>0.84657070305231719</v>
      </c>
      <c r="I289" s="7">
        <v>0.95842270247756545</v>
      </c>
      <c r="J289" s="8">
        <v>1.07164057304199</v>
      </c>
      <c r="K289" s="9">
        <v>1.0194103124261598</v>
      </c>
      <c r="L289" s="9">
        <v>1.0389458881391673</v>
      </c>
      <c r="M289" s="9">
        <v>1.0586072119879124</v>
      </c>
      <c r="N289" s="9">
        <v>1.0783947701616015</v>
      </c>
      <c r="O289" s="9">
        <v>1.0983090501926416</v>
      </c>
      <c r="P289" s="9">
        <v>1.1183505409595238</v>
      </c>
      <c r="Q289" s="9">
        <v>1.1385197326897174</v>
      </c>
      <c r="R289" s="9">
        <v>1.1588171169625665</v>
      </c>
      <c r="S289" s="9">
        <v>1.1792431867121906</v>
      </c>
      <c r="T289" s="9">
        <v>1.1997984362303928</v>
      </c>
    </row>
    <row r="290" spans="1:20" x14ac:dyDescent="0.3">
      <c r="A290" s="7">
        <v>0.10005792312320845</v>
      </c>
      <c r="B290" s="7">
        <v>0.20139113977139128</v>
      </c>
      <c r="C290" s="7">
        <v>0.30400696703697044</v>
      </c>
      <c r="D290" s="7">
        <v>0.40791274867105809</v>
      </c>
      <c r="E290" s="7">
        <v>0.5131158551542836</v>
      </c>
      <c r="F290" s="7">
        <v>0.61962368376776444</v>
      </c>
      <c r="G290" s="7">
        <v>0.72744365866423</v>
      </c>
      <c r="H290" s="7">
        <v>0.8365832309392891</v>
      </c>
      <c r="I290" s="7">
        <v>0.94704987870285051</v>
      </c>
      <c r="J290" s="8">
        <v>1.0588511071506876</v>
      </c>
      <c r="K290" s="9">
        <v>1.0191915241154019</v>
      </c>
      <c r="L290" s="9">
        <v>1.0385055071053955</v>
      </c>
      <c r="M290" s="9">
        <v>1.0579424176367733</v>
      </c>
      <c r="N290" s="9">
        <v>1.0775027256573513</v>
      </c>
      <c r="O290" s="9">
        <v>1.0971869023986931</v>
      </c>
      <c r="P290" s="9">
        <v>1.1169954203788377</v>
      </c>
      <c r="Q290" s="9">
        <v>1.1369287534050323</v>
      </c>
      <c r="R290" s="9">
        <v>1.1569873765764693</v>
      </c>
      <c r="S290" s="9">
        <v>1.1771717662870291</v>
      </c>
      <c r="T290" s="9">
        <v>1.1974824002280262</v>
      </c>
    </row>
    <row r="291" spans="1:20" x14ac:dyDescent="0.3">
      <c r="A291" s="7">
        <v>9.8939175703354268E-2</v>
      </c>
      <c r="B291" s="7">
        <v>0.19912538311314251</v>
      </c>
      <c r="C291" s="7">
        <v>0.30056569768942859</v>
      </c>
      <c r="D291" s="7">
        <v>0.40326722038423346</v>
      </c>
      <c r="E291" s="7">
        <v>0.50723707770850879</v>
      </c>
      <c r="F291" s="7">
        <v>0.61248242179924861</v>
      </c>
      <c r="G291" s="7">
        <v>0.71901043048673841</v>
      </c>
      <c r="H291" s="7">
        <v>0.82682830736194479</v>
      </c>
      <c r="I291" s="7">
        <v>0.93594328184404318</v>
      </c>
      <c r="J291" s="8">
        <v>1.0463626092480838</v>
      </c>
      <c r="K291" s="9">
        <v>1.0189776130572759</v>
      </c>
      <c r="L291" s="9">
        <v>1.0380749737115926</v>
      </c>
      <c r="M291" s="9">
        <v>1.0572925351598212</v>
      </c>
      <c r="N291" s="9">
        <v>1.0766307518238072</v>
      </c>
      <c r="O291" s="9">
        <v>1.0960900793529449</v>
      </c>
      <c r="P291" s="9">
        <v>1.1156709746267572</v>
      </c>
      <c r="Q291" s="9">
        <v>1.135373895757479</v>
      </c>
      <c r="R291" s="9">
        <v>1.155199302092647</v>
      </c>
      <c r="S291" s="9">
        <v>1.1751476542176913</v>
      </c>
      <c r="T291" s="9">
        <v>1.1952194139585326</v>
      </c>
    </row>
    <row r="292" spans="1:20" x14ac:dyDescent="0.3">
      <c r="A292" s="7">
        <v>9.7845168420217607E-2</v>
      </c>
      <c r="B292" s="7">
        <v>0.19691003588623854</v>
      </c>
      <c r="C292" s="7">
        <v>0.29720144674894439</v>
      </c>
      <c r="D292" s="7">
        <v>0.39872626974757652</v>
      </c>
      <c r="E292" s="7">
        <v>0.50149139807310528</v>
      </c>
      <c r="F292" s="7">
        <v>0.60550374943173024</v>
      </c>
      <c r="G292" s="7">
        <v>0.71077026610850846</v>
      </c>
      <c r="H292" s="7">
        <v>0.81729791503111249</v>
      </c>
      <c r="I292" s="7">
        <v>0.92509368783372037</v>
      </c>
      <c r="J292" s="8">
        <v>1.0341646009210326</v>
      </c>
      <c r="K292" s="9">
        <v>1.0187684179640808</v>
      </c>
      <c r="L292" s="9">
        <v>1.0376539613035425</v>
      </c>
      <c r="M292" s="9">
        <v>1.0566570684187622</v>
      </c>
      <c r="N292" s="9">
        <v>1.0757781788820715</v>
      </c>
      <c r="O292" s="9">
        <v>1.0950177334401949</v>
      </c>
      <c r="P292" s="9">
        <v>1.1143761740166906</v>
      </c>
      <c r="Q292" s="9">
        <v>1.133853943714394</v>
      </c>
      <c r="R292" s="9">
        <v>1.1534514868178676</v>
      </c>
      <c r="S292" s="9">
        <v>1.1731692487958545</v>
      </c>
      <c r="T292" s="9">
        <v>1.1930076763037356</v>
      </c>
    </row>
    <row r="293" spans="1:20" x14ac:dyDescent="0.3">
      <c r="A293" s="7">
        <v>9.6775089609418039E-2</v>
      </c>
      <c r="B293" s="7">
        <v>0.19474343447368081</v>
      </c>
      <c r="C293" s="7">
        <v>0.29391165779098483</v>
      </c>
      <c r="D293" s="7">
        <v>0.3942864061033689</v>
      </c>
      <c r="E293" s="7">
        <v>0.49587434935671004</v>
      </c>
      <c r="F293" s="7">
        <v>0.59868218096084147</v>
      </c>
      <c r="G293" s="7">
        <v>0.702716617849793</v>
      </c>
      <c r="H293" s="7">
        <v>0.80798440054214837</v>
      </c>
      <c r="I293" s="7">
        <v>0.9144922932015308</v>
      </c>
      <c r="J293" s="8">
        <v>1.0222470836972066</v>
      </c>
      <c r="K293" s="9">
        <v>1.0185637845821156</v>
      </c>
      <c r="L293" s="9">
        <v>1.0372421575159003</v>
      </c>
      <c r="M293" s="9">
        <v>1.0560355430424122</v>
      </c>
      <c r="N293" s="9">
        <v>1.0749443665244849</v>
      </c>
      <c r="O293" s="9">
        <v>1.0939690544490337</v>
      </c>
      <c r="P293" s="9">
        <v>1.1131100344293672</v>
      </c>
      <c r="Q293" s="9">
        <v>1.1323677352075017</v>
      </c>
      <c r="R293" s="9">
        <v>1.1517425866564799</v>
      </c>
      <c r="S293" s="9">
        <v>1.1712350197826926</v>
      </c>
      <c r="T293" s="9">
        <v>1.1908454667282069</v>
      </c>
    </row>
    <row r="294" spans="1:20" x14ac:dyDescent="0.3">
      <c r="A294" s="7">
        <v>9.5728162726624488E-2</v>
      </c>
      <c r="B294" s="7">
        <v>0.19262398765874381</v>
      </c>
      <c r="C294" s="7">
        <v>0.29069388626791653</v>
      </c>
      <c r="D294" s="7">
        <v>0.38994429238035055</v>
      </c>
      <c r="E294" s="7">
        <v>0.49038166223373963</v>
      </c>
      <c r="F294" s="7">
        <v>0.59201247453421257</v>
      </c>
      <c r="G294" s="7">
        <v>0.69484323051340013</v>
      </c>
      <c r="H294" s="7">
        <v>0.79888045398560747</v>
      </c>
      <c r="I294" s="7">
        <v>0.90413069140511071</v>
      </c>
      <c r="J294" s="8">
        <v>1.0106005119235602</v>
      </c>
      <c r="K294" s="9">
        <v>1.0183635653123657</v>
      </c>
      <c r="L294" s="9">
        <v>1.0368392634993604</v>
      </c>
      <c r="M294" s="9">
        <v>1.0554275052459685</v>
      </c>
      <c r="N294" s="9">
        <v>1.0741287023114263</v>
      </c>
      <c r="O294" s="9">
        <v>1.0929432675314079</v>
      </c>
      <c r="P294" s="9">
        <v>1.1118716148202137</v>
      </c>
      <c r="Q294" s="9">
        <v>1.1309141591729635</v>
      </c>
      <c r="R294" s="9">
        <v>1.1500713166677927</v>
      </c>
      <c r="S294" s="9">
        <v>1.169343504468052</v>
      </c>
      <c r="T294" s="9">
        <v>1.1887311408245118</v>
      </c>
    </row>
    <row r="295" spans="1:20" x14ac:dyDescent="0.3">
      <c r="A295" s="7">
        <v>9.4703644468408982E-2</v>
      </c>
      <c r="B295" s="7">
        <v>0.19055017272917046</v>
      </c>
      <c r="C295" s="7">
        <v>0.28754579345635611</v>
      </c>
      <c r="D295" s="7">
        <v>0.38569673674133936</v>
      </c>
      <c r="E295" s="7">
        <v>0.48500925414667034</v>
      </c>
      <c r="F295" s="7">
        <v>0.58548961876005556</v>
      </c>
      <c r="G295" s="7">
        <v>0.68714412524844604</v>
      </c>
      <c r="H295" s="7">
        <v>0.78997908991223009</v>
      </c>
      <c r="I295" s="7">
        <v>0.89400085073953506</v>
      </c>
      <c r="J295" s="8">
        <v>0.99921576746063545</v>
      </c>
      <c r="K295" s="9">
        <v>1.0181676188554685</v>
      </c>
      <c r="L295" s="9">
        <v>1.0364449931974473</v>
      </c>
      <c r="M295" s="9">
        <v>1.054832520726305</v>
      </c>
      <c r="N295" s="9">
        <v>1.0733306001716292</v>
      </c>
      <c r="O295" s="9">
        <v>1.0919396312942984</v>
      </c>
      <c r="P295" s="9">
        <v>1.1106600148885561</v>
      </c>
      <c r="Q295" s="9">
        <v>1.1294921527840902</v>
      </c>
      <c r="R295" s="9">
        <v>1.1484364478481131</v>
      </c>
      <c r="S295" s="9">
        <v>1.1674933039874489</v>
      </c>
      <c r="T295" s="9">
        <v>1.1866631261506211</v>
      </c>
    </row>
    <row r="296" spans="1:20" x14ac:dyDescent="0.3">
      <c r="A296" s="7">
        <v>9.3700823012476023E-2</v>
      </c>
      <c r="B296" s="7">
        <v>0.18852053183022305</v>
      </c>
      <c r="C296" s="7">
        <v>0.28446514079318524</v>
      </c>
      <c r="D296" s="7">
        <v>0.38154068476988023</v>
      </c>
      <c r="E296" s="7">
        <v>0.47975321920849479</v>
      </c>
      <c r="F296" s="7">
        <v>0.57910882018807786</v>
      </c>
      <c r="G296" s="7">
        <v>0.67961358446983822</v>
      </c>
      <c r="H296" s="7">
        <v>0.78127362954853807</v>
      </c>
      <c r="I296" s="7">
        <v>0.88409509370398864</v>
      </c>
      <c r="J296" s="8">
        <v>0.98808413605264622</v>
      </c>
      <c r="K296" s="9">
        <v>1.0179758098791702</v>
      </c>
      <c r="L296" s="9">
        <v>1.0360590726692491</v>
      </c>
      <c r="M296" s="9">
        <v>1.0542501736276493</v>
      </c>
      <c r="N296" s="9">
        <v>1.0725494989983058</v>
      </c>
      <c r="O296" s="9">
        <v>1.090957436013638</v>
      </c>
      <c r="P296" s="9">
        <v>1.1094743728965204</v>
      </c>
      <c r="Q296" s="9">
        <v>1.1281006988622513</v>
      </c>
      <c r="R296" s="9">
        <v>1.1468368041205288</v>
      </c>
      <c r="S296" s="9">
        <v>1.1656830798774269</v>
      </c>
      <c r="T296" s="9">
        <v>1.1846399183373777</v>
      </c>
    </row>
    <row r="297" spans="1:20" x14ac:dyDescent="0.3">
      <c r="A297" s="7">
        <v>9.2719016368512291E-2</v>
      </c>
      <c r="B297" s="7">
        <v>0.1865336685482413</v>
      </c>
      <c r="C297" s="7">
        <v>0.28144978457142794</v>
      </c>
      <c r="D297" s="7">
        <v>0.37747321215578183</v>
      </c>
      <c r="E297" s="7">
        <v>0.47460981875296765</v>
      </c>
      <c r="F297" s="7">
        <v>0.57286549159718436</v>
      </c>
      <c r="G297" s="7">
        <v>0.67224613775383968</v>
      </c>
      <c r="H297" s="7">
        <v>0.77275768416831925</v>
      </c>
      <c r="I297" s="7">
        <v>0.8744060777148478</v>
      </c>
      <c r="J297" s="8">
        <v>0.97719728524544469</v>
      </c>
      <c r="K297" s="9">
        <v>1.0177880087066291</v>
      </c>
      <c r="L297" s="9">
        <v>1.0356812394547275</v>
      </c>
      <c r="M297" s="9">
        <v>1.0536800655724612</v>
      </c>
      <c r="N297" s="9">
        <v>1.0717848613340102</v>
      </c>
      <c r="O297" s="9">
        <v>1.0899960019614332</v>
      </c>
      <c r="P297" s="9">
        <v>1.1083138636265362</v>
      </c>
      <c r="Q297" s="9">
        <v>1.1267388234527413</v>
      </c>
      <c r="R297" s="9">
        <v>1.1452712595169614</v>
      </c>
      <c r="S297" s="9">
        <v>1.1639115508514764</v>
      </c>
      <c r="T297" s="9">
        <v>1.1826600774458109</v>
      </c>
    </row>
    <row r="298" spans="1:20" x14ac:dyDescent="0.3">
      <c r="A298" s="7">
        <v>9.1757570831629123E-2</v>
      </c>
      <c r="B298" s="7">
        <v>0.18458824470788876</v>
      </c>
      <c r="C298" s="7">
        <v>0.2784976709695976</v>
      </c>
      <c r="D298" s="7">
        <v>0.37349151784277951</v>
      </c>
      <c r="E298" s="7">
        <v>0.46957547248469955</v>
      </c>
      <c r="F298" s="7">
        <v>0.56675524102998709</v>
      </c>
      <c r="G298" s="7">
        <v>0.66503654863684913</v>
      </c>
      <c r="H298" s="7">
        <v>0.76442513953336844</v>
      </c>
      <c r="I298" s="7">
        <v>0.86492677706389698</v>
      </c>
      <c r="J298" s="8">
        <v>0.96654724373552781</v>
      </c>
      <c r="K298" s="9">
        <v>1.0176040910240507</v>
      </c>
      <c r="L298" s="9">
        <v>1.0353112419795105</v>
      </c>
      <c r="M298" s="9">
        <v>1.0531218147527659</v>
      </c>
      <c r="N298" s="9">
        <v>1.0710361721377688</v>
      </c>
      <c r="O298" s="9">
        <v>1.0890546778378072</v>
      </c>
      <c r="P298" s="9">
        <v>1.1071776964672784</v>
      </c>
      <c r="Q298" s="9">
        <v>1.1254055935534653</v>
      </c>
      <c r="R298" s="9">
        <v>1.1437387355383135</v>
      </c>
      <c r="S298" s="9">
        <v>1.1621774897802148</v>
      </c>
      <c r="T298" s="9">
        <v>1.1807222245557898</v>
      </c>
    </row>
    <row r="299" spans="1:20" x14ac:dyDescent="0.3">
      <c r="A299" s="7">
        <v>9.0815859531027499E-2</v>
      </c>
      <c r="B299" s="7">
        <v>0.18268297736765604</v>
      </c>
      <c r="C299" s="7">
        <v>0.27560683139031389</v>
      </c>
      <c r="D299" s="7">
        <v>0.36959291760462698</v>
      </c>
      <c r="E299" s="7">
        <v>0.46464675018515128</v>
      </c>
      <c r="F299" s="7">
        <v>0.56077386151918773</v>
      </c>
      <c r="G299" s="7">
        <v>0.65797980225067987</v>
      </c>
      <c r="H299" s="7">
        <v>0.7562701413241969</v>
      </c>
      <c r="I299" s="7">
        <v>0.85565046602899586</v>
      </c>
      <c r="J299" s="8">
        <v>0.95612638204317091</v>
      </c>
      <c r="K299" s="9">
        <v>1.0174239376062795</v>
      </c>
      <c r="L299" s="9">
        <v>1.0349488389963342</v>
      </c>
      <c r="M299" s="9">
        <v>1.0525750550775925</v>
      </c>
      <c r="N299" s="9">
        <v>1.0703029376285327</v>
      </c>
      <c r="O299" s="9">
        <v>1.0881328393003664</v>
      </c>
      <c r="P299" s="9">
        <v>1.1060651136187221</v>
      </c>
      <c r="Q299" s="9">
        <v>1.1241001149853316</v>
      </c>
      <c r="R299" s="9">
        <v>1.1422381986797205</v>
      </c>
      <c r="S299" s="9">
        <v>1.1604797208609001</v>
      </c>
      <c r="T299" s="9">
        <v>1.1788250385690624</v>
      </c>
    </row>
    <row r="300" spans="1:20" x14ac:dyDescent="0.3">
      <c r="A300" s="7">
        <v>8.9893281067116054E-2</v>
      </c>
      <c r="B300" s="7">
        <v>0.18081663599945041</v>
      </c>
      <c r="C300" s="7">
        <v>0.27277537808597357</v>
      </c>
      <c r="D300" s="7">
        <v>0.36577483801869615</v>
      </c>
      <c r="E300" s="7">
        <v>0.45982036393423498</v>
      </c>
      <c r="F300" s="7">
        <v>0.55491732145545569</v>
      </c>
      <c r="G300" s="7">
        <v>0.65107109373319549</v>
      </c>
      <c r="H300" s="7">
        <v>0.74828708148806333</v>
      </c>
      <c r="I300" s="7">
        <v>0.84657070305231719</v>
      </c>
      <c r="J300" s="8">
        <v>0.94592739441182194</v>
      </c>
      <c r="K300" s="9">
        <v>1.017247434059064</v>
      </c>
      <c r="L300" s="9">
        <v>1.034593799060527</v>
      </c>
      <c r="M300" s="9">
        <v>1.0520394353725127</v>
      </c>
      <c r="N300" s="9">
        <v>1.0695846841994996</v>
      </c>
      <c r="O300" s="9">
        <v>1.0872298875839179</v>
      </c>
      <c r="P300" s="9">
        <v>1.1049753884077516</v>
      </c>
      <c r="Q300" s="9">
        <v>1.1228215303941407</v>
      </c>
      <c r="R300" s="9">
        <v>1.1407686581089878</v>
      </c>
      <c r="S300" s="9">
        <v>1.1588171169625665</v>
      </c>
      <c r="T300" s="9">
        <v>1.1769672532111315</v>
      </c>
    </row>
    <row r="301" spans="1:20" x14ac:dyDescent="0.3">
      <c r="A301" s="7">
        <v>8.8989258230855517E-2</v>
      </c>
      <c r="B301" s="7">
        <v>0.17898803983924741</v>
      </c>
      <c r="C301" s="7">
        <v>0.27000150005106471</v>
      </c>
      <c r="D301" s="7">
        <v>0.36203481080868954</v>
      </c>
      <c r="E301" s="7">
        <v>0.45509316081052315</v>
      </c>
      <c r="F301" s="7">
        <v>0.54918175555058657</v>
      </c>
      <c r="G301" s="7">
        <v>0.64430581735819492</v>
      </c>
      <c r="H301" s="7">
        <v>0.74047058543770328</v>
      </c>
      <c r="I301" s="7">
        <v>0.83768131590832806</v>
      </c>
      <c r="J301" s="8">
        <v>0.93594328184404318</v>
      </c>
      <c r="K301" s="9">
        <v>1.0170744705768324</v>
      </c>
      <c r="L301" s="9">
        <v>1.0342459000371396</v>
      </c>
      <c r="M301" s="9">
        <v>1.051514618627607</v>
      </c>
      <c r="N301" s="9">
        <v>1.0688809573982878</v>
      </c>
      <c r="O301" s="9">
        <v>1.0863452482041234</v>
      </c>
      <c r="P301" s="9">
        <v>1.1039078237064643</v>
      </c>
      <c r="Q301" s="9">
        <v>1.121569017374596</v>
      </c>
      <c r="R301" s="9">
        <v>1.1393291634872653</v>
      </c>
      <c r="S301" s="9">
        <v>1.1571885971342102</v>
      </c>
      <c r="T301" s="9">
        <v>1.1751476542176913</v>
      </c>
    </row>
    <row r="302" spans="1:20" x14ac:dyDescent="0.3">
      <c r="A302" s="7">
        <v>8.8103236799599416E-2</v>
      </c>
      <c r="B302" s="7">
        <v>0.17719605539682165</v>
      </c>
      <c r="C302" s="7">
        <v>0.26728345916235596</v>
      </c>
      <c r="D302" s="7">
        <v>0.35837046753036139</v>
      </c>
      <c r="E302" s="7">
        <v>0.45046211603607228</v>
      </c>
      <c r="F302" s="7">
        <v>0.54356345635347536</v>
      </c>
      <c r="G302" s="7">
        <v>0.63767955633305351</v>
      </c>
      <c r="H302" s="7">
        <v>0.73281550003960161</v>
      </c>
      <c r="I302" s="7">
        <v>0.82897638779010796</v>
      </c>
      <c r="J302" s="8">
        <v>0.92616733619171066</v>
      </c>
      <c r="K302" s="9">
        <v>1.0169049417148961</v>
      </c>
      <c r="L302" s="9">
        <v>1.033904928637517</v>
      </c>
      <c r="M302" s="9">
        <v>1.0510002812904697</v>
      </c>
      <c r="N302" s="9">
        <v>1.0681913209683522</v>
      </c>
      <c r="O302" s="9">
        <v>1.0854783697392008</v>
      </c>
      <c r="P302" s="9">
        <v>1.102861750445937</v>
      </c>
      <c r="Q302" s="9">
        <v>1.1203417867078203</v>
      </c>
      <c r="R302" s="9">
        <v>1.1379188029218985</v>
      </c>
      <c r="S302" s="9">
        <v>1.1555931242644639</v>
      </c>
      <c r="T302" s="9">
        <v>1.173365076692511</v>
      </c>
    </row>
    <row r="303" spans="1:20" x14ac:dyDescent="0.3">
      <c r="A303" s="7">
        <v>8.7234684404153898E-2</v>
      </c>
      <c r="B303" s="7">
        <v>0.17543959411352467</v>
      </c>
      <c r="C303" s="7">
        <v>0.26461958654968609</v>
      </c>
      <c r="D303" s="7">
        <v>0.35477953457623668</v>
      </c>
      <c r="E303" s="7">
        <v>0.44592432653459618</v>
      </c>
      <c r="F303" s="7">
        <v>0.5380588662798691</v>
      </c>
      <c r="G303" s="7">
        <v>0.63118807321677139</v>
      </c>
      <c r="H303" s="7">
        <v>0.72531688233562497</v>
      </c>
      <c r="I303" s="7">
        <v>0.82045024424841362</v>
      </c>
      <c r="J303" s="8">
        <v>0.9165931252249111</v>
      </c>
      <c r="K303" s="9">
        <v>1.0167387461750907</v>
      </c>
      <c r="L303" s="9">
        <v>1.0335706799832793</v>
      </c>
      <c r="M303" s="9">
        <v>1.050496112601143</v>
      </c>
      <c r="N303" s="9">
        <v>1.0675153559473909</v>
      </c>
      <c r="O303" s="9">
        <v>1.0846287226842417</v>
      </c>
      <c r="P303" s="9">
        <v>1.1018365262188012</v>
      </c>
      <c r="Q303" s="9">
        <v>1.1191390807044443</v>
      </c>
      <c r="R303" s="9">
        <v>1.1365367010421972</v>
      </c>
      <c r="S303" s="9">
        <v>1.1540297028821209</v>
      </c>
      <c r="T303" s="9">
        <v>1.1716184026247016</v>
      </c>
    </row>
    <row r="304" spans="1:20" x14ac:dyDescent="0.3">
      <c r="A304" s="7">
        <v>8.6383089462188922E-2</v>
      </c>
      <c r="B304" s="7">
        <v>0.17371761015794246</v>
      </c>
      <c r="C304" s="7">
        <v>0.26200827918144204</v>
      </c>
      <c r="D304" s="7">
        <v>0.35125982847721243</v>
      </c>
      <c r="E304" s="7">
        <v>0.44147700487421271</v>
      </c>
      <c r="F304" s="7">
        <v>0.53266457011998947</v>
      </c>
      <c r="G304" s="7">
        <v>0.62482730091489136</v>
      </c>
      <c r="H304" s="7">
        <v>0.71796998894634523</v>
      </c>
      <c r="I304" s="7">
        <v>0.81209744092319325</v>
      </c>
      <c r="J304" s="8">
        <v>0.90721447861009474</v>
      </c>
      <c r="K304" s="9">
        <v>1.0165757866039384</v>
      </c>
      <c r="L304" s="9">
        <v>1.0332429571958384</v>
      </c>
      <c r="M304" s="9">
        <v>1.0500018139661016</v>
      </c>
      <c r="N304" s="9">
        <v>1.0668526598188321</v>
      </c>
      <c r="O304" s="9">
        <v>1.0837957983731492</v>
      </c>
      <c r="P304" s="9">
        <v>1.1008315339644983</v>
      </c>
      <c r="Q304" s="9">
        <v>1.1179601716459673</v>
      </c>
      <c r="R304" s="9">
        <v>1.1351820171896023</v>
      </c>
      <c r="S304" s="9">
        <v>1.152497377087728</v>
      </c>
      <c r="T304" s="9">
        <v>1.169906558554267</v>
      </c>
    </row>
    <row r="305" spans="1:20" x14ac:dyDescent="0.3">
      <c r="A305" s="7">
        <v>8.5547960173512808E-2</v>
      </c>
      <c r="B305" s="7">
        <v>0.17202909835005686</v>
      </c>
      <c r="C305" s="7">
        <v>0.25944799665005597</v>
      </c>
      <c r="D305" s="7">
        <v>0.34780925148066488</v>
      </c>
      <c r="E305" s="7">
        <v>0.43711747356825148</v>
      </c>
      <c r="F305" s="7">
        <v>0.52737728799093742</v>
      </c>
      <c r="G305" s="7">
        <v>0.61859333421119567</v>
      </c>
      <c r="H305" s="7">
        <v>0.71077026610850846</v>
      </c>
      <c r="I305" s="7">
        <v>0.80391275201208012</v>
      </c>
      <c r="J305" s="8">
        <v>0.89802547473361272</v>
      </c>
      <c r="K305" s="9">
        <v>1.0164159694024855</v>
      </c>
      <c r="L305" s="9">
        <v>1.0329215710097244</v>
      </c>
      <c r="M305" s="9">
        <v>1.0495170983686426</v>
      </c>
      <c r="N305" s="9">
        <v>1.0662028457127886</v>
      </c>
      <c r="O305" s="9">
        <v>1.082979107963582</v>
      </c>
      <c r="P305" s="9">
        <v>1.0998461807315645</v>
      </c>
      <c r="Q305" s="9">
        <v>1.116804360317653</v>
      </c>
      <c r="R305" s="9">
        <v>1.133853943714394</v>
      </c>
      <c r="S305" s="9">
        <v>1.1509952286072198</v>
      </c>
      <c r="T305" s="9">
        <v>1.1682285133757087</v>
      </c>
    </row>
    <row r="306" spans="1:20" x14ac:dyDescent="0.3">
      <c r="A306" s="7">
        <v>8.4728823573062606E-2</v>
      </c>
      <c r="B306" s="7">
        <v>0.17037309220525496</v>
      </c>
      <c r="C306" s="7">
        <v>0.25693725814398527</v>
      </c>
      <c r="D306" s="7">
        <v>0.344425787386267</v>
      </c>
      <c r="E306" s="7">
        <v>0.43284315970968235</v>
      </c>
      <c r="F306" s="7">
        <v>0.5221938687033999</v>
      </c>
      <c r="G306" s="7">
        <v>0.61248242179924861</v>
      </c>
      <c r="H306" s="7">
        <v>0.7037133403028446</v>
      </c>
      <c r="I306" s="7">
        <v>0.79589115942477473</v>
      </c>
      <c r="J306" s="8">
        <v>0.88902042831183425</v>
      </c>
      <c r="K306" s="9">
        <v>1.0162592045470358</v>
      </c>
      <c r="L306" s="9">
        <v>1.0326063394081242</v>
      </c>
      <c r="M306" s="9">
        <v>1.0490416898132342</v>
      </c>
      <c r="N306" s="9">
        <v>1.0655655416531482</v>
      </c>
      <c r="O306" s="9">
        <v>1.0821781814806524</v>
      </c>
      <c r="P306" s="9">
        <v>1.0988798965117308</v>
      </c>
      <c r="Q306" s="9">
        <v>1.1156709746267572</v>
      </c>
      <c r="R306" s="9">
        <v>1.1325517043716928</v>
      </c>
      <c r="S306" s="9">
        <v>1.1495223749592836</v>
      </c>
      <c r="T306" s="9">
        <v>1.1665832762702588</v>
      </c>
    </row>
    <row r="307" spans="1:20" x14ac:dyDescent="0.3">
      <c r="A307" s="7">
        <v>8.3925224637780474E-2</v>
      </c>
      <c r="B307" s="7">
        <v>0.16874866209019157</v>
      </c>
      <c r="C307" s="7">
        <v>0.25447463959367672</v>
      </c>
      <c r="D307" s="7">
        <v>0.34110749762216563</v>
      </c>
      <c r="E307" s="7">
        <v>0.42865158991660318</v>
      </c>
      <c r="F307" s="7">
        <v>0.51711128351452984</v>
      </c>
      <c r="G307" s="7">
        <v>0.60649095877971515</v>
      </c>
      <c r="H307" s="7">
        <v>0.69679500943184003</v>
      </c>
      <c r="I307" s="7">
        <v>0.78802784257623515</v>
      </c>
      <c r="J307" s="8">
        <v>0.88019387873366861</v>
      </c>
      <c r="K307" s="9">
        <v>1.0161054054200584</v>
      </c>
      <c r="L307" s="9">
        <v>1.0322970872791604</v>
      </c>
      <c r="M307" s="9">
        <v>1.0485753228015611</v>
      </c>
      <c r="N307" s="9">
        <v>1.064940389847723</v>
      </c>
      <c r="O307" s="9">
        <v>1.0813925669154498</v>
      </c>
      <c r="P307" s="9">
        <v>1.0979321331410241</v>
      </c>
      <c r="Q307" s="9">
        <v>1.114559368300347</v>
      </c>
      <c r="R307" s="9">
        <v>1.1312745528100767</v>
      </c>
      <c r="S307" s="9">
        <v>1.1480779677287731</v>
      </c>
      <c r="T307" s="9">
        <v>1.1649698947580398</v>
      </c>
    </row>
    <row r="308" spans="1:20" x14ac:dyDescent="0.3">
      <c r="A308" s="7">
        <v>8.3136725443831258E-2</v>
      </c>
      <c r="B308" s="7">
        <v>0.16715491348311406</v>
      </c>
      <c r="C308" s="7">
        <v>0.25205877097996543</v>
      </c>
      <c r="D308" s="7">
        <v>0.33785251754549234</v>
      </c>
      <c r="E308" s="7">
        <v>0.42454038556796486</v>
      </c>
      <c r="F308" s="7">
        <v>0.51212662024103861</v>
      </c>
      <c r="G308" s="7">
        <v>0.60061547959202688</v>
      </c>
      <c r="H308" s="7">
        <v>0.69001123451021984</v>
      </c>
      <c r="I308" s="7">
        <v>0.78031816877525362</v>
      </c>
      <c r="J308" s="8">
        <v>0.87154057908553173</v>
      </c>
      <c r="K308" s="9">
        <v>1.015954488650602</v>
      </c>
      <c r="L308" s="9">
        <v>1.0319936460915409</v>
      </c>
      <c r="M308" s="9">
        <v>1.0481177418381789</v>
      </c>
      <c r="N308" s="9">
        <v>1.0643270460186125</v>
      </c>
      <c r="O308" s="9">
        <v>1.0806218293747551</v>
      </c>
      <c r="P308" s="9">
        <v>1.0970023632634223</v>
      </c>
      <c r="Q308" s="9">
        <v>1.1134689196574186</v>
      </c>
      <c r="R308" s="9">
        <v>1.1300217711466247</v>
      </c>
      <c r="S308" s="9">
        <v>1.1466611909390885</v>
      </c>
      <c r="T308" s="9">
        <v>1.1633874528621151</v>
      </c>
    </row>
    <row r="309" spans="1:20" x14ac:dyDescent="0.3">
      <c r="A309" s="7">
        <v>8.236290437088252E-2</v>
      </c>
      <c r="B309" s="7">
        <v>0.16559098533180994</v>
      </c>
      <c r="C309" s="7">
        <v>0.24968833379422389</v>
      </c>
      <c r="D309" s="7">
        <v>0.3346590529523869</v>
      </c>
      <c r="E309" s="7">
        <v>0.42050725831027358</v>
      </c>
      <c r="F309" s="7">
        <v>0.50723707770850879</v>
      </c>
      <c r="G309" s="7">
        <v>0.59485265135135368</v>
      </c>
      <c r="H309" s="7">
        <v>0.68335813183373395</v>
      </c>
      <c r="I309" s="7">
        <v>0.77275768416831925</v>
      </c>
      <c r="J309" s="8">
        <v>0.86305548581264735</v>
      </c>
      <c r="K309" s="9">
        <v>1.0158063739635974</v>
      </c>
      <c r="L309" s="9">
        <v>1.0316958535883254</v>
      </c>
      <c r="M309" s="9">
        <v>1.047668700963843</v>
      </c>
      <c r="N309" s="9">
        <v>1.0637251787701441</v>
      </c>
      <c r="O309" s="9">
        <v>1.0798655502785897</v>
      </c>
      <c r="P309" s="9">
        <v>1.0960900793529449</v>
      </c>
      <c r="Q309" s="9">
        <v>1.1123990304504157</v>
      </c>
      <c r="R309" s="9">
        <v>1.1287926686226863</v>
      </c>
      <c r="S309" s="9">
        <v>1.1452712595169614</v>
      </c>
      <c r="T309" s="9">
        <v>1.1618350693770068</v>
      </c>
    </row>
    <row r="310" spans="1:20" x14ac:dyDescent="0.3">
      <c r="A310" s="7">
        <v>8.1603355350409246E-2</v>
      </c>
      <c r="B310" s="7">
        <v>0.16405604850284664</v>
      </c>
      <c r="C310" s="7">
        <v>0.2473620586403763</v>
      </c>
      <c r="D310" s="7">
        <v>0.33152537678382676</v>
      </c>
      <c r="E310" s="7">
        <v>0.41655000581747142</v>
      </c>
      <c r="F310" s="7">
        <v>0.50243996051475037</v>
      </c>
      <c r="G310" s="7">
        <v>0.58919926756404029</v>
      </c>
      <c r="H310" s="7">
        <v>0.67683196559446368</v>
      </c>
      <c r="I310" s="7">
        <v>0.7653421052017445</v>
      </c>
      <c r="J310" s="8">
        <v>0.85473374897410814</v>
      </c>
      <c r="K310" s="9">
        <v>1.0156609840374786</v>
      </c>
      <c r="L310" s="9">
        <v>1.0314035534976322</v>
      </c>
      <c r="M310" s="9">
        <v>1.0472279633147221</v>
      </c>
      <c r="N310" s="9">
        <v>1.0631344689919584</v>
      </c>
      <c r="O310" s="9">
        <v>1.0791233266024862</v>
      </c>
      <c r="P310" s="9">
        <v>1.0951947927903753</v>
      </c>
      <c r="Q310" s="9">
        <v>1.1113491247716114</v>
      </c>
      <c r="R310" s="9">
        <v>1.1275865803350857</v>
      </c>
      <c r="S310" s="9">
        <v>1.1439074178435908</v>
      </c>
      <c r="T310" s="9">
        <v>1.1603118962348127</v>
      </c>
    </row>
    <row r="311" spans="1:20" x14ac:dyDescent="0.3">
      <c r="A311" s="7">
        <v>8.0857687155206776E-2</v>
      </c>
      <c r="B311" s="7">
        <v>0.16254930431623621</v>
      </c>
      <c r="C311" s="7">
        <v>0.24507872296961725</v>
      </c>
      <c r="D311" s="7">
        <v>0.32844982601456363</v>
      </c>
      <c r="E311" s="7">
        <v>0.41266650778750691</v>
      </c>
      <c r="F311" s="7">
        <v>0.49773267408666994</v>
      </c>
      <c r="G311" s="7">
        <v>0.58365224219668299</v>
      </c>
      <c r="H311" s="7">
        <v>0.67042914091324002</v>
      </c>
      <c r="I311" s="7">
        <v>0.75806731056779841</v>
      </c>
      <c r="J311" s="8">
        <v>0.84657070305231719</v>
      </c>
      <c r="K311" s="9">
        <v>1.0155182443695874</v>
      </c>
      <c r="L311" s="9">
        <v>1.0311165952592058</v>
      </c>
      <c r="M311" s="9">
        <v>1.0467953007058353</v>
      </c>
      <c r="N311" s="9">
        <v>1.062554609294978</v>
      </c>
      <c r="O311" s="9">
        <v>1.0783947701616015</v>
      </c>
      <c r="P311" s="9">
        <v>1.0943160329910848</v>
      </c>
      <c r="Q311" s="9">
        <v>1.1103186480201626</v>
      </c>
      <c r="R311" s="9">
        <v>1.1264028660378738</v>
      </c>
      <c r="S311" s="9">
        <v>1.1425689383865103</v>
      </c>
      <c r="T311" s="9">
        <v>1.1588171169625665</v>
      </c>
    </row>
    <row r="312" spans="1:20" x14ac:dyDescent="0.3">
      <c r="A312" s="7">
        <v>8.0125522727501425E-2</v>
      </c>
      <c r="B312" s="7">
        <v>0.16106998316008539</v>
      </c>
      <c r="C312" s="7">
        <v>0.24283714893934974</v>
      </c>
      <c r="D312" s="7">
        <v>0.32543079871340785</v>
      </c>
      <c r="E312" s="7">
        <v>0.40885472216033447</v>
      </c>
      <c r="F312" s="7">
        <v>0.49311272001165163</v>
      </c>
      <c r="G312" s="7">
        <v>0.57820860407585406</v>
      </c>
      <c r="H312" s="7">
        <v>0.66414619726197244</v>
      </c>
      <c r="I312" s="7">
        <v>0.75092933360317737</v>
      </c>
      <c r="J312" s="8">
        <v>0.83856185828042351</v>
      </c>
      <c r="K312" s="9">
        <v>1.0153780831488743</v>
      </c>
      <c r="L312" s="9">
        <v>1.0308348337658388</v>
      </c>
      <c r="M312" s="9">
        <v>1.0463704932371738</v>
      </c>
      <c r="N312" s="9">
        <v>1.0619853034781648</v>
      </c>
      <c r="O312" s="9">
        <v>1.0776795069340031</v>
      </c>
      <c r="P312" s="9">
        <v>1.0934533465806902</v>
      </c>
      <c r="Q312" s="9">
        <v>1.109307065925941</v>
      </c>
      <c r="R312" s="9">
        <v>1.1252409090100892</v>
      </c>
      <c r="S312" s="9">
        <v>1.1412551204069947</v>
      </c>
      <c r="T312" s="9">
        <v>1.1573499452249507</v>
      </c>
    </row>
    <row r="313" spans="1:20" x14ac:dyDescent="0.3">
      <c r="A313" s="7">
        <v>7.9406498543233645E-2</v>
      </c>
      <c r="B313" s="7">
        <v>0.15961734318018372</v>
      </c>
      <c r="C313" s="7">
        <v>0.24063620138846595</v>
      </c>
      <c r="D313" s="7">
        <v>0.32246675126395113</v>
      </c>
      <c r="E313" s="7">
        <v>0.40511268154318275</v>
      </c>
      <c r="F313" s="7">
        <v>0.48857769162583048</v>
      </c>
      <c r="G313" s="7">
        <v>0.57286549159718436</v>
      </c>
      <c r="H313" s="7">
        <v>0.65797980225067987</v>
      </c>
      <c r="I313" s="7">
        <v>0.74392435511046917</v>
      </c>
      <c r="J313" s="8">
        <v>0.83070289245402074</v>
      </c>
      <c r="K313" s="9">
        <v>1.0152404311354346</v>
      </c>
      <c r="L313" s="9">
        <v>1.0305581291187149</v>
      </c>
      <c r="M313" s="9">
        <v>1.0459533289210823</v>
      </c>
      <c r="N313" s="9">
        <v>1.0614262660241258</v>
      </c>
      <c r="O313" s="9">
        <v>1.0769771764206451</v>
      </c>
      <c r="P313" s="9">
        <v>1.0926062966155117</v>
      </c>
      <c r="Q313" s="9">
        <v>1.1083138636265362</v>
      </c>
      <c r="R313" s="9">
        <v>1.1241001149853316</v>
      </c>
      <c r="S313" s="9">
        <v>1.1399652887381817</v>
      </c>
      <c r="T313" s="9">
        <v>1.1559096234469084</v>
      </c>
    </row>
    <row r="314" spans="1:20" x14ac:dyDescent="0.3">
      <c r="A314" s="7">
        <v>7.8700264010262394E-2</v>
      </c>
      <c r="B314" s="7">
        <v>0.15819066903984316</v>
      </c>
      <c r="C314" s="7">
        <v>0.23847478592166305</v>
      </c>
      <c r="D314" s="7">
        <v>0.31955619573560806</v>
      </c>
      <c r="E314" s="7">
        <v>0.4014384898299711</v>
      </c>
      <c r="F314" s="7">
        <v>0.48412526984292931</v>
      </c>
      <c r="G314" s="7">
        <v>0.567620147724057</v>
      </c>
      <c r="H314" s="7">
        <v>0.65192674575587328</v>
      </c>
      <c r="I314" s="7">
        <v>0.73704869657542471</v>
      </c>
      <c r="J314" s="8">
        <v>0.82298964319590606</v>
      </c>
      <c r="K314" s="9">
        <v>1.0151052215464564</v>
      </c>
      <c r="L314" s="9">
        <v>1.030286346395807</v>
      </c>
      <c r="M314" s="9">
        <v>1.0455436033295675</v>
      </c>
      <c r="N314" s="9">
        <v>1.0608772216217612</v>
      </c>
      <c r="O314" s="9">
        <v>1.0762874310397412</v>
      </c>
      <c r="P314" s="9">
        <v>1.0917744618450174</v>
      </c>
      <c r="Q314" s="9">
        <v>1.1073385447940824</v>
      </c>
      <c r="R314" s="9">
        <v>1.1229799111392411</v>
      </c>
      <c r="S314" s="9">
        <v>1.1386987926294379</v>
      </c>
      <c r="T314" s="9">
        <v>1.1544954215110879</v>
      </c>
    </row>
    <row r="315" spans="1:20" x14ac:dyDescent="0.3">
      <c r="A315" s="7">
        <v>7.800648089839729E-2</v>
      </c>
      <c r="B315" s="7">
        <v>0.15678927074563365</v>
      </c>
      <c r="C315" s="7">
        <v>0.23635184709600657</v>
      </c>
      <c r="D315" s="7">
        <v>0.31669769739557613</v>
      </c>
      <c r="E315" s="7">
        <v>0.39783031900268206</v>
      </c>
      <c r="F315" s="7">
        <v>0.47975321920849434</v>
      </c>
      <c r="G315" s="7">
        <v>0.56246991525759904</v>
      </c>
      <c r="H315" s="7">
        <v>0.64598393436861246</v>
      </c>
      <c r="I315" s="7">
        <v>0.7302988137548363</v>
      </c>
      <c r="J315" s="8">
        <v>0.81541810064493947</v>
      </c>
      <c r="K315" s="9">
        <v>1.0149723899481886</v>
      </c>
      <c r="L315" s="9">
        <v>1.0300193554325245</v>
      </c>
      <c r="M315" s="9">
        <v>1.0451411192603077</v>
      </c>
      <c r="N315" s="9">
        <v>1.0603379047142758</v>
      </c>
      <c r="O315" s="9">
        <v>1.0756099355533926</v>
      </c>
      <c r="P315" s="9">
        <v>1.090957436013638</v>
      </c>
      <c r="Q315" s="9">
        <v>1.1063806308088002</v>
      </c>
      <c r="R315" s="9">
        <v>1.1218797451312665</v>
      </c>
      <c r="S315" s="9">
        <v>1.1374550046528178</v>
      </c>
      <c r="T315" s="9">
        <v>1.1531066355254227</v>
      </c>
    </row>
    <row r="316" spans="1:20" x14ac:dyDescent="0.3">
      <c r="A316" s="7">
        <v>7.7324822799312382E-2</v>
      </c>
      <c r="B316" s="7">
        <v>0.15541248253496748</v>
      </c>
      <c r="C316" s="7">
        <v>0.23426636670342993</v>
      </c>
      <c r="D316" s="7">
        <v>0.31388987235298305</v>
      </c>
      <c r="E316" s="7">
        <v>0.3942864061033689</v>
      </c>
      <c r="F316" s="7">
        <v>0.47545938416545963</v>
      </c>
      <c r="G316" s="7">
        <v>0.55741223236096082</v>
      </c>
      <c r="H316" s="7">
        <v>0.64014838614214686</v>
      </c>
      <c r="I316" s="7">
        <v>0.7236712906116276</v>
      </c>
      <c r="J316" s="8">
        <v>0.80798440054214837</v>
      </c>
      <c r="K316" s="9">
        <v>1.0148418741535554</v>
      </c>
      <c r="L316" s="9">
        <v>1.0297570306138615</v>
      </c>
      <c r="M316" s="9">
        <v>1.0447456864202118</v>
      </c>
      <c r="N316" s="9">
        <v>1.0598080590710022</v>
      </c>
      <c r="O316" s="9">
        <v>1.0749443665244849</v>
      </c>
      <c r="P316" s="9">
        <v>1.0901548271995258</v>
      </c>
      <c r="Q316" s="9">
        <v>1.1054396599763607</v>
      </c>
      <c r="R316" s="9">
        <v>1.1207990841973543</v>
      </c>
      <c r="S316" s="9">
        <v>1.1362333196677601</v>
      </c>
      <c r="T316" s="9">
        <v>1.1517425866564799</v>
      </c>
    </row>
    <row r="317" spans="1:20" x14ac:dyDescent="0.3">
      <c r="A317" s="7">
        <v>7.6654974614529442E-2</v>
      </c>
      <c r="B317" s="7">
        <v>0.15405966182176284</v>
      </c>
      <c r="C317" s="7">
        <v>0.23221736214330208</v>
      </c>
      <c r="D317" s="7">
        <v>0.31113138532710277</v>
      </c>
      <c r="E317" s="7">
        <v>0.39080505036628055</v>
      </c>
      <c r="F317" s="7">
        <v>0.47124168551794954</v>
      </c>
      <c r="G317" s="7">
        <v>0.55244462832208896</v>
      </c>
      <c r="H317" s="7">
        <v>0.63441722562044045</v>
      </c>
      <c r="I317" s="7">
        <v>0.71716283357543653</v>
      </c>
      <c r="J317" s="8">
        <v>0.800684817689159</v>
      </c>
      <c r="K317" s="9">
        <v>1.0147136141250834</v>
      </c>
      <c r="L317" s="9">
        <v>1.0294992506773455</v>
      </c>
      <c r="M317" s="9">
        <v>1.0443571211254641</v>
      </c>
      <c r="N317" s="9">
        <v>1.059287437381577</v>
      </c>
      <c r="O317" s="9">
        <v>1.0742904118020085</v>
      </c>
      <c r="P317" s="9">
        <v>1.0893662571879905</v>
      </c>
      <c r="Q317" s="9">
        <v>1.1045151867863894</v>
      </c>
      <c r="R317" s="9">
        <v>1.1197374142904319</v>
      </c>
      <c r="S317" s="9">
        <v>1.1350331538404328</v>
      </c>
      <c r="T317" s="9">
        <v>1.1504026200245212</v>
      </c>
    </row>
    <row r="318" spans="1:20" x14ac:dyDescent="0.3">
      <c r="A318" s="7">
        <v>7.5996632069783188E-2</v>
      </c>
      <c r="B318" s="7">
        <v>0.15273018819668202</v>
      </c>
      <c r="C318" s="7">
        <v>0.23020388487960194</v>
      </c>
      <c r="D318" s="7">
        <v>0.30842094753208144</v>
      </c>
      <c r="E318" s="7">
        <v>0.38738461050030848</v>
      </c>
      <c r="F318" s="7">
        <v>0.4670981170811655</v>
      </c>
      <c r="G318" s="7">
        <v>0.5475647195403035</v>
      </c>
      <c r="H318" s="7">
        <v>0.62878767913024347</v>
      </c>
      <c r="I318" s="7">
        <v>0.71077026610850846</v>
      </c>
      <c r="J318" s="8">
        <v>0.79351575975578259</v>
      </c>
      <c r="K318" s="9">
        <v>1.0145875518828151</v>
      </c>
      <c r="L318" s="9">
        <v>1.0292458985261426</v>
      </c>
      <c r="M318" s="9">
        <v>1.0439752460170602</v>
      </c>
      <c r="N318" s="9">
        <v>1.0587758008711279</v>
      </c>
      <c r="O318" s="9">
        <v>1.0736477700330793</v>
      </c>
      <c r="P318" s="9">
        <v>1.0885913608775173</v>
      </c>
      <c r="Q318" s="9">
        <v>1.1036067812096071</v>
      </c>
      <c r="R318" s="9">
        <v>1.1186942392657728</v>
      </c>
      <c r="S318" s="9">
        <v>1.133853943714394</v>
      </c>
      <c r="T318" s="9">
        <v>1.1490861036565021</v>
      </c>
    </row>
    <row r="319" spans="1:20" x14ac:dyDescent="0.3">
      <c r="A319" s="7">
        <v>7.5349501254196732E-2</v>
      </c>
      <c r="B319" s="7">
        <v>0.15142346247867547</v>
      </c>
      <c r="C319" s="7">
        <v>0.22822501897761088</v>
      </c>
      <c r="D319" s="7">
        <v>0.30575731467114448</v>
      </c>
      <c r="E319" s="7">
        <v>0.38402350211265035</v>
      </c>
      <c r="F319" s="7">
        <v>0.46302674250602649</v>
      </c>
      <c r="G319" s="7">
        <v>0.54277020572301582</v>
      </c>
      <c r="H319" s="7">
        <v>0.62325707032055233</v>
      </c>
      <c r="I319" s="7">
        <v>0.7044905235581348</v>
      </c>
      <c r="J319" s="8">
        <v>0.78647376141522907</v>
      </c>
      <c r="K319" s="9">
        <v>1.0144636314169191</v>
      </c>
      <c r="L319" s="9">
        <v>1.0289968610517073</v>
      </c>
      <c r="M319" s="9">
        <v>1.0435998897909111</v>
      </c>
      <c r="N319" s="9">
        <v>1.0582729189352056</v>
      </c>
      <c r="O319" s="9">
        <v>1.0730161502000599</v>
      </c>
      <c r="P319" s="9">
        <v>1.087829785716401</v>
      </c>
      <c r="Q319" s="9">
        <v>1.1027140280312784</v>
      </c>
      <c r="R319" s="9">
        <v>1.1176690801085334</v>
      </c>
      <c r="S319" s="9">
        <v>1.1326951453294642</v>
      </c>
      <c r="T319" s="9">
        <v>1.1477924274934952</v>
      </c>
    </row>
    <row r="320" spans="1:20" x14ac:dyDescent="0.3">
      <c r="A320" s="7">
        <v>7.4713298182800272E-2</v>
      </c>
      <c r="B320" s="7">
        <v>0.15013890581478603</v>
      </c>
      <c r="C320" s="7">
        <v>0.22627987971538466</v>
      </c>
      <c r="D320" s="7">
        <v>0.30313928503372817</v>
      </c>
      <c r="E320" s="7">
        <v>0.38072019526520368</v>
      </c>
      <c r="F320" s="7">
        <v>0.45902569226803186</v>
      </c>
      <c r="G320" s="7">
        <v>0.5380588662798691</v>
      </c>
      <c r="H320" s="7">
        <v>0.61782281593443711</v>
      </c>
      <c r="I320" s="7">
        <v>0.69832064827817664</v>
      </c>
      <c r="J320" s="8">
        <v>0.77955547878693043</v>
      </c>
      <c r="K320" s="9">
        <v>1.0143417986047154</v>
      </c>
      <c r="L320" s="9">
        <v>1.0287520289654204</v>
      </c>
      <c r="M320" s="9">
        <v>1.0432308869416465</v>
      </c>
      <c r="N320" s="9">
        <v>1.0577785687932977</v>
      </c>
      <c r="O320" s="9">
        <v>1.0723952711812867</v>
      </c>
      <c r="P320" s="9">
        <v>1.0870811911681733</v>
      </c>
      <c r="Q320" s="9">
        <v>1.1018365262188012</v>
      </c>
      <c r="R320" s="9">
        <v>1.116661474200938</v>
      </c>
      <c r="S320" s="9">
        <v>1.1315562333859148</v>
      </c>
      <c r="T320" s="9">
        <v>1.1465210024492671</v>
      </c>
    </row>
    <row r="321" spans="1:20" x14ac:dyDescent="0.3">
      <c r="A321" s="7">
        <v>7.4087748381025401E-2</v>
      </c>
      <c r="B321" s="7">
        <v>0.14887595882537402</v>
      </c>
      <c r="C321" s="7">
        <v>0.22436761226558466</v>
      </c>
      <c r="D321" s="7">
        <v>0.30056569768942859</v>
      </c>
      <c r="E321" s="7">
        <v>0.37747321215578183</v>
      </c>
      <c r="F321" s="7">
        <v>0.45509316081052303</v>
      </c>
      <c r="G321" s="7">
        <v>0.53342855690245428</v>
      </c>
      <c r="H321" s="7">
        <v>0.61248242179924861</v>
      </c>
      <c r="I321" s="7">
        <v>0.69225778500342006</v>
      </c>
      <c r="J321" s="8">
        <v>0.77275768416831925</v>
      </c>
      <c r="K321" s="9">
        <v>1.0142220011318581</v>
      </c>
      <c r="L321" s="9">
        <v>1.0285112966386798</v>
      </c>
      <c r="M321" s="9">
        <v>1.0428680775193215</v>
      </c>
      <c r="N321" s="9">
        <v>1.0572925351598212</v>
      </c>
      <c r="O321" s="9">
        <v>1.0717848613340102</v>
      </c>
      <c r="P321" s="9">
        <v>1.0863452482041234</v>
      </c>
      <c r="Q321" s="9">
        <v>1.1009738883214122</v>
      </c>
      <c r="R321" s="9">
        <v>1.1156709746267572</v>
      </c>
      <c r="S321" s="9">
        <v>1.1304367004512805</v>
      </c>
      <c r="T321" s="9">
        <v>1.1452712595169614</v>
      </c>
    </row>
    <row r="322" spans="1:20" x14ac:dyDescent="0.3">
      <c r="A322" s="7">
        <v>7.347258648989817E-2</v>
      </c>
      <c r="B322" s="7">
        <v>0.14763408079211066</v>
      </c>
      <c r="C322" s="7">
        <v>0.22248739044354274</v>
      </c>
      <c r="D322" s="7">
        <v>0.29803543077307287</v>
      </c>
      <c r="E322" s="7">
        <v>0.37428112491677934</v>
      </c>
      <c r="F322" s="7">
        <v>0.45122740383319093</v>
      </c>
      <c r="G322" s="7">
        <v>0.5288772063185605</v>
      </c>
      <c r="H322" s="7">
        <v>0.60723347902216185</v>
      </c>
      <c r="I322" s="7">
        <v>0.68629917646161132</v>
      </c>
      <c r="J322" s="8">
        <v>0.76607726103821139</v>
      </c>
      <c r="K322" s="9">
        <v>1.0141041884174382</v>
      </c>
      <c r="L322" s="9">
        <v>1.0282745619509617</v>
      </c>
      <c r="M322" s="9">
        <v>1.042511306898267</v>
      </c>
      <c r="N322" s="9">
        <v>1.0568146099315816</v>
      </c>
      <c r="O322" s="9">
        <v>1.0711846580982498</v>
      </c>
      <c r="P322" s="9">
        <v>1.0856216388213185</v>
      </c>
      <c r="Q322" s="9">
        <v>1.100125739900125</v>
      </c>
      <c r="R322" s="9">
        <v>1.1146971495108842</v>
      </c>
      <c r="S322" s="9">
        <v>1.1293360562072781</v>
      </c>
      <c r="T322" s="9">
        <v>1.1440426489210442</v>
      </c>
    </row>
    <row r="323" spans="1:20" x14ac:dyDescent="0.3">
      <c r="A323" s="7">
        <v>7.2867555890737207E-2</v>
      </c>
      <c r="B323" s="7">
        <v>0.14641274888626432</v>
      </c>
      <c r="C323" s="7">
        <v>0.22063841551771154</v>
      </c>
      <c r="D323" s="7">
        <v>0.29554739985558987</v>
      </c>
      <c r="E323" s="7">
        <v>0.37114255352440423</v>
      </c>
      <c r="F323" s="7">
        <v>0.44742673571728786</v>
      </c>
      <c r="G323" s="7">
        <v>0.52440281321065951</v>
      </c>
      <c r="H323" s="7">
        <v>0.60207366037890331</v>
      </c>
      <c r="I323" s="7">
        <v>0.68044215920907025</v>
      </c>
      <c r="J323" s="8">
        <v>0.75951119931560185</v>
      </c>
      <c r="K323" s="9">
        <v>1.0139883115427759</v>
      </c>
      <c r="L323" s="9">
        <v>1.028041726145384</v>
      </c>
      <c r="M323" s="9">
        <v>1.0421604255573869</v>
      </c>
      <c r="N323" s="9">
        <v>1.0563445918907395</v>
      </c>
      <c r="O323" s="9">
        <v>1.0705944076203506</v>
      </c>
      <c r="P323" s="9">
        <v>1.0849100555846465</v>
      </c>
      <c r="Q323" s="9">
        <v>1.0992917189861333</v>
      </c>
      <c r="R323" s="9">
        <v>1.1137395813919615</v>
      </c>
      <c r="S323" s="9">
        <v>1.1282538267344913</v>
      </c>
      <c r="T323" s="9">
        <v>1.1428346393118569</v>
      </c>
    </row>
    <row r="324" spans="1:20" x14ac:dyDescent="0.3">
      <c r="A324" s="7">
        <v>7.2272408348242306E-2</v>
      </c>
      <c r="B324" s="7">
        <v>0.145211457434967</v>
      </c>
      <c r="C324" s="7">
        <v>0.21881991507890258</v>
      </c>
      <c r="D324" s="7">
        <v>0.29310055639571947</v>
      </c>
      <c r="E324" s="7">
        <v>0.3680561638120578</v>
      </c>
      <c r="F324" s="7">
        <v>0.44368952707957587</v>
      </c>
      <c r="G324" s="7">
        <v>0.52000344328902148</v>
      </c>
      <c r="H324" s="7">
        <v>0.59700071688432199</v>
      </c>
      <c r="I324" s="7">
        <v>0.6746841596766977</v>
      </c>
      <c r="J324" s="8">
        <v>0.75305659085879584</v>
      </c>
      <c r="K324" s="9">
        <v>1.0138743231836962</v>
      </c>
      <c r="L324" s="9">
        <v>1.0278126936913519</v>
      </c>
      <c r="M324" s="9">
        <v>1.0418152888712451</v>
      </c>
      <c r="N324" s="9">
        <v>1.0558822864223962</v>
      </c>
      <c r="O324" s="9">
        <v>1.0700138643951056</v>
      </c>
      <c r="P324" s="9">
        <v>1.084210201191494</v>
      </c>
      <c r="Q324" s="9">
        <v>1.0984714755660452</v>
      </c>
      <c r="R324" s="9">
        <v>1.1127978666261449</v>
      </c>
      <c r="S324" s="9">
        <v>1.1271895538326251</v>
      </c>
      <c r="T324" s="9">
        <v>1.1416467170003057</v>
      </c>
    </row>
    <row r="325" spans="1:20" x14ac:dyDescent="0.3">
      <c r="A325" s="7">
        <v>7.1686903670930571E-2</v>
      </c>
      <c r="B325" s="7">
        <v>0.14402971722329674</v>
      </c>
      <c r="C325" s="7">
        <v>0.21703114196495116</v>
      </c>
      <c r="D325" s="7">
        <v>0.29069388626791665</v>
      </c>
      <c r="E325" s="7">
        <v>0.3650206655818562</v>
      </c>
      <c r="F325" s="7">
        <v>0.44001420244756478</v>
      </c>
      <c r="G325" s="7">
        <v>0.51567722651047954</v>
      </c>
      <c r="H325" s="7">
        <v>0.59201247453421302</v>
      </c>
      <c r="I325" s="7">
        <v>0.66902269041410156</v>
      </c>
      <c r="J325" s="8">
        <v>0.74671062519078046</v>
      </c>
      <c r="K325" s="9">
        <v>1.0137621775460872</v>
      </c>
      <c r="L325" s="9">
        <v>1.0275873721538753</v>
      </c>
      <c r="M325" s="9">
        <v>1.0414757569113291</v>
      </c>
      <c r="N325" s="9">
        <v>1.0554275052459685</v>
      </c>
      <c r="O325" s="9">
        <v>1.0694427909253856</v>
      </c>
      <c r="P325" s="9">
        <v>1.0835217880577639</v>
      </c>
      <c r="Q325" s="9">
        <v>1.0976646710923981</v>
      </c>
      <c r="R325" s="9">
        <v>1.1118716148202137</v>
      </c>
      <c r="S325" s="9">
        <v>1.1261427943742874</v>
      </c>
      <c r="T325" s="9">
        <v>1.1404783852303693</v>
      </c>
    </row>
    <row r="326" spans="1:20" x14ac:dyDescent="0.3">
      <c r="A326" s="7">
        <v>7.1110809387944285E-2</v>
      </c>
      <c r="B326" s="7">
        <v>0.14286705483015424</v>
      </c>
      <c r="C326" s="7">
        <v>0.2152713732376641</v>
      </c>
      <c r="D326" s="7">
        <v>0.2883264083621136</v>
      </c>
      <c r="E326" s="7">
        <v>0.36203481080868954</v>
      </c>
      <c r="F326" s="7">
        <v>0.43639923804908337</v>
      </c>
      <c r="G326" s="7">
        <v>0.51142235443447071</v>
      </c>
      <c r="H326" s="7">
        <v>0.58710683120850937</v>
      </c>
      <c r="I326" s="7">
        <v>0.6634553465203562</v>
      </c>
      <c r="J326" s="8">
        <v>0.74047058543770328</v>
      </c>
      <c r="K326" s="9">
        <v>1.0136518303045596</v>
      </c>
      <c r="L326" s="9">
        <v>1.0273656720691908</v>
      </c>
      <c r="M326" s="9">
        <v>1.0411416942569161</v>
      </c>
      <c r="N326" s="9">
        <v>1.0549800661595679</v>
      </c>
      <c r="O326" s="9">
        <v>1.0688809573982878</v>
      </c>
      <c r="P326" s="9">
        <v>1.0828445379240237</v>
      </c>
      <c r="Q326" s="9">
        <v>1.0968709780180286</v>
      </c>
      <c r="R326" s="9">
        <v>1.1109604482923605</v>
      </c>
      <c r="S326" s="9">
        <v>1.1251131196903832</v>
      </c>
      <c r="T326" s="9">
        <v>1.1393291634872653</v>
      </c>
    </row>
    <row r="327" spans="1:20" x14ac:dyDescent="0.3">
      <c r="A327" s="7">
        <v>7.0543900441317087E-2</v>
      </c>
      <c r="B327" s="7">
        <v>0.14172301199603948</v>
      </c>
      <c r="C327" s="7">
        <v>0.21353990920910848</v>
      </c>
      <c r="D327" s="7">
        <v>0.28599717325128193</v>
      </c>
      <c r="E327" s="7">
        <v>0.35909739193156909</v>
      </c>
      <c r="F327" s="7">
        <v>0.43284315970968223</v>
      </c>
      <c r="G327" s="7">
        <v>0.50723707770850879</v>
      </c>
      <c r="H327" s="7">
        <v>0.58228175372660052</v>
      </c>
      <c r="I327" s="7">
        <v>0.65797980225067987</v>
      </c>
      <c r="J327" s="8">
        <v>0.73433384446816896</v>
      </c>
      <c r="K327" s="9">
        <v>1.0135432385440351</v>
      </c>
      <c r="L327" s="9">
        <v>1.0271475068263307</v>
      </c>
      <c r="M327" s="9">
        <v>1.0408129698150046</v>
      </c>
      <c r="N327" s="9">
        <v>1.0545397927966609</v>
      </c>
      <c r="O327" s="9">
        <v>1.0683281413768715</v>
      </c>
      <c r="P327" s="9">
        <v>1.0821781814806524</v>
      </c>
      <c r="Q327" s="9">
        <v>1.0960900793529449</v>
      </c>
      <c r="R327" s="9">
        <v>1.1100640015590946</v>
      </c>
      <c r="S327" s="9">
        <v>1.1241001149853316</v>
      </c>
      <c r="T327" s="9">
        <v>1.138198586839253</v>
      </c>
    </row>
    <row r="328" spans="1:20" x14ac:dyDescent="0.3">
      <c r="A328" s="7">
        <v>6.9985958892842204E-2</v>
      </c>
      <c r="B328" s="7">
        <v>0.14059714502095419</v>
      </c>
      <c r="C328" s="7">
        <v>0.21183607251448963</v>
      </c>
      <c r="D328" s="7">
        <v>0.28370526192299383</v>
      </c>
      <c r="E328" s="7">
        <v>0.35620724022735634</v>
      </c>
      <c r="F328" s="7">
        <v>0.42934454085177959</v>
      </c>
      <c r="G328" s="7">
        <v>0.50311970367576764</v>
      </c>
      <c r="H328" s="7">
        <v>0.577535275046128</v>
      </c>
      <c r="I328" s="7">
        <v>0.652593807788997</v>
      </c>
      <c r="J328" s="8">
        <v>0.72829786122187756</v>
      </c>
      <c r="K328" s="9">
        <v>1.0134363607040959</v>
      </c>
      <c r="L328" s="9">
        <v>1.0269327925543115</v>
      </c>
      <c r="M328" s="9">
        <v>1.0404894566488105</v>
      </c>
      <c r="N328" s="9">
        <v>1.0541065143943251</v>
      </c>
      <c r="O328" s="9">
        <v>1.0677841275066138</v>
      </c>
      <c r="P328" s="9">
        <v>1.0815224580109235</v>
      </c>
      <c r="Q328" s="9">
        <v>1.0953216682424485</v>
      </c>
      <c r="R328" s="9">
        <v>1.109181920846793</v>
      </c>
      <c r="S328" s="9">
        <v>1.1231033787804332</v>
      </c>
      <c r="T328" s="9">
        <v>1.1370862053111788</v>
      </c>
    </row>
    <row r="329" spans="1:20" x14ac:dyDescent="0.3">
      <c r="A329" s="7">
        <v>6.9436773644741601E-2</v>
      </c>
      <c r="B329" s="7">
        <v>0.13948902419077031</v>
      </c>
      <c r="C329" s="7">
        <v>0.21015920722903486</v>
      </c>
      <c r="D329" s="7">
        <v>0.28144978457142794</v>
      </c>
      <c r="E329" s="7">
        <v>0.35336322426227762</v>
      </c>
      <c r="F329" s="7">
        <v>0.42590200058985633</v>
      </c>
      <c r="G329" s="7">
        <v>0.49906859409790705</v>
      </c>
      <c r="H329" s="7">
        <v>0.57286549159718436</v>
      </c>
      <c r="I329" s="7">
        <v>0.64729518617701365</v>
      </c>
      <c r="J329" s="8">
        <v>0.72236017721686807</v>
      </c>
      <c r="K329" s="9">
        <v>1.0133311565259555</v>
      </c>
      <c r="L329" s="9">
        <v>1.0267214480146345</v>
      </c>
      <c r="M329" s="9">
        <v>1.0401710318143542</v>
      </c>
      <c r="N329" s="9">
        <v>1.0536800655724612</v>
      </c>
      <c r="O329" s="9">
        <v>1.0672487072357755</v>
      </c>
      <c r="P329" s="9">
        <v>1.080877115051031</v>
      </c>
      <c r="Q329" s="9">
        <v>1.0945654475653201</v>
      </c>
      <c r="R329" s="9">
        <v>1.1083138636265362</v>
      </c>
      <c r="S329" s="9">
        <v>1.122122522383818</v>
      </c>
      <c r="T329" s="9">
        <v>1.1359915832879954</v>
      </c>
    </row>
    <row r="330" spans="1:20" x14ac:dyDescent="0.3">
      <c r="A330" s="7">
        <v>6.889614017338308E-2</v>
      </c>
      <c r="B330" s="7">
        <v>0.13839823323050485</v>
      </c>
      <c r="C330" s="7">
        <v>0.20850867802646925</v>
      </c>
      <c r="D330" s="7">
        <v>0.27922987944648492</v>
      </c>
      <c r="E330" s="7">
        <v>0.35056424841691869</v>
      </c>
      <c r="F330" s="7">
        <v>0.42251420191636496</v>
      </c>
      <c r="G330" s="7">
        <v>0.49508216298672986</v>
      </c>
      <c r="H330" s="7">
        <v>0.56827056074433357</v>
      </c>
      <c r="I330" s="7">
        <v>0.64208183039102584</v>
      </c>
      <c r="J330" s="8">
        <v>0.71651841322532073</v>
      </c>
      <c r="K330" s="9">
        <v>1.0132275870018943</v>
      </c>
      <c r="L330" s="9">
        <v>1.0265133944988087</v>
      </c>
      <c r="M330" s="9">
        <v>1.0398575762046951</v>
      </c>
      <c r="N330" s="9">
        <v>1.0532602861233631</v>
      </c>
      <c r="O330" s="9">
        <v>1.0667216785489073</v>
      </c>
      <c r="P330" s="9">
        <v>1.080241908066131</v>
      </c>
      <c r="Q330" s="9">
        <v>1.093821129550973</v>
      </c>
      <c r="R330" s="9">
        <v>1.1074594981709345</v>
      </c>
      <c r="S330" s="9">
        <v>1.1211571693855058</v>
      </c>
      <c r="T330" s="9">
        <v>1.1349142989465943</v>
      </c>
    </row>
    <row r="331" spans="1:20" x14ac:dyDescent="0.3">
      <c r="A331" s="7">
        <v>6.8363860275340291E-2</v>
      </c>
      <c r="B331" s="7">
        <v>0.13732436878304224</v>
      </c>
      <c r="C331" s="7">
        <v>0.206883869376813</v>
      </c>
      <c r="D331" s="7">
        <v>0.277044711756888</v>
      </c>
      <c r="E331" s="7">
        <v>0.34780925148066488</v>
      </c>
      <c r="F331" s="7">
        <v>0.41917984997335417</v>
      </c>
      <c r="G331" s="7">
        <v>0.49115887453864249</v>
      </c>
      <c r="H331" s="7">
        <v>0.56374869836937358</v>
      </c>
      <c r="I331" s="7">
        <v>0.63695170055824291</v>
      </c>
      <c r="J331" s="8">
        <v>0.71077026610850846</v>
      </c>
      <c r="K331" s="9">
        <v>1.0131256143270393</v>
      </c>
      <c r="L331" s="9">
        <v>1.026308555730622</v>
      </c>
      <c r="M331" s="9">
        <v>1.0395489744014053</v>
      </c>
      <c r="N331" s="9">
        <v>1.0528470208110814</v>
      </c>
      <c r="O331" s="9">
        <v>1.0662028457127886</v>
      </c>
      <c r="P331" s="9">
        <v>1.0796166001415191</v>
      </c>
      <c r="Q331" s="9">
        <v>1.0930884354145292</v>
      </c>
      <c r="R331" s="9">
        <v>1.1066185031317506</v>
      </c>
      <c r="S331" s="9">
        <v>1.1202069551762006</v>
      </c>
      <c r="T331" s="9">
        <v>1.133853943714394</v>
      </c>
    </row>
    <row r="332" spans="1:20" x14ac:dyDescent="0.3">
      <c r="A332" s="7">
        <v>6.783974182513279E-2</v>
      </c>
      <c r="B332" s="7">
        <v>0.13626703991193065</v>
      </c>
      <c r="C332" s="7">
        <v>0.20528418478137653</v>
      </c>
      <c r="D332" s="7">
        <v>0.27489347262433816</v>
      </c>
      <c r="E332" s="7">
        <v>0.3450972053118021</v>
      </c>
      <c r="F332" s="7">
        <v>0.41589769040512292</v>
      </c>
      <c r="G332" s="7">
        <v>0.48729724116628637</v>
      </c>
      <c r="H332" s="7">
        <v>0.55929817656818648</v>
      </c>
      <c r="I332" s="7">
        <v>0.63190282130491982</v>
      </c>
      <c r="J332" s="8">
        <v>0.70511350580209065</v>
      </c>
      <c r="K332" s="9">
        <v>1.0130252018533534</v>
      </c>
      <c r="L332" s="9">
        <v>1.0261068577729082</v>
      </c>
      <c r="M332" s="9">
        <v>1.039245114532886</v>
      </c>
      <c r="N332" s="9">
        <v>1.052440119180055</v>
      </c>
      <c r="O332" s="9">
        <v>1.065692019034123</v>
      </c>
      <c r="P332" s="9">
        <v>1.0790009616881324</v>
      </c>
      <c r="Q332" s="9">
        <v>1.0923670950088542</v>
      </c>
      <c r="R332" s="9">
        <v>1.1057905671371826</v>
      </c>
      <c r="S332" s="9">
        <v>1.1192715264885313</v>
      </c>
      <c r="T332" s="9">
        <v>1.1328101217532296</v>
      </c>
    </row>
    <row r="333" spans="1:20" x14ac:dyDescent="0.3">
      <c r="A333" s="7">
        <v>6.7323598544025101E-2</v>
      </c>
      <c r="B333" s="7">
        <v>0.13522586762696751</v>
      </c>
      <c r="C333" s="7">
        <v>0.20370904604295392</v>
      </c>
      <c r="D333" s="7">
        <v>0.27277537808597357</v>
      </c>
      <c r="E333" s="7">
        <v>0.34242711355973005</v>
      </c>
      <c r="F333" s="7">
        <v>0.41266650778750691</v>
      </c>
      <c r="G333" s="7">
        <v>0.48349582162204924</v>
      </c>
      <c r="H333" s="7">
        <v>0.55491732145545569</v>
      </c>
      <c r="I333" s="7">
        <v>0.6269332792290867</v>
      </c>
      <c r="J333" s="8">
        <v>0.69954597244348682</v>
      </c>
      <c r="K333" s="9">
        <v>1.0129263140457239</v>
      </c>
      <c r="L333" s="9">
        <v>1.0259082289385713</v>
      </c>
      <c r="M333" s="9">
        <v>1.0389458881391673</v>
      </c>
      <c r="N333" s="9">
        <v>1.0520394353725127</v>
      </c>
      <c r="O333" s="9">
        <v>1.0651890146283618</v>
      </c>
      <c r="P333" s="9">
        <v>1.0783947701616015</v>
      </c>
      <c r="Q333" s="9">
        <v>1.0916568464926335</v>
      </c>
      <c r="R333" s="9">
        <v>1.1049753884077516</v>
      </c>
      <c r="S333" s="9">
        <v>1.1183505409595238</v>
      </c>
      <c r="T333" s="9">
        <v>1.1317824494671738</v>
      </c>
    </row>
    <row r="334" spans="1:20" x14ac:dyDescent="0.3">
      <c r="A334" s="7">
        <v>6.6815249779298841E-2</v>
      </c>
      <c r="B334" s="7">
        <v>0.13420048443136307</v>
      </c>
      <c r="C334" s="7">
        <v>0.20215789256934175</v>
      </c>
      <c r="D334" s="7">
        <v>0.27068966814254952</v>
      </c>
      <c r="E334" s="7">
        <v>0.33979801044595331</v>
      </c>
      <c r="F334" s="7">
        <v>0.40948512412967286</v>
      </c>
      <c r="G334" s="7">
        <v>0.47975321920849434</v>
      </c>
      <c r="H334" s="7">
        <v>0.55060451107139774</v>
      </c>
      <c r="I334" s="7">
        <v>0.62204122049109511</v>
      </c>
      <c r="J334" s="8">
        <v>0.69406557363358679</v>
      </c>
      <c r="K334" s="9">
        <v>1.012828916440033</v>
      </c>
      <c r="L334" s="9">
        <v>1.0257125997056382</v>
      </c>
      <c r="M334" s="9">
        <v>1.038651190042843</v>
      </c>
      <c r="N334" s="9">
        <v>1.0516448279541826</v>
      </c>
      <c r="O334" s="9">
        <v>1.0646936541990641</v>
      </c>
      <c r="P334" s="9">
        <v>1.077797809794133</v>
      </c>
      <c r="Q334" s="9">
        <v>1.090957436013638</v>
      </c>
      <c r="R334" s="9">
        <v>1.1041726743897975</v>
      </c>
      <c r="S334" s="9">
        <v>1.1174436667131662</v>
      </c>
      <c r="T334" s="9">
        <v>1.1307705550330021</v>
      </c>
    </row>
    <row r="335" spans="1:20" x14ac:dyDescent="0.3">
      <c r="A335" s="7">
        <v>6.6314520293449947E-2</v>
      </c>
      <c r="B335" s="7">
        <v>0.13319053388934685</v>
      </c>
      <c r="C335" s="7">
        <v>0.20063018070842045</v>
      </c>
      <c r="D335" s="7">
        <v>0.26863560584991414</v>
      </c>
      <c r="E335" s="7">
        <v>0.33720895960072339</v>
      </c>
      <c r="F335" s="7">
        <v>0.40635239744454621</v>
      </c>
      <c r="G335" s="7">
        <v>0.47606808007104645</v>
      </c>
      <c r="H335" s="7">
        <v>0.54635817338503034</v>
      </c>
      <c r="I335" s="7">
        <v>0.61722484851563508</v>
      </c>
      <c r="J335" s="8">
        <v>0.68867028182553036</v>
      </c>
      <c r="K335" s="9">
        <v>1.0127329756031123</v>
      </c>
      <c r="L335" s="9">
        <v>1.0255199026361337</v>
      </c>
      <c r="M335" s="9">
        <v>1.0383609182258224</v>
      </c>
      <c r="N335" s="9">
        <v>1.0512561597478673</v>
      </c>
      <c r="O335" s="9">
        <v>1.0642057648272394</v>
      </c>
      <c r="P335" s="9">
        <v>1.0772098713385434</v>
      </c>
      <c r="Q335" s="9">
        <v>1.09026861740637</v>
      </c>
      <c r="R335" s="9">
        <v>1.1033821414056497</v>
      </c>
      <c r="S335" s="9">
        <v>1.1165505819620045</v>
      </c>
      <c r="T335" s="9">
        <v>1.1297740779521019</v>
      </c>
    </row>
    <row r="336" spans="1:20" x14ac:dyDescent="0.3">
      <c r="A336" s="7">
        <v>6.5821240062793496E-2</v>
      </c>
      <c r="B336" s="7">
        <v>0.13219567021314763</v>
      </c>
      <c r="C336" s="7">
        <v>0.19912538311314251</v>
      </c>
      <c r="D336" s="7">
        <v>0.26661247645149982</v>
      </c>
      <c r="E336" s="7">
        <v>0.3346590529523869</v>
      </c>
      <c r="F336" s="7">
        <v>0.40326722038423346</v>
      </c>
      <c r="G336" s="7">
        <v>0.47243909156856034</v>
      </c>
      <c r="H336" s="7">
        <v>0.54217678438881978</v>
      </c>
      <c r="I336" s="7">
        <v>0.61248242179924861</v>
      </c>
      <c r="J336" s="8">
        <v>0.68335813183373395</v>
      </c>
      <c r="K336" s="9">
        <v>1.0126384590944784</v>
      </c>
      <c r="L336" s="9">
        <v>1.0253300722985728</v>
      </c>
      <c r="M336" s="9">
        <v>1.0380749737115926</v>
      </c>
      <c r="N336" s="9">
        <v>1.0508732976744792</v>
      </c>
      <c r="O336" s="9">
        <v>1.0637251787701441</v>
      </c>
      <c r="P336" s="9">
        <v>1.0766307518238072</v>
      </c>
      <c r="Q336" s="9">
        <v>1.0895901519033377</v>
      </c>
      <c r="R336" s="9">
        <v>1.1026035143195925</v>
      </c>
      <c r="S336" s="9">
        <v>1.1156709746267572</v>
      </c>
      <c r="T336" s="9">
        <v>1.1287926686226863</v>
      </c>
    </row>
    <row r="337" spans="1:20" x14ac:dyDescent="0.3">
      <c r="A337" s="7">
        <v>6.5335244084989891E-2</v>
      </c>
      <c r="B337" s="7">
        <v>0.13121555786834213</v>
      </c>
      <c r="C337" s="7">
        <v>0.19764298813487091</v>
      </c>
      <c r="D337" s="7">
        <v>0.26461958654968609</v>
      </c>
      <c r="E337" s="7">
        <v>0.33214740966667899</v>
      </c>
      <c r="F337" s="7">
        <v>0.40022851893701888</v>
      </c>
      <c r="G337" s="7">
        <v>0.46886498071766153</v>
      </c>
      <c r="H337" s="7">
        <v>0.5380588662798691</v>
      </c>
      <c r="I337" s="7">
        <v>0.60781225181774157</v>
      </c>
      <c r="J337" s="8">
        <v>0.67812721845676094</v>
      </c>
      <c r="K337" s="9">
        <v>1.0125453354297631</v>
      </c>
      <c r="L337" s="9">
        <v>1.0251430451938894</v>
      </c>
      <c r="M337" s="9">
        <v>1.0377932604527071</v>
      </c>
      <c r="N337" s="9">
        <v>1.050496112601143</v>
      </c>
      <c r="O337" s="9">
        <v>1.0632517332690472</v>
      </c>
      <c r="P337" s="9">
        <v>1.0760602543215212</v>
      </c>
      <c r="Q337" s="9">
        <v>1.0889218078592444</v>
      </c>
      <c r="R337" s="9">
        <v>1.1018365262188012</v>
      </c>
      <c r="S337" s="9">
        <v>1.1148045419730099</v>
      </c>
      <c r="T337" s="9">
        <v>1.12782598793125</v>
      </c>
    </row>
    <row r="338" spans="1:20" x14ac:dyDescent="0.3">
      <c r="A338" s="7">
        <v>6.4856372195035122E-2</v>
      </c>
      <c r="B338" s="7">
        <v>0.13024987119662668</v>
      </c>
      <c r="C338" s="7">
        <v>0.19618249924359976</v>
      </c>
      <c r="D338" s="7">
        <v>0.26265626331401759</v>
      </c>
      <c r="E338" s="7">
        <v>0.32967317513336081</v>
      </c>
      <c r="F338" s="7">
        <v>0.39723525118271902</v>
      </c>
      <c r="G338" s="7">
        <v>0.46534451270699223</v>
      </c>
      <c r="H338" s="7">
        <v>0.53400298572310434</v>
      </c>
      <c r="I338" s="7">
        <v>0.60321270102822699</v>
      </c>
      <c r="J338" s="8">
        <v>0.67297569420801551</v>
      </c>
      <c r="K338" s="9">
        <v>1.0124535740457452</v>
      </c>
      <c r="L338" s="9">
        <v>1.0249587596846208</v>
      </c>
      <c r="M338" s="9">
        <v>1.037515685223233</v>
      </c>
      <c r="N338" s="9">
        <v>1.0501244791960065</v>
      </c>
      <c r="O338" s="9">
        <v>1.0627852703654987</v>
      </c>
      <c r="P338" s="9">
        <v>1.0754981877227152</v>
      </c>
      <c r="Q338" s="9">
        <v>1.0882633604874239</v>
      </c>
      <c r="R338" s="9">
        <v>1.1010809181084722</v>
      </c>
      <c r="S338" s="9">
        <v>1.113950990264102</v>
      </c>
      <c r="T338" s="9">
        <v>1.1268737068622665</v>
      </c>
    </row>
    <row r="339" spans="1:20" x14ac:dyDescent="0.3">
      <c r="A339" s="7">
        <v>6.4384468889283772E-2</v>
      </c>
      <c r="B339" s="7">
        <v>0.12929829405511978</v>
      </c>
      <c r="C339" s="7">
        <v>0.19474343447368073</v>
      </c>
      <c r="D339" s="7">
        <v>0.26072185372437889</v>
      </c>
      <c r="E339" s="7">
        <v>0.32723551999775347</v>
      </c>
      <c r="F339" s="7">
        <v>0.3942864061033689</v>
      </c>
      <c r="G339" s="7">
        <v>0.46187648947772364</v>
      </c>
      <c r="H339" s="7">
        <v>0.53000775219216933</v>
      </c>
      <c r="I339" s="7">
        <v>0.59868218096084147</v>
      </c>
      <c r="J339" s="8">
        <v>0.66790176714859939</v>
      </c>
      <c r="K339" s="9">
        <v>1.0123631452669082</v>
      </c>
      <c r="L339" s="9">
        <v>1.0247771559271837</v>
      </c>
      <c r="M339" s="9">
        <v>1.0372421575159003</v>
      </c>
      <c r="N339" s="9">
        <v>1.0497582757894142</v>
      </c>
      <c r="O339" s="9">
        <v>1.0623256367256657</v>
      </c>
      <c r="P339" s="9">
        <v>1.0749443665244849</v>
      </c>
      <c r="Q339" s="9">
        <v>1.0876145916078945</v>
      </c>
      <c r="R339" s="9">
        <v>1.1003364386204146</v>
      </c>
      <c r="S339" s="9">
        <v>1.1131100344293672</v>
      </c>
      <c r="T339" s="9">
        <v>1.1259355061251812</v>
      </c>
    </row>
    <row r="340" spans="1:20" x14ac:dyDescent="0.3">
      <c r="A340" s="7">
        <v>6.3919383157098705E-2</v>
      </c>
      <c r="B340" s="7">
        <v>0.1283605194713591</v>
      </c>
      <c r="C340" s="7">
        <v>0.19332532589375362</v>
      </c>
      <c r="D340" s="7">
        <v>0.2588157238473397</v>
      </c>
      <c r="E340" s="7">
        <v>0.32483363923486647</v>
      </c>
      <c r="F340" s="7">
        <v>0.3913810024463939</v>
      </c>
      <c r="G340" s="7">
        <v>0.45845974836691944</v>
      </c>
      <c r="H340" s="7">
        <v>0.52607181638401779</v>
      </c>
      <c r="I340" s="7">
        <v>0.59421915039548745</v>
      </c>
      <c r="J340" s="8">
        <v>0.66290369881701083</v>
      </c>
      <c r="K340" s="9">
        <v>1.0122740202734433</v>
      </c>
      <c r="L340" s="9">
        <v>1.0245981758070857</v>
      </c>
      <c r="M340" s="9">
        <v>1.0369725894437205</v>
      </c>
      <c r="N340" s="9">
        <v>1.0493973842411193</v>
      </c>
      <c r="O340" s="9">
        <v>1.0618726834723242</v>
      </c>
      <c r="P340" s="9">
        <v>1.0743986106259416</v>
      </c>
      <c r="Q340" s="9">
        <v>1.0869752894064342</v>
      </c>
      <c r="R340" s="9">
        <v>1.0996028437344152</v>
      </c>
      <c r="S340" s="9">
        <v>1.1122813977469428</v>
      </c>
      <c r="T340" s="9">
        <v>1.1250110757978133</v>
      </c>
    </row>
    <row r="341" spans="1:20" x14ac:dyDescent="0.3">
      <c r="A341" s="7">
        <v>6.3460968319744238E-2</v>
      </c>
      <c r="B341" s="7">
        <v>0.12743624931319841</v>
      </c>
      <c r="C341" s="7">
        <v>0.19192771909965772</v>
      </c>
      <c r="D341" s="7">
        <v>0.25693725814398527</v>
      </c>
      <c r="E341" s="7">
        <v>0.32246675126395113</v>
      </c>
      <c r="F341" s="7">
        <v>0.38851808763758272</v>
      </c>
      <c r="G341" s="7">
        <v>0.45509316081052303</v>
      </c>
      <c r="H341" s="7">
        <v>0.5221938687033999</v>
      </c>
      <c r="I341" s="7">
        <v>0.58982211361920456</v>
      </c>
      <c r="J341" s="8">
        <v>0.65797980225067987</v>
      </c>
      <c r="K341" s="9">
        <v>1.0121861710706272</v>
      </c>
      <c r="L341" s="9">
        <v>1.0244217628769243</v>
      </c>
      <c r="M341" s="9">
        <v>1.0367068956458434</v>
      </c>
      <c r="N341" s="9">
        <v>1.0490416898132342</v>
      </c>
      <c r="O341" s="9">
        <v>1.0614262660241258</v>
      </c>
      <c r="P341" s="9">
        <v>1.0738607451330102</v>
      </c>
      <c r="Q341" s="9">
        <v>1.0863452482041234</v>
      </c>
      <c r="R341" s="9">
        <v>1.0988798965117308</v>
      </c>
      <c r="S341" s="9">
        <v>1.1114648115404093</v>
      </c>
      <c r="T341" s="9">
        <v>1.1241001149853316</v>
      </c>
    </row>
    <row r="342" spans="1:20" x14ac:dyDescent="0.3">
      <c r="A342" s="7">
        <v>6.3009081876162693E-2</v>
      </c>
      <c r="B342" s="7">
        <v>0.12652519397286296</v>
      </c>
      <c r="C342" s="7">
        <v>0.19055017272917046</v>
      </c>
      <c r="D342" s="7">
        <v>0.25508585880764811</v>
      </c>
      <c r="E342" s="7">
        <v>0.32013409710143526</v>
      </c>
      <c r="F342" s="7">
        <v>0.38569673674133931</v>
      </c>
      <c r="G342" s="7">
        <v>0.45177563110293822</v>
      </c>
      <c r="H342" s="7">
        <v>0.51837263781369036</v>
      </c>
      <c r="I342" s="7">
        <v>0.58548961876005556</v>
      </c>
      <c r="J342" s="8">
        <v>0.65312844009462434</v>
      </c>
      <c r="K342" s="9">
        <v>1.0120995704595048</v>
      </c>
      <c r="L342" s="9">
        <v>1.024247862297035</v>
      </c>
      <c r="M342" s="9">
        <v>1.0364449931974473</v>
      </c>
      <c r="N342" s="9">
        <v>1.0486910810486283</v>
      </c>
      <c r="O342" s="9">
        <v>1.0609862439417677</v>
      </c>
      <c r="P342" s="9">
        <v>1.0733306001716292</v>
      </c>
      <c r="Q342" s="9">
        <v>1.085724268236826</v>
      </c>
      <c r="R342" s="9">
        <v>1.098167366840092</v>
      </c>
      <c r="S342" s="9">
        <v>1.1106600148885561</v>
      </c>
      <c r="T342" s="9">
        <v>1.1232023314940172</v>
      </c>
    </row>
    <row r="343" spans="1:20" x14ac:dyDescent="0.3">
      <c r="A343" s="7">
        <v>6.2563585355292425E-2</v>
      </c>
      <c r="B343" s="7">
        <v>0.12562707206445678</v>
      </c>
      <c r="C343" s="7">
        <v>0.18919225799748446</v>
      </c>
      <c r="D343" s="7">
        <v>0.25326094513004282</v>
      </c>
      <c r="E343" s="7">
        <v>0.31783493955031139</v>
      </c>
      <c r="F343" s="7">
        <v>0.38291605146582797</v>
      </c>
      <c r="G343" s="7">
        <v>0.44850609521034346</v>
      </c>
      <c r="H343" s="7">
        <v>0.51460688925068498</v>
      </c>
      <c r="I343" s="7">
        <v>0.58122025619362905</v>
      </c>
      <c r="J343" s="8">
        <v>0.64834802279278281</v>
      </c>
      <c r="K343" s="9">
        <v>1.0120141920088135</v>
      </c>
      <c r="L343" s="9">
        <v>1.0240764207786566</v>
      </c>
      <c r="M343" s="9">
        <v>1.0361868015234552</v>
      </c>
      <c r="N343" s="9">
        <v>1.0483454496545035</v>
      </c>
      <c r="O343" s="9">
        <v>1.0605524807807245</v>
      </c>
      <c r="P343" s="9">
        <v>1.0728080107089362</v>
      </c>
      <c r="Q343" s="9">
        <v>1.0851121554441123</v>
      </c>
      <c r="R343" s="9">
        <v>1.0974650311896481</v>
      </c>
      <c r="S343" s="9">
        <v>1.1098667543476237</v>
      </c>
      <c r="T343" s="9">
        <v>1.1223174415190684</v>
      </c>
    </row>
    <row r="344" spans="1:20" x14ac:dyDescent="0.3">
      <c r="A344" s="7">
        <v>6.2124344174606917E-2</v>
      </c>
      <c r="B344" s="7">
        <v>0.12474161013425986</v>
      </c>
      <c r="C344" s="7">
        <v>0.18785355825239688</v>
      </c>
      <c r="D344" s="7">
        <v>0.25146195289439355</v>
      </c>
      <c r="E344" s="7">
        <v>0.31556856242416426</v>
      </c>
      <c r="F344" s="7">
        <v>0.38017515921077155</v>
      </c>
      <c r="G344" s="7">
        <v>0.44528351963504376</v>
      </c>
      <c r="H344" s="7">
        <v>0.5108954240962027</v>
      </c>
      <c r="I344" s="7">
        <v>0.57701265701849824</v>
      </c>
      <c r="J344" s="8">
        <v>0.6436370068578513</v>
      </c>
      <c r="K344" s="9">
        <v>1.0119300100280881</v>
      </c>
      <c r="L344" s="9">
        <v>1.023907386529491</v>
      </c>
      <c r="M344" s="9">
        <v>1.0359322423158965</v>
      </c>
      <c r="N344" s="9">
        <v>1.0480046903908931</v>
      </c>
      <c r="O344" s="9">
        <v>1.0601248439502235</v>
      </c>
      <c r="P344" s="9">
        <v>1.0722928163820398</v>
      </c>
      <c r="Q344" s="9">
        <v>1.084508721267156</v>
      </c>
      <c r="R344" s="9">
        <v>1.096772672379305</v>
      </c>
      <c r="S344" s="9">
        <v>1.1090847836853914</v>
      </c>
      <c r="T344" s="9">
        <v>1.1214451693457488</v>
      </c>
    </row>
    <row r="345" spans="1:20" x14ac:dyDescent="0.3">
      <c r="A345" s="7">
        <v>6.1691227504570817E-2</v>
      </c>
      <c r="B345" s="7">
        <v>0.12386854238318926</v>
      </c>
      <c r="C345" s="7">
        <v>0.1865336685482413</v>
      </c>
      <c r="D345" s="7">
        <v>0.24968833379422389</v>
      </c>
      <c r="E345" s="7">
        <v>0.31333426980412016</v>
      </c>
      <c r="F345" s="7">
        <v>0.37747321215578183</v>
      </c>
      <c r="G345" s="7">
        <v>0.44210690032832106</v>
      </c>
      <c r="H345" s="7">
        <v>0.50723707770850879</v>
      </c>
      <c r="I345" s="7">
        <v>0.57286549159718436</v>
      </c>
      <c r="J345" s="8">
        <v>0.63899389321566835</v>
      </c>
      <c r="K345" s="9">
        <v>1.0118469995418882</v>
      </c>
      <c r="L345" s="9">
        <v>1.0237407092015403</v>
      </c>
      <c r="M345" s="9">
        <v>1.0356812394547275</v>
      </c>
      <c r="N345" s="9">
        <v>1.047668700963843</v>
      </c>
      <c r="O345" s="9">
        <v>1.0597032045781463</v>
      </c>
      <c r="P345" s="9">
        <v>1.0717848613340102</v>
      </c>
      <c r="Q345" s="9">
        <v>1.0839137824551648</v>
      </c>
      <c r="R345" s="9">
        <v>1.0960900793529449</v>
      </c>
      <c r="S345" s="9">
        <v>1.1083138636265362</v>
      </c>
      <c r="T345" s="9">
        <v>1.1205852470632203</v>
      </c>
    </row>
    <row r="346" spans="1:20" x14ac:dyDescent="0.3">
      <c r="A346" s="7">
        <v>6.1264108138726292E-2</v>
      </c>
      <c r="B346" s="7">
        <v>0.12300761040083076</v>
      </c>
      <c r="C346" s="7">
        <v>0.18523219523764878</v>
      </c>
      <c r="D346" s="7">
        <v>0.24793955487655125</v>
      </c>
      <c r="E346" s="7">
        <v>0.31113138532710277</v>
      </c>
      <c r="F346" s="7">
        <v>0.37480938638722711</v>
      </c>
      <c r="G346" s="7">
        <v>0.43897526164938067</v>
      </c>
      <c r="H346" s="7">
        <v>0.50363071850673435</v>
      </c>
      <c r="I346" s="7">
        <v>0.56877746815936225</v>
      </c>
      <c r="J346" s="8">
        <v>0.63441722562044045</v>
      </c>
      <c r="K346" s="9">
        <v>1.0117651362650932</v>
      </c>
      <c r="L346" s="9">
        <v>1.0235763398411097</v>
      </c>
      <c r="M346" s="9">
        <v>1.0354337189319518</v>
      </c>
      <c r="N346" s="9">
        <v>1.0473373819230456</v>
      </c>
      <c r="O346" s="9">
        <v>1.059287437381577</v>
      </c>
      <c r="P346" s="9">
        <v>1.07128399405673</v>
      </c>
      <c r="Q346" s="9">
        <v>1.0833271608799229</v>
      </c>
      <c r="R346" s="9">
        <v>1.0954170469650455</v>
      </c>
      <c r="S346" s="9">
        <v>1.107553761608699</v>
      </c>
      <c r="T346" s="9">
        <v>1.1197374142904319</v>
      </c>
    </row>
    <row r="347" spans="1:20" x14ac:dyDescent="0.3">
      <c r="A347" s="7">
        <v>6.0842862369138682E-2</v>
      </c>
      <c r="B347" s="7">
        <v>0.12215856291048371</v>
      </c>
      <c r="C347" s="7">
        <v>0.18394875558027166</v>
      </c>
      <c r="D347" s="7">
        <v>0.24621509800829786</v>
      </c>
      <c r="E347" s="7">
        <v>0.30895925150386599</v>
      </c>
      <c r="F347" s="7">
        <v>0.37218288106174496</v>
      </c>
      <c r="G347" s="7">
        <v>0.43588765536813456</v>
      </c>
      <c r="H347" s="7">
        <v>0.50007524680663706</v>
      </c>
      <c r="I347" s="7">
        <v>0.56474733146423728</v>
      </c>
      <c r="J347" s="8">
        <v>0.62990558913729078</v>
      </c>
      <c r="K347" s="9">
        <v>1.0116843965792177</v>
      </c>
      <c r="L347" s="9">
        <v>1.0234142308408745</v>
      </c>
      <c r="M347" s="9">
        <v>1.0351896087788726</v>
      </c>
      <c r="N347" s="9">
        <v>1.047010636563712</v>
      </c>
      <c r="O347" s="9">
        <v>1.05887742054272</v>
      </c>
      <c r="P347" s="9">
        <v>1.0707900672402793</v>
      </c>
      <c r="Q347" s="9">
        <v>1.0827486833580577</v>
      </c>
      <c r="R347" s="9">
        <v>1.0947533757752375</v>
      </c>
      <c r="S347" s="9">
        <v>1.1068042515487455</v>
      </c>
      <c r="T347" s="9">
        <v>1.1189014179134837</v>
      </c>
    </row>
    <row r="348" spans="1:20" x14ac:dyDescent="0.3">
      <c r="A348" s="7">
        <v>6.0427369866945614E-2</v>
      </c>
      <c r="B348" s="7">
        <v>0.12132115552469028</v>
      </c>
      <c r="C348" s="7">
        <v>0.18268297736765604</v>
      </c>
      <c r="D348" s="7">
        <v>0.24451445936479979</v>
      </c>
      <c r="E348" s="7">
        <v>0.30681722906536257</v>
      </c>
      <c r="F348" s="7">
        <v>0.36959291760462698</v>
      </c>
      <c r="G348" s="7">
        <v>0.43284315970968223</v>
      </c>
      <c r="H348" s="7">
        <v>0.49656959370519471</v>
      </c>
      <c r="I348" s="7">
        <v>0.56077386151918773</v>
      </c>
      <c r="J348" s="8">
        <v>0.62545760868882749</v>
      </c>
      <c r="K348" s="9">
        <v>1.0116047575096911</v>
      </c>
      <c r="L348" s="9">
        <v>1.0232543358939097</v>
      </c>
      <c r="M348" s="9">
        <v>1.0349488389963342</v>
      </c>
      <c r="N348" s="9">
        <v>1.0466883708324821</v>
      </c>
      <c r="O348" s="9">
        <v>1.058473035589929</v>
      </c>
      <c r="P348" s="9">
        <v>1.0703029376285327</v>
      </c>
      <c r="Q348" s="9">
        <v>1.0821781814806524</v>
      </c>
      <c r="R348" s="9">
        <v>1.0940988718513722</v>
      </c>
      <c r="S348" s="9">
        <v>1.1060651136187221</v>
      </c>
      <c r="T348" s="9">
        <v>1.118077011833901</v>
      </c>
    </row>
    <row r="349" spans="1:20" x14ac:dyDescent="0.3">
      <c r="A349" s="7">
        <v>6.0017513567766564E-2</v>
      </c>
      <c r="B349" s="7">
        <v>0.1204951505107489</v>
      </c>
      <c r="C349" s="7">
        <v>0.18143449856348806</v>
      </c>
      <c r="D349" s="7">
        <v>0.24283714893934974</v>
      </c>
      <c r="E349" s="7">
        <v>0.3047046963360826</v>
      </c>
      <c r="F349" s="7">
        <v>0.36703873894138306</v>
      </c>
      <c r="G349" s="7">
        <v>0.42984087843846747</v>
      </c>
      <c r="H349" s="7">
        <v>0.49311272001165163</v>
      </c>
      <c r="I349" s="7">
        <v>0.55685587235193612</v>
      </c>
      <c r="J349" s="8">
        <v>0.62107194766259954</v>
      </c>
      <c r="K349" s="9">
        <v>1.011526196704063</v>
      </c>
      <c r="L349" s="9">
        <v>1.0230966099495908</v>
      </c>
      <c r="M349" s="9">
        <v>1.0347113414878071</v>
      </c>
      <c r="N349" s="9">
        <v>1.0463704932371738</v>
      </c>
      <c r="O349" s="9">
        <v>1.0580741672836049</v>
      </c>
      <c r="P349" s="9">
        <v>1.0698224658806792</v>
      </c>
      <c r="Q349" s="9">
        <v>1.0816154914498566</v>
      </c>
      <c r="R349" s="9">
        <v>1.0934533465806902</v>
      </c>
      <c r="S349" s="9">
        <v>1.105336134031043</v>
      </c>
      <c r="T349" s="9">
        <v>1.1172639567273019</v>
      </c>
    </row>
    <row r="350" spans="1:20" x14ac:dyDescent="0.3">
      <c r="A350" s="7">
        <v>5.9613179561744556E-2</v>
      </c>
      <c r="B350" s="7">
        <v>0.11968031656574062</v>
      </c>
      <c r="C350" s="7">
        <v>0.18020296695848617</v>
      </c>
      <c r="D350" s="7">
        <v>0.24118269007277568</v>
      </c>
      <c r="E350" s="7">
        <v>0.30262104863307476</v>
      </c>
      <c r="F350" s="7">
        <v>0.36451960876090023</v>
      </c>
      <c r="G350" s="7">
        <v>0.42687993998020807</v>
      </c>
      <c r="H350" s="7">
        <v>0.48970361522278666</v>
      </c>
      <c r="I350" s="7">
        <v>0.55299221083365901</v>
      </c>
      <c r="J350" s="8">
        <v>0.61674730657648857</v>
      </c>
      <c r="K350" s="9">
        <v>1.0114486924110877</v>
      </c>
      <c r="L350" s="9">
        <v>1.0229410091712774</v>
      </c>
      <c r="M350" s="9">
        <v>1.0344770499951803</v>
      </c>
      <c r="N350" s="9">
        <v>1.0460569147601981</v>
      </c>
      <c r="O350" s="9">
        <v>1.0576807035067297</v>
      </c>
      <c r="P350" s="9">
        <v>1.0693485164383785</v>
      </c>
      <c r="Q350" s="9">
        <v>1.0810604539221584</v>
      </c>
      <c r="R350" s="9">
        <v>1.0928166164887028</v>
      </c>
      <c r="S350" s="9">
        <v>1.1046171048324702</v>
      </c>
      <c r="T350" s="9">
        <v>1.1164620198119541</v>
      </c>
    </row>
    <row r="351" spans="1:20" x14ac:dyDescent="0.3">
      <c r="A351" s="7">
        <v>5.9214256988002208E-2</v>
      </c>
      <c r="B351" s="7">
        <v>0.11887642860062002</v>
      </c>
      <c r="C351" s="7">
        <v>0.17898803983924738</v>
      </c>
      <c r="D351" s="7">
        <v>0.23955061900210331</v>
      </c>
      <c r="E351" s="7">
        <v>0.30056569768942859</v>
      </c>
      <c r="F351" s="7">
        <v>0.36203481080868954</v>
      </c>
      <c r="G351" s="7">
        <v>0.42395949657978788</v>
      </c>
      <c r="H351" s="7">
        <v>0.48634129654027752</v>
      </c>
      <c r="I351" s="7">
        <v>0.54918175555058679</v>
      </c>
      <c r="J351" s="8">
        <v>0.61248242179924861</v>
      </c>
      <c r="K351" s="9">
        <v>1.0113722234606453</v>
      </c>
      <c r="L351" s="9">
        <v>1.0227874908956951</v>
      </c>
      <c r="M351" s="9">
        <v>1.0342459000371396</v>
      </c>
      <c r="N351" s="9">
        <v>1.0457475487754584</v>
      </c>
      <c r="O351" s="9">
        <v>1.0572925351598212</v>
      </c>
      <c r="P351" s="9">
        <v>1.0688809573982878</v>
      </c>
      <c r="Q351" s="9">
        <v>1.0805129138580083</v>
      </c>
      <c r="R351" s="9">
        <v>1.092188503065423</v>
      </c>
      <c r="S351" s="9">
        <v>1.1039078237064643</v>
      </c>
      <c r="T351" s="9">
        <v>1.1156709746267572</v>
      </c>
    </row>
    <row r="352" spans="1:20" x14ac:dyDescent="0.3">
      <c r="A352" s="7">
        <v>5.8820637933307343E-2</v>
      </c>
      <c r="B352" s="7">
        <v>0.11808326753294772</v>
      </c>
      <c r="C352" s="7">
        <v>0.17778938367039426</v>
      </c>
      <c r="D352" s="7">
        <v>0.23794048442740823</v>
      </c>
      <c r="E352" s="7">
        <v>0.29853807110106712</v>
      </c>
      <c r="F352" s="7">
        <v>0.35958364820879646</v>
      </c>
      <c r="G352" s="7">
        <v>0.42107872349341147</v>
      </c>
      <c r="H352" s="7">
        <v>0.48302480792816055</v>
      </c>
      <c r="I352" s="7">
        <v>0.54542341572177977</v>
      </c>
      <c r="J352" s="8">
        <v>0.60827606432354819</v>
      </c>
      <c r="K352" s="9">
        <v>1.0112967692444634</v>
      </c>
      <c r="L352" s="9">
        <v>1.0226360135939379</v>
      </c>
      <c r="M352" s="9">
        <v>1.0340178288500055</v>
      </c>
      <c r="N352" s="9">
        <v>1.0454423109685795</v>
      </c>
      <c r="O352" s="9">
        <v>1.0569095560600967</v>
      </c>
      <c r="P352" s="9">
        <v>1.0684196603897116</v>
      </c>
      <c r="Q352" s="9">
        <v>1.0799727203774898</v>
      </c>
      <c r="R352" s="9">
        <v>1.0915688325986015</v>
      </c>
      <c r="S352" s="9">
        <v>1.1032080937835169</v>
      </c>
      <c r="T352" s="9">
        <v>1.1148906008182</v>
      </c>
    </row>
    <row r="353" spans="1:20" x14ac:dyDescent="0.3">
      <c r="A353" s="7">
        <v>5.8432217334753428E-2</v>
      </c>
      <c r="B353" s="7">
        <v>0.11730062008786496</v>
      </c>
      <c r="C353" s="7">
        <v>0.17660667378940242</v>
      </c>
      <c r="D353" s="7">
        <v>0.23635184709600657</v>
      </c>
      <c r="E353" s="7">
        <v>0.29653761179575472</v>
      </c>
      <c r="F353" s="7">
        <v>0.35716544281303059</v>
      </c>
      <c r="G353" s="7">
        <v>0.41823681821340042</v>
      </c>
      <c r="H353" s="7">
        <v>0.47975321920849434</v>
      </c>
      <c r="I353" s="7">
        <v>0.54171613016089482</v>
      </c>
      <c r="J353" s="8">
        <v>0.60412703858902861</v>
      </c>
      <c r="K353" s="9">
        <v>1.0112223096976025</v>
      </c>
      <c r="L353" s="9">
        <v>1.0224865368340157</v>
      </c>
      <c r="M353" s="9">
        <v>1.0337927753309215</v>
      </c>
      <c r="N353" s="9">
        <v>1.0451411192603077</v>
      </c>
      <c r="O353" s="9">
        <v>1.0565316628446566</v>
      </c>
      <c r="P353" s="9">
        <v>1.0679645004571312</v>
      </c>
      <c r="Q353" s="9">
        <v>1.0794397266217626</v>
      </c>
      <c r="R353" s="9">
        <v>1.090957436013638</v>
      </c>
      <c r="S353" s="9">
        <v>1.1025177234590893</v>
      </c>
      <c r="T353" s="9">
        <v>1.114120683935879</v>
      </c>
    </row>
    <row r="354" spans="1:20" x14ac:dyDescent="0.3">
      <c r="A354" s="7">
        <v>5.8048892886270062E-2</v>
      </c>
      <c r="B354" s="7">
        <v>0.1165282786069278</v>
      </c>
      <c r="C354" s="7">
        <v>0.17543959411352458</v>
      </c>
      <c r="D354" s="7">
        <v>0.23478427940318036</v>
      </c>
      <c r="E354" s="7">
        <v>0.2945637775232901</v>
      </c>
      <c r="F354" s="7">
        <v>0.35477953457623657</v>
      </c>
      <c r="G354" s="7">
        <v>0.41543299972410902</v>
      </c>
      <c r="H354" s="7">
        <v>0.47652562519342689</v>
      </c>
      <c r="I354" s="7">
        <v>0.5380588662798691</v>
      </c>
      <c r="J354" s="8">
        <v>0.60003418135301101</v>
      </c>
      <c r="K354" s="9">
        <v>1.0111488252806644</v>
      </c>
      <c r="L354" s="9">
        <v>1.0223390212448755</v>
      </c>
      <c r="M354" s="9">
        <v>1.0335706799832793</v>
      </c>
      <c r="N354" s="9">
        <v>1.0448438937329352</v>
      </c>
      <c r="O354" s="9">
        <v>1.0561587548774962</v>
      </c>
      <c r="P354" s="9">
        <v>1.0675153559473909</v>
      </c>
      <c r="Q354" s="9">
        <v>1.0789137896200043</v>
      </c>
      <c r="R354" s="9">
        <v>1.09035414871986</v>
      </c>
      <c r="S354" s="9">
        <v>1.1018365262188012</v>
      </c>
      <c r="T354" s="9">
        <v>1.1133610152361737</v>
      </c>
    </row>
    <row r="355" spans="1:20" x14ac:dyDescent="0.3">
      <c r="A355" s="7">
        <v>5.7670564948789513E-2</v>
      </c>
      <c r="B355" s="7">
        <v>0.11576604086444371</v>
      </c>
      <c r="C355" s="7">
        <v>0.1742878368582525</v>
      </c>
      <c r="D355" s="7">
        <v>0.23323736500867598</v>
      </c>
      <c r="E355" s="7">
        <v>0.292616040365901</v>
      </c>
      <c r="F355" s="7">
        <v>0.35242528095640174</v>
      </c>
      <c r="G355" s="7">
        <v>0.41266650778750691</v>
      </c>
      <c r="H355" s="7">
        <v>0.47334114485197315</v>
      </c>
      <c r="I355" s="7">
        <v>0.53445061913256098</v>
      </c>
      <c r="J355" s="8">
        <v>0.59599636060662087</v>
      </c>
      <c r="K355" s="9">
        <v>1.0110762969627003</v>
      </c>
      <c r="L355" s="9">
        <v>1.0221934284818295</v>
      </c>
      <c r="M355" s="9">
        <v>1.033351484864286</v>
      </c>
      <c r="N355" s="9">
        <v>1.0445505565596129</v>
      </c>
      <c r="O355" s="9">
        <v>1.055790734160174</v>
      </c>
      <c r="P355" s="9">
        <v>1.067072108401327</v>
      </c>
      <c r="Q355" s="9">
        <v>1.0783947701616015</v>
      </c>
      <c r="R355" s="9">
        <v>1.0897588104628737</v>
      </c>
      <c r="S355" s="9">
        <v>1.1011643204705421</v>
      </c>
      <c r="T355" s="9">
        <v>1.1126113914937039</v>
      </c>
    </row>
    <row r="356" spans="1:20" x14ac:dyDescent="0.3">
      <c r="A356" s="7">
        <v>5.729713646390306E-2</v>
      </c>
      <c r="B356" s="7">
        <v>0.11501370989096807</v>
      </c>
      <c r="C356" s="7">
        <v>0.17315110226679281</v>
      </c>
      <c r="D356" s="7">
        <v>0.2317106984682536</v>
      </c>
      <c r="E356" s="7">
        <v>0.29069388626791665</v>
      </c>
      <c r="F356" s="7">
        <v>0.35010205633845337</v>
      </c>
      <c r="G356" s="7">
        <v>0.40993660225706241</v>
      </c>
      <c r="H356" s="7">
        <v>0.47019892050989631</v>
      </c>
      <c r="I356" s="7">
        <v>0.53089041049649288</v>
      </c>
      <c r="J356" s="8">
        <v>0.59201247453421302</v>
      </c>
      <c r="K356" s="9">
        <v>1.011004706204778</v>
      </c>
      <c r="L356" s="9">
        <v>1.0220497211933266</v>
      </c>
      <c r="M356" s="9">
        <v>1.0331351335345675</v>
      </c>
      <c r="N356" s="9">
        <v>1.0442610319364196</v>
      </c>
      <c r="O356" s="9">
        <v>1.0554275052459685</v>
      </c>
      <c r="P356" s="9">
        <v>1.0666346424496358</v>
      </c>
      <c r="Q356" s="9">
        <v>1.0778825326733492</v>
      </c>
      <c r="R356" s="9">
        <v>1.0891712651827132</v>
      </c>
      <c r="S356" s="9">
        <v>1.1005009293831787</v>
      </c>
      <c r="T356" s="9">
        <v>1.1118716148202137</v>
      </c>
    </row>
    <row r="357" spans="1:20" x14ac:dyDescent="0.3">
      <c r="A357" s="7">
        <v>5.6928512870850143E-2</v>
      </c>
      <c r="B357" s="7">
        <v>0.11427109380363737</v>
      </c>
      <c r="C357" s="7">
        <v>0.17202909835005686</v>
      </c>
      <c r="D357" s="7">
        <v>0.23020388487960194</v>
      </c>
      <c r="E357" s="7">
        <v>0.28879681458383527</v>
      </c>
      <c r="F357" s="7">
        <v>0.34780925148066488</v>
      </c>
      <c r="G357" s="7">
        <v>0.40724256241862572</v>
      </c>
      <c r="H357" s="7">
        <v>0.46709811708116561</v>
      </c>
      <c r="I357" s="7">
        <v>0.52737728799093742</v>
      </c>
      <c r="J357" s="8">
        <v>0.58808145051409544</v>
      </c>
      <c r="K357" s="9">
        <v>1.0109340349441847</v>
      </c>
      <c r="L357" s="9">
        <v>1.0219078629890068</v>
      </c>
      <c r="M357" s="9">
        <v>1.0329215710097244</v>
      </c>
      <c r="N357" s="9">
        <v>1.0439752460170602</v>
      </c>
      <c r="O357" s="9">
        <v>1.0550689751573665</v>
      </c>
      <c r="P357" s="9">
        <v>1.0662028457127886</v>
      </c>
      <c r="Q357" s="9">
        <v>1.0773769451014301</v>
      </c>
      <c r="R357" s="9">
        <v>1.0885913608775173</v>
      </c>
      <c r="S357" s="9">
        <v>1.0998461807315645</v>
      </c>
      <c r="T357" s="9">
        <v>1.111141492490539</v>
      </c>
    </row>
    <row r="358" spans="1:20" x14ac:dyDescent="0.3">
      <c r="A358" s="7">
        <v>5.6564602026691252E-2</v>
      </c>
      <c r="B358" s="7">
        <v>0.11353800564303143</v>
      </c>
      <c r="C358" s="7">
        <v>0.17092154063668941</v>
      </c>
      <c r="D358" s="7">
        <v>0.22871653954197119</v>
      </c>
      <c r="E358" s="7">
        <v>0.28692433764395636</v>
      </c>
      <c r="F358" s="7">
        <v>0.34554627298264029</v>
      </c>
      <c r="G358" s="7">
        <v>0.4045836863570802</v>
      </c>
      <c r="H358" s="7">
        <v>0.46403792132954658</v>
      </c>
      <c r="I358" s="7">
        <v>0.52391032422968054</v>
      </c>
      <c r="J358" s="8">
        <v>0.58420224415865318</v>
      </c>
      <c r="K358" s="9">
        <v>1.0108642655792319</v>
      </c>
      <c r="L358" s="9">
        <v>1.0217678184089798</v>
      </c>
      <c r="M358" s="9">
        <v>1.0327107437137468</v>
      </c>
      <c r="N358" s="9">
        <v>1.0436931268500802</v>
      </c>
      <c r="O358" s="9">
        <v>1.0547150533067311</v>
      </c>
      <c r="P358" s="9">
        <v>1.0657766087048126</v>
      </c>
      <c r="Q358" s="9">
        <v>1.0768778787979607</v>
      </c>
      <c r="R358" s="9">
        <v>1.0880189494724919</v>
      </c>
      <c r="S358" s="9">
        <v>1.0991999067475651</v>
      </c>
      <c r="T358" s="9">
        <v>1.1104208367753399</v>
      </c>
    </row>
    <row r="359" spans="1:20" x14ac:dyDescent="0.3">
      <c r="A359" s="7">
        <v>5.620531412952294E-2</v>
      </c>
      <c r="B359" s="7">
        <v>0.11281426321627501</v>
      </c>
      <c r="C359" s="7">
        <v>0.16982815193268891</v>
      </c>
      <c r="D359" s="7">
        <v>0.22724828762890584</v>
      </c>
      <c r="E359" s="7">
        <v>0.28507598033678239</v>
      </c>
      <c r="F359" s="7">
        <v>0.34331254277390316</v>
      </c>
      <c r="G359" s="7">
        <v>0.40195929034759736</v>
      </c>
      <c r="H359" s="7">
        <v>0.4610175411589606</v>
      </c>
      <c r="I359" s="7">
        <v>0.52048861600688068</v>
      </c>
      <c r="J359" s="8">
        <v>0.58037383839206935</v>
      </c>
      <c r="K359" s="9">
        <v>1.0107953809546417</v>
      </c>
      <c r="L359" s="9">
        <v>1.0216295528942756</v>
      </c>
      <c r="M359" s="9">
        <v>1.0325025994342085</v>
      </c>
      <c r="N359" s="9">
        <v>1.0434146043184787</v>
      </c>
      <c r="O359" s="9">
        <v>1.0543656514200093</v>
      </c>
      <c r="P359" s="9">
        <v>1.0653558247407631</v>
      </c>
      <c r="Q359" s="9">
        <v>1.0763852084118966</v>
      </c>
      <c r="R359" s="9">
        <v>1.0874538866939145</v>
      </c>
      <c r="S359" s="9">
        <v>1.0985619439768251</v>
      </c>
      <c r="T359" s="9">
        <v>1.1097094647802943</v>
      </c>
    </row>
    <row r="360" spans="1:20" x14ac:dyDescent="0.3">
      <c r="A360" s="7">
        <v>5.5850561644600623E-2</v>
      </c>
      <c r="B360" s="7">
        <v>0.1120996889461003</v>
      </c>
      <c r="C360" s="7">
        <v>0.16874866209019157</v>
      </c>
      <c r="D360" s="7">
        <v>0.22579876387349512</v>
      </c>
      <c r="E360" s="7">
        <v>0.28325127970744296</v>
      </c>
      <c r="F360" s="7">
        <v>0.34110749762216563</v>
      </c>
      <c r="G360" s="7">
        <v>0.39936870827038401</v>
      </c>
      <c r="H360" s="7">
        <v>0.4580362049313067</v>
      </c>
      <c r="I360" s="7">
        <v>0.51711128351452984</v>
      </c>
      <c r="J360" s="8">
        <v>0.57659524256394401</v>
      </c>
      <c r="K360" s="9">
        <v>1.0107273643474826</v>
      </c>
      <c r="L360" s="9">
        <v>1.0214930327584124</v>
      </c>
      <c r="M360" s="9">
        <v>1.0322970872791604</v>
      </c>
      <c r="N360" s="9">
        <v>1.043139610081617</v>
      </c>
      <c r="O360" s="9">
        <v>1.0540206834633441</v>
      </c>
      <c r="P360" s="9">
        <v>1.064940389847723</v>
      </c>
      <c r="Q360" s="9">
        <v>1.0758988117841044</v>
      </c>
      <c r="R360" s="9">
        <v>1.0868960319479584</v>
      </c>
      <c r="S360" s="9">
        <v>1.0979321331410241</v>
      </c>
      <c r="T360" s="9">
        <v>1.1090071982914604</v>
      </c>
    </row>
    <row r="361" spans="1:20" x14ac:dyDescent="0.3">
      <c r="A361" s="7">
        <v>5.5500259233241381E-2</v>
      </c>
      <c r="B361" s="7">
        <v>0.11139410972560931</v>
      </c>
      <c r="C361" s="7">
        <v>0.16768280778501438</v>
      </c>
      <c r="D361" s="7">
        <v>0.22436761226558466</v>
      </c>
      <c r="E361" s="7">
        <v>0.28144978457142794</v>
      </c>
      <c r="F361" s="7">
        <v>0.33893058866039977</v>
      </c>
      <c r="G361" s="7">
        <v>0.39681129104787471</v>
      </c>
      <c r="H361" s="7">
        <v>0.45509316081052315</v>
      </c>
      <c r="I361" s="7">
        <v>0.51377746959009052</v>
      </c>
      <c r="J361" s="8">
        <v>0.57286549159718436</v>
      </c>
      <c r="K361" s="9">
        <v>1.0106601994536348</v>
      </c>
      <c r="L361" s="9">
        <v>1.0213582251600375</v>
      </c>
      <c r="M361" s="9">
        <v>1.0320941576356493</v>
      </c>
      <c r="N361" s="9">
        <v>1.0428680775193215</v>
      </c>
      <c r="O361" s="9">
        <v>1.0536800655724612</v>
      </c>
      <c r="P361" s="9">
        <v>1.0645302026791752</v>
      </c>
      <c r="Q361" s="9">
        <v>1.0754185698464152</v>
      </c>
      <c r="R361" s="9">
        <v>1.0863452482041234</v>
      </c>
      <c r="S361" s="9">
        <v>1.0973103190053775</v>
      </c>
      <c r="T361" s="9">
        <v>1.1083138636265362</v>
      </c>
    </row>
    <row r="362" spans="1:20" x14ac:dyDescent="0.3">
      <c r="A362" s="7">
        <v>5.515432368438565E-2</v>
      </c>
      <c r="B362" s="7">
        <v>0.11069735677848537</v>
      </c>
      <c r="C362" s="7">
        <v>0.16663033230257349</v>
      </c>
      <c r="D362" s="7">
        <v>0.22295448576042282</v>
      </c>
      <c r="E362" s="7">
        <v>0.27967105514295199</v>
      </c>
      <c r="F362" s="7">
        <v>0.33678128093187726</v>
      </c>
      <c r="G362" s="7">
        <v>0.3942864061033689</v>
      </c>
      <c r="H362" s="7">
        <v>0.45218767613171057</v>
      </c>
      <c r="I362" s="7">
        <v>0.51048633899296414</v>
      </c>
      <c r="J362" s="8">
        <v>0.56918364516863851</v>
      </c>
      <c r="K362" s="9">
        <v>1.0105938703747619</v>
      </c>
      <c r="L362" s="9">
        <v>1.0212250980765869</v>
      </c>
      <c r="M362" s="9">
        <v>1.0318937621297899</v>
      </c>
      <c r="N362" s="9">
        <v>1.0425999416780822</v>
      </c>
      <c r="O362" s="9">
        <v>1.0533437159847105</v>
      </c>
      <c r="P362" s="9">
        <v>1.064125164432598</v>
      </c>
      <c r="Q362" s="9">
        <v>1.0749443665244849</v>
      </c>
      <c r="R362" s="9">
        <v>1.0858014018830691</v>
      </c>
      <c r="S362" s="9">
        <v>1.0966963502511466</v>
      </c>
      <c r="T362" s="9">
        <v>1.1076292914917536</v>
      </c>
    </row>
    <row r="363" spans="1:20" x14ac:dyDescent="0.3">
      <c r="A363" s="7">
        <v>5.4812673848702323E-2</v>
      </c>
      <c r="B363" s="7">
        <v>0.11000926552441781</v>
      </c>
      <c r="C363" s="7">
        <v>0.16559098533180994</v>
      </c>
      <c r="D363" s="7">
        <v>0.22155904599824103</v>
      </c>
      <c r="E363" s="7">
        <v>0.27791466267730891</v>
      </c>
      <c r="F363" s="7">
        <v>0.3346590529523869</v>
      </c>
      <c r="G363" s="7">
        <v>0.39179343684016826</v>
      </c>
      <c r="H363" s="7">
        <v>0.44931903679421475</v>
      </c>
      <c r="I363" s="7">
        <v>0.50723707770850879</v>
      </c>
      <c r="J363" s="8">
        <v>0.56554878692101096</v>
      </c>
      <c r="K363" s="9">
        <v>1.0105283616057641</v>
      </c>
      <c r="L363" s="9">
        <v>1.0210936202789285</v>
      </c>
      <c r="M363" s="9">
        <v>1.0316958535883254</v>
      </c>
      <c r="N363" s="9">
        <v>1.0423351392192597</v>
      </c>
      <c r="O363" s="9">
        <v>1.0530115549736461</v>
      </c>
      <c r="P363" s="9">
        <v>1.0637251787701441</v>
      </c>
      <c r="Q363" s="9">
        <v>1.0744760886442946</v>
      </c>
      <c r="R363" s="9">
        <v>1.0852643627486571</v>
      </c>
      <c r="S363" s="9">
        <v>1.0960900793529449</v>
      </c>
      <c r="T363" s="9">
        <v>1.1069533168441632</v>
      </c>
    </row>
    <row r="364" spans="1:20" x14ac:dyDescent="0.3">
      <c r="A364" s="7">
        <v>5.4475230575127855E-2</v>
      </c>
      <c r="B364" s="7">
        <v>0.10932967544951351</v>
      </c>
      <c r="C364" s="7">
        <v>0.16456452276677863</v>
      </c>
      <c r="D364" s="7">
        <v>0.22018096303429366</v>
      </c>
      <c r="E364" s="7">
        <v>0.27618018912660708</v>
      </c>
      <c r="F364" s="7">
        <v>0.33256339628887782</v>
      </c>
      <c r="G364" s="7">
        <v>0.38933178214031328</v>
      </c>
      <c r="H364" s="7">
        <v>0.44648654667760868</v>
      </c>
      <c r="I364" s="7">
        <v>0.50402889227839254</v>
      </c>
      <c r="J364" s="8">
        <v>0.56196002370467568</v>
      </c>
      <c r="K364" s="9">
        <v>1.0104636580226944</v>
      </c>
      <c r="L364" s="9">
        <v>1.0209637613069384</v>
      </c>
      <c r="M364" s="9">
        <v>1.0315003860016057</v>
      </c>
      <c r="N364" s="9">
        <v>1.0420736083692095</v>
      </c>
      <c r="O364" s="9">
        <v>1.0526835047860343</v>
      </c>
      <c r="P364" s="9">
        <v>1.0633301517422677</v>
      </c>
      <c r="Q364" s="9">
        <v>1.0740136258421333</v>
      </c>
      <c r="R364" s="9">
        <v>1.0847340038040223</v>
      </c>
      <c r="S364" s="9">
        <v>1.0954913624606257</v>
      </c>
      <c r="T364" s="9">
        <v>1.1062857787590679</v>
      </c>
    </row>
    <row r="365" spans="1:20" x14ac:dyDescent="0.3">
      <c r="A365" s="7">
        <v>5.4141916649735007E-2</v>
      </c>
      <c r="B365" s="7">
        <v>0.10865842998148167</v>
      </c>
      <c r="C365" s="7">
        <v>0.16355070651556786</v>
      </c>
      <c r="D365" s="7">
        <v>0.21881991507890258</v>
      </c>
      <c r="E365" s="7">
        <v>0.2744672268083011</v>
      </c>
      <c r="F365" s="7">
        <v>0.33049381515381465</v>
      </c>
      <c r="G365" s="7">
        <v>0.38690085588206391</v>
      </c>
      <c r="H365" s="7">
        <v>0.44368952707957587</v>
      </c>
      <c r="I365" s="7">
        <v>0.5008610091561243</v>
      </c>
      <c r="J365" s="8">
        <v>0.55841648484807516</v>
      </c>
      <c r="K365" s="9">
        <v>1.0103997448711191</v>
      </c>
      <c r="L365" s="9">
        <v>1.0208354914459759</v>
      </c>
      <c r="M365" s="9">
        <v>1.031307314487933</v>
      </c>
      <c r="N365" s="9">
        <v>1.0418152888712451</v>
      </c>
      <c r="O365" s="9">
        <v>1.0523594895811856</v>
      </c>
      <c r="P365" s="9">
        <v>1.0629399917141757</v>
      </c>
      <c r="Q365" s="9">
        <v>1.0735568704779117</v>
      </c>
      <c r="R365" s="9">
        <v>1.084210201191494</v>
      </c>
      <c r="S365" s="9">
        <v>1.0949000592855556</v>
      </c>
      <c r="T365" s="9">
        <v>1.1056265203023896</v>
      </c>
    </row>
    <row r="366" spans="1:20" x14ac:dyDescent="0.3">
      <c r="A366" s="7">
        <v>5.3812656736832054E-2</v>
      </c>
      <c r="B366" s="7">
        <v>0.10799537636938744</v>
      </c>
      <c r="C366" s="7">
        <v>0.16254930431623621</v>
      </c>
      <c r="D366" s="7">
        <v>0.21747558824707916</v>
      </c>
      <c r="E366" s="7">
        <v>0.27277537808597357</v>
      </c>
      <c r="F366" s="7">
        <v>0.32844982601456363</v>
      </c>
      <c r="G366" s="7">
        <v>0.38450008647531303</v>
      </c>
      <c r="H366" s="7">
        <v>0.44092731617474268</v>
      </c>
      <c r="I366" s="7">
        <v>0.49773267408666994</v>
      </c>
      <c r="J366" s="8">
        <v>0.55491732145545569</v>
      </c>
      <c r="K366" s="9">
        <v>1.0103366077549005</v>
      </c>
      <c r="L366" s="9">
        <v>1.0207087817042153</v>
      </c>
      <c r="M366" s="9">
        <v>1.0311165952592058</v>
      </c>
      <c r="N366" s="9">
        <v>1.0415601219393591</v>
      </c>
      <c r="O366" s="9">
        <v>1.0520394353725127</v>
      </c>
      <c r="P366" s="9">
        <v>1.062554609294978</v>
      </c>
      <c r="Q366" s="9">
        <v>1.073105717551665</v>
      </c>
      <c r="R366" s="9">
        <v>1.0836928340962071</v>
      </c>
      <c r="S366" s="9">
        <v>1.0943160329910848</v>
      </c>
      <c r="T366" s="9">
        <v>1.1049753884077516</v>
      </c>
    </row>
    <row r="367" spans="1:20" x14ac:dyDescent="0.3">
      <c r="A367" s="7">
        <v>5.3487377322198056E-2</v>
      </c>
      <c r="B367" s="7">
        <v>0.10734036556778111</v>
      </c>
      <c r="C367" s="7">
        <v>0.16156008955946752</v>
      </c>
      <c r="D367" s="7">
        <v>0.21614767631731263</v>
      </c>
      <c r="E367" s="7">
        <v>0.27110425506183838</v>
      </c>
      <c r="F367" s="7">
        <v>0.32643095721716731</v>
      </c>
      <c r="G367" s="7">
        <v>0.38212891641415941</v>
      </c>
      <c r="H367" s="7">
        <v>0.4381992684935524</v>
      </c>
      <c r="I367" s="7">
        <v>0.49464315150910637</v>
      </c>
      <c r="J367" s="8">
        <v>0.55146170573075048</v>
      </c>
      <c r="K367" s="9">
        <v>1.0102742326253866</v>
      </c>
      <c r="L367" s="9">
        <v>1.0205836037908016</v>
      </c>
      <c r="M367" s="9">
        <v>1.0309281855878127</v>
      </c>
      <c r="N367" s="9">
        <v>1.0413080502136278</v>
      </c>
      <c r="O367" s="9">
        <v>1.0517232699712156</v>
      </c>
      <c r="P367" s="9">
        <v>1.0621739172694258</v>
      </c>
      <c r="Q367" s="9">
        <v>1.0726600646231093</v>
      </c>
      <c r="R367" s="9">
        <v>1.0831817846532399</v>
      </c>
      <c r="S367" s="9">
        <v>1.0937391500870342</v>
      </c>
      <c r="T367" s="9">
        <v>1.1043322337580737</v>
      </c>
    </row>
    <row r="368" spans="1:20" x14ac:dyDescent="0.3">
      <c r="A368" s="7">
        <v>5.3166006658364677E-2</v>
      </c>
      <c r="B368" s="7">
        <v>0.10669325212501758</v>
      </c>
      <c r="C368" s="7">
        <v>0.16058284111766105</v>
      </c>
      <c r="D368" s="7">
        <v>0.21483588049913765</v>
      </c>
      <c r="E368" s="7">
        <v>0.26945347928046781</v>
      </c>
      <c r="F368" s="7">
        <v>0.32443674862388999</v>
      </c>
      <c r="G368" s="7">
        <v>0.37978680184590563</v>
      </c>
      <c r="H368" s="7">
        <v>0.43550475442032571</v>
      </c>
      <c r="I368" s="7">
        <v>0.49159172398132295</v>
      </c>
      <c r="J368" s="8">
        <v>0.54804883032648422</v>
      </c>
      <c r="K368" s="9">
        <v>1.0102126057709904</v>
      </c>
      <c r="L368" s="9">
        <v>1.0204599300947916</v>
      </c>
      <c r="M368" s="9">
        <v>1.0307420437747217</v>
      </c>
      <c r="N368" s="9">
        <v>1.0410590177172288</v>
      </c>
      <c r="O368" s="9">
        <v>1.0514109229320097</v>
      </c>
      <c r="P368" s="9">
        <v>1.0617978305321256</v>
      </c>
      <c r="Q368" s="9">
        <v>1.0722198117341197</v>
      </c>
      <c r="R368" s="9">
        <v>1.0826769378581345</v>
      </c>
      <c r="S368" s="9">
        <v>1.0931692803280284</v>
      </c>
      <c r="T368" s="9">
        <v>1.1036969106714936</v>
      </c>
    </row>
    <row r="369" spans="1:20" x14ac:dyDescent="0.3">
      <c r="A369" s="7">
        <v>5.2848474711858447E-2</v>
      </c>
      <c r="B369" s="7">
        <v>0.10605389407559082</v>
      </c>
      <c r="C369" s="7">
        <v>0.15961734318018372</v>
      </c>
      <c r="D369" s="7">
        <v>0.21353990920910848</v>
      </c>
      <c r="E369" s="7">
        <v>0.26782268144326848</v>
      </c>
      <c r="F369" s="7">
        <v>0.32246675126395113</v>
      </c>
      <c r="G369" s="7">
        <v>0.37747321215578183</v>
      </c>
      <c r="H369" s="7">
        <v>0.43284315970968235</v>
      </c>
      <c r="I369" s="7">
        <v>0.48857769162583076</v>
      </c>
      <c r="J369" s="8">
        <v>0.54467790771662716</v>
      </c>
      <c r="K369" s="9">
        <v>1.0101517138071401</v>
      </c>
      <c r="L369" s="9">
        <v>1.0203377336648518</v>
      </c>
      <c r="M369" s="9">
        <v>1.0305581291187149</v>
      </c>
      <c r="N369" s="9">
        <v>1.0408129698150046</v>
      </c>
      <c r="O369" s="9">
        <v>1.0511023255008056</v>
      </c>
      <c r="P369" s="9">
        <v>1.0614262660241258</v>
      </c>
      <c r="Q369" s="9">
        <v>1.0717848613340102</v>
      </c>
      <c r="R369" s="9">
        <v>1.0821781814806524</v>
      </c>
      <c r="S369" s="9">
        <v>1.0926062966155117</v>
      </c>
      <c r="T369" s="9">
        <v>1.1030692769914245</v>
      </c>
    </row>
    <row r="370" spans="1:20" x14ac:dyDescent="0.3">
      <c r="A370" s="7">
        <v>5.2534713112322357E-2</v>
      </c>
      <c r="B370" s="7">
        <v>0.10542215283631547</v>
      </c>
      <c r="C370" s="7">
        <v>0.15866338509452918</v>
      </c>
      <c r="D370" s="7">
        <v>0.21225947785482835</v>
      </c>
      <c r="E370" s="7">
        <v>0.2662115011332547</v>
      </c>
      <c r="F370" s="7">
        <v>0.32052052699689154</v>
      </c>
      <c r="G370" s="7">
        <v>0.37518762956673207</v>
      </c>
      <c r="H370" s="7">
        <v>0.43021388502055052</v>
      </c>
      <c r="I370" s="7">
        <v>0.48560037159577624</v>
      </c>
      <c r="J370" s="8">
        <v>0.54134816959237153</v>
      </c>
      <c r="K370" s="9">
        <v>1.0100915436665892</v>
      </c>
      <c r="L370" s="9">
        <v>1.0202169881896772</v>
      </c>
      <c r="M370" s="9">
        <v>1.0303764018867203</v>
      </c>
      <c r="N370" s="9">
        <v>1.0405698531735057</v>
      </c>
      <c r="O370" s="9">
        <v>1.0507974105642639</v>
      </c>
      <c r="P370" s="9">
        <v>1.0610591426717781</v>
      </c>
      <c r="Q370" s="9">
        <v>1.0713551182074945</v>
      </c>
      <c r="R370" s="9">
        <v>1.0816854059816325</v>
      </c>
      <c r="S370" s="9">
        <v>1.0920500749032953</v>
      </c>
      <c r="T370" s="9">
        <v>1.1024491939805809</v>
      </c>
    </row>
    <row r="371" spans="1:20" x14ac:dyDescent="0.3">
      <c r="A371" s="7">
        <v>5.2224655103439217E-2</v>
      </c>
      <c r="B371" s="7">
        <v>0.10479789310619715</v>
      </c>
      <c r="C371" s="7">
        <v>0.15772076121313613</v>
      </c>
      <c r="D371" s="7">
        <v>0.21099430862669868</v>
      </c>
      <c r="E371" s="7">
        <v>0.26461958654968609</v>
      </c>
      <c r="F371" s="7">
        <v>0.31859764818803943</v>
      </c>
      <c r="G371" s="7">
        <v>0.372929548753625</v>
      </c>
      <c r="H371" s="7">
        <v>0.42761634546702121</v>
      </c>
      <c r="I371" s="7">
        <v>0.48265909756030984</v>
      </c>
      <c r="J371" s="8">
        <v>0.5380588662798691</v>
      </c>
      <c r="K371" s="9">
        <v>1.0100320825900666</v>
      </c>
      <c r="L371" s="9">
        <v>1.0200976679791058</v>
      </c>
      <c r="M371" s="9">
        <v>1.0301968232851961</v>
      </c>
      <c r="N371" s="9">
        <v>1.0403296157224546</v>
      </c>
      <c r="O371" s="9">
        <v>1.050496112601143</v>
      </c>
      <c r="P371" s="9">
        <v>1.0606963813277743</v>
      </c>
      <c r="Q371" s="9">
        <v>1.0709304894052205</v>
      </c>
      <c r="R371" s="9">
        <v>1.0811985044328196</v>
      </c>
      <c r="S371" s="9">
        <v>1.0915004941064828</v>
      </c>
      <c r="T371" s="9">
        <v>1.1018365262188012</v>
      </c>
    </row>
    <row r="372" spans="1:20" x14ac:dyDescent="0.3">
      <c r="A372" s="7">
        <v>5.1918235495582596E-2</v>
      </c>
      <c r="B372" s="7">
        <v>0.10418098276983792</v>
      </c>
      <c r="C372" s="7">
        <v>0.15678927074563365</v>
      </c>
      <c r="D372" s="7">
        <v>0.20974413029706709</v>
      </c>
      <c r="E372" s="7">
        <v>0.26304659425216331</v>
      </c>
      <c r="F372" s="7">
        <v>0.31669769739557613</v>
      </c>
      <c r="G372" s="7">
        <v>0.3706984764712925</v>
      </c>
      <c r="H372" s="7">
        <v>0.4250499701853398</v>
      </c>
      <c r="I372" s="7">
        <v>0.47975321920849434</v>
      </c>
      <c r="J372" s="8">
        <v>0.53480926617899638</v>
      </c>
      <c r="K372" s="9">
        <v>1.0099733181172585</v>
      </c>
      <c r="L372" s="9">
        <v>1.0199797479458952</v>
      </c>
      <c r="M372" s="9">
        <v>1.0300193554325245</v>
      </c>
      <c r="N372" s="9">
        <v>1.04009220661757</v>
      </c>
      <c r="O372" s="9">
        <v>1.0501983676353688</v>
      </c>
      <c r="P372" s="9">
        <v>1.0603379047142758</v>
      </c>
      <c r="Q372" s="9">
        <v>1.070510884176767</v>
      </c>
      <c r="R372" s="9">
        <v>1.080717372439544</v>
      </c>
      <c r="S372" s="9">
        <v>1.090957436013638</v>
      </c>
      <c r="T372" s="9">
        <v>1.1012311415045137</v>
      </c>
    </row>
    <row r="373" spans="1:20" x14ac:dyDescent="0.3">
      <c r="A373" s="7">
        <v>5.1615390620124588E-2</v>
      </c>
      <c r="B373" s="7">
        <v>0.1035712928042338</v>
      </c>
      <c r="C373" s="7">
        <v>0.15586871761628943</v>
      </c>
      <c r="D373" s="7">
        <v>0.20850867802646925</v>
      </c>
      <c r="E373" s="7">
        <v>0.26149218891378689</v>
      </c>
      <c r="F373" s="7">
        <v>0.31482026706871624</v>
      </c>
      <c r="G373" s="7">
        <v>0.36849393119581736</v>
      </c>
      <c r="H373" s="7">
        <v>0.42251420191636496</v>
      </c>
      <c r="I373" s="7">
        <v>0.4768821017709815</v>
      </c>
      <c r="J373" s="8">
        <v>0.53159865522227123</v>
      </c>
      <c r="K373" s="9">
        <v>1.0099152380781011</v>
      </c>
      <c r="L373" s="9">
        <v>1.0198632035881408</v>
      </c>
      <c r="M373" s="9">
        <v>1.0298439613323724</v>
      </c>
      <c r="N373" s="9">
        <v>1.0398575762046951</v>
      </c>
      <c r="O373" s="9">
        <v>1.0499041131907543</v>
      </c>
      <c r="P373" s="9">
        <v>1.059983637368044</v>
      </c>
      <c r="Q373" s="9">
        <v>1.0700962139060055</v>
      </c>
      <c r="R373" s="9">
        <v>1.080241908066131</v>
      </c>
      <c r="S373" s="9">
        <v>1.0904207852020622</v>
      </c>
      <c r="T373" s="9">
        <v>1.1006329107596942</v>
      </c>
    </row>
    <row r="374" spans="1:20" x14ac:dyDescent="0.3">
      <c r="A374" s="7">
        <v>5.1316058285333879E-2</v>
      </c>
      <c r="B374" s="7">
        <v>0.10296869718882476</v>
      </c>
      <c r="C374" s="7">
        <v>0.15495891032644904</v>
      </c>
      <c r="D374" s="7">
        <v>0.20728769317667545</v>
      </c>
      <c r="E374" s="7">
        <v>0.25995604308301112</v>
      </c>
      <c r="F374" s="7">
        <v>0.3129649592565496</v>
      </c>
      <c r="G374" s="7">
        <v>0.36631544277852252</v>
      </c>
      <c r="H374" s="7">
        <v>0.42000849660285289</v>
      </c>
      <c r="I374" s="7">
        <v>0.47404512555871253</v>
      </c>
      <c r="J374" s="8">
        <v>0.52842633635308067</v>
      </c>
      <c r="K374" s="9">
        <v>1.0098578305843797</v>
      </c>
      <c r="L374" s="9">
        <v>1.0197480109723012</v>
      </c>
      <c r="M374" s="9">
        <v>1.0296706048479809</v>
      </c>
      <c r="N374" s="9">
        <v>1.0396256759851803</v>
      </c>
      <c r="O374" s="9">
        <v>1.0496132882473028</v>
      </c>
      <c r="P374" s="9">
        <v>1.0596335055874913</v>
      </c>
      <c r="Q374" s="9">
        <v>1.0696863920487276</v>
      </c>
      <c r="R374" s="9">
        <v>1.0797720117639287</v>
      </c>
      <c r="S374" s="9">
        <v>1.0898904289560474</v>
      </c>
      <c r="T374" s="9">
        <v>1.1000417079381684</v>
      </c>
    </row>
    <row r="375" spans="1:20" x14ac:dyDescent="0.3">
      <c r="A375" s="7">
        <v>5.1020177733799091E-2</v>
      </c>
      <c r="B375" s="7">
        <v>0.10237307281866662</v>
      </c>
      <c r="C375" s="7">
        <v>0.15405966182176281</v>
      </c>
      <c r="D375" s="7">
        <v>0.20608092313026352</v>
      </c>
      <c r="E375" s="7">
        <v>0.25843783695383354</v>
      </c>
      <c r="F375" s="7">
        <v>0.31113138532710261</v>
      </c>
      <c r="G375" s="7">
        <v>0.3641625521121446</v>
      </c>
      <c r="H375" s="7">
        <v>0.41753232300095777</v>
      </c>
      <c r="I375" s="7">
        <v>0.47124168551794954</v>
      </c>
      <c r="J375" s="8">
        <v>0.52529162902242288</v>
      </c>
      <c r="K375" s="9">
        <v>1.0098010840216172</v>
      </c>
      <c r="L375" s="9">
        <v>1.0196341467168146</v>
      </c>
      <c r="M375" s="9">
        <v>1.0294992506773455</v>
      </c>
      <c r="N375" s="9">
        <v>1.0393964585824658</v>
      </c>
      <c r="O375" s="9">
        <v>1.0493258331990278</v>
      </c>
      <c r="P375" s="9">
        <v>1.059287437381577</v>
      </c>
      <c r="Q375" s="9">
        <v>1.0692813340724467</v>
      </c>
      <c r="R375" s="9">
        <v>1.0793075863018526</v>
      </c>
      <c r="S375" s="9">
        <v>1.0893662571879905</v>
      </c>
      <c r="T375" s="9">
        <v>1.0994574099371293</v>
      </c>
    </row>
    <row r="376" spans="1:20" x14ac:dyDescent="0.3">
      <c r="A376" s="7">
        <v>5.0727689601316656E-2</v>
      </c>
      <c r="B376" s="7">
        <v>0.10178429942059856</v>
      </c>
      <c r="C376" s="7">
        <v>0.15317078936400877</v>
      </c>
      <c r="D376" s="7">
        <v>0.20488812111645352</v>
      </c>
      <c r="E376" s="7">
        <v>0.25693725814398527</v>
      </c>
      <c r="F376" s="7">
        <v>0.3093191656962086</v>
      </c>
      <c r="G376" s="7">
        <v>0.36203481080868954</v>
      </c>
      <c r="H376" s="7">
        <v>0.4150851623053658</v>
      </c>
      <c r="I376" s="7">
        <v>0.46847119080096061</v>
      </c>
      <c r="J376" s="8">
        <v>0.5221938687033999</v>
      </c>
      <c r="K376" s="9">
        <v>1.0097449870412374</v>
      </c>
      <c r="L376" s="9">
        <v>1.0195215879762765</v>
      </c>
      <c r="M376" s="9">
        <v>1.0293298643292521</v>
      </c>
      <c r="N376" s="9">
        <v>1.0391698777098168</v>
      </c>
      <c r="O376" s="9">
        <v>1.0490416898132342</v>
      </c>
      <c r="P376" s="9">
        <v>1.0589453624204705</v>
      </c>
      <c r="Q376" s="9">
        <v>1.0688809573982878</v>
      </c>
      <c r="R376" s="9">
        <v>1.0788485366993368</v>
      </c>
      <c r="S376" s="9">
        <v>1.0888481623622492</v>
      </c>
      <c r="T376" s="9">
        <v>1.0988798965117308</v>
      </c>
    </row>
    <row r="377" spans="1:20" x14ac:dyDescent="0.3">
      <c r="A377" s="7">
        <v>5.043853587718488E-2</v>
      </c>
      <c r="B377" s="7">
        <v>0.10120225947228634</v>
      </c>
      <c r="C377" s="7">
        <v>0.15229211440732479</v>
      </c>
      <c r="D377" s="7">
        <v>0.20370904604295392</v>
      </c>
      <c r="E377" s="7">
        <v>0.25545400148079722</v>
      </c>
      <c r="F377" s="7">
        <v>0.30752792956578523</v>
      </c>
      <c r="G377" s="7">
        <v>0.35993178088849809</v>
      </c>
      <c r="H377" s="7">
        <v>0.41266650778750691</v>
      </c>
      <c r="I377" s="7">
        <v>0.46573306435172129</v>
      </c>
      <c r="J377" s="8">
        <v>0.51913240642273661</v>
      </c>
      <c r="K377" s="9">
        <v>1.0096895285530021</v>
      </c>
      <c r="L377" s="9">
        <v>1.0194103124261598</v>
      </c>
      <c r="M377" s="9">
        <v>1.0291624121001319</v>
      </c>
      <c r="N377" s="9">
        <v>1.0389458881391673</v>
      </c>
      <c r="O377" s="9">
        <v>1.0487608011911946</v>
      </c>
      <c r="P377" s="9">
        <v>1.0586072119879124</v>
      </c>
      <c r="Q377" s="9">
        <v>1.0684851813448786</v>
      </c>
      <c r="R377" s="9">
        <v>1.0783947701616015</v>
      </c>
      <c r="S377" s="9">
        <v>1.0883360394216299</v>
      </c>
      <c r="T377" s="9">
        <v>1.0983090501926416</v>
      </c>
    </row>
    <row r="378" spans="1:20" x14ac:dyDescent="0.3">
      <c r="A378" s="7">
        <v>5.0152659865848014E-2</v>
      </c>
      <c r="B378" s="7">
        <v>0.10062683812402762</v>
      </c>
      <c r="C378" s="7">
        <v>0.15142346247867547</v>
      </c>
      <c r="D378" s="7">
        <v>0.20254346233357637</v>
      </c>
      <c r="E378" s="7">
        <v>0.25398776879443424</v>
      </c>
      <c r="F378" s="7">
        <v>0.30575731467114448</v>
      </c>
      <c r="G378" s="7">
        <v>0.35785303448007039</v>
      </c>
      <c r="H378" s="7">
        <v>0.41027586444631997</v>
      </c>
      <c r="I378" s="7">
        <v>0.46302674250602649</v>
      </c>
      <c r="J378" s="8">
        <v>0.51610660830863142</v>
      </c>
      <c r="K378" s="9">
        <v>1.0096346977177004</v>
      </c>
      <c r="L378" s="9">
        <v>1.0193002982480537</v>
      </c>
      <c r="M378" s="9">
        <v>1.0289968610517073</v>
      </c>
      <c r="N378" s="9">
        <v>1.0387244456710243</v>
      </c>
      <c r="O378" s="9">
        <v>1.0484831117301714</v>
      </c>
      <c r="P378" s="9">
        <v>1.0582729189352056</v>
      </c>
      <c r="Q378" s="9">
        <v>1.0680939270741623</v>
      </c>
      <c r="R378" s="9">
        <v>1.0779461960171426</v>
      </c>
      <c r="S378" s="9">
        <v>1.087829785716401</v>
      </c>
      <c r="T378" s="9">
        <v>1.0977447562064331</v>
      </c>
    </row>
    <row r="379" spans="1:20" x14ac:dyDescent="0.3">
      <c r="A379" s="7">
        <v>4.9870006149837331E-2</v>
      </c>
      <c r="B379" s="7">
        <v>0.10005792312320845</v>
      </c>
      <c r="C379" s="7">
        <v>0.15056466306238581</v>
      </c>
      <c r="D379" s="7">
        <v>0.20139113977139128</v>
      </c>
      <c r="E379" s="7">
        <v>0.25253826871820406</v>
      </c>
      <c r="F379" s="7">
        <v>0.30400696703697044</v>
      </c>
      <c r="G379" s="7">
        <v>0.35579815353021538</v>
      </c>
      <c r="H379" s="7">
        <v>0.40791274867105809</v>
      </c>
      <c r="I379" s="7">
        <v>0.46035167460542797</v>
      </c>
      <c r="J379" s="8">
        <v>0.5131158551542836</v>
      </c>
      <c r="K379" s="9">
        <v>1.0095804839400857</v>
      </c>
      <c r="L379" s="9">
        <v>1.0191915241154019</v>
      </c>
      <c r="M379" s="9">
        <v>1.0288331789893923</v>
      </c>
      <c r="N379" s="9">
        <v>1.0385055071053955</v>
      </c>
      <c r="O379" s="9">
        <v>1.0482085670867287</v>
      </c>
      <c r="P379" s="9">
        <v>1.0579424176367733</v>
      </c>
      <c r="Q379" s="9">
        <v>1.0677071175390593</v>
      </c>
      <c r="R379" s="9">
        <v>1.0775027256573513</v>
      </c>
      <c r="S379" s="9">
        <v>1.087329300935733</v>
      </c>
      <c r="T379" s="9">
        <v>1.0971869023986931</v>
      </c>
    </row>
    <row r="380" spans="1:20" x14ac:dyDescent="0.3">
      <c r="A380" s="7">
        <v>4.9590520553958406E-2</v>
      </c>
      <c r="B380" s="7">
        <v>9.9495404741308593E-2</v>
      </c>
      <c r="C380" s="7">
        <v>0.14971554948858007</v>
      </c>
      <c r="D380" s="7">
        <v>0.20025185334720394</v>
      </c>
      <c r="E380" s="7">
        <v>0.25110521649565903</v>
      </c>
      <c r="F380" s="7">
        <v>0.3022765407416213</v>
      </c>
      <c r="G380" s="7">
        <v>0.35376672952411425</v>
      </c>
      <c r="H380" s="7">
        <v>0.40557668791566204</v>
      </c>
      <c r="I380" s="7">
        <v>0.4577073226244458</v>
      </c>
      <c r="J380" s="8">
        <v>0.5101595419964603</v>
      </c>
      <c r="K380" s="9">
        <v>1.0095268768620513</v>
      </c>
      <c r="L380" s="9">
        <v>1.01908396917972</v>
      </c>
      <c r="M380" s="9">
        <v>1.0286713344414218</v>
      </c>
      <c r="N380" s="9">
        <v>1.0382890302136949</v>
      </c>
      <c r="O380" s="9">
        <v>1.0479371141412825</v>
      </c>
      <c r="P380" s="9">
        <v>1.0576156439472166</v>
      </c>
      <c r="Q380" s="9">
        <v>1.067324677432899</v>
      </c>
      <c r="R380" s="9">
        <v>1.0770642724781854</v>
      </c>
      <c r="S380" s="9">
        <v>1.0868344870414675</v>
      </c>
      <c r="T380" s="9">
        <v>1.0966353791597561</v>
      </c>
    </row>
    <row r="381" spans="1:20" x14ac:dyDescent="0.3">
      <c r="A381" s="7">
        <v>4.9314150110675775E-2</v>
      </c>
      <c r="B381" s="7">
        <v>9.8939175703354268E-2</v>
      </c>
      <c r="C381" s="7">
        <v>0.14887595882537402</v>
      </c>
      <c r="D381" s="7">
        <v>0.19912538311314251</v>
      </c>
      <c r="E381" s="7">
        <v>0.24968833379422389</v>
      </c>
      <c r="F381" s="7">
        <v>0.30056569768942859</v>
      </c>
      <c r="G381" s="7">
        <v>0.35175836321490495</v>
      </c>
      <c r="H381" s="7">
        <v>0.40326722038423346</v>
      </c>
      <c r="I381" s="7">
        <v>0.45509316081052315</v>
      </c>
      <c r="J381" s="8">
        <v>0.50723707770850879</v>
      </c>
      <c r="K381" s="9">
        <v>1.0094738663560321</v>
      </c>
      <c r="L381" s="9">
        <v>1.0189776130572759</v>
      </c>
      <c r="M381" s="9">
        <v>1.0285112966386798</v>
      </c>
      <c r="N381" s="9">
        <v>1.0380749737115926</v>
      </c>
      <c r="O381" s="9">
        <v>1.047668700963843</v>
      </c>
      <c r="P381" s="9">
        <v>1.0572925351598212</v>
      </c>
      <c r="Q381" s="9">
        <v>1.0669465331405583</v>
      </c>
      <c r="R381" s="9">
        <v>1.0766307518238072</v>
      </c>
      <c r="S381" s="9">
        <v>1.0863452482041234</v>
      </c>
      <c r="T381" s="9">
        <v>1.0960900793529449</v>
      </c>
    </row>
    <row r="382" spans="1:20" x14ac:dyDescent="0.3">
      <c r="A382" s="7">
        <v>4.9040843026648698E-2</v>
      </c>
      <c r="B382" s="7">
        <v>9.8389131119724305E-2</v>
      </c>
      <c r="C382" s="7">
        <v>0.14804573177467226</v>
      </c>
      <c r="D382" s="7">
        <v>0.19801151404115702</v>
      </c>
      <c r="E382" s="7">
        <v>0.2482873485250921</v>
      </c>
      <c r="F382" s="7">
        <v>0.29887410739067322</v>
      </c>
      <c r="G382" s="7">
        <v>0.34977266436241261</v>
      </c>
      <c r="H382" s="7">
        <v>0.4009838947271756</v>
      </c>
      <c r="I382" s="7">
        <v>0.45250867533621975</v>
      </c>
      <c r="J382" s="8">
        <v>0.50434788460723556</v>
      </c>
      <c r="K382" s="9">
        <v>1.0094214425186265</v>
      </c>
      <c r="L382" s="9">
        <v>1.0188724358162093</v>
      </c>
      <c r="M382" s="9">
        <v>1.0283530354951986</v>
      </c>
      <c r="N382" s="9">
        <v>1.0378632972327695</v>
      </c>
      <c r="O382" s="9">
        <v>1.0474032767808998</v>
      </c>
      <c r="P382" s="9">
        <v>1.0569730299664482</v>
      </c>
      <c r="Q382" s="9">
        <v>1.0665726126912334</v>
      </c>
      <c r="R382" s="9">
        <v>1.0762020809321113</v>
      </c>
      <c r="S382" s="9">
        <v>1.085861490741054</v>
      </c>
      <c r="T382" s="9">
        <v>1.095550898245228</v>
      </c>
    </row>
    <row r="383" spans="1:20" x14ac:dyDescent="0.3">
      <c r="A383" s="7">
        <v>4.8770548650373308E-2</v>
      </c>
      <c r="B383" s="7">
        <v>9.7845168420217607E-2</v>
      </c>
      <c r="C383" s="7">
        <v>0.14722471257143296</v>
      </c>
      <c r="D383" s="7">
        <v>0.19691003588623854</v>
      </c>
      <c r="E383" s="7">
        <v>0.24690199466914739</v>
      </c>
      <c r="F383" s="7">
        <v>0.29720144674894439</v>
      </c>
      <c r="G383" s="7">
        <v>0.34780925148066488</v>
      </c>
      <c r="H383" s="7">
        <v>0.39872626974757652</v>
      </c>
      <c r="I383" s="7">
        <v>0.44995336396316188</v>
      </c>
      <c r="J383" s="8">
        <v>0.50149139807310528</v>
      </c>
      <c r="K383" s="9">
        <v>1.0093695956644282</v>
      </c>
      <c r="L383" s="9">
        <v>1.0187684179640808</v>
      </c>
      <c r="M383" s="9">
        <v>1.0281965215893045</v>
      </c>
      <c r="N383" s="9">
        <v>1.0376539613035425</v>
      </c>
      <c r="O383" s="9">
        <v>1.0471407919434081</v>
      </c>
      <c r="P383" s="9">
        <v>1.0566570684187622</v>
      </c>
      <c r="Q383" s="9">
        <v>1.0662028457127886</v>
      </c>
      <c r="R383" s="9">
        <v>1.0757781788820715</v>
      </c>
      <c r="S383" s="9">
        <v>1.0853831230566697</v>
      </c>
      <c r="T383" s="9">
        <v>1.0950177334401949</v>
      </c>
    </row>
    <row r="384" spans="1:20" x14ac:dyDescent="0.3">
      <c r="A384" s="7">
        <v>4.8503217440889333E-2</v>
      </c>
      <c r="B384" s="7">
        <v>9.7307187290295957E-2</v>
      </c>
      <c r="C384" s="7">
        <v>0.14641274888626432</v>
      </c>
      <c r="D384" s="7">
        <v>0.19582074305417699</v>
      </c>
      <c r="E384" s="7">
        <v>0.24553201210867673</v>
      </c>
      <c r="F384" s="7">
        <v>0.29554739985558987</v>
      </c>
      <c r="G384" s="7">
        <v>0.34586775159385269</v>
      </c>
      <c r="H384" s="7">
        <v>0.39649391411743851</v>
      </c>
      <c r="I384" s="7">
        <v>0.44742673571728786</v>
      </c>
      <c r="J384" s="8">
        <v>0.49866706618323947</v>
      </c>
      <c r="K384" s="9">
        <v>1.0093183163200612</v>
      </c>
      <c r="L384" s="9">
        <v>1.0186655404358274</v>
      </c>
      <c r="M384" s="9">
        <v>1.028041726145384</v>
      </c>
      <c r="N384" s="9">
        <v>1.0374469273183262</v>
      </c>
      <c r="O384" s="9">
        <v>1.0468811978958326</v>
      </c>
      <c r="P384" s="9">
        <v>1.0563445918907395</v>
      </c>
      <c r="Q384" s="9">
        <v>1.0658371633876147</v>
      </c>
      <c r="R384" s="9">
        <v>1.0753589665428327</v>
      </c>
      <c r="S384" s="9">
        <v>1.0849100555846465</v>
      </c>
      <c r="T384" s="9">
        <v>1.0944904848132646</v>
      </c>
    </row>
    <row r="385" spans="1:20" x14ac:dyDescent="0.3">
      <c r="A385" s="7">
        <v>4.8238800937509957E-2</v>
      </c>
      <c r="B385" s="7">
        <v>9.6775089609418039E-2</v>
      </c>
      <c r="C385" s="7">
        <v>0.14560969173122554</v>
      </c>
      <c r="D385" s="7">
        <v>0.19474343447368081</v>
      </c>
      <c r="E385" s="7">
        <v>0.244177146464649</v>
      </c>
      <c r="F385" s="7">
        <v>0.29391165779098483</v>
      </c>
      <c r="G385" s="7">
        <v>0.34394780000040587</v>
      </c>
      <c r="H385" s="7">
        <v>0.3942864061033689</v>
      </c>
      <c r="I385" s="7">
        <v>0.44492831057494703</v>
      </c>
      <c r="J385" s="8">
        <v>0.49587434935671004</v>
      </c>
      <c r="K385" s="9">
        <v>1.0092675952184089</v>
      </c>
      <c r="L385" s="9">
        <v>1.0185637845821156</v>
      </c>
      <c r="M385" s="9">
        <v>1.0278886210162477</v>
      </c>
      <c r="N385" s="9">
        <v>1.0372421575159003</v>
      </c>
      <c r="O385" s="9">
        <v>1.0466244471462069</v>
      </c>
      <c r="P385" s="9">
        <v>1.0560355430424122</v>
      </c>
      <c r="Q385" s="9">
        <v>1.0654754984099442</v>
      </c>
      <c r="R385" s="9">
        <v>1.0749443665244849</v>
      </c>
      <c r="S385" s="9">
        <v>1.0844422007320449</v>
      </c>
      <c r="T385" s="9">
        <v>1.0939690544490337</v>
      </c>
    </row>
    <row r="386" spans="1:20" x14ac:dyDescent="0.3">
      <c r="A386" s="7">
        <v>4.7977251730536567E-2</v>
      </c>
      <c r="B386" s="7">
        <v>9.6248779391385431E-2</v>
      </c>
      <c r="C386" s="7">
        <v>0.14481539536871071</v>
      </c>
      <c r="D386" s="7">
        <v>0.193677913472693</v>
      </c>
      <c r="E386" s="7">
        <v>0.24283714893934985</v>
      </c>
      <c r="F386" s="7">
        <v>0.29229391843235719</v>
      </c>
      <c r="G386" s="7">
        <v>0.34204904004487358</v>
      </c>
      <c r="H386" s="7">
        <v>0.39210333330136582</v>
      </c>
      <c r="I386" s="7">
        <v>0.44245761915943616</v>
      </c>
      <c r="J386" s="8">
        <v>0.49311272001165185</v>
      </c>
      <c r="K386" s="9">
        <v>1.0092174232930315</v>
      </c>
      <c r="L386" s="9">
        <v>1.0184631321580695</v>
      </c>
      <c r="M386" s="9">
        <v>1.0277371786660692</v>
      </c>
      <c r="N386" s="9">
        <v>1.0370396149564518</v>
      </c>
      <c r="O386" s="9">
        <v>1.0463704932371738</v>
      </c>
      <c r="P386" s="9">
        <v>1.055729865784798</v>
      </c>
      <c r="Q386" s="9">
        <v>1.0651177849445621</v>
      </c>
      <c r="R386" s="9">
        <v>1.0745343031304504</v>
      </c>
      <c r="S386" s="9">
        <v>1.0839794728252643</v>
      </c>
      <c r="T386" s="9">
        <v>1.0934533465806902</v>
      </c>
    </row>
    <row r="387" spans="1:20" x14ac:dyDescent="0.3">
      <c r="A387" s="7">
        <v>4.7718523432921107E-2</v>
      </c>
      <c r="B387" s="7">
        <v>9.5728162726624488E-2</v>
      </c>
      <c r="C387" s="7">
        <v>0.14402971722329666</v>
      </c>
      <c r="D387" s="7">
        <v>0.19262398765874381</v>
      </c>
      <c r="E387" s="7">
        <v>0.24151177616416317</v>
      </c>
      <c r="F387" s="7">
        <v>0.29069388626791653</v>
      </c>
      <c r="G387" s="7">
        <v>0.34017112289730606</v>
      </c>
      <c r="H387" s="7">
        <v>0.38994429238035055</v>
      </c>
      <c r="I387" s="7">
        <v>0.44001420244756478</v>
      </c>
      <c r="J387" s="8">
        <v>0.49038166223373963</v>
      </c>
      <c r="K387" s="9">
        <v>1.0091677916727626</v>
      </c>
      <c r="L387" s="9">
        <v>1.0183635653123657</v>
      </c>
      <c r="M387" s="9">
        <v>1.0275873721538753</v>
      </c>
      <c r="N387" s="9">
        <v>1.0368392634993604</v>
      </c>
      <c r="O387" s="9">
        <v>1.0461192907179639</v>
      </c>
      <c r="P387" s="9">
        <v>1.0554275052459685</v>
      </c>
      <c r="Q387" s="9">
        <v>1.0647639585868662</v>
      </c>
      <c r="R387" s="9">
        <v>1.0741287023114263</v>
      </c>
      <c r="S387" s="9">
        <v>1.0835217880577639</v>
      </c>
      <c r="T387" s="9">
        <v>1.0929432675314079</v>
      </c>
    </row>
    <row r="388" spans="1:20" x14ac:dyDescent="0.3">
      <c r="A388" s="7">
        <v>4.7462570652840222E-2</v>
      </c>
      <c r="B388" s="7">
        <v>9.5213147726331201E-2</v>
      </c>
      <c r="C388" s="7">
        <v>0.14325251779644593</v>
      </c>
      <c r="D388" s="7">
        <v>0.19158146880318658</v>
      </c>
      <c r="E388" s="7">
        <v>0.24020079005230932</v>
      </c>
      <c r="F388" s="7">
        <v>0.28911127221705102</v>
      </c>
      <c r="G388" s="7">
        <v>0.33831370733985699</v>
      </c>
      <c r="H388" s="7">
        <v>0.38780888883411158</v>
      </c>
      <c r="I388" s="7">
        <v>0.43759761148586973</v>
      </c>
      <c r="J388" s="8">
        <v>0.48768067145558963</v>
      </c>
      <c r="K388" s="9">
        <v>1.0091186916764805</v>
      </c>
      <c r="L388" s="9">
        <v>1.0182650665766799</v>
      </c>
      <c r="M388" s="9">
        <v>1.0274391751175698</v>
      </c>
      <c r="N388" s="9">
        <v>1.0366410677817033</v>
      </c>
      <c r="O388" s="9">
        <v>1.0458707951172816</v>
      </c>
      <c r="P388" s="9">
        <v>1.0551284077382217</v>
      </c>
      <c r="Q388" s="9">
        <v>1.0644139563242196</v>
      </c>
      <c r="R388" s="9">
        <v>1.0737274916208206</v>
      </c>
      <c r="S388" s="9">
        <v>1.0830690644394836</v>
      </c>
      <c r="T388" s="9">
        <v>1.0924387256576482</v>
      </c>
    </row>
    <row r="389" spans="1:20" x14ac:dyDescent="0.3">
      <c r="A389" s="7">
        <v>4.7209348967147485E-2</v>
      </c>
      <c r="B389" s="7">
        <v>9.4703644468408982E-2</v>
      </c>
      <c r="C389" s="7">
        <v>0.14248366058395359</v>
      </c>
      <c r="D389" s="7">
        <v>0.19055017272917046</v>
      </c>
      <c r="E389" s="7">
        <v>0.23890395765634831</v>
      </c>
      <c r="F389" s="7">
        <v>0.28754579345635611</v>
      </c>
      <c r="G389" s="7">
        <v>0.33647645956032635</v>
      </c>
      <c r="H389" s="7">
        <v>0.38569673674133936</v>
      </c>
      <c r="I389" s="7">
        <v>0.43520740711610889</v>
      </c>
      <c r="J389" s="8">
        <v>0.48500925414667034</v>
      </c>
      <c r="K389" s="9">
        <v>1.0090701148080461</v>
      </c>
      <c r="L389" s="9">
        <v>1.0181676188554685</v>
      </c>
      <c r="M389" s="9">
        <v>1.0272925617584692</v>
      </c>
      <c r="N389" s="9">
        <v>1.0364449931974473</v>
      </c>
      <c r="O389" s="9">
        <v>1.0456249629170635</v>
      </c>
      <c r="P389" s="9">
        <v>1.054832520726305</v>
      </c>
      <c r="Q389" s="9">
        <v>1.064067716498549</v>
      </c>
      <c r="R389" s="9">
        <v>1.0733306001716292</v>
      </c>
      <c r="S389" s="9">
        <v>1.0826212217478992</v>
      </c>
      <c r="T389" s="9">
        <v>1.0919396312942984</v>
      </c>
    </row>
    <row r="390" spans="1:20" x14ac:dyDescent="0.3">
      <c r="A390" s="7">
        <v>4.6958814895670643E-2</v>
      </c>
      <c r="B390" s="7">
        <v>9.4199564945132833E-2</v>
      </c>
      <c r="C390" s="7">
        <v>0.14172301199603943</v>
      </c>
      <c r="D390" s="7">
        <v>0.18952991920321091</v>
      </c>
      <c r="E390" s="7">
        <v>0.23762105103027067</v>
      </c>
      <c r="F390" s="7">
        <v>0.28599717325128193</v>
      </c>
      <c r="G390" s="7">
        <v>0.3346590529523869</v>
      </c>
      <c r="H390" s="7">
        <v>0.38360745853344635</v>
      </c>
      <c r="I390" s="7">
        <v>0.43284315970968235</v>
      </c>
      <c r="J390" s="8">
        <v>0.48236692751332017</v>
      </c>
      <c r="K390" s="9">
        <v>1.0090220527514027</v>
      </c>
      <c r="L390" s="9">
        <v>1.0180712054160788</v>
      </c>
      <c r="M390" s="9">
        <v>1.0271475068263307</v>
      </c>
      <c r="N390" s="9">
        <v>1.0362510058773085</v>
      </c>
      <c r="O390" s="9">
        <v>1.0453817515270734</v>
      </c>
      <c r="P390" s="9">
        <v>1.0545397927966609</v>
      </c>
      <c r="Q390" s="9">
        <v>1.0637251787701441</v>
      </c>
      <c r="R390" s="9">
        <v>1.0729379585946957</v>
      </c>
      <c r="S390" s="9">
        <v>1.0821781814806524</v>
      </c>
      <c r="T390" s="9">
        <v>1.0914458967015772</v>
      </c>
    </row>
    <row r="391" spans="1:20" x14ac:dyDescent="0.3">
      <c r="A391" s="7">
        <v>4.6710925876323327E-2</v>
      </c>
      <c r="B391" s="7">
        <v>9.3700823012476023E-2</v>
      </c>
      <c r="C391" s="7">
        <v>0.14097044127998451</v>
      </c>
      <c r="D391" s="7">
        <v>0.18852053183022305</v>
      </c>
      <c r="E391" s="7">
        <v>0.23635184709600668</v>
      </c>
      <c r="F391" s="7">
        <v>0.28446514079318524</v>
      </c>
      <c r="G391" s="7">
        <v>0.33286116792223996</v>
      </c>
      <c r="H391" s="7">
        <v>0.38154068476988023</v>
      </c>
      <c r="I391" s="7">
        <v>0.43050444891064354</v>
      </c>
      <c r="J391" s="8">
        <v>0.47975321920849479</v>
      </c>
      <c r="K391" s="9">
        <v>1.0089744973658277</v>
      </c>
      <c r="L391" s="9">
        <v>1.0179758098791702</v>
      </c>
      <c r="M391" s="9">
        <v>1.0270039856048565</v>
      </c>
      <c r="N391" s="9">
        <v>1.0360590726692491</v>
      </c>
      <c r="O391" s="9">
        <v>1.0451411192603079</v>
      </c>
      <c r="P391" s="9">
        <v>1.0542501736276493</v>
      </c>
      <c r="Q391" s="9">
        <v>1.06338628408261</v>
      </c>
      <c r="R391" s="9">
        <v>1.0725494989983058</v>
      </c>
      <c r="S391" s="9">
        <v>1.0817398668096947</v>
      </c>
      <c r="T391" s="9">
        <v>1.090957436013638</v>
      </c>
    </row>
    <row r="392" spans="1:20" x14ac:dyDescent="0.3">
      <c r="A392" s="7">
        <v>4.6465640241000444E-2</v>
      </c>
      <c r="B392" s="7">
        <v>9.3207334341037548E-2</v>
      </c>
      <c r="C392" s="7">
        <v>0.14022582044521872</v>
      </c>
      <c r="D392" s="7">
        <v>0.18752183795188959</v>
      </c>
      <c r="E392" s="7">
        <v>0.23509612751418538</v>
      </c>
      <c r="F392" s="7">
        <v>0.28294943104158454</v>
      </c>
      <c r="G392" s="7">
        <v>0.33108249170146226</v>
      </c>
      <c r="H392" s="7">
        <v>0.37949605392064772</v>
      </c>
      <c r="I392" s="7">
        <v>0.42819086338698059</v>
      </c>
      <c r="J392" s="8">
        <v>0.4771676670508711</v>
      </c>
      <c r="K392" s="9">
        <v>1.0089274406813387</v>
      </c>
      <c r="L392" s="9">
        <v>1.0178814162094385</v>
      </c>
      <c r="M392" s="9">
        <v>1.0268619738976532</v>
      </c>
      <c r="N392" s="9">
        <v>1.0358691611195918</v>
      </c>
      <c r="O392" s="9">
        <v>1.0449030253091791</v>
      </c>
      <c r="P392" s="9">
        <v>1.0539636139607147</v>
      </c>
      <c r="Q392" s="9">
        <v>1.0630509746289332</v>
      </c>
      <c r="R392" s="9">
        <v>1.0721651549290643</v>
      </c>
      <c r="S392" s="9">
        <v>1.0813062025368914</v>
      </c>
      <c r="T392" s="9">
        <v>1.0904741651888135</v>
      </c>
    </row>
    <row r="393" spans="1:20" x14ac:dyDescent="0.3">
      <c r="A393" s="7">
        <v>4.6222917192229381E-2</v>
      </c>
      <c r="B393" s="7">
        <v>9.2719016368512291E-2</v>
      </c>
      <c r="C393" s="7">
        <v>0.13948902419077031</v>
      </c>
      <c r="D393" s="7">
        <v>0.1865336685482413</v>
      </c>
      <c r="E393" s="7">
        <v>0.23385367855899153</v>
      </c>
      <c r="F393" s="7">
        <v>0.28144978457142794</v>
      </c>
      <c r="G393" s="7">
        <v>0.32932271816581349</v>
      </c>
      <c r="H393" s="7">
        <v>0.37747321215578183</v>
      </c>
      <c r="I393" s="7">
        <v>0.42590200058985633</v>
      </c>
      <c r="J393" s="8">
        <v>0.47460981875296765</v>
      </c>
      <c r="K393" s="9">
        <v>1.0088808748942384</v>
      </c>
      <c r="L393" s="9">
        <v>1.0177880087066291</v>
      </c>
      <c r="M393" s="9">
        <v>1.0267214480146345</v>
      </c>
      <c r="N393" s="9">
        <v>1.0356812394547275</v>
      </c>
      <c r="O393" s="9">
        <v>1.0446674297224479</v>
      </c>
      <c r="P393" s="9">
        <v>1.0536800655724612</v>
      </c>
      <c r="Q393" s="9">
        <v>1.062719193818618</v>
      </c>
      <c r="R393" s="9">
        <v>1.0717848613340102</v>
      </c>
      <c r="S393" s="9">
        <v>1.080877115051031</v>
      </c>
      <c r="T393" s="9">
        <v>1.0899960019614332</v>
      </c>
    </row>
    <row r="394" spans="1:20" x14ac:dyDescent="0.3">
      <c r="A394" s="7">
        <v>4.5982716780549077E-2</v>
      </c>
      <c r="B394" s="7">
        <v>9.223578825364713E-2</v>
      </c>
      <c r="C394" s="7">
        <v>0.138759929834989</v>
      </c>
      <c r="D394" s="7">
        <v>0.18555585814233097</v>
      </c>
      <c r="E394" s="7">
        <v>0.2326242909969638</v>
      </c>
      <c r="F394" s="7">
        <v>0.27996594742518649</v>
      </c>
      <c r="G394" s="7">
        <v>0.32758154765978281</v>
      </c>
      <c r="H394" s="7">
        <v>0.37547181314149675</v>
      </c>
      <c r="I394" s="7">
        <v>0.42363746652051276</v>
      </c>
      <c r="J394" s="8">
        <v>0.47207923165793403</v>
      </c>
      <c r="K394" s="9">
        <v>1.0088347923628018</v>
      </c>
      <c r="L394" s="9">
        <v>1.0176955719968328</v>
      </c>
      <c r="M394" s="9">
        <v>1.0265823847588473</v>
      </c>
      <c r="N394" s="9">
        <v>1.0354952765633949</v>
      </c>
      <c r="O394" s="9">
        <v>1.044434293382877</v>
      </c>
      <c r="P394" s="9">
        <v>1.0533994812476044</v>
      </c>
      <c r="Q394" s="9">
        <v>1.0623908862458533</v>
      </c>
      <c r="R394" s="9">
        <v>1.0714085545239216</v>
      </c>
      <c r="S394" s="9">
        <v>1.0804525322861871</v>
      </c>
      <c r="T394" s="9">
        <v>1.0895228657951632</v>
      </c>
    </row>
    <row r="395" spans="1:20" x14ac:dyDescent="0.3">
      <c r="A395" s="7">
        <v>4.5744999882590544E-2</v>
      </c>
      <c r="B395" s="7">
        <v>9.1757570831629123E-2</v>
      </c>
      <c r="C395" s="7">
        <v>0.1380384172474621</v>
      </c>
      <c r="D395" s="7">
        <v>0.18458824470788876</v>
      </c>
      <c r="E395" s="7">
        <v>0.2314077599695967</v>
      </c>
      <c r="F395" s="7">
        <v>0.2784976709695976</v>
      </c>
      <c r="G395" s="7">
        <v>0.32585868682666647</v>
      </c>
      <c r="H395" s="7">
        <v>0.37349151784277951</v>
      </c>
      <c r="I395" s="7">
        <v>0.42139687550455618</v>
      </c>
      <c r="J395" s="8">
        <v>0.46957547248469955</v>
      </c>
      <c r="K395" s="9">
        <v>1.0087891856030948</v>
      </c>
      <c r="L395" s="9">
        <v>1.0176040910240507</v>
      </c>
      <c r="M395" s="9">
        <v>1.0264447614137056</v>
      </c>
      <c r="N395" s="9">
        <v>1.0353112419795105</v>
      </c>
      <c r="O395" s="9">
        <v>1.0442035779855838</v>
      </c>
      <c r="P395" s="9">
        <v>1.0531218147527659</v>
      </c>
      <c r="Q395" s="9">
        <v>1.0620659976586768</v>
      </c>
      <c r="R395" s="9">
        <v>1.0710361721377688</v>
      </c>
      <c r="S395" s="9">
        <v>1.0800323836813837</v>
      </c>
      <c r="T395" s="9">
        <v>1.0890546778378072</v>
      </c>
    </row>
    <row r="396" spans="1:20" x14ac:dyDescent="0.3">
      <c r="A396" s="7">
        <v>4.5509728179834223E-2</v>
      </c>
      <c r="B396" s="7">
        <v>9.1284286570854314E-2</v>
      </c>
      <c r="C396" s="7">
        <v>0.13732436878304224</v>
      </c>
      <c r="D396" s="7">
        <v>0.18363066957985072</v>
      </c>
      <c r="E396" s="7">
        <v>0.23020388487960194</v>
      </c>
      <c r="F396" s="7">
        <v>0.27704471175688788</v>
      </c>
      <c r="G396" s="7">
        <v>0.32415384844397116</v>
      </c>
      <c r="H396" s="7">
        <v>0.37153199433218859</v>
      </c>
      <c r="I396" s="7">
        <v>0.41917984997335417</v>
      </c>
      <c r="J396" s="8">
        <v>0.46709811708116561</v>
      </c>
      <c r="K396" s="9">
        <v>1.0087440472849227</v>
      </c>
      <c r="L396" s="9">
        <v>1.0175135510420175</v>
      </c>
      <c r="M396" s="9">
        <v>1.026308555730622</v>
      </c>
      <c r="N396" s="9">
        <v>1.0351291058655328</v>
      </c>
      <c r="O396" s="9">
        <v>1.0439752460170602</v>
      </c>
      <c r="P396" s="9">
        <v>1.0528470208110814</v>
      </c>
      <c r="Q396" s="9">
        <v>1.0617444749290947</v>
      </c>
      <c r="R396" s="9">
        <v>1.0706676531082731</v>
      </c>
      <c r="S396" s="9">
        <v>1.0796166001415191</v>
      </c>
      <c r="T396" s="9">
        <v>1.0885913608775173</v>
      </c>
    </row>
    <row r="397" spans="1:20" x14ac:dyDescent="0.3">
      <c r="A397" s="7">
        <v>4.5276864138018943E-2</v>
      </c>
      <c r="B397" s="7">
        <v>9.0815859531027499E-2</v>
      </c>
      <c r="C397" s="7">
        <v>0.1366176692179123</v>
      </c>
      <c r="D397" s="7">
        <v>0.18268297736765604</v>
      </c>
      <c r="E397" s="7">
        <v>0.22901246928070113</v>
      </c>
      <c r="F397" s="7">
        <v>0.27560683139031389</v>
      </c>
      <c r="G397" s="7">
        <v>0.32246675126395113</v>
      </c>
      <c r="H397" s="7">
        <v>0.36959291760462698</v>
      </c>
      <c r="I397" s="7">
        <v>0.4169860202522816</v>
      </c>
      <c r="J397" s="8">
        <v>0.46464675018515128</v>
      </c>
      <c r="K397" s="9">
        <v>1.0086993702279026</v>
      </c>
      <c r="L397" s="9">
        <v>1.0174239376062795</v>
      </c>
      <c r="M397" s="9">
        <v>1.0261737459170162</v>
      </c>
      <c r="N397" s="9">
        <v>1.0349488389963342</v>
      </c>
      <c r="O397" s="9">
        <v>1.0437492607348431</v>
      </c>
      <c r="P397" s="9">
        <v>1.0525750550775925</v>
      </c>
      <c r="Q397" s="9">
        <v>1.0614262660241258</v>
      </c>
      <c r="R397" s="9">
        <v>1.0703029376285327</v>
      </c>
      <c r="S397" s="9">
        <v>1.0792051139995</v>
      </c>
      <c r="T397" s="9">
        <v>1.0881328393003664</v>
      </c>
    </row>
    <row r="398" spans="1:20" x14ac:dyDescent="0.3">
      <c r="A398" s="7">
        <v>4.5046370987180256E-2</v>
      </c>
      <c r="B398" s="7">
        <v>9.0352215322545115E-2</v>
      </c>
      <c r="C398" s="7">
        <v>0.13591820568761354</v>
      </c>
      <c r="D398" s="7">
        <v>0.18174501587121508</v>
      </c>
      <c r="E398" s="7">
        <v>0.22783332077081891</v>
      </c>
      <c r="F398" s="7">
        <v>0.27418379639386431</v>
      </c>
      <c r="G398" s="7">
        <v>0.32079711985909248</v>
      </c>
      <c r="H398" s="7">
        <v>0.36767396939787883</v>
      </c>
      <c r="I398" s="7">
        <v>0.41481502435556811</v>
      </c>
      <c r="J398" s="8">
        <v>0.46222096519280842</v>
      </c>
      <c r="K398" s="9">
        <v>1.0086551473976553</v>
      </c>
      <c r="L398" s="9">
        <v>1.01733523656651</v>
      </c>
      <c r="M398" s="9">
        <v>1.0260403106246927</v>
      </c>
      <c r="N398" s="9">
        <v>1.0347704127435711</v>
      </c>
      <c r="O398" s="9">
        <v>1.0435255861478041</v>
      </c>
      <c r="P398" s="9">
        <v>1.0523058741153943</v>
      </c>
      <c r="Q398" s="9">
        <v>1.0611113199777376</v>
      </c>
      <c r="R398" s="9">
        <v>1.0699419671196746</v>
      </c>
      <c r="S398" s="9">
        <v>1.0787978589795431</v>
      </c>
      <c r="T398" s="9">
        <v>1.0876790390492275</v>
      </c>
    </row>
    <row r="399" spans="1:20" x14ac:dyDescent="0.3">
      <c r="A399" s="7">
        <v>4.4818212702295107E-2</v>
      </c>
      <c r="B399" s="7">
        <v>8.9893281067116054E-2</v>
      </c>
      <c r="C399" s="7">
        <v>0.13522586762696751</v>
      </c>
      <c r="D399" s="7">
        <v>0.18081663599945041</v>
      </c>
      <c r="E399" s="7">
        <v>0.22666625088855819</v>
      </c>
      <c r="F399" s="7">
        <v>0.27277537808597357</v>
      </c>
      <c r="G399" s="7">
        <v>0.3191446844723671</v>
      </c>
      <c r="H399" s="7">
        <v>0.36577483801869615</v>
      </c>
      <c r="I399" s="7">
        <v>0.41266650778750691</v>
      </c>
      <c r="J399" s="8">
        <v>0.45982036393423498</v>
      </c>
      <c r="K399" s="9">
        <v>1.0086113719021135</v>
      </c>
      <c r="L399" s="9">
        <v>1.017247434059064</v>
      </c>
      <c r="M399" s="9">
        <v>1.0259082289385713</v>
      </c>
      <c r="N399" s="9">
        <v>1.034593799060527</v>
      </c>
      <c r="O399" s="9">
        <v>1.0433041869970454</v>
      </c>
      <c r="P399" s="9">
        <v>1.0520394353725127</v>
      </c>
      <c r="Q399" s="9">
        <v>1.0607995868636375</v>
      </c>
      <c r="R399" s="9">
        <v>1.0695846841994996</v>
      </c>
      <c r="S399" s="9">
        <v>1.0783947701616015</v>
      </c>
      <c r="T399" s="9">
        <v>1.0872298875839179</v>
      </c>
    </row>
    <row r="400" spans="1:20" x14ac:dyDescent="0.3">
      <c r="A400" s="7">
        <v>4.4592353984511904E-2</v>
      </c>
      <c r="B400" s="7">
        <v>8.9438985359576312E-2</v>
      </c>
      <c r="C400" s="7">
        <v>0.13454054671182397</v>
      </c>
      <c r="D400" s="7">
        <v>0.17989769169132222</v>
      </c>
      <c r="E400" s="7">
        <v>0.22551107501283849</v>
      </c>
      <c r="F400" s="7">
        <v>0.2713813524571051</v>
      </c>
      <c r="G400" s="7">
        <v>0.31750918087208552</v>
      </c>
      <c r="H400" s="7">
        <v>0.36389521817424131</v>
      </c>
      <c r="I400" s="7">
        <v>0.4105401233498005</v>
      </c>
      <c r="J400" s="8">
        <v>0.45744455645602716</v>
      </c>
      <c r="K400" s="9">
        <v>1.0085680369879411</v>
      </c>
      <c r="L400" s="9">
        <v>1.017160516499751</v>
      </c>
      <c r="M400" s="9">
        <v>1.0257774803657573</v>
      </c>
      <c r="N400" s="9">
        <v>1.034418970467418</v>
      </c>
      <c r="O400" s="9">
        <v>1.043085028737371</v>
      </c>
      <c r="P400" s="9">
        <v>1.0517756971594827</v>
      </c>
      <c r="Q400" s="9">
        <v>1.0604910177688964</v>
      </c>
      <c r="R400" s="9">
        <v>1.0692310326520811</v>
      </c>
      <c r="S400" s="9">
        <v>1.0779957839468803</v>
      </c>
      <c r="T400" s="9">
        <v>1.0867853138425612</v>
      </c>
    </row>
    <row r="401" spans="1:20" x14ac:dyDescent="0.3">
      <c r="A401" s="7">
        <v>4.4368760242945067E-2</v>
      </c>
      <c r="B401" s="7">
        <v>8.8989258230855517E-2</v>
      </c>
      <c r="C401" s="7">
        <v>0.13386213680257139</v>
      </c>
      <c r="D401" s="7">
        <v>0.17898803983924741</v>
      </c>
      <c r="E401" s="7">
        <v>0.22436761226558466</v>
      </c>
      <c r="F401" s="7">
        <v>0.27000150005106471</v>
      </c>
      <c r="G401" s="7">
        <v>0.31589035021118406</v>
      </c>
      <c r="H401" s="7">
        <v>0.36203481080868954</v>
      </c>
      <c r="I401" s="7">
        <v>0.40843553095481572</v>
      </c>
      <c r="J401" s="8">
        <v>0.45509316081052315</v>
      </c>
      <c r="K401" s="9">
        <v>1.0085251360370597</v>
      </c>
      <c r="L401" s="9">
        <v>1.0170744705768324</v>
      </c>
      <c r="M401" s="9">
        <v>1.025648044824945</v>
      </c>
      <c r="N401" s="9">
        <v>1.0342459000371396</v>
      </c>
      <c r="O401" s="9">
        <v>1.0428680775193215</v>
      </c>
      <c r="P401" s="9">
        <v>1.051514618627607</v>
      </c>
      <c r="Q401" s="9">
        <v>1.0601855647683691</v>
      </c>
      <c r="R401" s="9">
        <v>1.0688809573982878</v>
      </c>
      <c r="S401" s="9">
        <v>1.0776008380243949</v>
      </c>
      <c r="T401" s="9">
        <v>1.0863452482041234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01"/>
  <sheetViews>
    <sheetView topLeftCell="A4" zoomScale="50" zoomScaleNormal="50" workbookViewId="0">
      <pane xSplit="12915" ySplit="6465" topLeftCell="A192" activePane="bottomLeft"/>
      <selection activeCell="N23" sqref="N23"/>
      <selection pane="topRight" activeCell="Z2" sqref="Z2"/>
      <selection pane="bottomLeft" activeCell="O214" sqref="O214"/>
      <selection pane="bottomRight" activeCell="Z2" sqref="Z2"/>
    </sheetView>
  </sheetViews>
  <sheetFormatPr baseColWidth="10" defaultRowHeight="14.4" x14ac:dyDescent="0.3"/>
  <sheetData>
    <row r="1" spans="1:21" x14ac:dyDescent="0.3">
      <c r="A1" t="s">
        <v>3</v>
      </c>
      <c r="K1" t="s">
        <v>4</v>
      </c>
      <c r="U1" t="s">
        <v>5</v>
      </c>
    </row>
    <row r="2" spans="1:21" x14ac:dyDescent="0.3">
      <c r="A2" s="3">
        <f t="array" ref="A2:J201">1</f>
        <v>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4">
        <v>1</v>
      </c>
      <c r="K2" s="1">
        <f t="array" ref="K2:T201">Rc_</f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1" x14ac:dyDescent="0.3">
      <c r="A3" s="3">
        <v>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4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1" x14ac:dyDescent="0.3">
      <c r="A4" s="3">
        <v>1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4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1" x14ac:dyDescent="0.3">
      <c r="A5" s="3">
        <v>1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4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1" x14ac:dyDescent="0.3">
      <c r="A6" s="3">
        <v>1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4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1" x14ac:dyDescent="0.3">
      <c r="A7" s="3">
        <v>1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4">
        <v>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1" x14ac:dyDescent="0.3">
      <c r="A8" s="3">
        <v>1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4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1" x14ac:dyDescent="0.3">
      <c r="A9" s="3">
        <v>1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4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1" x14ac:dyDescent="0.3">
      <c r="A10" s="3">
        <v>1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4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1" x14ac:dyDescent="0.3">
      <c r="A11" s="3">
        <v>1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4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1" x14ac:dyDescent="0.3">
      <c r="A12" s="3">
        <v>1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4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1" x14ac:dyDescent="0.3">
      <c r="A13" s="3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4">
        <v>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1" x14ac:dyDescent="0.3">
      <c r="A14" s="3">
        <v>1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4">
        <v>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1" x14ac:dyDescent="0.3">
      <c r="A15" s="3">
        <v>1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4">
        <v>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</row>
    <row r="16" spans="1:21" x14ac:dyDescent="0.3">
      <c r="A16" s="3">
        <v>1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4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3">
      <c r="A17" s="3">
        <v>1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4">
        <v>1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3">
      <c r="A18" s="3">
        <v>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4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 x14ac:dyDescent="0.3">
      <c r="A19" s="3">
        <v>1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4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3">
      <c r="A20" s="3">
        <v>1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4">
        <v>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 x14ac:dyDescent="0.3">
      <c r="A21" s="3">
        <v>1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4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 x14ac:dyDescent="0.3">
      <c r="A22" s="3">
        <v>1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4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 x14ac:dyDescent="0.3">
      <c r="A23" s="3">
        <v>1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4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3">
      <c r="A24" s="3">
        <v>1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4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 x14ac:dyDescent="0.3">
      <c r="A25" s="3">
        <v>1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4">
        <v>1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 x14ac:dyDescent="0.3">
      <c r="A26" s="3">
        <v>1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4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3">
      <c r="A27" s="3">
        <v>1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4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 x14ac:dyDescent="0.3">
      <c r="A28" s="3">
        <v>1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4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 x14ac:dyDescent="0.3">
      <c r="A29" s="3">
        <v>1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4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3">
      <c r="A30" s="3">
        <v>1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4">
        <v>1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3">
      <c r="A31" s="3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4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3">
      <c r="A32" s="3">
        <v>1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4">
        <v>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3">
      <c r="A33" s="3">
        <v>1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4">
        <v>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3">
      <c r="A34" s="3">
        <v>1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4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3">
      <c r="A35" s="3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4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3">
      <c r="A36" s="3">
        <v>1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4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3">
      <c r="A37" s="3">
        <v>1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4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 x14ac:dyDescent="0.3">
      <c r="A38" s="3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4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3">
      <c r="A39" s="3">
        <v>1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4">
        <v>1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3">
      <c r="A40" s="3">
        <v>1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4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 x14ac:dyDescent="0.3">
      <c r="A41" s="3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4">
        <v>1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3">
      <c r="A42" s="3">
        <v>1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4">
        <v>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3">
      <c r="A43" s="3">
        <v>1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4">
        <v>1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x14ac:dyDescent="0.3">
      <c r="A44" s="3">
        <v>1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4">
        <v>1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3">
      <c r="A45" s="3">
        <v>1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1</v>
      </c>
      <c r="J45" s="4">
        <v>1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3">
      <c r="A46" s="3">
        <v>1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4">
        <v>1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3">
      <c r="A47" s="3">
        <v>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4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3">
      <c r="A48" s="3">
        <v>1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4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3">
      <c r="A49" s="3">
        <v>1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4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3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4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 x14ac:dyDescent="0.3">
      <c r="A51" s="3">
        <v>1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4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 x14ac:dyDescent="0.3">
      <c r="A52" s="3">
        <v>1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1</v>
      </c>
      <c r="J52" s="4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3">
      <c r="A53" s="3">
        <v>1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4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3">
      <c r="A54" s="3">
        <v>1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1</v>
      </c>
      <c r="J54" s="4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 x14ac:dyDescent="0.3">
      <c r="A55" s="3">
        <v>1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4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3">
      <c r="A56" s="3">
        <v>1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4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3">
      <c r="A57" s="3">
        <v>1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4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 x14ac:dyDescent="0.3">
      <c r="A58" s="3">
        <v>1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4">
        <v>1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 x14ac:dyDescent="0.3">
      <c r="A59" s="3">
        <v>1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4">
        <v>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 x14ac:dyDescent="0.3">
      <c r="A60" s="3">
        <v>1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4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 x14ac:dyDescent="0.3">
      <c r="A61" s="3">
        <v>1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4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3">
      <c r="A62" s="3">
        <v>1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4">
        <v>1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 x14ac:dyDescent="0.3">
      <c r="A63" s="3">
        <v>1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1</v>
      </c>
      <c r="J63" s="4">
        <v>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3">
      <c r="A64" s="3">
        <v>1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4">
        <v>1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3">
      <c r="A65" s="3">
        <v>1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4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</row>
    <row r="66" spans="1:20" x14ac:dyDescent="0.3">
      <c r="A66" s="3">
        <v>1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1</v>
      </c>
      <c r="J66" s="4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3">
      <c r="A67" s="3">
        <v>1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1</v>
      </c>
      <c r="J67" s="4">
        <v>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 x14ac:dyDescent="0.3">
      <c r="A68" s="3">
        <v>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4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 x14ac:dyDescent="0.3">
      <c r="A69" s="3">
        <v>1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4">
        <v>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3">
      <c r="A70" s="3">
        <v>1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4">
        <v>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1:20" x14ac:dyDescent="0.3">
      <c r="A71" s="3">
        <v>1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4">
        <v>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3">
      <c r="A72" s="3">
        <v>1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4">
        <v>1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3">
      <c r="A73" s="3">
        <v>1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4">
        <v>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3">
      <c r="A74" s="3">
        <v>1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4">
        <v>1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3">
      <c r="A75" s="3">
        <v>1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4">
        <v>1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3">
      <c r="A76" s="3">
        <v>1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4">
        <v>1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3">
      <c r="A77" s="3">
        <v>1</v>
      </c>
      <c r="B77" s="3">
        <v>1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4">
        <v>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 x14ac:dyDescent="0.3">
      <c r="A78" s="3">
        <v>1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4">
        <v>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3">
      <c r="A79" s="3">
        <v>1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4">
        <v>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3">
      <c r="A80" s="3">
        <v>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1</v>
      </c>
      <c r="J80" s="4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 x14ac:dyDescent="0.3">
      <c r="A81" s="3">
        <v>1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4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 x14ac:dyDescent="0.3">
      <c r="A82" s="3">
        <v>1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4">
        <v>1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3">
      <c r="A83" s="3">
        <v>1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4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3">
      <c r="A84" s="3">
        <v>1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1</v>
      </c>
      <c r="J84" s="4">
        <v>1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3">
      <c r="A85" s="3">
        <v>1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1</v>
      </c>
      <c r="J85" s="4">
        <v>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3">
      <c r="A86" s="3">
        <v>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1</v>
      </c>
      <c r="J86" s="4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3">
      <c r="A87" s="3">
        <v>1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1</v>
      </c>
      <c r="J87" s="4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3">
      <c r="A88" s="3">
        <v>1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4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 x14ac:dyDescent="0.3">
      <c r="A89" s="3">
        <v>1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4">
        <v>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3">
      <c r="A90" s="3">
        <v>1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4">
        <v>1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3">
      <c r="A91" s="3">
        <v>1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4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3">
      <c r="A92" s="3">
        <v>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4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3">
      <c r="A93" s="3">
        <v>1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4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 x14ac:dyDescent="0.3">
      <c r="A94" s="3">
        <v>1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4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 x14ac:dyDescent="0.3">
      <c r="A95" s="3">
        <v>1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4">
        <v>1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3">
      <c r="A96" s="3">
        <v>1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4">
        <v>1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3">
      <c r="A97" s="3">
        <v>1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4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3">
      <c r="A98" s="3">
        <v>1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4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3">
      <c r="A99" s="3">
        <v>1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4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3">
      <c r="A100" s="3">
        <v>1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4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 x14ac:dyDescent="0.3">
      <c r="A101" s="3">
        <v>1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4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3">
      <c r="A102" s="3">
        <v>1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4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3">
      <c r="A103" s="3">
        <v>1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4">
        <v>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3">
      <c r="A104" s="3">
        <v>1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4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3">
      <c r="A105" s="3">
        <v>1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4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</row>
    <row r="106" spans="1:20" x14ac:dyDescent="0.3">
      <c r="A106" s="3">
        <v>1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4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3">
      <c r="A107" s="3">
        <v>1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4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3">
      <c r="A108" s="3">
        <v>1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4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3">
      <c r="A109" s="3">
        <v>1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4">
        <v>1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1:20" x14ac:dyDescent="0.3">
      <c r="A110" s="3">
        <v>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4">
        <v>1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 x14ac:dyDescent="0.3">
      <c r="A111" s="3">
        <v>1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4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 x14ac:dyDescent="0.3">
      <c r="A112" s="3">
        <v>1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4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 x14ac:dyDescent="0.3">
      <c r="A113" s="3">
        <v>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4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 x14ac:dyDescent="0.3">
      <c r="A114" s="3">
        <v>1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4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3">
      <c r="A115" s="3">
        <v>1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4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3">
      <c r="A116" s="3">
        <v>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4">
        <v>1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3">
      <c r="A117" s="3">
        <v>1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4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3">
      <c r="A118" s="3">
        <v>1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4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3">
      <c r="A119" s="3">
        <v>1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4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3">
      <c r="A120" s="3">
        <v>1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4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 x14ac:dyDescent="0.3">
      <c r="A121" s="3">
        <v>1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4">
        <v>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3">
      <c r="A122" s="3">
        <v>1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4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3">
      <c r="A123" s="3">
        <v>1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4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 x14ac:dyDescent="0.3">
      <c r="A124" s="3">
        <v>1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4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3">
      <c r="A125" s="3">
        <v>1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4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3">
      <c r="A126" s="3">
        <v>1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4">
        <v>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</row>
    <row r="127" spans="1:20" x14ac:dyDescent="0.3">
      <c r="A127" s="3">
        <v>1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4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3">
      <c r="A128" s="3">
        <v>1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4">
        <v>1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3">
      <c r="A129" s="3">
        <v>1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4">
        <v>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3">
      <c r="A130" s="3">
        <v>1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4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3">
      <c r="A131" s="3">
        <v>1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4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3">
      <c r="A132" s="3">
        <v>1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4">
        <v>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 x14ac:dyDescent="0.3">
      <c r="A133" s="3">
        <v>1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4">
        <v>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3">
      <c r="A134" s="3">
        <v>1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4">
        <v>1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 x14ac:dyDescent="0.3">
      <c r="A135" s="3">
        <v>1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4">
        <v>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3">
      <c r="A136" s="3">
        <v>1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4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3">
      <c r="A137" s="3">
        <v>1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4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3">
      <c r="A138" s="3">
        <v>1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4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</row>
    <row r="139" spans="1:20" x14ac:dyDescent="0.3">
      <c r="A139" s="3">
        <v>1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4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 x14ac:dyDescent="0.3">
      <c r="A140" s="3">
        <v>1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4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3">
      <c r="A141" s="3">
        <v>1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4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 x14ac:dyDescent="0.3">
      <c r="A142" s="3">
        <v>1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4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3">
      <c r="A143" s="3">
        <v>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4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3">
      <c r="A144" s="3">
        <v>1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4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3">
      <c r="A145" s="3">
        <v>1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4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3">
      <c r="A146" s="3">
        <v>1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4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3">
      <c r="A147" s="3">
        <v>1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4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3">
      <c r="A148" s="3">
        <v>1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4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</row>
    <row r="149" spans="1:20" x14ac:dyDescent="0.3">
      <c r="A149" s="3">
        <v>1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4">
        <v>1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 x14ac:dyDescent="0.3">
      <c r="A150" s="3">
        <v>1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4">
        <v>1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</row>
    <row r="151" spans="1:20" x14ac:dyDescent="0.3">
      <c r="A151" s="3">
        <v>1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4">
        <v>1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 x14ac:dyDescent="0.3">
      <c r="A152" s="3">
        <v>1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4">
        <v>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</row>
    <row r="153" spans="1:20" x14ac:dyDescent="0.3">
      <c r="A153" s="3">
        <v>1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4">
        <v>1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 x14ac:dyDescent="0.3">
      <c r="A154" s="3">
        <v>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4">
        <v>1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3">
      <c r="A155" s="3">
        <v>1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4">
        <v>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3">
      <c r="A156" s="3">
        <v>1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4">
        <v>1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3">
      <c r="A157" s="3">
        <v>1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4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</row>
    <row r="158" spans="1:20" x14ac:dyDescent="0.3">
      <c r="A158" s="3">
        <v>1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4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3">
      <c r="A159" s="3">
        <v>1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4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 x14ac:dyDescent="0.3">
      <c r="A160" s="3">
        <v>1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4">
        <v>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 x14ac:dyDescent="0.3">
      <c r="A161" s="3">
        <v>1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4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3">
      <c r="A162" s="3">
        <v>1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4">
        <v>1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1:20" x14ac:dyDescent="0.3">
      <c r="A163" s="3">
        <v>1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4">
        <v>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</row>
    <row r="164" spans="1:20" x14ac:dyDescent="0.3">
      <c r="A164" s="3">
        <v>1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4">
        <v>1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</row>
    <row r="165" spans="1:20" x14ac:dyDescent="0.3">
      <c r="A165" s="3">
        <v>1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4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</row>
    <row r="166" spans="1:20" x14ac:dyDescent="0.3">
      <c r="A166" s="3">
        <v>1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4">
        <v>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1:20" x14ac:dyDescent="0.3">
      <c r="A167" s="3">
        <v>1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4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</row>
    <row r="168" spans="1:20" x14ac:dyDescent="0.3">
      <c r="A168" s="3">
        <v>1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4">
        <v>1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</row>
    <row r="169" spans="1:20" x14ac:dyDescent="0.3">
      <c r="A169" s="3">
        <v>1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4">
        <v>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</row>
    <row r="170" spans="1:20" x14ac:dyDescent="0.3">
      <c r="A170" s="3">
        <v>1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4">
        <v>1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1:20" x14ac:dyDescent="0.3">
      <c r="A171" s="3">
        <v>1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4">
        <v>1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</row>
    <row r="172" spans="1:20" x14ac:dyDescent="0.3">
      <c r="A172" s="3">
        <v>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4">
        <v>1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</row>
    <row r="173" spans="1:20" x14ac:dyDescent="0.3">
      <c r="A173" s="3">
        <v>1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4">
        <v>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 x14ac:dyDescent="0.3">
      <c r="A174" s="3">
        <v>1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4">
        <v>1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</row>
    <row r="175" spans="1:20" x14ac:dyDescent="0.3">
      <c r="A175" s="3">
        <v>1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4">
        <v>1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</row>
    <row r="176" spans="1:20" x14ac:dyDescent="0.3">
      <c r="A176" s="3">
        <v>1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4">
        <v>1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</row>
    <row r="177" spans="1:20" x14ac:dyDescent="0.3">
      <c r="A177" s="3">
        <v>1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4">
        <v>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 x14ac:dyDescent="0.3">
      <c r="A178" s="3">
        <v>1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4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1:20" x14ac:dyDescent="0.3">
      <c r="A179" s="3">
        <v>1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4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 x14ac:dyDescent="0.3">
      <c r="A180" s="3">
        <v>1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4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 x14ac:dyDescent="0.3">
      <c r="A181" s="3">
        <v>1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4">
        <v>1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</row>
    <row r="182" spans="1:20" x14ac:dyDescent="0.3">
      <c r="A182" s="3">
        <v>1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1</v>
      </c>
      <c r="J182" s="4">
        <v>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</row>
    <row r="183" spans="1:20" x14ac:dyDescent="0.3">
      <c r="A183" s="3">
        <v>1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1</v>
      </c>
      <c r="J183" s="4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</row>
    <row r="184" spans="1:20" x14ac:dyDescent="0.3">
      <c r="A184" s="3">
        <v>1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4">
        <v>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</row>
    <row r="185" spans="1:20" x14ac:dyDescent="0.3">
      <c r="A185" s="3">
        <v>1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4">
        <v>1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</row>
    <row r="186" spans="1:20" x14ac:dyDescent="0.3">
      <c r="A186" s="3">
        <v>1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4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1:20" x14ac:dyDescent="0.3">
      <c r="A187" s="3">
        <v>1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4">
        <v>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</row>
    <row r="188" spans="1:20" x14ac:dyDescent="0.3">
      <c r="A188" s="3">
        <v>1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4">
        <v>1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</row>
    <row r="189" spans="1:20" x14ac:dyDescent="0.3">
      <c r="A189" s="3">
        <v>1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4">
        <v>1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</row>
    <row r="190" spans="1:20" x14ac:dyDescent="0.3">
      <c r="A190" s="3">
        <v>1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4">
        <v>1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</row>
    <row r="191" spans="1:20" x14ac:dyDescent="0.3">
      <c r="A191" s="3">
        <v>1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4">
        <v>1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</row>
    <row r="192" spans="1:20" x14ac:dyDescent="0.3">
      <c r="A192" s="3">
        <v>1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4">
        <v>1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</row>
    <row r="193" spans="1:21" x14ac:dyDescent="0.3">
      <c r="A193" s="3">
        <v>1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4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1:21" x14ac:dyDescent="0.3">
      <c r="A194" s="3">
        <v>1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4">
        <v>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</row>
    <row r="195" spans="1:21" x14ac:dyDescent="0.3">
      <c r="A195" s="3">
        <v>1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4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</row>
    <row r="196" spans="1:21" x14ac:dyDescent="0.3">
      <c r="A196" s="3">
        <v>1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4">
        <v>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</row>
    <row r="197" spans="1:21" x14ac:dyDescent="0.3">
      <c r="A197" s="3">
        <v>1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4">
        <v>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</row>
    <row r="198" spans="1:21" x14ac:dyDescent="0.3">
      <c r="A198" s="3">
        <v>1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4">
        <v>1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</row>
    <row r="199" spans="1:21" x14ac:dyDescent="0.3">
      <c r="A199" s="3">
        <v>1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4">
        <v>1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1:21" x14ac:dyDescent="0.3">
      <c r="A200" s="3">
        <v>1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4">
        <v>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1:21" x14ac:dyDescent="0.3">
      <c r="A201" s="5">
        <v>1</v>
      </c>
      <c r="B201" s="5">
        <v>1</v>
      </c>
      <c r="C201" s="5">
        <v>1</v>
      </c>
      <c r="D201" s="5">
        <v>1</v>
      </c>
      <c r="E201" s="5">
        <v>1</v>
      </c>
      <c r="F201" s="5">
        <v>1</v>
      </c>
      <c r="G201" s="5">
        <v>1</v>
      </c>
      <c r="H201" s="5">
        <v>1</v>
      </c>
      <c r="I201" s="5">
        <v>1</v>
      </c>
      <c r="J201" s="6">
        <v>1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1:21" x14ac:dyDescent="0.3">
      <c r="A202" s="7">
        <f t="array" ref="A202:J401">0</f>
        <v>0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8">
        <v>0</v>
      </c>
      <c r="K202" s="9">
        <f t="array" ref="K202:T401">Q3_A</f>
        <v>1</v>
      </c>
      <c r="L202" s="9">
        <v>1</v>
      </c>
      <c r="M202" s="9">
        <v>1</v>
      </c>
      <c r="N202" s="9">
        <v>1</v>
      </c>
      <c r="O202" s="9">
        <v>1</v>
      </c>
      <c r="P202" s="9">
        <v>1</v>
      </c>
      <c r="Q202" s="9">
        <v>1</v>
      </c>
      <c r="R202" s="9">
        <v>1</v>
      </c>
      <c r="S202" s="9">
        <v>1</v>
      </c>
      <c r="T202" s="9">
        <v>1</v>
      </c>
      <c r="U202" t="s">
        <v>9</v>
      </c>
    </row>
    <row r="203" spans="1:21" x14ac:dyDescent="0.3">
      <c r="A203" s="7">
        <v>0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8">
        <v>0</v>
      </c>
      <c r="K203" s="9">
        <v>1</v>
      </c>
      <c r="L203" s="9">
        <v>1</v>
      </c>
      <c r="M203" s="9">
        <v>1</v>
      </c>
      <c r="N203" s="9">
        <v>1</v>
      </c>
      <c r="O203" s="9">
        <v>1</v>
      </c>
      <c r="P203" s="9">
        <v>1</v>
      </c>
      <c r="Q203" s="9">
        <v>1</v>
      </c>
      <c r="R203" s="9">
        <v>1</v>
      </c>
      <c r="S203" s="9">
        <v>1</v>
      </c>
      <c r="T203" s="9">
        <v>1</v>
      </c>
    </row>
    <row r="204" spans="1:21" x14ac:dyDescent="0.3">
      <c r="A204" s="7">
        <v>0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8">
        <v>0</v>
      </c>
      <c r="K204" s="9">
        <v>1</v>
      </c>
      <c r="L204" s="9">
        <v>1</v>
      </c>
      <c r="M204" s="9">
        <v>1</v>
      </c>
      <c r="N204" s="9">
        <v>1</v>
      </c>
      <c r="O204" s="9">
        <v>1</v>
      </c>
      <c r="P204" s="9">
        <v>1</v>
      </c>
      <c r="Q204" s="9">
        <v>1</v>
      </c>
      <c r="R204" s="9">
        <v>1</v>
      </c>
      <c r="S204" s="9">
        <v>1</v>
      </c>
      <c r="T204" s="9">
        <v>1</v>
      </c>
    </row>
    <row r="205" spans="1:21" x14ac:dyDescent="0.3">
      <c r="A205" s="7">
        <v>0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8">
        <v>0</v>
      </c>
      <c r="K205" s="9">
        <v>1</v>
      </c>
      <c r="L205" s="9">
        <v>1</v>
      </c>
      <c r="M205" s="9">
        <v>1</v>
      </c>
      <c r="N205" s="9">
        <v>1</v>
      </c>
      <c r="O205" s="9">
        <v>1</v>
      </c>
      <c r="P205" s="9">
        <v>1</v>
      </c>
      <c r="Q205" s="9">
        <v>1</v>
      </c>
      <c r="R205" s="9">
        <v>1</v>
      </c>
      <c r="S205" s="9">
        <v>1</v>
      </c>
      <c r="T205" s="9">
        <v>1</v>
      </c>
    </row>
    <row r="206" spans="1:21" x14ac:dyDescent="0.3">
      <c r="A206" s="7">
        <v>0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8">
        <v>0</v>
      </c>
      <c r="K206" s="9">
        <v>1</v>
      </c>
      <c r="L206" s="9">
        <v>1</v>
      </c>
      <c r="M206" s="9">
        <v>1</v>
      </c>
      <c r="N206" s="9">
        <v>1</v>
      </c>
      <c r="O206" s="9">
        <v>1</v>
      </c>
      <c r="P206" s="9">
        <v>1</v>
      </c>
      <c r="Q206" s="9">
        <v>1</v>
      </c>
      <c r="R206" s="9">
        <v>1</v>
      </c>
      <c r="S206" s="9">
        <v>1</v>
      </c>
      <c r="T206" s="9">
        <v>1</v>
      </c>
    </row>
    <row r="207" spans="1:21" x14ac:dyDescent="0.3">
      <c r="A207" s="7">
        <v>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8">
        <v>0</v>
      </c>
      <c r="K207" s="9">
        <v>1</v>
      </c>
      <c r="L207" s="9">
        <v>1</v>
      </c>
      <c r="M207" s="9">
        <v>1</v>
      </c>
      <c r="N207" s="9">
        <v>1</v>
      </c>
      <c r="O207" s="9">
        <v>1</v>
      </c>
      <c r="P207" s="9">
        <v>1</v>
      </c>
      <c r="Q207" s="9">
        <v>1</v>
      </c>
      <c r="R207" s="9">
        <v>1</v>
      </c>
      <c r="S207" s="9">
        <v>1</v>
      </c>
      <c r="T207" s="9">
        <v>1</v>
      </c>
    </row>
    <row r="208" spans="1:21" x14ac:dyDescent="0.3">
      <c r="A208" s="7">
        <v>0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8">
        <v>0</v>
      </c>
      <c r="K208" s="9">
        <v>1</v>
      </c>
      <c r="L208" s="9">
        <v>1</v>
      </c>
      <c r="M208" s="9">
        <v>1</v>
      </c>
      <c r="N208" s="9">
        <v>1</v>
      </c>
      <c r="O208" s="9">
        <v>1</v>
      </c>
      <c r="P208" s="9">
        <v>1</v>
      </c>
      <c r="Q208" s="9">
        <v>1</v>
      </c>
      <c r="R208" s="9">
        <v>1</v>
      </c>
      <c r="S208" s="9">
        <v>1</v>
      </c>
      <c r="T208" s="9">
        <v>1</v>
      </c>
    </row>
    <row r="209" spans="1:20" x14ac:dyDescent="0.3">
      <c r="A209" s="7">
        <v>0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8">
        <v>0</v>
      </c>
      <c r="K209" s="9">
        <v>1</v>
      </c>
      <c r="L209" s="9">
        <v>1</v>
      </c>
      <c r="M209" s="9">
        <v>1</v>
      </c>
      <c r="N209" s="9">
        <v>1</v>
      </c>
      <c r="O209" s="9">
        <v>1</v>
      </c>
      <c r="P209" s="9">
        <v>1</v>
      </c>
      <c r="Q209" s="9">
        <v>1</v>
      </c>
      <c r="R209" s="9">
        <v>1</v>
      </c>
      <c r="S209" s="9">
        <v>1</v>
      </c>
      <c r="T209" s="9">
        <v>1</v>
      </c>
    </row>
    <row r="210" spans="1:20" x14ac:dyDescent="0.3">
      <c r="A210" s="7">
        <v>0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8">
        <v>0</v>
      </c>
      <c r="K210" s="9">
        <v>1</v>
      </c>
      <c r="L210" s="9">
        <v>1</v>
      </c>
      <c r="M210" s="9">
        <v>1</v>
      </c>
      <c r="N210" s="9">
        <v>1</v>
      </c>
      <c r="O210" s="9">
        <v>1</v>
      </c>
      <c r="P210" s="9">
        <v>1</v>
      </c>
      <c r="Q210" s="9">
        <v>1</v>
      </c>
      <c r="R210" s="9">
        <v>1</v>
      </c>
      <c r="S210" s="9">
        <v>1</v>
      </c>
      <c r="T210" s="9">
        <v>1</v>
      </c>
    </row>
    <row r="211" spans="1:20" x14ac:dyDescent="0.3">
      <c r="A211" s="7">
        <v>0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8">
        <v>0</v>
      </c>
      <c r="K211" s="9">
        <v>1</v>
      </c>
      <c r="L211" s="9">
        <v>1</v>
      </c>
      <c r="M211" s="9">
        <v>1</v>
      </c>
      <c r="N211" s="9">
        <v>1</v>
      </c>
      <c r="O211" s="9">
        <v>1</v>
      </c>
      <c r="P211" s="9">
        <v>1</v>
      </c>
      <c r="Q211" s="9">
        <v>1</v>
      </c>
      <c r="R211" s="9">
        <v>1</v>
      </c>
      <c r="S211" s="9">
        <v>1</v>
      </c>
      <c r="T211" s="9">
        <v>1</v>
      </c>
    </row>
    <row r="212" spans="1:20" x14ac:dyDescent="0.3">
      <c r="A212" s="7">
        <v>0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8">
        <v>0</v>
      </c>
      <c r="K212" s="9">
        <v>1</v>
      </c>
      <c r="L212" s="9">
        <v>1</v>
      </c>
      <c r="M212" s="9">
        <v>1</v>
      </c>
      <c r="N212" s="9">
        <v>1</v>
      </c>
      <c r="O212" s="9">
        <v>1</v>
      </c>
      <c r="P212" s="9">
        <v>1</v>
      </c>
      <c r="Q212" s="9">
        <v>1</v>
      </c>
      <c r="R212" s="9">
        <v>1</v>
      </c>
      <c r="S212" s="9">
        <v>1</v>
      </c>
      <c r="T212" s="9">
        <v>1</v>
      </c>
    </row>
    <row r="213" spans="1:20" x14ac:dyDescent="0.3">
      <c r="A213" s="7">
        <v>0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8">
        <v>0</v>
      </c>
      <c r="K213" s="9">
        <v>1</v>
      </c>
      <c r="L213" s="9">
        <v>1</v>
      </c>
      <c r="M213" s="9">
        <v>1</v>
      </c>
      <c r="N213" s="9">
        <v>1</v>
      </c>
      <c r="O213" s="9">
        <v>1</v>
      </c>
      <c r="P213" s="9">
        <v>1</v>
      </c>
      <c r="Q213" s="9">
        <v>1</v>
      </c>
      <c r="R213" s="9">
        <v>1</v>
      </c>
      <c r="S213" s="9">
        <v>1</v>
      </c>
      <c r="T213" s="9">
        <v>1</v>
      </c>
    </row>
    <row r="214" spans="1:20" x14ac:dyDescent="0.3">
      <c r="A214" s="7">
        <v>0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8">
        <v>0</v>
      </c>
      <c r="K214" s="9">
        <v>1</v>
      </c>
      <c r="L214" s="9">
        <v>1</v>
      </c>
      <c r="M214" s="9">
        <v>1</v>
      </c>
      <c r="N214" s="9">
        <v>1</v>
      </c>
      <c r="O214" s="9">
        <v>1</v>
      </c>
      <c r="P214" s="9">
        <v>1</v>
      </c>
      <c r="Q214" s="9">
        <v>1</v>
      </c>
      <c r="R214" s="9">
        <v>1</v>
      </c>
      <c r="S214" s="9">
        <v>1</v>
      </c>
      <c r="T214" s="9">
        <v>1</v>
      </c>
    </row>
    <row r="215" spans="1:20" x14ac:dyDescent="0.3">
      <c r="A215" s="7">
        <v>0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8">
        <v>0</v>
      </c>
      <c r="K215" s="9">
        <v>1</v>
      </c>
      <c r="L215" s="9">
        <v>1</v>
      </c>
      <c r="M215" s="9">
        <v>1</v>
      </c>
      <c r="N215" s="9">
        <v>1</v>
      </c>
      <c r="O215" s="9">
        <v>1</v>
      </c>
      <c r="P215" s="9">
        <v>1</v>
      </c>
      <c r="Q215" s="9">
        <v>1</v>
      </c>
      <c r="R215" s="9">
        <v>1</v>
      </c>
      <c r="S215" s="9">
        <v>1</v>
      </c>
      <c r="T215" s="9">
        <v>1</v>
      </c>
    </row>
    <row r="216" spans="1:20" x14ac:dyDescent="0.3">
      <c r="A216" s="7">
        <v>0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8">
        <v>0</v>
      </c>
      <c r="K216" s="9">
        <v>1</v>
      </c>
      <c r="L216" s="9">
        <v>1</v>
      </c>
      <c r="M216" s="9">
        <v>1</v>
      </c>
      <c r="N216" s="9">
        <v>1</v>
      </c>
      <c r="O216" s="9">
        <v>1</v>
      </c>
      <c r="P216" s="9">
        <v>1</v>
      </c>
      <c r="Q216" s="9">
        <v>1</v>
      </c>
      <c r="R216" s="9">
        <v>1</v>
      </c>
      <c r="S216" s="9">
        <v>1</v>
      </c>
      <c r="T216" s="9">
        <v>1</v>
      </c>
    </row>
    <row r="217" spans="1:20" x14ac:dyDescent="0.3">
      <c r="A217" s="7">
        <v>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8">
        <v>0</v>
      </c>
      <c r="K217" s="9">
        <v>1</v>
      </c>
      <c r="L217" s="9">
        <v>1</v>
      </c>
      <c r="M217" s="9">
        <v>1</v>
      </c>
      <c r="N217" s="9">
        <v>1</v>
      </c>
      <c r="O217" s="9">
        <v>1</v>
      </c>
      <c r="P217" s="9">
        <v>1</v>
      </c>
      <c r="Q217" s="9">
        <v>1</v>
      </c>
      <c r="R217" s="9">
        <v>1</v>
      </c>
      <c r="S217" s="9">
        <v>1</v>
      </c>
      <c r="T217" s="9">
        <v>1</v>
      </c>
    </row>
    <row r="218" spans="1:20" x14ac:dyDescent="0.3">
      <c r="A218" s="7">
        <v>0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8">
        <v>0</v>
      </c>
      <c r="K218" s="9">
        <v>1</v>
      </c>
      <c r="L218" s="9">
        <v>1</v>
      </c>
      <c r="M218" s="9">
        <v>1</v>
      </c>
      <c r="N218" s="9">
        <v>1</v>
      </c>
      <c r="O218" s="9">
        <v>1</v>
      </c>
      <c r="P218" s="9">
        <v>1</v>
      </c>
      <c r="Q218" s="9">
        <v>1</v>
      </c>
      <c r="R218" s="9">
        <v>1</v>
      </c>
      <c r="S218" s="9">
        <v>1</v>
      </c>
      <c r="T218" s="9">
        <v>1</v>
      </c>
    </row>
    <row r="219" spans="1:20" x14ac:dyDescent="0.3">
      <c r="A219" s="7">
        <v>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8">
        <v>0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1</v>
      </c>
    </row>
    <row r="220" spans="1:20" x14ac:dyDescent="0.3">
      <c r="A220" s="7">
        <v>0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8">
        <v>0</v>
      </c>
      <c r="K220" s="9">
        <v>1</v>
      </c>
      <c r="L220" s="9">
        <v>1</v>
      </c>
      <c r="M220" s="9">
        <v>1</v>
      </c>
      <c r="N220" s="9">
        <v>1</v>
      </c>
      <c r="O220" s="9">
        <v>1</v>
      </c>
      <c r="P220" s="9">
        <v>1</v>
      </c>
      <c r="Q220" s="9">
        <v>1</v>
      </c>
      <c r="R220" s="9">
        <v>1</v>
      </c>
      <c r="S220" s="9">
        <v>1</v>
      </c>
      <c r="T220" s="9">
        <v>1</v>
      </c>
    </row>
    <row r="221" spans="1:20" x14ac:dyDescent="0.3">
      <c r="A221" s="7">
        <v>0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8">
        <v>0</v>
      </c>
      <c r="K221" s="9">
        <v>1</v>
      </c>
      <c r="L221" s="9">
        <v>1</v>
      </c>
      <c r="M221" s="9">
        <v>1</v>
      </c>
      <c r="N221" s="9">
        <v>1</v>
      </c>
      <c r="O221" s="9">
        <v>1</v>
      </c>
      <c r="P221" s="9">
        <v>1</v>
      </c>
      <c r="Q221" s="9">
        <v>1</v>
      </c>
      <c r="R221" s="9">
        <v>1</v>
      </c>
      <c r="S221" s="9">
        <v>1</v>
      </c>
      <c r="T221" s="9">
        <v>1</v>
      </c>
    </row>
    <row r="222" spans="1:20" x14ac:dyDescent="0.3">
      <c r="A222" s="7">
        <v>0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8">
        <v>0</v>
      </c>
      <c r="K222" s="9">
        <v>1</v>
      </c>
      <c r="L222" s="9">
        <v>1</v>
      </c>
      <c r="M222" s="9">
        <v>1</v>
      </c>
      <c r="N222" s="9">
        <v>1</v>
      </c>
      <c r="O222" s="9">
        <v>1</v>
      </c>
      <c r="P222" s="9">
        <v>1</v>
      </c>
      <c r="Q222" s="9">
        <v>1</v>
      </c>
      <c r="R222" s="9">
        <v>1</v>
      </c>
      <c r="S222" s="9">
        <v>1</v>
      </c>
      <c r="T222" s="9">
        <v>1</v>
      </c>
    </row>
    <row r="223" spans="1:20" x14ac:dyDescent="0.3">
      <c r="A223" s="7">
        <v>0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8">
        <v>0</v>
      </c>
      <c r="K223" s="9">
        <v>1</v>
      </c>
      <c r="L223" s="9">
        <v>1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>
        <v>1</v>
      </c>
      <c r="S223" s="9">
        <v>1</v>
      </c>
      <c r="T223" s="9">
        <v>1</v>
      </c>
    </row>
    <row r="224" spans="1:20" x14ac:dyDescent="0.3">
      <c r="A224" s="7">
        <v>0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8">
        <v>0</v>
      </c>
      <c r="K224" s="9">
        <v>1</v>
      </c>
      <c r="L224" s="9">
        <v>1</v>
      </c>
      <c r="M224" s="9">
        <v>1</v>
      </c>
      <c r="N224" s="9">
        <v>1</v>
      </c>
      <c r="O224" s="9">
        <v>1</v>
      </c>
      <c r="P224" s="9">
        <v>1</v>
      </c>
      <c r="Q224" s="9">
        <v>1</v>
      </c>
      <c r="R224" s="9">
        <v>1</v>
      </c>
      <c r="S224" s="9">
        <v>1</v>
      </c>
      <c r="T224" s="9">
        <v>1</v>
      </c>
    </row>
    <row r="225" spans="1:20" x14ac:dyDescent="0.3">
      <c r="A225" s="7">
        <v>0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8">
        <v>0</v>
      </c>
      <c r="K225" s="9">
        <v>1</v>
      </c>
      <c r="L225" s="9">
        <v>1</v>
      </c>
      <c r="M225" s="9">
        <v>1</v>
      </c>
      <c r="N225" s="9">
        <v>1</v>
      </c>
      <c r="O225" s="9">
        <v>1</v>
      </c>
      <c r="P225" s="9">
        <v>1</v>
      </c>
      <c r="Q225" s="9">
        <v>1</v>
      </c>
      <c r="R225" s="9">
        <v>1</v>
      </c>
      <c r="S225" s="9">
        <v>1</v>
      </c>
      <c r="T225" s="9">
        <v>1</v>
      </c>
    </row>
    <row r="226" spans="1:20" x14ac:dyDescent="0.3">
      <c r="A226" s="7">
        <v>0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8">
        <v>0</v>
      </c>
      <c r="K226" s="9">
        <v>1</v>
      </c>
      <c r="L226" s="9">
        <v>1</v>
      </c>
      <c r="M226" s="9">
        <v>1</v>
      </c>
      <c r="N226" s="9">
        <v>1</v>
      </c>
      <c r="O226" s="9">
        <v>1</v>
      </c>
      <c r="P226" s="9">
        <v>1</v>
      </c>
      <c r="Q226" s="9">
        <v>1</v>
      </c>
      <c r="R226" s="9">
        <v>1</v>
      </c>
      <c r="S226" s="9">
        <v>1</v>
      </c>
      <c r="T226" s="9">
        <v>1</v>
      </c>
    </row>
    <row r="227" spans="1:20" x14ac:dyDescent="0.3">
      <c r="A227" s="7">
        <v>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8">
        <v>0</v>
      </c>
      <c r="K227" s="9">
        <v>1</v>
      </c>
      <c r="L227" s="9">
        <v>1</v>
      </c>
      <c r="M227" s="9">
        <v>1</v>
      </c>
      <c r="N227" s="9">
        <v>1</v>
      </c>
      <c r="O227" s="9">
        <v>1</v>
      </c>
      <c r="P227" s="9">
        <v>1</v>
      </c>
      <c r="Q227" s="9">
        <v>1</v>
      </c>
      <c r="R227" s="9">
        <v>1</v>
      </c>
      <c r="S227" s="9">
        <v>1</v>
      </c>
      <c r="T227" s="9">
        <v>1</v>
      </c>
    </row>
    <row r="228" spans="1:20" x14ac:dyDescent="0.3">
      <c r="A228" s="7">
        <v>0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8">
        <v>0</v>
      </c>
      <c r="K228" s="9">
        <v>1</v>
      </c>
      <c r="L228" s="9">
        <v>1</v>
      </c>
      <c r="M228" s="9">
        <v>1</v>
      </c>
      <c r="N228" s="9">
        <v>1</v>
      </c>
      <c r="O228" s="9">
        <v>1</v>
      </c>
      <c r="P228" s="9">
        <v>1</v>
      </c>
      <c r="Q228" s="9">
        <v>1</v>
      </c>
      <c r="R228" s="9">
        <v>1</v>
      </c>
      <c r="S228" s="9">
        <v>1</v>
      </c>
      <c r="T228" s="9">
        <v>1</v>
      </c>
    </row>
    <row r="229" spans="1:20" x14ac:dyDescent="0.3">
      <c r="A229" s="7">
        <v>0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8">
        <v>0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  <c r="S229" s="9">
        <v>1</v>
      </c>
      <c r="T229" s="9">
        <v>1</v>
      </c>
    </row>
    <row r="230" spans="1:20" x14ac:dyDescent="0.3">
      <c r="A230" s="7">
        <v>0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8">
        <v>0</v>
      </c>
      <c r="K230" s="9">
        <v>1</v>
      </c>
      <c r="L230" s="9">
        <v>1</v>
      </c>
      <c r="M230" s="9">
        <v>1</v>
      </c>
      <c r="N230" s="9">
        <v>1</v>
      </c>
      <c r="O230" s="9">
        <v>1</v>
      </c>
      <c r="P230" s="9">
        <v>1</v>
      </c>
      <c r="Q230" s="9">
        <v>1</v>
      </c>
      <c r="R230" s="9">
        <v>1</v>
      </c>
      <c r="S230" s="9">
        <v>1</v>
      </c>
      <c r="T230" s="9">
        <v>1</v>
      </c>
    </row>
    <row r="231" spans="1:20" x14ac:dyDescent="0.3">
      <c r="A231" s="7">
        <v>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8">
        <v>0</v>
      </c>
      <c r="K231" s="9">
        <v>1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1</v>
      </c>
      <c r="S231" s="9">
        <v>1</v>
      </c>
      <c r="T231" s="9">
        <v>1</v>
      </c>
    </row>
    <row r="232" spans="1:20" x14ac:dyDescent="0.3">
      <c r="A232" s="7">
        <v>0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8">
        <v>0</v>
      </c>
      <c r="K232" s="9">
        <v>1</v>
      </c>
      <c r="L232" s="9">
        <v>1</v>
      </c>
      <c r="M232" s="9">
        <v>1</v>
      </c>
      <c r="N232" s="9">
        <v>1</v>
      </c>
      <c r="O232" s="9">
        <v>1</v>
      </c>
      <c r="P232" s="9">
        <v>1</v>
      </c>
      <c r="Q232" s="9">
        <v>1</v>
      </c>
      <c r="R232" s="9">
        <v>1</v>
      </c>
      <c r="S232" s="9">
        <v>1</v>
      </c>
      <c r="T232" s="9">
        <v>1</v>
      </c>
    </row>
    <row r="233" spans="1:20" x14ac:dyDescent="0.3">
      <c r="A233" s="7">
        <v>0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8">
        <v>0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1</v>
      </c>
      <c r="S233" s="9">
        <v>1</v>
      </c>
      <c r="T233" s="9">
        <v>1</v>
      </c>
    </row>
    <row r="234" spans="1:20" x14ac:dyDescent="0.3">
      <c r="A234" s="7">
        <v>0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8">
        <v>0</v>
      </c>
      <c r="K234" s="9">
        <v>1</v>
      </c>
      <c r="L234" s="9">
        <v>1</v>
      </c>
      <c r="M234" s="9">
        <v>1</v>
      </c>
      <c r="N234" s="9">
        <v>1</v>
      </c>
      <c r="O234" s="9">
        <v>1</v>
      </c>
      <c r="P234" s="9">
        <v>1</v>
      </c>
      <c r="Q234" s="9">
        <v>1</v>
      </c>
      <c r="R234" s="9">
        <v>1</v>
      </c>
      <c r="S234" s="9">
        <v>1</v>
      </c>
      <c r="T234" s="9">
        <v>1</v>
      </c>
    </row>
    <row r="235" spans="1:20" x14ac:dyDescent="0.3">
      <c r="A235" s="7">
        <v>0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8">
        <v>0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1</v>
      </c>
      <c r="S235" s="9">
        <v>1</v>
      </c>
      <c r="T235" s="9">
        <v>1</v>
      </c>
    </row>
    <row r="236" spans="1:20" x14ac:dyDescent="0.3">
      <c r="A236" s="7">
        <v>0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8">
        <v>0</v>
      </c>
      <c r="K236" s="9">
        <v>1</v>
      </c>
      <c r="L236" s="9">
        <v>1</v>
      </c>
      <c r="M236" s="9">
        <v>1</v>
      </c>
      <c r="N236" s="9">
        <v>1</v>
      </c>
      <c r="O236" s="9">
        <v>1</v>
      </c>
      <c r="P236" s="9">
        <v>1</v>
      </c>
      <c r="Q236" s="9">
        <v>1</v>
      </c>
      <c r="R236" s="9">
        <v>1</v>
      </c>
      <c r="S236" s="9">
        <v>1</v>
      </c>
      <c r="T236" s="9">
        <v>1</v>
      </c>
    </row>
    <row r="237" spans="1:20" x14ac:dyDescent="0.3">
      <c r="A237" s="7">
        <v>0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8">
        <v>0</v>
      </c>
      <c r="K237" s="9">
        <v>1</v>
      </c>
      <c r="L237" s="9">
        <v>1</v>
      </c>
      <c r="M237" s="9">
        <v>1</v>
      </c>
      <c r="N237" s="9">
        <v>1</v>
      </c>
      <c r="O237" s="9">
        <v>1</v>
      </c>
      <c r="P237" s="9">
        <v>1</v>
      </c>
      <c r="Q237" s="9">
        <v>1</v>
      </c>
      <c r="R237" s="9">
        <v>1</v>
      </c>
      <c r="S237" s="9">
        <v>1</v>
      </c>
      <c r="T237" s="9">
        <v>1</v>
      </c>
    </row>
    <row r="238" spans="1:20" x14ac:dyDescent="0.3">
      <c r="A238" s="7">
        <v>0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8">
        <v>0</v>
      </c>
      <c r="K238" s="9">
        <v>1</v>
      </c>
      <c r="L238" s="9">
        <v>1</v>
      </c>
      <c r="M238" s="9">
        <v>1</v>
      </c>
      <c r="N238" s="9">
        <v>1</v>
      </c>
      <c r="O238" s="9">
        <v>1</v>
      </c>
      <c r="P238" s="9">
        <v>1</v>
      </c>
      <c r="Q238" s="9">
        <v>1</v>
      </c>
      <c r="R238" s="9">
        <v>1</v>
      </c>
      <c r="S238" s="9">
        <v>1</v>
      </c>
      <c r="T238" s="9">
        <v>1</v>
      </c>
    </row>
    <row r="239" spans="1:20" x14ac:dyDescent="0.3">
      <c r="A239" s="7">
        <v>0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8">
        <v>0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1</v>
      </c>
      <c r="S239" s="9">
        <v>1</v>
      </c>
      <c r="T239" s="9">
        <v>1</v>
      </c>
    </row>
    <row r="240" spans="1:20" x14ac:dyDescent="0.3">
      <c r="A240" s="7">
        <v>0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8">
        <v>0</v>
      </c>
      <c r="K240" s="9">
        <v>1</v>
      </c>
      <c r="L240" s="9">
        <v>1</v>
      </c>
      <c r="M240" s="9">
        <v>1</v>
      </c>
      <c r="N240" s="9">
        <v>1</v>
      </c>
      <c r="O240" s="9">
        <v>1</v>
      </c>
      <c r="P240" s="9">
        <v>1</v>
      </c>
      <c r="Q240" s="9">
        <v>1</v>
      </c>
      <c r="R240" s="9">
        <v>1</v>
      </c>
      <c r="S240" s="9">
        <v>1</v>
      </c>
      <c r="T240" s="9">
        <v>1</v>
      </c>
    </row>
    <row r="241" spans="1:20" x14ac:dyDescent="0.3">
      <c r="A241" s="7">
        <v>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8">
        <v>0</v>
      </c>
      <c r="K241" s="9">
        <v>1</v>
      </c>
      <c r="L241" s="9">
        <v>1</v>
      </c>
      <c r="M241" s="9">
        <v>1</v>
      </c>
      <c r="N241" s="9">
        <v>1</v>
      </c>
      <c r="O241" s="9">
        <v>1</v>
      </c>
      <c r="P241" s="9">
        <v>1</v>
      </c>
      <c r="Q241" s="9">
        <v>1</v>
      </c>
      <c r="R241" s="9">
        <v>1</v>
      </c>
      <c r="S241" s="9">
        <v>1</v>
      </c>
      <c r="T241" s="9">
        <v>1</v>
      </c>
    </row>
    <row r="242" spans="1:20" x14ac:dyDescent="0.3">
      <c r="A242" s="7">
        <v>0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8">
        <v>0</v>
      </c>
      <c r="K242" s="9">
        <v>1</v>
      </c>
      <c r="L242" s="9">
        <v>1</v>
      </c>
      <c r="M242" s="9">
        <v>1</v>
      </c>
      <c r="N242" s="9">
        <v>1</v>
      </c>
      <c r="O242" s="9">
        <v>1</v>
      </c>
      <c r="P242" s="9">
        <v>1</v>
      </c>
      <c r="Q242" s="9">
        <v>1</v>
      </c>
      <c r="R242" s="9">
        <v>1</v>
      </c>
      <c r="S242" s="9">
        <v>1</v>
      </c>
      <c r="T242" s="9">
        <v>1</v>
      </c>
    </row>
    <row r="243" spans="1:20" x14ac:dyDescent="0.3">
      <c r="A243" s="7">
        <v>0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8">
        <v>0</v>
      </c>
      <c r="K243" s="9">
        <v>1</v>
      </c>
      <c r="L243" s="9">
        <v>1</v>
      </c>
      <c r="M243" s="9">
        <v>1</v>
      </c>
      <c r="N243" s="9">
        <v>1</v>
      </c>
      <c r="O243" s="9">
        <v>1</v>
      </c>
      <c r="P243" s="9">
        <v>1</v>
      </c>
      <c r="Q243" s="9">
        <v>1</v>
      </c>
      <c r="R243" s="9">
        <v>1</v>
      </c>
      <c r="S243" s="9">
        <v>1</v>
      </c>
      <c r="T243" s="9">
        <v>1</v>
      </c>
    </row>
    <row r="244" spans="1:20" x14ac:dyDescent="0.3">
      <c r="A244" s="7">
        <v>0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8">
        <v>0</v>
      </c>
      <c r="K244" s="9">
        <v>1</v>
      </c>
      <c r="L244" s="9">
        <v>1</v>
      </c>
      <c r="M244" s="9">
        <v>1</v>
      </c>
      <c r="N244" s="9">
        <v>1</v>
      </c>
      <c r="O244" s="9">
        <v>1</v>
      </c>
      <c r="P244" s="9">
        <v>1</v>
      </c>
      <c r="Q244" s="9">
        <v>1</v>
      </c>
      <c r="R244" s="9">
        <v>1</v>
      </c>
      <c r="S244" s="9">
        <v>1</v>
      </c>
      <c r="T244" s="9">
        <v>1</v>
      </c>
    </row>
    <row r="245" spans="1:20" x14ac:dyDescent="0.3">
      <c r="A245" s="7">
        <v>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8">
        <v>0</v>
      </c>
      <c r="K245" s="9">
        <v>1</v>
      </c>
      <c r="L245" s="9">
        <v>1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  <c r="S245" s="9">
        <v>1</v>
      </c>
      <c r="T245" s="9">
        <v>1</v>
      </c>
    </row>
    <row r="246" spans="1:20" x14ac:dyDescent="0.3">
      <c r="A246" s="7">
        <v>0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8">
        <v>0</v>
      </c>
      <c r="K246" s="9">
        <v>1</v>
      </c>
      <c r="L246" s="9">
        <v>1</v>
      </c>
      <c r="M246" s="9">
        <v>1</v>
      </c>
      <c r="N246" s="9">
        <v>1</v>
      </c>
      <c r="O246" s="9">
        <v>1</v>
      </c>
      <c r="P246" s="9">
        <v>1</v>
      </c>
      <c r="Q246" s="9">
        <v>1</v>
      </c>
      <c r="R246" s="9">
        <v>1</v>
      </c>
      <c r="S246" s="9">
        <v>1</v>
      </c>
      <c r="T246" s="9">
        <v>1</v>
      </c>
    </row>
    <row r="247" spans="1:20" x14ac:dyDescent="0.3">
      <c r="A247" s="7">
        <v>0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8">
        <v>0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  <c r="S247" s="9">
        <v>1</v>
      </c>
      <c r="T247" s="9">
        <v>1</v>
      </c>
    </row>
    <row r="248" spans="1:20" x14ac:dyDescent="0.3">
      <c r="A248" s="7">
        <v>0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8">
        <v>0</v>
      </c>
      <c r="K248" s="9">
        <v>1</v>
      </c>
      <c r="L248" s="9">
        <v>1</v>
      </c>
      <c r="M248" s="9">
        <v>1</v>
      </c>
      <c r="N248" s="9">
        <v>1</v>
      </c>
      <c r="O248" s="9">
        <v>1</v>
      </c>
      <c r="P248" s="9">
        <v>1</v>
      </c>
      <c r="Q248" s="9">
        <v>1</v>
      </c>
      <c r="R248" s="9">
        <v>1</v>
      </c>
      <c r="S248" s="9">
        <v>1</v>
      </c>
      <c r="T248" s="9">
        <v>1</v>
      </c>
    </row>
    <row r="249" spans="1:20" x14ac:dyDescent="0.3">
      <c r="A249" s="7">
        <v>0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8">
        <v>0</v>
      </c>
      <c r="K249" s="9">
        <v>1</v>
      </c>
      <c r="L249" s="9">
        <v>1</v>
      </c>
      <c r="M249" s="9">
        <v>1</v>
      </c>
      <c r="N249" s="9">
        <v>1</v>
      </c>
      <c r="O249" s="9">
        <v>1</v>
      </c>
      <c r="P249" s="9">
        <v>1</v>
      </c>
      <c r="Q249" s="9">
        <v>1</v>
      </c>
      <c r="R249" s="9">
        <v>1</v>
      </c>
      <c r="S249" s="9">
        <v>1</v>
      </c>
      <c r="T249" s="9">
        <v>1</v>
      </c>
    </row>
    <row r="250" spans="1:20" x14ac:dyDescent="0.3">
      <c r="A250" s="7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8">
        <v>0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  <c r="S250" s="9">
        <v>1</v>
      </c>
      <c r="T250" s="9">
        <v>1</v>
      </c>
    </row>
    <row r="251" spans="1:20" x14ac:dyDescent="0.3">
      <c r="A251" s="7">
        <v>0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8">
        <v>0</v>
      </c>
      <c r="K251" s="9">
        <v>1</v>
      </c>
      <c r="L251" s="9">
        <v>1</v>
      </c>
      <c r="M251" s="9">
        <v>1</v>
      </c>
      <c r="N251" s="9">
        <v>1</v>
      </c>
      <c r="O251" s="9">
        <v>1</v>
      </c>
      <c r="P251" s="9">
        <v>1</v>
      </c>
      <c r="Q251" s="9">
        <v>1</v>
      </c>
      <c r="R251" s="9">
        <v>1</v>
      </c>
      <c r="S251" s="9">
        <v>1</v>
      </c>
      <c r="T251" s="9">
        <v>1</v>
      </c>
    </row>
    <row r="252" spans="1:20" x14ac:dyDescent="0.3">
      <c r="A252" s="7">
        <v>0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8">
        <v>0</v>
      </c>
      <c r="K252" s="9">
        <v>1</v>
      </c>
      <c r="L252" s="9">
        <v>1</v>
      </c>
      <c r="M252" s="9">
        <v>1</v>
      </c>
      <c r="N252" s="9">
        <v>1</v>
      </c>
      <c r="O252" s="9">
        <v>1</v>
      </c>
      <c r="P252" s="9">
        <v>1</v>
      </c>
      <c r="Q252" s="9">
        <v>1</v>
      </c>
      <c r="R252" s="9">
        <v>1</v>
      </c>
      <c r="S252" s="9">
        <v>1</v>
      </c>
      <c r="T252" s="9">
        <v>1</v>
      </c>
    </row>
    <row r="253" spans="1:20" x14ac:dyDescent="0.3">
      <c r="A253" s="7">
        <v>0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8">
        <v>0</v>
      </c>
      <c r="K253" s="9">
        <v>1</v>
      </c>
      <c r="L253" s="9">
        <v>1</v>
      </c>
      <c r="M253" s="9">
        <v>1</v>
      </c>
      <c r="N253" s="9">
        <v>1</v>
      </c>
      <c r="O253" s="9">
        <v>1</v>
      </c>
      <c r="P253" s="9">
        <v>1</v>
      </c>
      <c r="Q253" s="9">
        <v>1</v>
      </c>
      <c r="R253" s="9">
        <v>1</v>
      </c>
      <c r="S253" s="9">
        <v>1</v>
      </c>
      <c r="T253" s="9">
        <v>1</v>
      </c>
    </row>
    <row r="254" spans="1:20" x14ac:dyDescent="0.3">
      <c r="A254" s="7">
        <v>0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8">
        <v>0</v>
      </c>
      <c r="K254" s="9">
        <v>1</v>
      </c>
      <c r="L254" s="9">
        <v>1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1</v>
      </c>
      <c r="S254" s="9">
        <v>1</v>
      </c>
      <c r="T254" s="9">
        <v>1</v>
      </c>
    </row>
    <row r="255" spans="1:20" x14ac:dyDescent="0.3">
      <c r="A255" s="7">
        <v>0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8">
        <v>0</v>
      </c>
      <c r="K255" s="9">
        <v>1</v>
      </c>
      <c r="L255" s="9">
        <v>1</v>
      </c>
      <c r="M255" s="9">
        <v>1</v>
      </c>
      <c r="N255" s="9">
        <v>1</v>
      </c>
      <c r="O255" s="9">
        <v>1</v>
      </c>
      <c r="P255" s="9">
        <v>1</v>
      </c>
      <c r="Q255" s="9">
        <v>1</v>
      </c>
      <c r="R255" s="9">
        <v>1</v>
      </c>
      <c r="S255" s="9">
        <v>1</v>
      </c>
      <c r="T255" s="9">
        <v>1</v>
      </c>
    </row>
    <row r="256" spans="1:20" x14ac:dyDescent="0.3">
      <c r="A256" s="7">
        <v>0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8">
        <v>0</v>
      </c>
      <c r="K256" s="9">
        <v>1</v>
      </c>
      <c r="L256" s="9">
        <v>1</v>
      </c>
      <c r="M256" s="9">
        <v>1</v>
      </c>
      <c r="N256" s="9">
        <v>1</v>
      </c>
      <c r="O256" s="9">
        <v>1</v>
      </c>
      <c r="P256" s="9">
        <v>1</v>
      </c>
      <c r="Q256" s="9">
        <v>1</v>
      </c>
      <c r="R256" s="9">
        <v>1</v>
      </c>
      <c r="S256" s="9">
        <v>1</v>
      </c>
      <c r="T256" s="9">
        <v>1</v>
      </c>
    </row>
    <row r="257" spans="1:20" x14ac:dyDescent="0.3">
      <c r="A257" s="7">
        <v>0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8">
        <v>0</v>
      </c>
      <c r="K257" s="9">
        <v>1</v>
      </c>
      <c r="L257" s="9">
        <v>1</v>
      </c>
      <c r="M257" s="9">
        <v>1</v>
      </c>
      <c r="N257" s="9">
        <v>1</v>
      </c>
      <c r="O257" s="9">
        <v>1</v>
      </c>
      <c r="P257" s="9">
        <v>1</v>
      </c>
      <c r="Q257" s="9">
        <v>1</v>
      </c>
      <c r="R257" s="9">
        <v>1</v>
      </c>
      <c r="S257" s="9">
        <v>1</v>
      </c>
      <c r="T257" s="9">
        <v>1</v>
      </c>
    </row>
    <row r="258" spans="1:20" x14ac:dyDescent="0.3">
      <c r="A258" s="7">
        <v>0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8">
        <v>0</v>
      </c>
      <c r="K258" s="9">
        <v>1</v>
      </c>
      <c r="L258" s="9">
        <v>1</v>
      </c>
      <c r="M258" s="9">
        <v>1</v>
      </c>
      <c r="N258" s="9">
        <v>1</v>
      </c>
      <c r="O258" s="9">
        <v>1</v>
      </c>
      <c r="P258" s="9">
        <v>1</v>
      </c>
      <c r="Q258" s="9">
        <v>1</v>
      </c>
      <c r="R258" s="9">
        <v>1</v>
      </c>
      <c r="S258" s="9">
        <v>1</v>
      </c>
      <c r="T258" s="9">
        <v>1</v>
      </c>
    </row>
    <row r="259" spans="1:20" x14ac:dyDescent="0.3">
      <c r="A259" s="7">
        <v>0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8">
        <v>0</v>
      </c>
      <c r="K259" s="9">
        <v>1</v>
      </c>
      <c r="L259" s="9">
        <v>1</v>
      </c>
      <c r="M259" s="9">
        <v>1</v>
      </c>
      <c r="N259" s="9">
        <v>1</v>
      </c>
      <c r="O259" s="9">
        <v>1</v>
      </c>
      <c r="P259" s="9">
        <v>1</v>
      </c>
      <c r="Q259" s="9">
        <v>1</v>
      </c>
      <c r="R259" s="9">
        <v>1</v>
      </c>
      <c r="S259" s="9">
        <v>1</v>
      </c>
      <c r="T259" s="9">
        <v>1</v>
      </c>
    </row>
    <row r="260" spans="1:20" x14ac:dyDescent="0.3">
      <c r="A260" s="7">
        <v>0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8">
        <v>0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1</v>
      </c>
    </row>
    <row r="261" spans="1:20" x14ac:dyDescent="0.3">
      <c r="A261" s="7">
        <v>0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8">
        <v>0</v>
      </c>
      <c r="K261" s="9">
        <v>1</v>
      </c>
      <c r="L261" s="9">
        <v>1</v>
      </c>
      <c r="M261" s="9">
        <v>1</v>
      </c>
      <c r="N261" s="9">
        <v>1</v>
      </c>
      <c r="O261" s="9">
        <v>1</v>
      </c>
      <c r="P261" s="9">
        <v>1</v>
      </c>
      <c r="Q261" s="9">
        <v>1</v>
      </c>
      <c r="R261" s="9">
        <v>1</v>
      </c>
      <c r="S261" s="9">
        <v>1</v>
      </c>
      <c r="T261" s="9">
        <v>1</v>
      </c>
    </row>
    <row r="262" spans="1:20" x14ac:dyDescent="0.3">
      <c r="A262" s="7">
        <v>0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8">
        <v>0</v>
      </c>
      <c r="K262" s="9">
        <v>1</v>
      </c>
      <c r="L262" s="9">
        <v>1</v>
      </c>
      <c r="M262" s="9">
        <v>1</v>
      </c>
      <c r="N262" s="9">
        <v>1</v>
      </c>
      <c r="O262" s="9">
        <v>1</v>
      </c>
      <c r="P262" s="9">
        <v>1</v>
      </c>
      <c r="Q262" s="9">
        <v>1</v>
      </c>
      <c r="R262" s="9">
        <v>1</v>
      </c>
      <c r="S262" s="9">
        <v>1</v>
      </c>
      <c r="T262" s="9">
        <v>1</v>
      </c>
    </row>
    <row r="263" spans="1:20" x14ac:dyDescent="0.3">
      <c r="A263" s="7">
        <v>0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8">
        <v>0</v>
      </c>
      <c r="K263" s="9">
        <v>1</v>
      </c>
      <c r="L263" s="9">
        <v>1</v>
      </c>
      <c r="M263" s="9">
        <v>1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1</v>
      </c>
    </row>
    <row r="264" spans="1:20" x14ac:dyDescent="0.3">
      <c r="A264" s="7">
        <v>0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8">
        <v>0</v>
      </c>
      <c r="K264" s="9">
        <v>1</v>
      </c>
      <c r="L264" s="9">
        <v>1</v>
      </c>
      <c r="M264" s="9">
        <v>1</v>
      </c>
      <c r="N264" s="9">
        <v>1</v>
      </c>
      <c r="O264" s="9">
        <v>1</v>
      </c>
      <c r="P264" s="9">
        <v>1</v>
      </c>
      <c r="Q264" s="9">
        <v>1</v>
      </c>
      <c r="R264" s="9">
        <v>1</v>
      </c>
      <c r="S264" s="9">
        <v>1</v>
      </c>
      <c r="T264" s="9">
        <v>1</v>
      </c>
    </row>
    <row r="265" spans="1:20" x14ac:dyDescent="0.3">
      <c r="A265" s="7">
        <v>0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8">
        <v>0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1</v>
      </c>
    </row>
    <row r="266" spans="1:20" x14ac:dyDescent="0.3">
      <c r="A266" s="7">
        <v>0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8">
        <v>0</v>
      </c>
      <c r="K266" s="9">
        <v>1</v>
      </c>
      <c r="L266" s="9">
        <v>1</v>
      </c>
      <c r="M266" s="9">
        <v>1</v>
      </c>
      <c r="N266" s="9">
        <v>1</v>
      </c>
      <c r="O266" s="9">
        <v>1</v>
      </c>
      <c r="P266" s="9">
        <v>1</v>
      </c>
      <c r="Q266" s="9">
        <v>1</v>
      </c>
      <c r="R266" s="9">
        <v>1</v>
      </c>
      <c r="S266" s="9">
        <v>1</v>
      </c>
      <c r="T266" s="9">
        <v>1</v>
      </c>
    </row>
    <row r="267" spans="1:20" x14ac:dyDescent="0.3">
      <c r="A267" s="7">
        <v>0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8">
        <v>0</v>
      </c>
      <c r="K267" s="9">
        <v>1</v>
      </c>
      <c r="L267" s="9">
        <v>1</v>
      </c>
      <c r="M267" s="9">
        <v>1</v>
      </c>
      <c r="N267" s="9">
        <v>1</v>
      </c>
      <c r="O267" s="9">
        <v>1</v>
      </c>
      <c r="P267" s="9">
        <v>1</v>
      </c>
      <c r="Q267" s="9">
        <v>1</v>
      </c>
      <c r="R267" s="9">
        <v>1</v>
      </c>
      <c r="S267" s="9">
        <v>1</v>
      </c>
      <c r="T267" s="9">
        <v>1</v>
      </c>
    </row>
    <row r="268" spans="1:20" x14ac:dyDescent="0.3">
      <c r="A268" s="7">
        <v>0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8">
        <v>0</v>
      </c>
      <c r="K268" s="9">
        <v>1</v>
      </c>
      <c r="L268" s="9">
        <v>1</v>
      </c>
      <c r="M268" s="9">
        <v>1</v>
      </c>
      <c r="N268" s="9">
        <v>1</v>
      </c>
      <c r="O268" s="9">
        <v>1</v>
      </c>
      <c r="P268" s="9">
        <v>1</v>
      </c>
      <c r="Q268" s="9">
        <v>1</v>
      </c>
      <c r="R268" s="9">
        <v>1</v>
      </c>
      <c r="S268" s="9">
        <v>1</v>
      </c>
      <c r="T268" s="9">
        <v>1</v>
      </c>
    </row>
    <row r="269" spans="1:20" x14ac:dyDescent="0.3">
      <c r="A269" s="7">
        <v>0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8">
        <v>0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  <c r="S269" s="9">
        <v>1</v>
      </c>
      <c r="T269" s="9">
        <v>1</v>
      </c>
    </row>
    <row r="270" spans="1:20" x14ac:dyDescent="0.3">
      <c r="A270" s="7">
        <v>0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8">
        <v>0</v>
      </c>
      <c r="K270" s="9">
        <v>1</v>
      </c>
      <c r="L270" s="9">
        <v>1</v>
      </c>
      <c r="M270" s="9">
        <v>1</v>
      </c>
      <c r="N270" s="9">
        <v>1</v>
      </c>
      <c r="O270" s="9">
        <v>1</v>
      </c>
      <c r="P270" s="9">
        <v>1</v>
      </c>
      <c r="Q270" s="9">
        <v>1</v>
      </c>
      <c r="R270" s="9">
        <v>1</v>
      </c>
      <c r="S270" s="9">
        <v>1</v>
      </c>
      <c r="T270" s="9">
        <v>1</v>
      </c>
    </row>
    <row r="271" spans="1:20" x14ac:dyDescent="0.3">
      <c r="A271" s="7">
        <v>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8">
        <v>0</v>
      </c>
      <c r="K271" s="9">
        <v>1</v>
      </c>
      <c r="L271" s="9">
        <v>1</v>
      </c>
      <c r="M271" s="9">
        <v>1</v>
      </c>
      <c r="N271" s="9">
        <v>1</v>
      </c>
      <c r="O271" s="9">
        <v>1</v>
      </c>
      <c r="P271" s="9">
        <v>1</v>
      </c>
      <c r="Q271" s="9">
        <v>1</v>
      </c>
      <c r="R271" s="9">
        <v>1</v>
      </c>
      <c r="S271" s="9">
        <v>1</v>
      </c>
      <c r="T271" s="9">
        <v>1</v>
      </c>
    </row>
    <row r="272" spans="1:20" x14ac:dyDescent="0.3">
      <c r="A272" s="7">
        <v>0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8">
        <v>0</v>
      </c>
      <c r="K272" s="9">
        <v>1</v>
      </c>
      <c r="L272" s="9">
        <v>1</v>
      </c>
      <c r="M272" s="9">
        <v>1</v>
      </c>
      <c r="N272" s="9">
        <v>1</v>
      </c>
      <c r="O272" s="9">
        <v>1</v>
      </c>
      <c r="P272" s="9">
        <v>1</v>
      </c>
      <c r="Q272" s="9">
        <v>1</v>
      </c>
      <c r="R272" s="9">
        <v>1</v>
      </c>
      <c r="S272" s="9">
        <v>1</v>
      </c>
      <c r="T272" s="9">
        <v>1</v>
      </c>
    </row>
    <row r="273" spans="1:20" x14ac:dyDescent="0.3">
      <c r="A273" s="7">
        <v>0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8">
        <v>0</v>
      </c>
      <c r="K273" s="9">
        <v>1</v>
      </c>
      <c r="L273" s="9">
        <v>1</v>
      </c>
      <c r="M273" s="9">
        <v>1</v>
      </c>
      <c r="N273" s="9">
        <v>1</v>
      </c>
      <c r="O273" s="9">
        <v>1</v>
      </c>
      <c r="P273" s="9">
        <v>1</v>
      </c>
      <c r="Q273" s="9">
        <v>1</v>
      </c>
      <c r="R273" s="9">
        <v>1</v>
      </c>
      <c r="S273" s="9">
        <v>1</v>
      </c>
      <c r="T273" s="9">
        <v>1</v>
      </c>
    </row>
    <row r="274" spans="1:20" x14ac:dyDescent="0.3">
      <c r="A274" s="7">
        <v>0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8">
        <v>0</v>
      </c>
      <c r="K274" s="9">
        <v>1</v>
      </c>
      <c r="L274" s="9">
        <v>1</v>
      </c>
      <c r="M274" s="9">
        <v>1</v>
      </c>
      <c r="N274" s="9">
        <v>1</v>
      </c>
      <c r="O274" s="9">
        <v>1</v>
      </c>
      <c r="P274" s="9">
        <v>1</v>
      </c>
      <c r="Q274" s="9">
        <v>1</v>
      </c>
      <c r="R274" s="9">
        <v>1</v>
      </c>
      <c r="S274" s="9">
        <v>1</v>
      </c>
      <c r="T274" s="9">
        <v>1</v>
      </c>
    </row>
    <row r="275" spans="1:20" x14ac:dyDescent="0.3">
      <c r="A275" s="7">
        <v>0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8">
        <v>0</v>
      </c>
      <c r="K275" s="9">
        <v>1</v>
      </c>
      <c r="L275" s="9">
        <v>1</v>
      </c>
      <c r="M275" s="9">
        <v>1</v>
      </c>
      <c r="N275" s="9">
        <v>1</v>
      </c>
      <c r="O275" s="9">
        <v>1</v>
      </c>
      <c r="P275" s="9">
        <v>1</v>
      </c>
      <c r="Q275" s="9">
        <v>1</v>
      </c>
      <c r="R275" s="9">
        <v>1</v>
      </c>
      <c r="S275" s="9">
        <v>1</v>
      </c>
      <c r="T275" s="9">
        <v>1</v>
      </c>
    </row>
    <row r="276" spans="1:20" x14ac:dyDescent="0.3">
      <c r="A276" s="7">
        <v>0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8">
        <v>0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  <c r="S276" s="9">
        <v>1</v>
      </c>
      <c r="T276" s="9">
        <v>1</v>
      </c>
    </row>
    <row r="277" spans="1:20" x14ac:dyDescent="0.3">
      <c r="A277" s="7">
        <v>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8">
        <v>0</v>
      </c>
      <c r="K277" s="9">
        <v>1</v>
      </c>
      <c r="L277" s="9">
        <v>1</v>
      </c>
      <c r="M277" s="9">
        <v>1</v>
      </c>
      <c r="N277" s="9">
        <v>1</v>
      </c>
      <c r="O277" s="9">
        <v>1</v>
      </c>
      <c r="P277" s="9">
        <v>1</v>
      </c>
      <c r="Q277" s="9">
        <v>1</v>
      </c>
      <c r="R277" s="9">
        <v>1</v>
      </c>
      <c r="S277" s="9">
        <v>1</v>
      </c>
      <c r="T277" s="9">
        <v>1</v>
      </c>
    </row>
    <row r="278" spans="1:20" x14ac:dyDescent="0.3">
      <c r="A278" s="7">
        <v>0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8">
        <v>0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1</v>
      </c>
      <c r="S278" s="9">
        <v>1</v>
      </c>
      <c r="T278" s="9">
        <v>1</v>
      </c>
    </row>
    <row r="279" spans="1:20" x14ac:dyDescent="0.3">
      <c r="A279" s="7">
        <v>0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8">
        <v>0</v>
      </c>
      <c r="K279" s="9">
        <v>1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1</v>
      </c>
      <c r="S279" s="9">
        <v>1</v>
      </c>
      <c r="T279" s="9">
        <v>1</v>
      </c>
    </row>
    <row r="280" spans="1:20" x14ac:dyDescent="0.3">
      <c r="A280" s="7">
        <v>0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8">
        <v>0</v>
      </c>
      <c r="K280" s="9">
        <v>1</v>
      </c>
      <c r="L280" s="9">
        <v>1</v>
      </c>
      <c r="M280" s="9">
        <v>1</v>
      </c>
      <c r="N280" s="9">
        <v>1</v>
      </c>
      <c r="O280" s="9">
        <v>1</v>
      </c>
      <c r="P280" s="9">
        <v>1</v>
      </c>
      <c r="Q280" s="9">
        <v>1</v>
      </c>
      <c r="R280" s="9">
        <v>1</v>
      </c>
      <c r="S280" s="9">
        <v>1</v>
      </c>
      <c r="T280" s="9">
        <v>1</v>
      </c>
    </row>
    <row r="281" spans="1:20" x14ac:dyDescent="0.3">
      <c r="A281" s="7">
        <v>0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8">
        <v>0</v>
      </c>
      <c r="K281" s="9">
        <v>1</v>
      </c>
      <c r="L281" s="9">
        <v>1</v>
      </c>
      <c r="M281" s="9">
        <v>1</v>
      </c>
      <c r="N281" s="9">
        <v>1</v>
      </c>
      <c r="O281" s="9">
        <v>1</v>
      </c>
      <c r="P281" s="9">
        <v>1</v>
      </c>
      <c r="Q281" s="9">
        <v>1</v>
      </c>
      <c r="R281" s="9">
        <v>1</v>
      </c>
      <c r="S281" s="9">
        <v>1</v>
      </c>
      <c r="T281" s="9">
        <v>1</v>
      </c>
    </row>
    <row r="282" spans="1:20" x14ac:dyDescent="0.3">
      <c r="A282" s="7">
        <v>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8">
        <v>0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  <c r="S282" s="9">
        <v>1</v>
      </c>
      <c r="T282" s="9">
        <v>1</v>
      </c>
    </row>
    <row r="283" spans="1:20" x14ac:dyDescent="0.3">
      <c r="A283" s="7">
        <v>0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8">
        <v>0</v>
      </c>
      <c r="K283" s="9">
        <v>1</v>
      </c>
      <c r="L283" s="9">
        <v>1</v>
      </c>
      <c r="M283" s="9">
        <v>1</v>
      </c>
      <c r="N283" s="9">
        <v>1</v>
      </c>
      <c r="O283" s="9">
        <v>1</v>
      </c>
      <c r="P283" s="9">
        <v>1</v>
      </c>
      <c r="Q283" s="9">
        <v>1</v>
      </c>
      <c r="R283" s="9">
        <v>1</v>
      </c>
      <c r="S283" s="9">
        <v>1</v>
      </c>
      <c r="T283" s="9">
        <v>1</v>
      </c>
    </row>
    <row r="284" spans="1:20" x14ac:dyDescent="0.3">
      <c r="A284" s="7">
        <v>0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8">
        <v>0</v>
      </c>
      <c r="K284" s="9">
        <v>1</v>
      </c>
      <c r="L284" s="9">
        <v>1</v>
      </c>
      <c r="M284" s="9">
        <v>1</v>
      </c>
      <c r="N284" s="9">
        <v>1</v>
      </c>
      <c r="O284" s="9">
        <v>1</v>
      </c>
      <c r="P284" s="9">
        <v>1</v>
      </c>
      <c r="Q284" s="9">
        <v>1</v>
      </c>
      <c r="R284" s="9">
        <v>1</v>
      </c>
      <c r="S284" s="9">
        <v>1</v>
      </c>
      <c r="T284" s="9">
        <v>1</v>
      </c>
    </row>
    <row r="285" spans="1:20" x14ac:dyDescent="0.3">
      <c r="A285" s="7">
        <v>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8">
        <v>0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1</v>
      </c>
    </row>
    <row r="286" spans="1:20" x14ac:dyDescent="0.3">
      <c r="A286" s="7">
        <v>0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8">
        <v>0</v>
      </c>
      <c r="K286" s="9">
        <v>1</v>
      </c>
      <c r="L286" s="9">
        <v>1</v>
      </c>
      <c r="M286" s="9">
        <v>1</v>
      </c>
      <c r="N286" s="9">
        <v>1</v>
      </c>
      <c r="O286" s="9">
        <v>1</v>
      </c>
      <c r="P286" s="9">
        <v>1</v>
      </c>
      <c r="Q286" s="9">
        <v>1</v>
      </c>
      <c r="R286" s="9">
        <v>1</v>
      </c>
      <c r="S286" s="9">
        <v>1</v>
      </c>
      <c r="T286" s="9">
        <v>1</v>
      </c>
    </row>
    <row r="287" spans="1:20" x14ac:dyDescent="0.3">
      <c r="A287" s="7">
        <v>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8">
        <v>0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  <c r="S287" s="9">
        <v>1</v>
      </c>
      <c r="T287" s="9">
        <v>1</v>
      </c>
    </row>
    <row r="288" spans="1:20" x14ac:dyDescent="0.3">
      <c r="A288" s="7">
        <v>0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8">
        <v>0</v>
      </c>
      <c r="K288" s="9">
        <v>1</v>
      </c>
      <c r="L288" s="9">
        <v>1</v>
      </c>
      <c r="M288" s="9">
        <v>1</v>
      </c>
      <c r="N288" s="9">
        <v>1</v>
      </c>
      <c r="O288" s="9">
        <v>1</v>
      </c>
      <c r="P288" s="9">
        <v>1</v>
      </c>
      <c r="Q288" s="9">
        <v>1</v>
      </c>
      <c r="R288" s="9">
        <v>1</v>
      </c>
      <c r="S288" s="9">
        <v>1</v>
      </c>
      <c r="T288" s="9">
        <v>1</v>
      </c>
    </row>
    <row r="289" spans="1:20" x14ac:dyDescent="0.3">
      <c r="A289" s="7">
        <v>0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8">
        <v>0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  <c r="S289" s="9">
        <v>1</v>
      </c>
      <c r="T289" s="9">
        <v>1</v>
      </c>
    </row>
    <row r="290" spans="1:20" x14ac:dyDescent="0.3">
      <c r="A290" s="7">
        <v>0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8">
        <v>0</v>
      </c>
      <c r="K290" s="9">
        <v>1</v>
      </c>
      <c r="L290" s="9">
        <v>1</v>
      </c>
      <c r="M290" s="9">
        <v>1</v>
      </c>
      <c r="N290" s="9">
        <v>1</v>
      </c>
      <c r="O290" s="9">
        <v>1</v>
      </c>
      <c r="P290" s="9">
        <v>1</v>
      </c>
      <c r="Q290" s="9">
        <v>1</v>
      </c>
      <c r="R290" s="9">
        <v>1</v>
      </c>
      <c r="S290" s="9">
        <v>1</v>
      </c>
      <c r="T290" s="9">
        <v>1</v>
      </c>
    </row>
    <row r="291" spans="1:20" x14ac:dyDescent="0.3">
      <c r="A291" s="7">
        <v>0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8">
        <v>0</v>
      </c>
      <c r="K291" s="9">
        <v>1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1</v>
      </c>
    </row>
    <row r="292" spans="1:20" x14ac:dyDescent="0.3">
      <c r="A292" s="7">
        <v>0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8">
        <v>0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1</v>
      </c>
    </row>
    <row r="293" spans="1:20" x14ac:dyDescent="0.3">
      <c r="A293" s="7">
        <v>0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8">
        <v>0</v>
      </c>
      <c r="K293" s="9">
        <v>1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1</v>
      </c>
    </row>
    <row r="294" spans="1:20" x14ac:dyDescent="0.3">
      <c r="A294" s="7">
        <v>0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8">
        <v>0</v>
      </c>
      <c r="K294" s="9">
        <v>1</v>
      </c>
      <c r="L294" s="9">
        <v>1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  <c r="S294" s="9">
        <v>1</v>
      </c>
      <c r="T294" s="9">
        <v>1</v>
      </c>
    </row>
    <row r="295" spans="1:20" x14ac:dyDescent="0.3">
      <c r="A295" s="7">
        <v>0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8">
        <v>0</v>
      </c>
      <c r="K295" s="9">
        <v>1</v>
      </c>
      <c r="L295" s="9">
        <v>1</v>
      </c>
      <c r="M295" s="9">
        <v>1</v>
      </c>
      <c r="N295" s="9">
        <v>1</v>
      </c>
      <c r="O295" s="9">
        <v>1</v>
      </c>
      <c r="P295" s="9">
        <v>1</v>
      </c>
      <c r="Q295" s="9">
        <v>1</v>
      </c>
      <c r="R295" s="9">
        <v>1</v>
      </c>
      <c r="S295" s="9">
        <v>1</v>
      </c>
      <c r="T295" s="9">
        <v>1</v>
      </c>
    </row>
    <row r="296" spans="1:20" x14ac:dyDescent="0.3">
      <c r="A296" s="7">
        <v>0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8">
        <v>0</v>
      </c>
      <c r="K296" s="9">
        <v>1</v>
      </c>
      <c r="L296" s="9">
        <v>1</v>
      </c>
      <c r="M296" s="9">
        <v>1</v>
      </c>
      <c r="N296" s="9">
        <v>1</v>
      </c>
      <c r="O296" s="9">
        <v>1</v>
      </c>
      <c r="P296" s="9">
        <v>1</v>
      </c>
      <c r="Q296" s="9">
        <v>1</v>
      </c>
      <c r="R296" s="9">
        <v>1</v>
      </c>
      <c r="S296" s="9">
        <v>1</v>
      </c>
      <c r="T296" s="9">
        <v>1</v>
      </c>
    </row>
    <row r="297" spans="1:20" x14ac:dyDescent="0.3">
      <c r="A297" s="7">
        <v>0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8">
        <v>0</v>
      </c>
      <c r="K297" s="9">
        <v>1</v>
      </c>
      <c r="L297" s="9">
        <v>1</v>
      </c>
      <c r="M297" s="9">
        <v>1</v>
      </c>
      <c r="N297" s="9">
        <v>1</v>
      </c>
      <c r="O297" s="9">
        <v>1</v>
      </c>
      <c r="P297" s="9">
        <v>1</v>
      </c>
      <c r="Q297" s="9">
        <v>1</v>
      </c>
      <c r="R297" s="9">
        <v>1</v>
      </c>
      <c r="S297" s="9">
        <v>1</v>
      </c>
      <c r="T297" s="9">
        <v>1</v>
      </c>
    </row>
    <row r="298" spans="1:20" x14ac:dyDescent="0.3">
      <c r="A298" s="7">
        <v>0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8">
        <v>0</v>
      </c>
      <c r="K298" s="9">
        <v>1</v>
      </c>
      <c r="L298" s="9">
        <v>1</v>
      </c>
      <c r="M298" s="9">
        <v>1</v>
      </c>
      <c r="N298" s="9">
        <v>1</v>
      </c>
      <c r="O298" s="9">
        <v>1</v>
      </c>
      <c r="P298" s="9">
        <v>1</v>
      </c>
      <c r="Q298" s="9">
        <v>1</v>
      </c>
      <c r="R298" s="9">
        <v>1</v>
      </c>
      <c r="S298" s="9">
        <v>1</v>
      </c>
      <c r="T298" s="9">
        <v>1</v>
      </c>
    </row>
    <row r="299" spans="1:20" x14ac:dyDescent="0.3">
      <c r="A299" s="7">
        <v>0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8">
        <v>0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1</v>
      </c>
    </row>
    <row r="300" spans="1:20" x14ac:dyDescent="0.3">
      <c r="A300" s="7">
        <v>0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8">
        <v>0</v>
      </c>
      <c r="K300" s="9">
        <v>1</v>
      </c>
      <c r="L300" s="9">
        <v>1</v>
      </c>
      <c r="M300" s="9">
        <v>1</v>
      </c>
      <c r="N300" s="9">
        <v>1</v>
      </c>
      <c r="O300" s="9">
        <v>1</v>
      </c>
      <c r="P300" s="9">
        <v>1</v>
      </c>
      <c r="Q300" s="9">
        <v>1</v>
      </c>
      <c r="R300" s="9">
        <v>1</v>
      </c>
      <c r="S300" s="9">
        <v>1</v>
      </c>
      <c r="T300" s="9">
        <v>1</v>
      </c>
    </row>
    <row r="301" spans="1:20" x14ac:dyDescent="0.3">
      <c r="A301" s="7">
        <v>0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8">
        <v>0</v>
      </c>
      <c r="K301" s="9">
        <v>1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1</v>
      </c>
    </row>
    <row r="302" spans="1:20" x14ac:dyDescent="0.3">
      <c r="A302" s="7">
        <v>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8">
        <v>0</v>
      </c>
      <c r="K302" s="9">
        <v>1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1</v>
      </c>
    </row>
    <row r="303" spans="1:20" x14ac:dyDescent="0.3">
      <c r="A303" s="7">
        <v>0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8">
        <v>0</v>
      </c>
      <c r="K303" s="9">
        <v>1</v>
      </c>
      <c r="L303" s="9">
        <v>1</v>
      </c>
      <c r="M303" s="9">
        <v>1</v>
      </c>
      <c r="N303" s="9">
        <v>1</v>
      </c>
      <c r="O303" s="9">
        <v>1</v>
      </c>
      <c r="P303" s="9">
        <v>1</v>
      </c>
      <c r="Q303" s="9">
        <v>1</v>
      </c>
      <c r="R303" s="9">
        <v>1</v>
      </c>
      <c r="S303" s="9">
        <v>1</v>
      </c>
      <c r="T303" s="9">
        <v>1</v>
      </c>
    </row>
    <row r="304" spans="1:20" x14ac:dyDescent="0.3">
      <c r="A304" s="7">
        <v>0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8">
        <v>0</v>
      </c>
      <c r="K304" s="9">
        <v>1</v>
      </c>
      <c r="L304" s="9">
        <v>1</v>
      </c>
      <c r="M304" s="9">
        <v>1</v>
      </c>
      <c r="N304" s="9">
        <v>1</v>
      </c>
      <c r="O304" s="9">
        <v>1</v>
      </c>
      <c r="P304" s="9">
        <v>1</v>
      </c>
      <c r="Q304" s="9">
        <v>1</v>
      </c>
      <c r="R304" s="9">
        <v>1</v>
      </c>
      <c r="S304" s="9">
        <v>1</v>
      </c>
      <c r="T304" s="9">
        <v>1</v>
      </c>
    </row>
    <row r="305" spans="1:20" x14ac:dyDescent="0.3">
      <c r="A305" s="7">
        <v>0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8">
        <v>0</v>
      </c>
      <c r="K305" s="9">
        <v>1</v>
      </c>
      <c r="L305" s="9">
        <v>1</v>
      </c>
      <c r="M305" s="9">
        <v>1</v>
      </c>
      <c r="N305" s="9">
        <v>1</v>
      </c>
      <c r="O305" s="9">
        <v>1</v>
      </c>
      <c r="P305" s="9">
        <v>1</v>
      </c>
      <c r="Q305" s="9">
        <v>1</v>
      </c>
      <c r="R305" s="9">
        <v>1</v>
      </c>
      <c r="S305" s="9">
        <v>1</v>
      </c>
      <c r="T305" s="9">
        <v>1</v>
      </c>
    </row>
    <row r="306" spans="1:20" x14ac:dyDescent="0.3">
      <c r="A306" s="7">
        <v>0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8">
        <v>0</v>
      </c>
      <c r="K306" s="9">
        <v>1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1</v>
      </c>
      <c r="R306" s="9">
        <v>1</v>
      </c>
      <c r="S306" s="9">
        <v>1</v>
      </c>
      <c r="T306" s="9">
        <v>1</v>
      </c>
    </row>
    <row r="307" spans="1:20" x14ac:dyDescent="0.3">
      <c r="A307" s="7">
        <v>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8">
        <v>0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1</v>
      </c>
    </row>
    <row r="308" spans="1:20" x14ac:dyDescent="0.3">
      <c r="A308" s="7">
        <v>0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8">
        <v>0</v>
      </c>
      <c r="K308" s="9">
        <v>1</v>
      </c>
      <c r="L308" s="9">
        <v>1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1</v>
      </c>
    </row>
    <row r="309" spans="1:20" x14ac:dyDescent="0.3">
      <c r="A309" s="7">
        <v>0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8">
        <v>0</v>
      </c>
      <c r="K309" s="9">
        <v>1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1</v>
      </c>
    </row>
    <row r="310" spans="1:20" x14ac:dyDescent="0.3">
      <c r="A310" s="7">
        <v>0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8">
        <v>0</v>
      </c>
      <c r="K310" s="9">
        <v>1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1</v>
      </c>
    </row>
    <row r="311" spans="1:20" x14ac:dyDescent="0.3">
      <c r="A311" s="7">
        <v>0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8">
        <v>0</v>
      </c>
      <c r="K311" s="9">
        <v>1</v>
      </c>
      <c r="L311" s="9">
        <v>1</v>
      </c>
      <c r="M311" s="9">
        <v>1</v>
      </c>
      <c r="N311" s="9">
        <v>1</v>
      </c>
      <c r="O311" s="9">
        <v>1</v>
      </c>
      <c r="P311" s="9">
        <v>1</v>
      </c>
      <c r="Q311" s="9">
        <v>1</v>
      </c>
      <c r="R311" s="9">
        <v>1</v>
      </c>
      <c r="S311" s="9">
        <v>1</v>
      </c>
      <c r="T311" s="9">
        <v>1</v>
      </c>
    </row>
    <row r="312" spans="1:20" x14ac:dyDescent="0.3">
      <c r="A312" s="7">
        <v>0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8">
        <v>0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  <c r="S312" s="9">
        <v>1</v>
      </c>
      <c r="T312" s="9">
        <v>1</v>
      </c>
    </row>
    <row r="313" spans="1:20" x14ac:dyDescent="0.3">
      <c r="A313" s="7">
        <v>0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8">
        <v>0</v>
      </c>
      <c r="K313" s="9">
        <v>1</v>
      </c>
      <c r="L313" s="9">
        <v>1</v>
      </c>
      <c r="M313" s="9">
        <v>1</v>
      </c>
      <c r="N313" s="9">
        <v>1</v>
      </c>
      <c r="O313" s="9">
        <v>1</v>
      </c>
      <c r="P313" s="9">
        <v>1</v>
      </c>
      <c r="Q313" s="9">
        <v>1</v>
      </c>
      <c r="R313" s="9">
        <v>1</v>
      </c>
      <c r="S313" s="9">
        <v>1</v>
      </c>
      <c r="T313" s="9">
        <v>1</v>
      </c>
    </row>
    <row r="314" spans="1:20" x14ac:dyDescent="0.3">
      <c r="A314" s="7">
        <v>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8">
        <v>0</v>
      </c>
      <c r="K314" s="9">
        <v>1</v>
      </c>
      <c r="L314" s="9">
        <v>1</v>
      </c>
      <c r="M314" s="9">
        <v>1</v>
      </c>
      <c r="N314" s="9">
        <v>1</v>
      </c>
      <c r="O314" s="9">
        <v>1</v>
      </c>
      <c r="P314" s="9">
        <v>1</v>
      </c>
      <c r="Q314" s="9">
        <v>1</v>
      </c>
      <c r="R314" s="9">
        <v>1</v>
      </c>
      <c r="S314" s="9">
        <v>1</v>
      </c>
      <c r="T314" s="9">
        <v>1</v>
      </c>
    </row>
    <row r="315" spans="1:20" x14ac:dyDescent="0.3">
      <c r="A315" s="7">
        <v>0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8">
        <v>0</v>
      </c>
      <c r="K315" s="9">
        <v>1</v>
      </c>
      <c r="L315" s="9">
        <v>1</v>
      </c>
      <c r="M315" s="9">
        <v>1</v>
      </c>
      <c r="N315" s="9">
        <v>1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</row>
    <row r="316" spans="1:20" x14ac:dyDescent="0.3">
      <c r="A316" s="7">
        <v>0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8">
        <v>0</v>
      </c>
      <c r="K316" s="9">
        <v>1</v>
      </c>
      <c r="L316" s="9">
        <v>1</v>
      </c>
      <c r="M316" s="9">
        <v>1</v>
      </c>
      <c r="N316" s="9">
        <v>1</v>
      </c>
      <c r="O316" s="9">
        <v>1</v>
      </c>
      <c r="P316" s="9">
        <v>1</v>
      </c>
      <c r="Q316" s="9">
        <v>1</v>
      </c>
      <c r="R316" s="9">
        <v>1</v>
      </c>
      <c r="S316" s="9">
        <v>1</v>
      </c>
      <c r="T316" s="9">
        <v>1</v>
      </c>
    </row>
    <row r="317" spans="1:20" x14ac:dyDescent="0.3">
      <c r="A317" s="7">
        <v>0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8">
        <v>0</v>
      </c>
      <c r="K317" s="9">
        <v>1</v>
      </c>
      <c r="L317" s="9">
        <v>1</v>
      </c>
      <c r="M317" s="9">
        <v>1</v>
      </c>
      <c r="N317" s="9">
        <v>1</v>
      </c>
      <c r="O317" s="9">
        <v>1</v>
      </c>
      <c r="P317" s="9">
        <v>1</v>
      </c>
      <c r="Q317" s="9">
        <v>1</v>
      </c>
      <c r="R317" s="9">
        <v>1</v>
      </c>
      <c r="S317" s="9">
        <v>1</v>
      </c>
      <c r="T317" s="9">
        <v>1</v>
      </c>
    </row>
    <row r="318" spans="1:20" x14ac:dyDescent="0.3">
      <c r="A318" s="7">
        <v>0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8">
        <v>0</v>
      </c>
      <c r="K318" s="9">
        <v>1</v>
      </c>
      <c r="L318" s="9">
        <v>1</v>
      </c>
      <c r="M318" s="9">
        <v>1</v>
      </c>
      <c r="N318" s="9">
        <v>1</v>
      </c>
      <c r="O318" s="9">
        <v>1</v>
      </c>
      <c r="P318" s="9">
        <v>1</v>
      </c>
      <c r="Q318" s="9">
        <v>1</v>
      </c>
      <c r="R318" s="9">
        <v>1</v>
      </c>
      <c r="S318" s="9">
        <v>1</v>
      </c>
      <c r="T318" s="9">
        <v>1</v>
      </c>
    </row>
    <row r="319" spans="1:20" x14ac:dyDescent="0.3">
      <c r="A319" s="7">
        <v>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8">
        <v>0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  <c r="S319" s="9">
        <v>1</v>
      </c>
      <c r="T319" s="9">
        <v>1</v>
      </c>
    </row>
    <row r="320" spans="1:20" x14ac:dyDescent="0.3">
      <c r="A320" s="7">
        <v>0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8">
        <v>0</v>
      </c>
      <c r="K320" s="9">
        <v>1</v>
      </c>
      <c r="L320" s="9">
        <v>1</v>
      </c>
      <c r="M320" s="9">
        <v>1</v>
      </c>
      <c r="N320" s="9">
        <v>1</v>
      </c>
      <c r="O320" s="9">
        <v>1</v>
      </c>
      <c r="P320" s="9">
        <v>1</v>
      </c>
      <c r="Q320" s="9">
        <v>1</v>
      </c>
      <c r="R320" s="9">
        <v>1</v>
      </c>
      <c r="S320" s="9">
        <v>1</v>
      </c>
      <c r="T320" s="9">
        <v>1</v>
      </c>
    </row>
    <row r="321" spans="1:20" x14ac:dyDescent="0.3">
      <c r="A321" s="7">
        <v>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8">
        <v>0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1</v>
      </c>
    </row>
    <row r="322" spans="1:20" x14ac:dyDescent="0.3">
      <c r="A322" s="7">
        <v>0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8">
        <v>0</v>
      </c>
      <c r="K322" s="9">
        <v>1</v>
      </c>
      <c r="L322" s="9">
        <v>1</v>
      </c>
      <c r="M322" s="9">
        <v>1</v>
      </c>
      <c r="N322" s="9">
        <v>1</v>
      </c>
      <c r="O322" s="9">
        <v>1</v>
      </c>
      <c r="P322" s="9">
        <v>1</v>
      </c>
      <c r="Q322" s="9">
        <v>1</v>
      </c>
      <c r="R322" s="9">
        <v>1</v>
      </c>
      <c r="S322" s="9">
        <v>1</v>
      </c>
      <c r="T322" s="9">
        <v>1</v>
      </c>
    </row>
    <row r="323" spans="1:20" x14ac:dyDescent="0.3">
      <c r="A323" s="7">
        <v>0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8">
        <v>0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1</v>
      </c>
    </row>
    <row r="324" spans="1:20" x14ac:dyDescent="0.3">
      <c r="A324" s="7">
        <v>0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8">
        <v>0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1</v>
      </c>
    </row>
    <row r="325" spans="1:20" x14ac:dyDescent="0.3">
      <c r="A325" s="7">
        <v>0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8">
        <v>0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1</v>
      </c>
    </row>
    <row r="326" spans="1:20" x14ac:dyDescent="0.3">
      <c r="A326" s="7">
        <v>0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8">
        <v>0</v>
      </c>
      <c r="K326" s="9">
        <v>1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1</v>
      </c>
    </row>
    <row r="327" spans="1:20" x14ac:dyDescent="0.3">
      <c r="A327" s="7">
        <v>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8">
        <v>0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1</v>
      </c>
      <c r="S327" s="9">
        <v>1</v>
      </c>
      <c r="T327" s="9">
        <v>1</v>
      </c>
    </row>
    <row r="328" spans="1:20" x14ac:dyDescent="0.3">
      <c r="A328" s="7">
        <v>0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8">
        <v>0</v>
      </c>
      <c r="K328" s="9">
        <v>1</v>
      </c>
      <c r="L328" s="9">
        <v>1</v>
      </c>
      <c r="M328" s="9">
        <v>1</v>
      </c>
      <c r="N328" s="9">
        <v>1</v>
      </c>
      <c r="O328" s="9">
        <v>1</v>
      </c>
      <c r="P328" s="9">
        <v>1</v>
      </c>
      <c r="Q328" s="9">
        <v>1</v>
      </c>
      <c r="R328" s="9">
        <v>1</v>
      </c>
      <c r="S328" s="9">
        <v>1</v>
      </c>
      <c r="T328" s="9">
        <v>1</v>
      </c>
    </row>
    <row r="329" spans="1:20" x14ac:dyDescent="0.3">
      <c r="A329" s="7">
        <v>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8">
        <v>0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1</v>
      </c>
    </row>
    <row r="330" spans="1:20" x14ac:dyDescent="0.3">
      <c r="A330" s="7">
        <v>0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8">
        <v>0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  <c r="S330" s="9">
        <v>1</v>
      </c>
      <c r="T330" s="9">
        <v>1</v>
      </c>
    </row>
    <row r="331" spans="1:20" x14ac:dyDescent="0.3">
      <c r="A331" s="7">
        <v>0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8">
        <v>0</v>
      </c>
      <c r="K331" s="9">
        <v>1</v>
      </c>
      <c r="L331" s="9">
        <v>1</v>
      </c>
      <c r="M331" s="9">
        <v>1</v>
      </c>
      <c r="N331" s="9">
        <v>1</v>
      </c>
      <c r="O331" s="9">
        <v>1</v>
      </c>
      <c r="P331" s="9">
        <v>1</v>
      </c>
      <c r="Q331" s="9">
        <v>1</v>
      </c>
      <c r="R331" s="9">
        <v>1</v>
      </c>
      <c r="S331" s="9">
        <v>1</v>
      </c>
      <c r="T331" s="9">
        <v>1</v>
      </c>
    </row>
    <row r="332" spans="1:20" x14ac:dyDescent="0.3">
      <c r="A332" s="7">
        <v>0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8">
        <v>0</v>
      </c>
      <c r="K332" s="9">
        <v>1</v>
      </c>
      <c r="L332" s="9">
        <v>1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1</v>
      </c>
    </row>
    <row r="333" spans="1:20" x14ac:dyDescent="0.3">
      <c r="A333" s="7">
        <v>0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8">
        <v>0</v>
      </c>
      <c r="K333" s="9">
        <v>1</v>
      </c>
      <c r="L333" s="9">
        <v>1</v>
      </c>
      <c r="M333" s="9">
        <v>1</v>
      </c>
      <c r="N333" s="9">
        <v>1</v>
      </c>
      <c r="O333" s="9">
        <v>1</v>
      </c>
      <c r="P333" s="9">
        <v>1</v>
      </c>
      <c r="Q333" s="9">
        <v>1</v>
      </c>
      <c r="R333" s="9">
        <v>1</v>
      </c>
      <c r="S333" s="9">
        <v>1</v>
      </c>
      <c r="T333" s="9">
        <v>1</v>
      </c>
    </row>
    <row r="334" spans="1:20" x14ac:dyDescent="0.3">
      <c r="A334" s="7">
        <v>0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8">
        <v>0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1</v>
      </c>
    </row>
    <row r="335" spans="1:20" x14ac:dyDescent="0.3">
      <c r="A335" s="7">
        <v>0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8">
        <v>0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1</v>
      </c>
    </row>
    <row r="336" spans="1:20" x14ac:dyDescent="0.3">
      <c r="A336" s="7">
        <v>0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8">
        <v>0</v>
      </c>
      <c r="K336" s="9">
        <v>1</v>
      </c>
      <c r="L336" s="9">
        <v>1</v>
      </c>
      <c r="M336" s="9">
        <v>1</v>
      </c>
      <c r="N336" s="9">
        <v>1</v>
      </c>
      <c r="O336" s="9">
        <v>1</v>
      </c>
      <c r="P336" s="9">
        <v>1</v>
      </c>
      <c r="Q336" s="9">
        <v>1</v>
      </c>
      <c r="R336" s="9">
        <v>1</v>
      </c>
      <c r="S336" s="9">
        <v>1</v>
      </c>
      <c r="T336" s="9">
        <v>1</v>
      </c>
    </row>
    <row r="337" spans="1:20" x14ac:dyDescent="0.3">
      <c r="A337" s="7">
        <v>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8">
        <v>0</v>
      </c>
      <c r="K337" s="9">
        <v>1</v>
      </c>
      <c r="L337" s="9">
        <v>1</v>
      </c>
      <c r="M337" s="9">
        <v>1</v>
      </c>
      <c r="N337" s="9">
        <v>1</v>
      </c>
      <c r="O337" s="9">
        <v>1</v>
      </c>
      <c r="P337" s="9">
        <v>1</v>
      </c>
      <c r="Q337" s="9">
        <v>1</v>
      </c>
      <c r="R337" s="9">
        <v>1</v>
      </c>
      <c r="S337" s="9">
        <v>1</v>
      </c>
      <c r="T337" s="9">
        <v>1</v>
      </c>
    </row>
    <row r="338" spans="1:20" x14ac:dyDescent="0.3">
      <c r="A338" s="7">
        <v>0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8">
        <v>0</v>
      </c>
      <c r="K338" s="9">
        <v>1</v>
      </c>
      <c r="L338" s="9">
        <v>1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>
        <v>1</v>
      </c>
      <c r="S338" s="9">
        <v>1</v>
      </c>
      <c r="T338" s="9">
        <v>1</v>
      </c>
    </row>
    <row r="339" spans="1:20" x14ac:dyDescent="0.3">
      <c r="A339" s="7">
        <v>0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8">
        <v>0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1</v>
      </c>
      <c r="Q339" s="9">
        <v>1</v>
      </c>
      <c r="R339" s="9">
        <v>1</v>
      </c>
      <c r="S339" s="9">
        <v>1</v>
      </c>
      <c r="T339" s="9">
        <v>1</v>
      </c>
    </row>
    <row r="340" spans="1:20" x14ac:dyDescent="0.3">
      <c r="A340" s="7">
        <v>0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8">
        <v>0</v>
      </c>
      <c r="K340" s="9">
        <v>1</v>
      </c>
      <c r="L340" s="9">
        <v>1</v>
      </c>
      <c r="M340" s="9">
        <v>1</v>
      </c>
      <c r="N340" s="9">
        <v>1</v>
      </c>
      <c r="O340" s="9">
        <v>1</v>
      </c>
      <c r="P340" s="9">
        <v>1</v>
      </c>
      <c r="Q340" s="9">
        <v>1</v>
      </c>
      <c r="R340" s="9">
        <v>1</v>
      </c>
      <c r="S340" s="9">
        <v>1</v>
      </c>
      <c r="T340" s="9">
        <v>1</v>
      </c>
    </row>
    <row r="341" spans="1:20" x14ac:dyDescent="0.3">
      <c r="A341" s="7">
        <v>0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8">
        <v>0</v>
      </c>
      <c r="K341" s="9">
        <v>1</v>
      </c>
      <c r="L341" s="9">
        <v>1</v>
      </c>
      <c r="M341" s="9">
        <v>1</v>
      </c>
      <c r="N341" s="9">
        <v>1</v>
      </c>
      <c r="O341" s="9">
        <v>1</v>
      </c>
      <c r="P341" s="9">
        <v>1</v>
      </c>
      <c r="Q341" s="9">
        <v>1</v>
      </c>
      <c r="R341" s="9">
        <v>1</v>
      </c>
      <c r="S341" s="9">
        <v>1</v>
      </c>
      <c r="T341" s="9">
        <v>1</v>
      </c>
    </row>
    <row r="342" spans="1:20" x14ac:dyDescent="0.3">
      <c r="A342" s="7">
        <v>0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8">
        <v>0</v>
      </c>
      <c r="K342" s="9">
        <v>1</v>
      </c>
      <c r="L342" s="9">
        <v>1</v>
      </c>
      <c r="M342" s="9">
        <v>1</v>
      </c>
      <c r="N342" s="9">
        <v>1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1</v>
      </c>
    </row>
    <row r="343" spans="1:20" x14ac:dyDescent="0.3">
      <c r="A343" s="7">
        <v>0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8">
        <v>0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1</v>
      </c>
    </row>
    <row r="344" spans="1:20" x14ac:dyDescent="0.3">
      <c r="A344" s="7">
        <v>0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8">
        <v>0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1</v>
      </c>
    </row>
    <row r="345" spans="1:20" x14ac:dyDescent="0.3">
      <c r="A345" s="7">
        <v>0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8">
        <v>0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  <c r="S345" s="9">
        <v>1</v>
      </c>
      <c r="T345" s="9">
        <v>1</v>
      </c>
    </row>
    <row r="346" spans="1:20" x14ac:dyDescent="0.3">
      <c r="A346" s="7">
        <v>0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8">
        <v>0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1</v>
      </c>
      <c r="Q346" s="9">
        <v>1</v>
      </c>
      <c r="R346" s="9">
        <v>1</v>
      </c>
      <c r="S346" s="9">
        <v>1</v>
      </c>
      <c r="T346" s="9">
        <v>1</v>
      </c>
    </row>
    <row r="347" spans="1:20" x14ac:dyDescent="0.3">
      <c r="A347" s="7">
        <v>0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8">
        <v>0</v>
      </c>
      <c r="K347" s="9">
        <v>1</v>
      </c>
      <c r="L347" s="9">
        <v>1</v>
      </c>
      <c r="M347" s="9">
        <v>1</v>
      </c>
      <c r="N347" s="9">
        <v>1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1</v>
      </c>
    </row>
    <row r="348" spans="1:20" x14ac:dyDescent="0.3">
      <c r="A348" s="7">
        <v>0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8">
        <v>0</v>
      </c>
      <c r="K348" s="9">
        <v>1</v>
      </c>
      <c r="L348" s="9">
        <v>1</v>
      </c>
      <c r="M348" s="9">
        <v>1</v>
      </c>
      <c r="N348" s="9">
        <v>1</v>
      </c>
      <c r="O348" s="9">
        <v>1</v>
      </c>
      <c r="P348" s="9">
        <v>1</v>
      </c>
      <c r="Q348" s="9">
        <v>1</v>
      </c>
      <c r="R348" s="9">
        <v>1</v>
      </c>
      <c r="S348" s="9">
        <v>1</v>
      </c>
      <c r="T348" s="9">
        <v>1</v>
      </c>
    </row>
    <row r="349" spans="1:20" x14ac:dyDescent="0.3">
      <c r="A349" s="7">
        <v>0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8">
        <v>0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1</v>
      </c>
    </row>
    <row r="350" spans="1:20" x14ac:dyDescent="0.3">
      <c r="A350" s="7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8">
        <v>0</v>
      </c>
      <c r="K350" s="9">
        <v>1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1</v>
      </c>
      <c r="R350" s="9">
        <v>1</v>
      </c>
      <c r="S350" s="9">
        <v>1</v>
      </c>
      <c r="T350" s="9">
        <v>1</v>
      </c>
    </row>
    <row r="351" spans="1:20" x14ac:dyDescent="0.3">
      <c r="A351" s="7">
        <v>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8">
        <v>0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1</v>
      </c>
    </row>
    <row r="352" spans="1:20" x14ac:dyDescent="0.3">
      <c r="A352" s="7">
        <v>0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8">
        <v>0</v>
      </c>
      <c r="K352" s="9">
        <v>1</v>
      </c>
      <c r="L352" s="9">
        <v>1</v>
      </c>
      <c r="M352" s="9">
        <v>1</v>
      </c>
      <c r="N352" s="9">
        <v>1</v>
      </c>
      <c r="O352" s="9">
        <v>1</v>
      </c>
      <c r="P352" s="9">
        <v>1</v>
      </c>
      <c r="Q352" s="9">
        <v>1</v>
      </c>
      <c r="R352" s="9">
        <v>1</v>
      </c>
      <c r="S352" s="9">
        <v>1</v>
      </c>
      <c r="T352" s="9">
        <v>1</v>
      </c>
    </row>
    <row r="353" spans="1:20" x14ac:dyDescent="0.3">
      <c r="A353" s="7">
        <v>0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8">
        <v>0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</row>
    <row r="354" spans="1:20" x14ac:dyDescent="0.3">
      <c r="A354" s="7">
        <v>0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8">
        <v>0</v>
      </c>
      <c r="K354" s="9">
        <v>1</v>
      </c>
      <c r="L354" s="9">
        <v>1</v>
      </c>
      <c r="M354" s="9">
        <v>1</v>
      </c>
      <c r="N354" s="9">
        <v>1</v>
      </c>
      <c r="O354" s="9">
        <v>1</v>
      </c>
      <c r="P354" s="9">
        <v>1</v>
      </c>
      <c r="Q354" s="9">
        <v>1</v>
      </c>
      <c r="R354" s="9">
        <v>1</v>
      </c>
      <c r="S354" s="9">
        <v>1</v>
      </c>
      <c r="T354" s="9">
        <v>1</v>
      </c>
    </row>
    <row r="355" spans="1:20" x14ac:dyDescent="0.3">
      <c r="A355" s="7">
        <v>0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8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  <c r="S355" s="9">
        <v>1</v>
      </c>
      <c r="T355" s="9">
        <v>1</v>
      </c>
    </row>
    <row r="356" spans="1:20" x14ac:dyDescent="0.3">
      <c r="A356" s="7">
        <v>0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8">
        <v>0</v>
      </c>
      <c r="K356" s="9">
        <v>1</v>
      </c>
      <c r="L356" s="9">
        <v>1</v>
      </c>
      <c r="M356" s="9">
        <v>1</v>
      </c>
      <c r="N356" s="9">
        <v>1</v>
      </c>
      <c r="O356" s="9">
        <v>1</v>
      </c>
      <c r="P356" s="9">
        <v>1</v>
      </c>
      <c r="Q356" s="9">
        <v>1</v>
      </c>
      <c r="R356" s="9">
        <v>1</v>
      </c>
      <c r="S356" s="9">
        <v>1</v>
      </c>
      <c r="T356" s="9">
        <v>1</v>
      </c>
    </row>
    <row r="357" spans="1:20" x14ac:dyDescent="0.3">
      <c r="A357" s="7">
        <v>0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8">
        <v>0</v>
      </c>
      <c r="K357" s="9">
        <v>1</v>
      </c>
      <c r="L357" s="9">
        <v>1</v>
      </c>
      <c r="M357" s="9">
        <v>1</v>
      </c>
      <c r="N357" s="9">
        <v>1</v>
      </c>
      <c r="O357" s="9">
        <v>1</v>
      </c>
      <c r="P357" s="9">
        <v>1</v>
      </c>
      <c r="Q357" s="9">
        <v>1</v>
      </c>
      <c r="R357" s="9">
        <v>1</v>
      </c>
      <c r="S357" s="9">
        <v>1</v>
      </c>
      <c r="T357" s="9">
        <v>1</v>
      </c>
    </row>
    <row r="358" spans="1:20" x14ac:dyDescent="0.3">
      <c r="A358" s="7">
        <v>0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8">
        <v>0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1</v>
      </c>
    </row>
    <row r="359" spans="1:20" x14ac:dyDescent="0.3">
      <c r="A359" s="7">
        <v>0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8">
        <v>0</v>
      </c>
      <c r="K359" s="9">
        <v>1</v>
      </c>
      <c r="L359" s="9">
        <v>1</v>
      </c>
      <c r="M359" s="9">
        <v>1</v>
      </c>
      <c r="N359" s="9">
        <v>1</v>
      </c>
      <c r="O359" s="9">
        <v>1</v>
      </c>
      <c r="P359" s="9">
        <v>1</v>
      </c>
      <c r="Q359" s="9">
        <v>1</v>
      </c>
      <c r="R359" s="9">
        <v>1</v>
      </c>
      <c r="S359" s="9">
        <v>1</v>
      </c>
      <c r="T359" s="9">
        <v>1</v>
      </c>
    </row>
    <row r="360" spans="1:20" x14ac:dyDescent="0.3">
      <c r="A360" s="7">
        <v>0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8">
        <v>0</v>
      </c>
      <c r="K360" s="9">
        <v>1</v>
      </c>
      <c r="L360" s="9">
        <v>1</v>
      </c>
      <c r="M360" s="9">
        <v>1</v>
      </c>
      <c r="N360" s="9">
        <v>1</v>
      </c>
      <c r="O360" s="9">
        <v>1</v>
      </c>
      <c r="P360" s="9">
        <v>1</v>
      </c>
      <c r="Q360" s="9">
        <v>1</v>
      </c>
      <c r="R360" s="9">
        <v>1</v>
      </c>
      <c r="S360" s="9">
        <v>1</v>
      </c>
      <c r="T360" s="9">
        <v>1</v>
      </c>
    </row>
    <row r="361" spans="1:20" x14ac:dyDescent="0.3">
      <c r="A361" s="7">
        <v>0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8">
        <v>0</v>
      </c>
      <c r="K361" s="9">
        <v>1</v>
      </c>
      <c r="L361" s="9">
        <v>1</v>
      </c>
      <c r="M361" s="9">
        <v>1</v>
      </c>
      <c r="N361" s="9">
        <v>1</v>
      </c>
      <c r="O361" s="9">
        <v>1</v>
      </c>
      <c r="P361" s="9">
        <v>1</v>
      </c>
      <c r="Q361" s="9">
        <v>1</v>
      </c>
      <c r="R361" s="9">
        <v>1</v>
      </c>
      <c r="S361" s="9">
        <v>1</v>
      </c>
      <c r="T361" s="9">
        <v>1</v>
      </c>
    </row>
    <row r="362" spans="1:20" x14ac:dyDescent="0.3">
      <c r="A362" s="7">
        <v>0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8">
        <v>0</v>
      </c>
      <c r="K362" s="9">
        <v>1</v>
      </c>
      <c r="L362" s="9">
        <v>1</v>
      </c>
      <c r="M362" s="9">
        <v>1</v>
      </c>
      <c r="N362" s="9">
        <v>1</v>
      </c>
      <c r="O362" s="9">
        <v>1</v>
      </c>
      <c r="P362" s="9">
        <v>1</v>
      </c>
      <c r="Q362" s="9">
        <v>1</v>
      </c>
      <c r="R362" s="9">
        <v>1</v>
      </c>
      <c r="S362" s="9">
        <v>1</v>
      </c>
      <c r="T362" s="9">
        <v>1</v>
      </c>
    </row>
    <row r="363" spans="1:20" x14ac:dyDescent="0.3">
      <c r="A363" s="7">
        <v>0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8">
        <v>0</v>
      </c>
      <c r="K363" s="9">
        <v>1</v>
      </c>
      <c r="L363" s="9">
        <v>1</v>
      </c>
      <c r="M363" s="9">
        <v>1</v>
      </c>
      <c r="N363" s="9">
        <v>1</v>
      </c>
      <c r="O363" s="9">
        <v>1</v>
      </c>
      <c r="P363" s="9">
        <v>1</v>
      </c>
      <c r="Q363" s="9">
        <v>1</v>
      </c>
      <c r="R363" s="9">
        <v>1</v>
      </c>
      <c r="S363" s="9">
        <v>1</v>
      </c>
      <c r="T363" s="9">
        <v>1</v>
      </c>
    </row>
    <row r="364" spans="1:20" x14ac:dyDescent="0.3">
      <c r="A364" s="7">
        <v>0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8">
        <v>0</v>
      </c>
      <c r="K364" s="9">
        <v>1</v>
      </c>
      <c r="L364" s="9">
        <v>1</v>
      </c>
      <c r="M364" s="9">
        <v>1</v>
      </c>
      <c r="N364" s="9">
        <v>1</v>
      </c>
      <c r="O364" s="9">
        <v>1</v>
      </c>
      <c r="P364" s="9">
        <v>1</v>
      </c>
      <c r="Q364" s="9">
        <v>1</v>
      </c>
      <c r="R364" s="9">
        <v>1</v>
      </c>
      <c r="S364" s="9">
        <v>1</v>
      </c>
      <c r="T364" s="9">
        <v>1</v>
      </c>
    </row>
    <row r="365" spans="1:20" x14ac:dyDescent="0.3">
      <c r="A365" s="7">
        <v>0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8">
        <v>0</v>
      </c>
      <c r="K365" s="9">
        <v>1</v>
      </c>
      <c r="L365" s="9">
        <v>1</v>
      </c>
      <c r="M365" s="9">
        <v>1</v>
      </c>
      <c r="N365" s="9">
        <v>1</v>
      </c>
      <c r="O365" s="9">
        <v>1</v>
      </c>
      <c r="P365" s="9">
        <v>1</v>
      </c>
      <c r="Q365" s="9">
        <v>1</v>
      </c>
      <c r="R365" s="9">
        <v>1</v>
      </c>
      <c r="S365" s="9">
        <v>1</v>
      </c>
      <c r="T365" s="9">
        <v>1</v>
      </c>
    </row>
    <row r="366" spans="1:20" x14ac:dyDescent="0.3">
      <c r="A366" s="7">
        <v>0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8">
        <v>0</v>
      </c>
      <c r="K366" s="9">
        <v>1</v>
      </c>
      <c r="L366" s="9">
        <v>1</v>
      </c>
      <c r="M366" s="9">
        <v>1</v>
      </c>
      <c r="N366" s="9">
        <v>1</v>
      </c>
      <c r="O366" s="9">
        <v>1</v>
      </c>
      <c r="P366" s="9">
        <v>1</v>
      </c>
      <c r="Q366" s="9">
        <v>1</v>
      </c>
      <c r="R366" s="9">
        <v>1</v>
      </c>
      <c r="S366" s="9">
        <v>1</v>
      </c>
      <c r="T366" s="9">
        <v>1</v>
      </c>
    </row>
    <row r="367" spans="1:20" x14ac:dyDescent="0.3">
      <c r="A367" s="7">
        <v>0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8">
        <v>0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1</v>
      </c>
    </row>
    <row r="368" spans="1:20" x14ac:dyDescent="0.3">
      <c r="A368" s="7">
        <v>0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8">
        <v>0</v>
      </c>
      <c r="K368" s="9">
        <v>1</v>
      </c>
      <c r="L368" s="9">
        <v>1</v>
      </c>
      <c r="M368" s="9">
        <v>1</v>
      </c>
      <c r="N368" s="9">
        <v>1</v>
      </c>
      <c r="O368" s="9">
        <v>1</v>
      </c>
      <c r="P368" s="9">
        <v>1</v>
      </c>
      <c r="Q368" s="9">
        <v>1</v>
      </c>
      <c r="R368" s="9">
        <v>1</v>
      </c>
      <c r="S368" s="9">
        <v>1</v>
      </c>
      <c r="T368" s="9">
        <v>1</v>
      </c>
    </row>
    <row r="369" spans="1:20" x14ac:dyDescent="0.3">
      <c r="A369" s="7">
        <v>0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8">
        <v>0</v>
      </c>
      <c r="K369" s="9">
        <v>1</v>
      </c>
      <c r="L369" s="9">
        <v>1</v>
      </c>
      <c r="M369" s="9">
        <v>1</v>
      </c>
      <c r="N369" s="9">
        <v>1</v>
      </c>
      <c r="O369" s="9">
        <v>1</v>
      </c>
      <c r="P369" s="9">
        <v>1</v>
      </c>
      <c r="Q369" s="9">
        <v>1</v>
      </c>
      <c r="R369" s="9">
        <v>1</v>
      </c>
      <c r="S369" s="9">
        <v>1</v>
      </c>
      <c r="T369" s="9">
        <v>1</v>
      </c>
    </row>
    <row r="370" spans="1:20" x14ac:dyDescent="0.3">
      <c r="A370" s="7">
        <v>0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8">
        <v>0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  <c r="S370" s="9">
        <v>1</v>
      </c>
      <c r="T370" s="9">
        <v>1</v>
      </c>
    </row>
    <row r="371" spans="1:20" x14ac:dyDescent="0.3">
      <c r="A371" s="7">
        <v>0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8">
        <v>0</v>
      </c>
      <c r="K371" s="9">
        <v>1</v>
      </c>
      <c r="L371" s="9">
        <v>1</v>
      </c>
      <c r="M371" s="9">
        <v>1</v>
      </c>
      <c r="N371" s="9">
        <v>1</v>
      </c>
      <c r="O371" s="9">
        <v>1</v>
      </c>
      <c r="P371" s="9">
        <v>1</v>
      </c>
      <c r="Q371" s="9">
        <v>1</v>
      </c>
      <c r="R371" s="9">
        <v>1</v>
      </c>
      <c r="S371" s="9">
        <v>1</v>
      </c>
      <c r="T371" s="9">
        <v>1</v>
      </c>
    </row>
    <row r="372" spans="1:20" x14ac:dyDescent="0.3">
      <c r="A372" s="7">
        <v>0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8">
        <v>0</v>
      </c>
      <c r="K372" s="9">
        <v>1</v>
      </c>
      <c r="L372" s="9">
        <v>1</v>
      </c>
      <c r="M372" s="9">
        <v>1</v>
      </c>
      <c r="N372" s="9">
        <v>1</v>
      </c>
      <c r="O372" s="9">
        <v>1</v>
      </c>
      <c r="P372" s="9">
        <v>1</v>
      </c>
      <c r="Q372" s="9">
        <v>1</v>
      </c>
      <c r="R372" s="9">
        <v>1</v>
      </c>
      <c r="S372" s="9">
        <v>1</v>
      </c>
      <c r="T372" s="9">
        <v>1</v>
      </c>
    </row>
    <row r="373" spans="1:20" x14ac:dyDescent="0.3">
      <c r="A373" s="7">
        <v>0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8">
        <v>0</v>
      </c>
      <c r="K373" s="9">
        <v>1</v>
      </c>
      <c r="L373" s="9">
        <v>1</v>
      </c>
      <c r="M373" s="9">
        <v>1</v>
      </c>
      <c r="N373" s="9">
        <v>1</v>
      </c>
      <c r="O373" s="9">
        <v>1</v>
      </c>
      <c r="P373" s="9">
        <v>1</v>
      </c>
      <c r="Q373" s="9">
        <v>1</v>
      </c>
      <c r="R373" s="9">
        <v>1</v>
      </c>
      <c r="S373" s="9">
        <v>1</v>
      </c>
      <c r="T373" s="9">
        <v>1</v>
      </c>
    </row>
    <row r="374" spans="1:20" x14ac:dyDescent="0.3">
      <c r="A374" s="7">
        <v>0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8">
        <v>0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</row>
    <row r="375" spans="1:20" x14ac:dyDescent="0.3">
      <c r="A375" s="7">
        <v>0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8">
        <v>0</v>
      </c>
      <c r="K375" s="9">
        <v>1</v>
      </c>
      <c r="L375" s="9">
        <v>1</v>
      </c>
      <c r="M375" s="9">
        <v>1</v>
      </c>
      <c r="N375" s="9">
        <v>1</v>
      </c>
      <c r="O375" s="9">
        <v>1</v>
      </c>
      <c r="P375" s="9">
        <v>1</v>
      </c>
      <c r="Q375" s="9">
        <v>1</v>
      </c>
      <c r="R375" s="9">
        <v>1</v>
      </c>
      <c r="S375" s="9">
        <v>1</v>
      </c>
      <c r="T375" s="9">
        <v>1</v>
      </c>
    </row>
    <row r="376" spans="1:20" x14ac:dyDescent="0.3">
      <c r="A376" s="7">
        <v>0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8">
        <v>0</v>
      </c>
      <c r="K376" s="9">
        <v>1</v>
      </c>
      <c r="L376" s="9">
        <v>1</v>
      </c>
      <c r="M376" s="9">
        <v>1</v>
      </c>
      <c r="N376" s="9">
        <v>1</v>
      </c>
      <c r="O376" s="9">
        <v>1</v>
      </c>
      <c r="P376" s="9">
        <v>1</v>
      </c>
      <c r="Q376" s="9">
        <v>1</v>
      </c>
      <c r="R376" s="9">
        <v>1</v>
      </c>
      <c r="S376" s="9">
        <v>1</v>
      </c>
      <c r="T376" s="9">
        <v>1</v>
      </c>
    </row>
    <row r="377" spans="1:20" x14ac:dyDescent="0.3">
      <c r="A377" s="7">
        <v>0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8">
        <v>0</v>
      </c>
      <c r="K377" s="9">
        <v>1</v>
      </c>
      <c r="L377" s="9">
        <v>1</v>
      </c>
      <c r="M377" s="9">
        <v>1</v>
      </c>
      <c r="N377" s="9">
        <v>1</v>
      </c>
      <c r="O377" s="9">
        <v>1</v>
      </c>
      <c r="P377" s="9">
        <v>1</v>
      </c>
      <c r="Q377" s="9">
        <v>1</v>
      </c>
      <c r="R377" s="9">
        <v>1</v>
      </c>
      <c r="S377" s="9">
        <v>1</v>
      </c>
      <c r="T377" s="9">
        <v>1</v>
      </c>
    </row>
    <row r="378" spans="1:20" x14ac:dyDescent="0.3">
      <c r="A378" s="7">
        <v>0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8">
        <v>0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  <c r="S378" s="9">
        <v>1</v>
      </c>
      <c r="T378" s="9">
        <v>1</v>
      </c>
    </row>
    <row r="379" spans="1:20" x14ac:dyDescent="0.3">
      <c r="A379" s="7">
        <v>0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8">
        <v>0</v>
      </c>
      <c r="K379" s="9">
        <v>1</v>
      </c>
      <c r="L379" s="9">
        <v>1</v>
      </c>
      <c r="M379" s="9">
        <v>1</v>
      </c>
      <c r="N379" s="9">
        <v>1</v>
      </c>
      <c r="O379" s="9">
        <v>1</v>
      </c>
      <c r="P379" s="9">
        <v>1</v>
      </c>
      <c r="Q379" s="9">
        <v>1</v>
      </c>
      <c r="R379" s="9">
        <v>1</v>
      </c>
      <c r="S379" s="9">
        <v>1</v>
      </c>
      <c r="T379" s="9">
        <v>1</v>
      </c>
    </row>
    <row r="380" spans="1:20" x14ac:dyDescent="0.3">
      <c r="A380" s="7">
        <v>0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8">
        <v>0</v>
      </c>
      <c r="K380" s="9">
        <v>1</v>
      </c>
      <c r="L380" s="9">
        <v>1</v>
      </c>
      <c r="M380" s="9">
        <v>1</v>
      </c>
      <c r="N380" s="9">
        <v>1</v>
      </c>
      <c r="O380" s="9">
        <v>1</v>
      </c>
      <c r="P380" s="9">
        <v>1</v>
      </c>
      <c r="Q380" s="9">
        <v>1</v>
      </c>
      <c r="R380" s="9">
        <v>1</v>
      </c>
      <c r="S380" s="9">
        <v>1</v>
      </c>
      <c r="T380" s="9">
        <v>1</v>
      </c>
    </row>
    <row r="381" spans="1:20" x14ac:dyDescent="0.3">
      <c r="A381" s="7">
        <v>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8">
        <v>0</v>
      </c>
      <c r="K381" s="9">
        <v>1</v>
      </c>
      <c r="L381" s="9">
        <v>1</v>
      </c>
      <c r="M381" s="9">
        <v>1</v>
      </c>
      <c r="N381" s="9">
        <v>1</v>
      </c>
      <c r="O381" s="9">
        <v>1</v>
      </c>
      <c r="P381" s="9">
        <v>1</v>
      </c>
      <c r="Q381" s="9">
        <v>1</v>
      </c>
      <c r="R381" s="9">
        <v>1</v>
      </c>
      <c r="S381" s="9">
        <v>1</v>
      </c>
      <c r="T381" s="9">
        <v>1</v>
      </c>
    </row>
    <row r="382" spans="1:20" x14ac:dyDescent="0.3">
      <c r="A382" s="7">
        <v>0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8">
        <v>0</v>
      </c>
      <c r="K382" s="9">
        <v>1</v>
      </c>
      <c r="L382" s="9">
        <v>1</v>
      </c>
      <c r="M382" s="9">
        <v>1</v>
      </c>
      <c r="N382" s="9">
        <v>1</v>
      </c>
      <c r="O382" s="9">
        <v>1</v>
      </c>
      <c r="P382" s="9">
        <v>1</v>
      </c>
      <c r="Q382" s="9">
        <v>1</v>
      </c>
      <c r="R382" s="9">
        <v>1</v>
      </c>
      <c r="S382" s="9">
        <v>1</v>
      </c>
      <c r="T382" s="9">
        <v>1</v>
      </c>
    </row>
    <row r="383" spans="1:20" x14ac:dyDescent="0.3">
      <c r="A383" s="7">
        <v>0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8">
        <v>0</v>
      </c>
      <c r="K383" s="9">
        <v>1</v>
      </c>
      <c r="L383" s="9">
        <v>1</v>
      </c>
      <c r="M383" s="9">
        <v>1</v>
      </c>
      <c r="N383" s="9">
        <v>1</v>
      </c>
      <c r="O383" s="9">
        <v>1</v>
      </c>
      <c r="P383" s="9">
        <v>1</v>
      </c>
      <c r="Q383" s="9">
        <v>1</v>
      </c>
      <c r="R383" s="9">
        <v>1</v>
      </c>
      <c r="S383" s="9">
        <v>1</v>
      </c>
      <c r="T383" s="9">
        <v>1</v>
      </c>
    </row>
    <row r="384" spans="1:20" x14ac:dyDescent="0.3">
      <c r="A384" s="7">
        <v>0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8">
        <v>0</v>
      </c>
      <c r="K384" s="9">
        <v>1</v>
      </c>
      <c r="L384" s="9">
        <v>1</v>
      </c>
      <c r="M384" s="9">
        <v>1</v>
      </c>
      <c r="N384" s="9">
        <v>1</v>
      </c>
      <c r="O384" s="9">
        <v>1</v>
      </c>
      <c r="P384" s="9">
        <v>1</v>
      </c>
      <c r="Q384" s="9">
        <v>1</v>
      </c>
      <c r="R384" s="9">
        <v>1</v>
      </c>
      <c r="S384" s="9">
        <v>1</v>
      </c>
      <c r="T384" s="9">
        <v>1</v>
      </c>
    </row>
    <row r="385" spans="1:20" x14ac:dyDescent="0.3">
      <c r="A385" s="7">
        <v>0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8">
        <v>0</v>
      </c>
      <c r="K385" s="9">
        <v>1</v>
      </c>
      <c r="L385" s="9">
        <v>1</v>
      </c>
      <c r="M385" s="9">
        <v>1</v>
      </c>
      <c r="N385" s="9">
        <v>1</v>
      </c>
      <c r="O385" s="9">
        <v>1</v>
      </c>
      <c r="P385" s="9">
        <v>1</v>
      </c>
      <c r="Q385" s="9">
        <v>1</v>
      </c>
      <c r="R385" s="9">
        <v>1</v>
      </c>
      <c r="S385" s="9">
        <v>1</v>
      </c>
      <c r="T385" s="9">
        <v>1</v>
      </c>
    </row>
    <row r="386" spans="1:20" x14ac:dyDescent="0.3">
      <c r="A386" s="7">
        <v>0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8">
        <v>0</v>
      </c>
      <c r="K386" s="9">
        <v>1</v>
      </c>
      <c r="L386" s="9">
        <v>1</v>
      </c>
      <c r="M386" s="9">
        <v>1</v>
      </c>
      <c r="N386" s="9">
        <v>1</v>
      </c>
      <c r="O386" s="9">
        <v>1</v>
      </c>
      <c r="P386" s="9">
        <v>1</v>
      </c>
      <c r="Q386" s="9">
        <v>1</v>
      </c>
      <c r="R386" s="9">
        <v>1</v>
      </c>
      <c r="S386" s="9">
        <v>1</v>
      </c>
      <c r="T386" s="9">
        <v>1</v>
      </c>
    </row>
    <row r="387" spans="1:20" x14ac:dyDescent="0.3">
      <c r="A387" s="7">
        <v>0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8">
        <v>0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1</v>
      </c>
      <c r="Q387" s="9">
        <v>1</v>
      </c>
      <c r="R387" s="9">
        <v>1</v>
      </c>
      <c r="S387" s="9">
        <v>1</v>
      </c>
      <c r="T387" s="9">
        <v>1</v>
      </c>
    </row>
    <row r="388" spans="1:20" x14ac:dyDescent="0.3">
      <c r="A388" s="7">
        <v>0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8">
        <v>0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</v>
      </c>
      <c r="Q388" s="9">
        <v>1</v>
      </c>
      <c r="R388" s="9">
        <v>1</v>
      </c>
      <c r="S388" s="9">
        <v>1</v>
      </c>
      <c r="T388" s="9">
        <v>1</v>
      </c>
    </row>
    <row r="389" spans="1:20" x14ac:dyDescent="0.3">
      <c r="A389" s="7">
        <v>0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8">
        <v>0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1</v>
      </c>
    </row>
    <row r="390" spans="1:20" x14ac:dyDescent="0.3">
      <c r="A390" s="7">
        <v>0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8">
        <v>0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  <c r="S390" s="9">
        <v>1</v>
      </c>
      <c r="T390" s="9">
        <v>1</v>
      </c>
    </row>
    <row r="391" spans="1:20" x14ac:dyDescent="0.3">
      <c r="A391" s="7">
        <v>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8">
        <v>0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1</v>
      </c>
      <c r="Q391" s="9">
        <v>1</v>
      </c>
      <c r="R391" s="9">
        <v>1</v>
      </c>
      <c r="S391" s="9">
        <v>1</v>
      </c>
      <c r="T391" s="9">
        <v>1</v>
      </c>
    </row>
    <row r="392" spans="1:20" x14ac:dyDescent="0.3">
      <c r="A392" s="7">
        <v>0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8">
        <v>0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1</v>
      </c>
      <c r="Q392" s="9">
        <v>1</v>
      </c>
      <c r="R392" s="9">
        <v>1</v>
      </c>
      <c r="S392" s="9">
        <v>1</v>
      </c>
      <c r="T392" s="9">
        <v>1</v>
      </c>
    </row>
    <row r="393" spans="1:20" x14ac:dyDescent="0.3">
      <c r="A393" s="7">
        <v>0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8">
        <v>0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1</v>
      </c>
      <c r="Q393" s="9">
        <v>1</v>
      </c>
      <c r="R393" s="9">
        <v>1</v>
      </c>
      <c r="S393" s="9">
        <v>1</v>
      </c>
      <c r="T393" s="9">
        <v>1</v>
      </c>
    </row>
    <row r="394" spans="1:20" x14ac:dyDescent="0.3">
      <c r="A394" s="7">
        <v>0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8">
        <v>0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1</v>
      </c>
      <c r="Q394" s="9">
        <v>1</v>
      </c>
      <c r="R394" s="9">
        <v>1</v>
      </c>
      <c r="S394" s="9">
        <v>1</v>
      </c>
      <c r="T394" s="9">
        <v>1</v>
      </c>
    </row>
    <row r="395" spans="1:20" x14ac:dyDescent="0.3">
      <c r="A395" s="7">
        <v>0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8">
        <v>0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1</v>
      </c>
      <c r="Q395" s="9">
        <v>1</v>
      </c>
      <c r="R395" s="9">
        <v>1</v>
      </c>
      <c r="S395" s="9">
        <v>1</v>
      </c>
      <c r="T395" s="9">
        <v>1</v>
      </c>
    </row>
    <row r="396" spans="1:20" x14ac:dyDescent="0.3">
      <c r="A396" s="7">
        <v>0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8">
        <v>0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1</v>
      </c>
      <c r="Q396" s="9">
        <v>1</v>
      </c>
      <c r="R396" s="9">
        <v>1</v>
      </c>
      <c r="S396" s="9">
        <v>1</v>
      </c>
      <c r="T396" s="9">
        <v>1</v>
      </c>
    </row>
    <row r="397" spans="1:20" x14ac:dyDescent="0.3">
      <c r="A397" s="7">
        <v>0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8">
        <v>0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1</v>
      </c>
      <c r="Q397" s="9">
        <v>1</v>
      </c>
      <c r="R397" s="9">
        <v>1</v>
      </c>
      <c r="S397" s="9">
        <v>1</v>
      </c>
      <c r="T397" s="9">
        <v>1</v>
      </c>
    </row>
    <row r="398" spans="1:20" x14ac:dyDescent="0.3">
      <c r="A398" s="7">
        <v>0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8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  <c r="S398" s="9">
        <v>1</v>
      </c>
      <c r="T398" s="9">
        <v>1</v>
      </c>
    </row>
    <row r="399" spans="1:20" x14ac:dyDescent="0.3">
      <c r="A399" s="7">
        <v>0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8">
        <v>0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1</v>
      </c>
    </row>
    <row r="400" spans="1:20" x14ac:dyDescent="0.3">
      <c r="A400" s="7">
        <v>0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8">
        <v>0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</v>
      </c>
      <c r="Q400" s="9">
        <v>1</v>
      </c>
      <c r="R400" s="9">
        <v>1</v>
      </c>
      <c r="S400" s="9">
        <v>1</v>
      </c>
      <c r="T400" s="9">
        <v>1</v>
      </c>
    </row>
    <row r="401" spans="1:20" x14ac:dyDescent="0.3">
      <c r="A401" s="7">
        <v>0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8">
        <v>0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1</v>
      </c>
      <c r="Q401" s="9">
        <v>1</v>
      </c>
      <c r="R401" s="9">
        <v>1</v>
      </c>
      <c r="S401" s="9">
        <v>1</v>
      </c>
      <c r="T401" s="9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401"/>
  <sheetViews>
    <sheetView zoomScale="60" zoomScaleNormal="60" workbookViewId="0">
      <pane xSplit="15480" ySplit="5670" topLeftCell="O249" activePane="bottomLeft"/>
      <selection activeCell="N19" sqref="N19"/>
      <selection pane="topRight" activeCell="Z2" sqref="Z2"/>
      <selection pane="bottomLeft" activeCell="L264" sqref="L264"/>
      <selection pane="bottomRight" activeCell="Z2" sqref="Z2"/>
    </sheetView>
  </sheetViews>
  <sheetFormatPr baseColWidth="10" defaultRowHeight="14.4" x14ac:dyDescent="0.3"/>
  <sheetData>
    <row r="1" spans="1:21" x14ac:dyDescent="0.3">
      <c r="A1" t="s">
        <v>3</v>
      </c>
      <c r="K1" t="s">
        <v>4</v>
      </c>
      <c r="U1" t="s">
        <v>5</v>
      </c>
    </row>
    <row r="2" spans="1:21" x14ac:dyDescent="0.3">
      <c r="A2" s="3">
        <f t="array" ref="A2:J201">COSH(SQRT(p/a_2)*(x_2-e_1))</f>
        <v>13.464400844812655</v>
      </c>
      <c r="B2" s="3">
        <v>52.576646619644748</v>
      </c>
      <c r="C2" s="3">
        <v>149.67316475321863</v>
      </c>
      <c r="D2" s="3">
        <v>361.5801802195835</v>
      </c>
      <c r="E2" s="3">
        <v>786.48551782742959</v>
      </c>
      <c r="F2" s="3">
        <v>1587.8225233150038</v>
      </c>
      <c r="G2" s="3">
        <v>3029.5685239039913</v>
      </c>
      <c r="H2" s="3">
        <v>5527.6075395340013</v>
      </c>
      <c r="I2" s="3">
        <v>9723.4565671873315</v>
      </c>
      <c r="J2" s="4">
        <v>16588.822563451704</v>
      </c>
      <c r="K2" s="1">
        <f t="array" ref="K2:T201">SINH(SQRT(p/a_2)*(x_2-e_1))/(k_2*S*SQRT(p/a_2))</f>
        <v>5.0800305827124648</v>
      </c>
      <c r="L2" s="1">
        <v>14.06305631381761</v>
      </c>
      <c r="M2" s="1">
        <v>32.692943192095221</v>
      </c>
      <c r="N2" s="1">
        <v>68.399568069547826</v>
      </c>
      <c r="O2" s="1">
        <v>133.07172165683644</v>
      </c>
      <c r="P2" s="1">
        <v>245.24866146772007</v>
      </c>
      <c r="Q2" s="1">
        <v>433.22362823554113</v>
      </c>
      <c r="R2" s="1">
        <v>739.38834220375236</v>
      </c>
      <c r="S2" s="1">
        <v>1226.2522592730165</v>
      </c>
      <c r="T2" s="1">
        <v>1984.7049827908704</v>
      </c>
    </row>
    <row r="3" spans="1:21" x14ac:dyDescent="0.3">
      <c r="A3" s="3">
        <v>5.1757437446054428</v>
      </c>
      <c r="B3" s="3">
        <v>13.464400844812655</v>
      </c>
      <c r="C3" s="3">
        <v>28.185302227535221</v>
      </c>
      <c r="D3" s="3">
        <v>52.576646619644748</v>
      </c>
      <c r="E3" s="3">
        <v>91.076403539697651</v>
      </c>
      <c r="F3" s="3">
        <v>149.67316475321863</v>
      </c>
      <c r="G3" s="3">
        <v>236.34164196968209</v>
      </c>
      <c r="H3" s="3">
        <v>361.5801802195835</v>
      </c>
      <c r="I3" s="3">
        <v>539.0707559633089</v>
      </c>
      <c r="J3" s="4">
        <v>786.48551782742959</v>
      </c>
      <c r="K3" s="1">
        <v>2.7171083051542508</v>
      </c>
      <c r="L3" s="1">
        <v>5.0800305827124648</v>
      </c>
      <c r="M3" s="1">
        <v>8.7012961396641657</v>
      </c>
      <c r="N3" s="1">
        <v>14.06305631381761</v>
      </c>
      <c r="O3" s="1">
        <v>21.791648612099543</v>
      </c>
      <c r="P3" s="1">
        <v>32.692943192095221</v>
      </c>
      <c r="Q3" s="1">
        <v>47.795029899351832</v>
      </c>
      <c r="R3" s="1">
        <v>68.399568069547826</v>
      </c>
      <c r="S3" s="1">
        <v>96.143331559982684</v>
      </c>
      <c r="T3" s="1">
        <v>133.07172165683644</v>
      </c>
    </row>
    <row r="4" spans="1:21" x14ac:dyDescent="0.3">
      <c r="A4" s="3">
        <v>3.419464176298233</v>
      </c>
      <c r="B4" s="3">
        <v>7.3833392844726573</v>
      </c>
      <c r="C4" s="3">
        <v>13.464400844812655</v>
      </c>
      <c r="D4" s="3">
        <v>22.385470505973903</v>
      </c>
      <c r="E4" s="3">
        <v>35.049827201113338</v>
      </c>
      <c r="F4" s="3">
        <v>52.576646619644748</v>
      </c>
      <c r="G4" s="3">
        <v>76.342171229476207</v>
      </c>
      <c r="H4" s="3">
        <v>108.02739797927443</v>
      </c>
      <c r="I4" s="3">
        <v>149.67316475321863</v>
      </c>
      <c r="J4" s="4">
        <v>203.74362050420763</v>
      </c>
      <c r="K4" s="1">
        <v>2.1428187275128052</v>
      </c>
      <c r="L4" s="1">
        <v>3.389678542480429</v>
      </c>
      <c r="M4" s="1">
        <v>5.0800305827124648</v>
      </c>
      <c r="N4" s="1">
        <v>7.3272918750310021</v>
      </c>
      <c r="O4" s="1">
        <v>10.267508567687749</v>
      </c>
      <c r="P4" s="1">
        <v>14.06305631381761</v>
      </c>
      <c r="Q4" s="1">
        <v>18.906853193781046</v>
      </c>
      <c r="R4" s="1">
        <v>25.027146744429771</v>
      </c>
      <c r="S4" s="1">
        <v>32.692943192095221</v>
      </c>
      <c r="T4" s="1">
        <v>42.220154134518822</v>
      </c>
    </row>
    <row r="5" spans="1:21" x14ac:dyDescent="0.3">
      <c r="A5" s="3">
        <v>2.6892750737710576</v>
      </c>
      <c r="B5" s="3">
        <v>5.1757437446054428</v>
      </c>
      <c r="C5" s="3">
        <v>8.679664876975913</v>
      </c>
      <c r="D5" s="3">
        <v>13.464400844812655</v>
      </c>
      <c r="E5" s="3">
        <v>19.842952373921449</v>
      </c>
      <c r="F5" s="3">
        <v>28.185302227535221</v>
      </c>
      <c r="G5" s="3">
        <v>38.926652334255458</v>
      </c>
      <c r="H5" s="3">
        <v>52.576646619644748</v>
      </c>
      <c r="I5" s="3">
        <v>69.729680076662234</v>
      </c>
      <c r="J5" s="4">
        <v>91.076403539697651</v>
      </c>
      <c r="K5" s="1">
        <v>1.8889962697601443</v>
      </c>
      <c r="L5" s="1">
        <v>2.7171083051542508</v>
      </c>
      <c r="M5" s="1">
        <v>3.7666135335268587</v>
      </c>
      <c r="N5" s="1">
        <v>5.0800305827124648</v>
      </c>
      <c r="O5" s="1">
        <v>6.7062460842130349</v>
      </c>
      <c r="P5" s="1">
        <v>8.7012961396641657</v>
      </c>
      <c r="Q5" s="1">
        <v>11.129229005246474</v>
      </c>
      <c r="R5" s="1">
        <v>14.06305631381761</v>
      </c>
      <c r="S5" s="1">
        <v>17.585800736857678</v>
      </c>
      <c r="T5" s="1">
        <v>21.791648612099543</v>
      </c>
    </row>
    <row r="6" spans="1:21" x14ac:dyDescent="0.3">
      <c r="A6" s="3">
        <v>2.2940019268865623</v>
      </c>
      <c r="B6" s="3">
        <v>4.0722963561473104</v>
      </c>
      <c r="C6" s="3">
        <v>6.4415018145624403</v>
      </c>
      <c r="D6" s="3">
        <v>9.5248896811185251</v>
      </c>
      <c r="E6" s="3">
        <v>13.464400844812655</v>
      </c>
      <c r="F6" s="3">
        <v>18.422861831403363</v>
      </c>
      <c r="G6" s="3">
        <v>24.586417075833239</v>
      </c>
      <c r="H6" s="3">
        <v>32.167195224581334</v>
      </c>
      <c r="I6" s="3">
        <v>41.406228636849079</v>
      </c>
      <c r="J6" s="4">
        <v>52.576646619644748</v>
      </c>
      <c r="K6" s="1">
        <v>1.7466053538241351</v>
      </c>
      <c r="L6" s="1">
        <v>2.3614799691218895</v>
      </c>
      <c r="M6" s="1">
        <v>3.1080962467256681</v>
      </c>
      <c r="N6" s="1">
        <v>4.0067160471829526</v>
      </c>
      <c r="O6" s="1">
        <v>5.0800305827124648</v>
      </c>
      <c r="P6" s="1">
        <v>6.3533990323737477</v>
      </c>
      <c r="Q6" s="1">
        <v>7.8551070038756627</v>
      </c>
      <c r="R6" s="1">
        <v>9.6166462733699341</v>
      </c>
      <c r="S6" s="1">
        <v>11.673017325691957</v>
      </c>
      <c r="T6" s="1">
        <v>14.06305631381761</v>
      </c>
    </row>
    <row r="7" spans="1:21" x14ac:dyDescent="0.3">
      <c r="A7" s="3">
        <v>2.0473567452294015</v>
      </c>
      <c r="B7" s="3">
        <v>3.419464176298233</v>
      </c>
      <c r="C7" s="3">
        <v>5.1757437446054428</v>
      </c>
      <c r="D7" s="3">
        <v>7.3833392844726573</v>
      </c>
      <c r="E7" s="3">
        <v>10.117895544632976</v>
      </c>
      <c r="F7" s="3">
        <v>13.464400844812655</v>
      </c>
      <c r="G7" s="3">
        <v>17.518098322706539</v>
      </c>
      <c r="H7" s="3">
        <v>22.385470505973903</v>
      </c>
      <c r="I7" s="3">
        <v>28.185302227535246</v>
      </c>
      <c r="J7" s="4">
        <v>35.049827201113338</v>
      </c>
      <c r="K7" s="1">
        <v>1.6556364934341834</v>
      </c>
      <c r="L7" s="1">
        <v>2.1428187275128052</v>
      </c>
      <c r="M7" s="1">
        <v>2.7171083051542508</v>
      </c>
      <c r="N7" s="1">
        <v>3.389678542480429</v>
      </c>
      <c r="O7" s="1">
        <v>4.1728197280030672</v>
      </c>
      <c r="P7" s="1">
        <v>5.0800305827124648</v>
      </c>
      <c r="Q7" s="1">
        <v>6.1261160612051686</v>
      </c>
      <c r="R7" s="1">
        <v>7.3272918750310021</v>
      </c>
      <c r="S7" s="1">
        <v>8.7012961396641728</v>
      </c>
      <c r="T7" s="1">
        <v>10.267508567687749</v>
      </c>
    </row>
    <row r="8" spans="1:21" x14ac:dyDescent="0.3">
      <c r="A8" s="3">
        <v>1.8791468752254215</v>
      </c>
      <c r="B8" s="3">
        <v>2.990969201521553</v>
      </c>
      <c r="C8" s="3">
        <v>4.3718901868467039</v>
      </c>
      <c r="D8" s="3">
        <v>6.0623859573389307</v>
      </c>
      <c r="E8" s="3">
        <v>8.107335532844635</v>
      </c>
      <c r="F8" s="3">
        <v>10.556395498355142</v>
      </c>
      <c r="G8" s="3">
        <v>13.464400844812655</v>
      </c>
      <c r="H8" s="3">
        <v>16.891793528900948</v>
      </c>
      <c r="I8" s="3">
        <v>20.905080381062437</v>
      </c>
      <c r="J8" s="4">
        <v>25.577322074222117</v>
      </c>
      <c r="K8" s="1">
        <v>1.5925462269840627</v>
      </c>
      <c r="L8" s="1">
        <v>1.995197446144922</v>
      </c>
      <c r="M8" s="1">
        <v>2.4596259471167592</v>
      </c>
      <c r="N8" s="1">
        <v>2.9926282660891359</v>
      </c>
      <c r="O8" s="1">
        <v>3.6015835553881077</v>
      </c>
      <c r="P8" s="1">
        <v>4.2944944862281709</v>
      </c>
      <c r="Q8" s="1">
        <v>5.0800305827124648</v>
      </c>
      <c r="R8" s="1">
        <v>5.9675741123739181</v>
      </c>
      <c r="S8" s="1">
        <v>6.9672686642488744</v>
      </c>
      <c r="T8" s="1">
        <v>8.090070551405347</v>
      </c>
    </row>
    <row r="9" spans="1:21" x14ac:dyDescent="0.3">
      <c r="A9" s="3">
        <v>1.7572341540906611</v>
      </c>
      <c r="B9" s="3">
        <v>2.6892750737710576</v>
      </c>
      <c r="C9" s="3">
        <v>3.8200328681527873</v>
      </c>
      <c r="D9" s="3">
        <v>5.1757437446054428</v>
      </c>
      <c r="E9" s="3">
        <v>6.7851456704958686</v>
      </c>
      <c r="F9" s="3">
        <v>8.679664876975913</v>
      </c>
      <c r="G9" s="3">
        <v>10.89361377068423</v>
      </c>
      <c r="H9" s="3">
        <v>13.464400844812655</v>
      </c>
      <c r="I9" s="3">
        <v>16.432753207592892</v>
      </c>
      <c r="J9" s="4">
        <v>19.842952373921449</v>
      </c>
      <c r="K9" s="1">
        <v>1.5462414606665256</v>
      </c>
      <c r="L9" s="1">
        <v>1.8889962697601443</v>
      </c>
      <c r="M9" s="1">
        <v>2.2778066158032195</v>
      </c>
      <c r="N9" s="1">
        <v>2.7171083051542508</v>
      </c>
      <c r="O9" s="1">
        <v>3.2116699729612406</v>
      </c>
      <c r="P9" s="1">
        <v>3.7666135335268587</v>
      </c>
      <c r="Q9" s="1">
        <v>4.3874356944775199</v>
      </c>
      <c r="R9" s="1">
        <v>5.0800305827124648</v>
      </c>
      <c r="S9" s="1">
        <v>5.8507135320184123</v>
      </c>
      <c r="T9" s="1">
        <v>6.7062460842130349</v>
      </c>
    </row>
    <row r="10" spans="1:21" x14ac:dyDescent="0.3">
      <c r="A10" s="3">
        <v>1.6648804646469966</v>
      </c>
      <c r="B10" s="3">
        <v>2.465858850830664</v>
      </c>
      <c r="C10" s="3">
        <v>3.419464176298233</v>
      </c>
      <c r="D10" s="3">
        <v>4.5436539231263975</v>
      </c>
      <c r="E10" s="3">
        <v>5.8579098871454161</v>
      </c>
      <c r="F10" s="3">
        <v>7.3833392844726573</v>
      </c>
      <c r="G10" s="3">
        <v>9.1427813589952702</v>
      </c>
      <c r="H10" s="3">
        <v>11.160919744439845</v>
      </c>
      <c r="I10" s="3">
        <v>13.464400844812655</v>
      </c>
      <c r="J10" s="4">
        <v>16.081958507497987</v>
      </c>
      <c r="K10" s="1">
        <v>1.5108185435025399</v>
      </c>
      <c r="L10" s="1">
        <v>1.8089983408714161</v>
      </c>
      <c r="M10" s="1">
        <v>2.1428187275128052</v>
      </c>
      <c r="N10" s="1">
        <v>2.5153322787038075</v>
      </c>
      <c r="O10" s="1">
        <v>2.929795218090717</v>
      </c>
      <c r="P10" s="1">
        <v>3.389678542480429</v>
      </c>
      <c r="Q10" s="1">
        <v>3.8986796611035994</v>
      </c>
      <c r="R10" s="1">
        <v>4.4607345699757674</v>
      </c>
      <c r="S10" s="1">
        <v>5.0800305827124648</v>
      </c>
      <c r="T10" s="1">
        <v>5.7610196399072695</v>
      </c>
    </row>
    <row r="11" spans="1:21" x14ac:dyDescent="0.3">
      <c r="A11" s="3">
        <v>1.5925288625559209</v>
      </c>
      <c r="B11" s="3">
        <v>2.2940019268865623</v>
      </c>
      <c r="C11" s="3">
        <v>3.116316883069127</v>
      </c>
      <c r="D11" s="3">
        <v>4.0722963561473104</v>
      </c>
      <c r="E11" s="3">
        <v>5.1757437446054428</v>
      </c>
      <c r="F11" s="3">
        <v>6.4415018145624403</v>
      </c>
      <c r="G11" s="3">
        <v>7.8855141647025064</v>
      </c>
      <c r="H11" s="3">
        <v>9.5248896811185251</v>
      </c>
      <c r="I11" s="3">
        <v>11.377970105535882</v>
      </c>
      <c r="J11" s="4">
        <v>13.464400844812655</v>
      </c>
      <c r="K11" s="1">
        <v>1.482849086535138</v>
      </c>
      <c r="L11" s="1">
        <v>1.7466053538241351</v>
      </c>
      <c r="M11" s="1">
        <v>2.0387525629667533</v>
      </c>
      <c r="N11" s="1">
        <v>2.3614799691218895</v>
      </c>
      <c r="O11" s="1">
        <v>2.7171083051542508</v>
      </c>
      <c r="P11" s="1">
        <v>3.1080962467256681</v>
      </c>
      <c r="Q11" s="1">
        <v>3.5370471465014317</v>
      </c>
      <c r="R11" s="1">
        <v>4.0067160471829526</v>
      </c>
      <c r="S11" s="1">
        <v>4.5200169833873218</v>
      </c>
      <c r="T11" s="1">
        <v>5.0800305827124648</v>
      </c>
    </row>
    <row r="12" spans="1:21" x14ac:dyDescent="0.3">
      <c r="A12" s="3">
        <v>1.5343325512480219</v>
      </c>
      <c r="B12" s="3">
        <v>2.1578337501130962</v>
      </c>
      <c r="C12" s="3">
        <v>2.879350024539121</v>
      </c>
      <c r="D12" s="3">
        <v>3.7083527556385283</v>
      </c>
      <c r="E12" s="3">
        <v>4.6549725673365687</v>
      </c>
      <c r="F12" s="3">
        <v>5.7300351541410075</v>
      </c>
      <c r="G12" s="3">
        <v>6.945098705390671</v>
      </c>
      <c r="H12" s="3">
        <v>8.3124929862542984</v>
      </c>
      <c r="I12" s="3">
        <v>9.8453601377249651</v>
      </c>
      <c r="J12" s="4">
        <v>11.557697259885868</v>
      </c>
      <c r="K12" s="1">
        <v>1.460206772435872</v>
      </c>
      <c r="L12" s="1">
        <v>1.6966000564391879</v>
      </c>
      <c r="M12" s="1">
        <v>1.9561377509836937</v>
      </c>
      <c r="N12" s="1">
        <v>2.2404427825011721</v>
      </c>
      <c r="O12" s="1">
        <v>2.5512267001419562</v>
      </c>
      <c r="P12" s="1">
        <v>2.8902936379450455</v>
      </c>
      <c r="Q12" s="1">
        <v>3.259544426958298</v>
      </c>
      <c r="R12" s="1">
        <v>3.6609808622282638</v>
      </c>
      <c r="S12" s="1">
        <v>4.0967101297216955</v>
      </c>
      <c r="T12" s="1">
        <v>4.568949398386823</v>
      </c>
    </row>
    <row r="13" spans="1:21" x14ac:dyDescent="0.3">
      <c r="A13" s="3">
        <v>1.4865167634941479</v>
      </c>
      <c r="B13" s="3">
        <v>2.0473567452294015</v>
      </c>
      <c r="C13" s="3">
        <v>2.6892750737710576</v>
      </c>
      <c r="D13" s="3">
        <v>3.419464176298233</v>
      </c>
      <c r="E13" s="3">
        <v>4.2455757678501831</v>
      </c>
      <c r="F13" s="3">
        <v>5.1757437446054428</v>
      </c>
      <c r="G13" s="3">
        <v>6.2186080126293612</v>
      </c>
      <c r="H13" s="3">
        <v>7.3833392844726573</v>
      </c>
      <c r="I13" s="3">
        <v>8.679664876975913</v>
      </c>
      <c r="J13" s="4">
        <v>10.117895544632976</v>
      </c>
      <c r="K13" s="1">
        <v>1.4415032377273567</v>
      </c>
      <c r="L13" s="1">
        <v>1.6556364934341834</v>
      </c>
      <c r="M13" s="1">
        <v>1.8889962697601443</v>
      </c>
      <c r="N13" s="1">
        <v>2.1428187275128052</v>
      </c>
      <c r="O13" s="1">
        <v>2.4184019151039364</v>
      </c>
      <c r="P13" s="1">
        <v>2.7171083051542508</v>
      </c>
      <c r="Q13" s="1">
        <v>3.0403674191045886</v>
      </c>
      <c r="R13" s="1">
        <v>3.389678542480429</v>
      </c>
      <c r="S13" s="1">
        <v>3.7666135335268587</v>
      </c>
      <c r="T13" s="1">
        <v>4.1728197280030672</v>
      </c>
    </row>
    <row r="14" spans="1:21" x14ac:dyDescent="0.3">
      <c r="A14" s="3">
        <v>1.4465369880136405</v>
      </c>
      <c r="B14" s="3">
        <v>1.9559704366035393</v>
      </c>
      <c r="C14" s="3">
        <v>2.5335745270136503</v>
      </c>
      <c r="D14" s="3">
        <v>3.1849385153831498</v>
      </c>
      <c r="E14" s="3">
        <v>3.9159813546565965</v>
      </c>
      <c r="F14" s="3">
        <v>4.7329668713241535</v>
      </c>
      <c r="G14" s="3">
        <v>5.6425195147989742</v>
      </c>
      <c r="H14" s="3">
        <v>6.6516406977340798</v>
      </c>
      <c r="I14" s="3">
        <v>7.7677257460883133</v>
      </c>
      <c r="J14" s="4">
        <v>8.9985814782708164</v>
      </c>
      <c r="K14" s="1">
        <v>1.4257936869005903</v>
      </c>
      <c r="L14" s="1">
        <v>1.6214716183378204</v>
      </c>
      <c r="M14" s="1">
        <v>1.8333737909015286</v>
      </c>
      <c r="N14" s="1">
        <v>2.0624633053780435</v>
      </c>
      <c r="O14" s="1">
        <v>2.3097477768646018</v>
      </c>
      <c r="P14" s="1">
        <v>2.5762810191083441</v>
      </c>
      <c r="Q14" s="1">
        <v>2.8631647827914941</v>
      </c>
      <c r="R14" s="1">
        <v>3.1715505492604743</v>
      </c>
      <c r="S14" s="1">
        <v>3.5026413812334201</v>
      </c>
      <c r="T14" s="1">
        <v>3.8576938320580596</v>
      </c>
    </row>
    <row r="15" spans="1:21" x14ac:dyDescent="0.3">
      <c r="A15" s="3">
        <v>1.4126162255760679</v>
      </c>
      <c r="B15" s="3">
        <v>1.8791468752254215</v>
      </c>
      <c r="C15" s="3">
        <v>2.4037882080536073</v>
      </c>
      <c r="D15" s="3">
        <v>2.990969201521553</v>
      </c>
      <c r="E15" s="3">
        <v>3.6453615783775222</v>
      </c>
      <c r="F15" s="3">
        <v>4.3718901868467039</v>
      </c>
      <c r="G15" s="3">
        <v>5.1757437446054428</v>
      </c>
      <c r="H15" s="3">
        <v>6.0623859573389307</v>
      </c>
      <c r="I15" s="3">
        <v>7.0375670229592124</v>
      </c>
      <c r="J15" s="4">
        <v>8.107335532844635</v>
      </c>
      <c r="K15" s="1">
        <v>1.4124129469992999</v>
      </c>
      <c r="L15" s="1">
        <v>1.5925462269840627</v>
      </c>
      <c r="M15" s="1">
        <v>1.7865527719288981</v>
      </c>
      <c r="N15" s="1">
        <v>1.995197446144922</v>
      </c>
      <c r="O15" s="1">
        <v>2.2192779447151785</v>
      </c>
      <c r="P15" s="1">
        <v>2.4596259471167592</v>
      </c>
      <c r="Q15" s="1">
        <v>2.7171083051542508</v>
      </c>
      <c r="R15" s="1">
        <v>2.9926282660891359</v>
      </c>
      <c r="S15" s="1">
        <v>3.2871267318698982</v>
      </c>
      <c r="T15" s="1">
        <v>3.6015835553881077</v>
      </c>
    </row>
    <row r="16" spans="1:21" x14ac:dyDescent="0.3">
      <c r="A16" s="3">
        <v>1.3834762617331859</v>
      </c>
      <c r="B16" s="3">
        <v>1.8136792025688646</v>
      </c>
      <c r="C16" s="3">
        <v>2.2940019268865623</v>
      </c>
      <c r="D16" s="3">
        <v>2.828013133558462</v>
      </c>
      <c r="E16" s="3">
        <v>3.419464176298233</v>
      </c>
      <c r="F16" s="3">
        <v>4.0722963561473104</v>
      </c>
      <c r="G16" s="3">
        <v>4.7906484525546711</v>
      </c>
      <c r="H16" s="3">
        <v>5.5788644996616643</v>
      </c>
      <c r="I16" s="3">
        <v>6.441501814562443</v>
      </c>
      <c r="J16" s="4">
        <v>7.3833392844726573</v>
      </c>
      <c r="K16" s="1">
        <v>1.4008791981849922</v>
      </c>
      <c r="L16" s="1">
        <v>1.5677432107741578</v>
      </c>
      <c r="M16" s="1">
        <v>1.7466053538241351</v>
      </c>
      <c r="N16" s="1">
        <v>1.9380831162447558</v>
      </c>
      <c r="O16" s="1">
        <v>2.1428187275128052</v>
      </c>
      <c r="P16" s="1">
        <v>2.3614799691218895</v>
      </c>
      <c r="Q16" s="1">
        <v>2.5947610085589705</v>
      </c>
      <c r="R16" s="1">
        <v>2.8433832563496257</v>
      </c>
      <c r="S16" s="1">
        <v>3.1080962467256685</v>
      </c>
      <c r="T16" s="1">
        <v>3.389678542480429</v>
      </c>
    </row>
    <row r="17" spans="1:20" x14ac:dyDescent="0.3">
      <c r="A17" s="3">
        <v>1.3581743396506682</v>
      </c>
      <c r="B17" s="3">
        <v>1.7572341540906611</v>
      </c>
      <c r="C17" s="3">
        <v>2.1999619175085638</v>
      </c>
      <c r="D17" s="3">
        <v>2.6892750737710576</v>
      </c>
      <c r="E17" s="3">
        <v>3.2282311235351044</v>
      </c>
      <c r="F17" s="3">
        <v>3.8200328681527873</v>
      </c>
      <c r="G17" s="3">
        <v>4.4680338144566152</v>
      </c>
      <c r="H17" s="3">
        <v>5.1757437446054428</v>
      </c>
      <c r="I17" s="3">
        <v>5.946834455265348</v>
      </c>
      <c r="J17" s="4">
        <v>6.7851456704958686</v>
      </c>
      <c r="K17" s="1">
        <v>1.3908348984461059</v>
      </c>
      <c r="L17" s="1">
        <v>1.5462414606665256</v>
      </c>
      <c r="M17" s="1">
        <v>1.7121266979896237</v>
      </c>
      <c r="N17" s="1">
        <v>1.8889962697601443</v>
      </c>
      <c r="O17" s="1">
        <v>2.0773748308545201</v>
      </c>
      <c r="P17" s="1">
        <v>2.2778066158032195</v>
      </c>
      <c r="Q17" s="1">
        <v>2.490856038116168</v>
      </c>
      <c r="R17" s="1">
        <v>2.7171083051542508</v>
      </c>
      <c r="S17" s="1">
        <v>2.9571700488967108</v>
      </c>
      <c r="T17" s="1">
        <v>3.2116699729612406</v>
      </c>
    </row>
    <row r="18" spans="1:20" x14ac:dyDescent="0.3">
      <c r="A18" s="3">
        <v>1.3360000043768716</v>
      </c>
      <c r="B18" s="3">
        <v>1.7080744501316474</v>
      </c>
      <c r="C18" s="3">
        <v>2.118533316160113</v>
      </c>
      <c r="D18" s="3">
        <v>2.569792023390002</v>
      </c>
      <c r="E18" s="3">
        <v>3.0643751748071657</v>
      </c>
      <c r="F18" s="3">
        <v>3.6049204039664478</v>
      </c>
      <c r="G18" s="3">
        <v>4.1941823346490823</v>
      </c>
      <c r="H18" s="3">
        <v>4.8350366543850587</v>
      </c>
      <c r="I18" s="3">
        <v>5.530484304616512</v>
      </c>
      <c r="J18" s="4">
        <v>6.2836557903369821</v>
      </c>
      <c r="K18" s="1">
        <v>1.3820091574637476</v>
      </c>
      <c r="L18" s="1">
        <v>1.5274240466945697</v>
      </c>
      <c r="M18" s="1">
        <v>1.6820693156378692</v>
      </c>
      <c r="N18" s="1">
        <v>1.8463642404204437</v>
      </c>
      <c r="O18" s="1">
        <v>2.0207429224103968</v>
      </c>
      <c r="P18" s="1">
        <v>2.2056547173098107</v>
      </c>
      <c r="Q18" s="1">
        <v>2.4015646747590176</v>
      </c>
      <c r="R18" s="1">
        <v>2.6089539886756827</v>
      </c>
      <c r="S18" s="1">
        <v>2.8283204585560995</v>
      </c>
      <c r="T18" s="1">
        <v>3.0601789619703377</v>
      </c>
    </row>
    <row r="19" spans="1:20" x14ac:dyDescent="0.3">
      <c r="A19" s="3">
        <v>1.3164077732280874</v>
      </c>
      <c r="B19" s="3">
        <v>1.6648804646469966</v>
      </c>
      <c r="C19" s="3">
        <v>2.0473567452294015</v>
      </c>
      <c r="D19" s="3">
        <v>2.465858850830664</v>
      </c>
      <c r="E19" s="3">
        <v>2.922495381304989</v>
      </c>
      <c r="F19" s="3">
        <v>3.419464176298233</v>
      </c>
      <c r="G19" s="3">
        <v>3.9590552694941299</v>
      </c>
      <c r="H19" s="3">
        <v>4.5436539231263975</v>
      </c>
      <c r="I19" s="3">
        <v>5.1757437446054428</v>
      </c>
      <c r="J19" s="4">
        <v>5.8579098871454161</v>
      </c>
      <c r="K19" s="1">
        <v>1.3741929952566301</v>
      </c>
      <c r="L19" s="1">
        <v>1.5108185435025399</v>
      </c>
      <c r="M19" s="1">
        <v>1.6556364934341834</v>
      </c>
      <c r="N19" s="1">
        <v>1.8089983408714161</v>
      </c>
      <c r="O19" s="1">
        <v>1.9712673206466409</v>
      </c>
      <c r="P19" s="1">
        <v>2.1428187275128052</v>
      </c>
      <c r="Q19" s="1">
        <v>2.3240402444763171</v>
      </c>
      <c r="R19" s="1">
        <v>2.5153322787038075</v>
      </c>
      <c r="S19" s="1">
        <v>2.7171083051542508</v>
      </c>
      <c r="T19" s="1">
        <v>2.929795218090717</v>
      </c>
    </row>
    <row r="20" spans="1:20" x14ac:dyDescent="0.3">
      <c r="A20" s="3">
        <v>1.2989719213332502</v>
      </c>
      <c r="B20" s="3">
        <v>1.6266321637659309</v>
      </c>
      <c r="C20" s="3">
        <v>1.9846235809617851</v>
      </c>
      <c r="D20" s="3">
        <v>2.3746561048243904</v>
      </c>
      <c r="E20" s="3">
        <v>2.7985088739390065</v>
      </c>
      <c r="F20" s="3">
        <v>3.2580324172473305</v>
      </c>
      <c r="G20" s="3">
        <v>3.7551508941676146</v>
      </c>
      <c r="H20" s="3">
        <v>4.2918643923956674</v>
      </c>
      <c r="I20" s="3">
        <v>4.8702512846456898</v>
      </c>
      <c r="J20" s="4">
        <v>5.492470645613805</v>
      </c>
      <c r="K20" s="1">
        <v>1.3672226173982913</v>
      </c>
      <c r="L20" s="1">
        <v>1.4960571079404172</v>
      </c>
      <c r="M20" s="1">
        <v>1.6322116423790975</v>
      </c>
      <c r="N20" s="1">
        <v>1.7759837902121338</v>
      </c>
      <c r="O20" s="1">
        <v>1.9276805365549676</v>
      </c>
      <c r="P20" s="1">
        <v>2.0876185259990439</v>
      </c>
      <c r="Q20" s="1">
        <v>2.25612431181561</v>
      </c>
      <c r="R20" s="1">
        <v>2.4335346106065217</v>
      </c>
      <c r="S20" s="1">
        <v>2.6201965625053205</v>
      </c>
      <c r="T20" s="1">
        <v>2.8164679970335911</v>
      </c>
    </row>
    <row r="21" spans="1:20" x14ac:dyDescent="0.3">
      <c r="A21" s="3">
        <v>1.2833553535335727</v>
      </c>
      <c r="B21" s="3">
        <v>1.5925288625559209</v>
      </c>
      <c r="C21" s="3">
        <v>1.9289248060204991</v>
      </c>
      <c r="D21" s="3">
        <v>2.2940019268865623</v>
      </c>
      <c r="E21" s="3">
        <v>2.6892750737710576</v>
      </c>
      <c r="F21" s="3">
        <v>3.116316883069127</v>
      </c>
      <c r="G21" s="3">
        <v>3.5767595023871284</v>
      </c>
      <c r="H21" s="3">
        <v>4.0722963561473104</v>
      </c>
      <c r="I21" s="3">
        <v>4.6046839542388289</v>
      </c>
      <c r="J21" s="4">
        <v>5.1757437446054428</v>
      </c>
      <c r="K21" s="1">
        <v>1.3609678324986578</v>
      </c>
      <c r="L21" s="1">
        <v>1.482849086535138</v>
      </c>
      <c r="M21" s="1">
        <v>1.6113102164608886</v>
      </c>
      <c r="N21" s="1">
        <v>1.7466053538241351</v>
      </c>
      <c r="O21" s="1">
        <v>1.8889962697601443</v>
      </c>
      <c r="P21" s="1">
        <v>2.0387525629667533</v>
      </c>
      <c r="Q21" s="1">
        <v>2.1961518515944851</v>
      </c>
      <c r="R21" s="1">
        <v>2.3614799691218895</v>
      </c>
      <c r="S21" s="1">
        <v>2.5350311642879189</v>
      </c>
      <c r="T21" s="1">
        <v>2.7171083051542508</v>
      </c>
    </row>
    <row r="22" spans="1:20" x14ac:dyDescent="0.3">
      <c r="A22" s="3">
        <v>1.2692876987751156</v>
      </c>
      <c r="B22" s="3">
        <v>1.5619334086217145</v>
      </c>
      <c r="C22" s="3">
        <v>1.8791468752254215</v>
      </c>
      <c r="D22" s="3">
        <v>2.2221825245236579</v>
      </c>
      <c r="E22" s="3">
        <v>2.5923407452390017</v>
      </c>
      <c r="F22" s="3">
        <v>2.990969201521553</v>
      </c>
      <c r="G22" s="3">
        <v>3.419464176298233</v>
      </c>
      <c r="H22" s="3">
        <v>3.8792719459372953</v>
      </c>
      <c r="I22" s="3">
        <v>4.3718901868467057</v>
      </c>
      <c r="J22" s="4">
        <v>4.898869414635711</v>
      </c>
      <c r="K22" s="1">
        <v>1.355323857763997</v>
      </c>
      <c r="L22" s="1">
        <v>1.4709617965877506</v>
      </c>
      <c r="M22" s="1">
        <v>1.5925462269840627</v>
      </c>
      <c r="N22" s="1">
        <v>1.7202959005162761</v>
      </c>
      <c r="O22" s="1">
        <v>1.8544358319729968</v>
      </c>
      <c r="P22" s="1">
        <v>1.995197446144922</v>
      </c>
      <c r="Q22" s="1">
        <v>2.1428187275128052</v>
      </c>
      <c r="R22" s="1">
        <v>2.2975443728966263</v>
      </c>
      <c r="S22" s="1">
        <v>2.4596259471167601</v>
      </c>
      <c r="T22" s="1">
        <v>2.6293220417187246</v>
      </c>
    </row>
    <row r="23" spans="1:20" x14ac:dyDescent="0.3">
      <c r="A23" s="3">
        <v>1.2565495911648488</v>
      </c>
      <c r="B23" s="3">
        <v>1.5343325512480219</v>
      </c>
      <c r="C23" s="3">
        <v>1.8343984237538211</v>
      </c>
      <c r="D23" s="3">
        <v>2.1578337501130962</v>
      </c>
      <c r="E23" s="3">
        <v>2.5057630833626181</v>
      </c>
      <c r="F23" s="3">
        <v>2.879350024539121</v>
      </c>
      <c r="G23" s="3">
        <v>3.2797982822186023</v>
      </c>
      <c r="H23" s="3">
        <v>3.7083527556385283</v>
      </c>
      <c r="I23" s="3">
        <v>4.1663006418477977</v>
      </c>
      <c r="J23" s="4">
        <v>4.6549725673365687</v>
      </c>
      <c r="K23" s="1">
        <v>1.350205410409949</v>
      </c>
      <c r="L23" s="1">
        <v>1.460206772435872</v>
      </c>
      <c r="M23" s="1">
        <v>1.57560843953981</v>
      </c>
      <c r="N23" s="1">
        <v>1.6966000564391879</v>
      </c>
      <c r="O23" s="1">
        <v>1.8233764511589434</v>
      </c>
      <c r="P23" s="1">
        <v>1.9561377509836937</v>
      </c>
      <c r="Q23" s="1">
        <v>2.0950895006052024</v>
      </c>
      <c r="R23" s="1">
        <v>2.2404427825011721</v>
      </c>
      <c r="S23" s="1">
        <v>2.3924143395819111</v>
      </c>
      <c r="T23" s="1">
        <v>2.5512267001419562</v>
      </c>
    </row>
    <row r="24" spans="1:20" x14ac:dyDescent="0.3">
      <c r="A24" s="3">
        <v>1.2449611920355381</v>
      </c>
      <c r="B24" s="3">
        <v>1.5093082817652235</v>
      </c>
      <c r="C24" s="3">
        <v>1.7939576909633206</v>
      </c>
      <c r="D24" s="3">
        <v>2.0998567393490961</v>
      </c>
      <c r="E24" s="3">
        <v>2.4279844542857099</v>
      </c>
      <c r="F24" s="3">
        <v>2.779352397833414</v>
      </c>
      <c r="G24" s="3">
        <v>3.1550055114717273</v>
      </c>
      <c r="H24" s="3">
        <v>3.5560229788101827</v>
      </c>
      <c r="I24" s="3">
        <v>3.9835191066122788</v>
      </c>
      <c r="J24" s="4">
        <v>4.4386442244623234</v>
      </c>
      <c r="K24" s="1">
        <v>1.3455423742234254</v>
      </c>
      <c r="L24" s="1">
        <v>1.4504297470922307</v>
      </c>
      <c r="M24" s="1">
        <v>1.5602431416449423</v>
      </c>
      <c r="N24" s="1">
        <v>1.6751480381475237</v>
      </c>
      <c r="O24" s="1">
        <v>1.7953142432808322</v>
      </c>
      <c r="P24" s="1">
        <v>1.9209159827189659</v>
      </c>
      <c r="Q24" s="1">
        <v>2.052131995384217</v>
      </c>
      <c r="R24" s="1">
        <v>2.1891456294049423</v>
      </c>
      <c r="S24" s="1">
        <v>2.3321449398030367</v>
      </c>
      <c r="T24" s="1">
        <v>2.4813227879380686</v>
      </c>
    </row>
    <row r="25" spans="1:20" x14ac:dyDescent="0.3">
      <c r="A25" s="3">
        <v>1.2343736762482829</v>
      </c>
      <c r="B25" s="3">
        <v>1.4865167634941479</v>
      </c>
      <c r="C25" s="3">
        <v>1.7572341540906611</v>
      </c>
      <c r="D25" s="3">
        <v>2.0473567452294015</v>
      </c>
      <c r="E25" s="3">
        <v>2.3577420919847207</v>
      </c>
      <c r="F25" s="3">
        <v>2.6892750737710576</v>
      </c>
      <c r="G25" s="3">
        <v>3.0428685744463677</v>
      </c>
      <c r="H25" s="3">
        <v>3.419464176298233</v>
      </c>
      <c r="I25" s="3">
        <v>3.8200328681527891</v>
      </c>
      <c r="J25" s="4">
        <v>4.2455757678501831</v>
      </c>
      <c r="K25" s="1">
        <v>1.3412765723150171</v>
      </c>
      <c r="L25" s="1">
        <v>1.4415032377273567</v>
      </c>
      <c r="M25" s="1">
        <v>1.5462414606665256</v>
      </c>
      <c r="N25" s="1">
        <v>1.6556364934341834</v>
      </c>
      <c r="O25" s="1">
        <v>1.7698372278243693</v>
      </c>
      <c r="P25" s="1">
        <v>1.8889962697601443</v>
      </c>
      <c r="Q25" s="1">
        <v>2.01327001522561</v>
      </c>
      <c r="R25" s="1">
        <v>2.1428187275128052</v>
      </c>
      <c r="S25" s="1">
        <v>2.2778066158032204</v>
      </c>
      <c r="T25" s="1">
        <v>2.4184019151039364</v>
      </c>
    </row>
    <row r="26" spans="1:20" x14ac:dyDescent="0.3">
      <c r="A26" s="3">
        <v>1.224662826925119</v>
      </c>
      <c r="B26" s="3">
        <v>1.4656726090213703</v>
      </c>
      <c r="C26" s="3">
        <v>1.7237400956611872</v>
      </c>
      <c r="D26" s="3">
        <v>1.9995980793044486</v>
      </c>
      <c r="E26" s="3">
        <v>2.2940019268865623</v>
      </c>
      <c r="F26" s="3">
        <v>2.6077301216839648</v>
      </c>
      <c r="G26" s="3">
        <v>2.9415848158317925</v>
      </c>
      <c r="H26" s="3">
        <v>3.296392393671022</v>
      </c>
      <c r="I26" s="3">
        <v>3.6730040461049298</v>
      </c>
      <c r="J26" s="4">
        <v>4.0722963561473104</v>
      </c>
      <c r="K26" s="1">
        <v>1.3373593301301012</v>
      </c>
      <c r="L26" s="1">
        <v>1.4333209787205869</v>
      </c>
      <c r="M26" s="1">
        <v>1.5334298909962729</v>
      </c>
      <c r="N26" s="1">
        <v>1.6378142578518133</v>
      </c>
      <c r="O26" s="1">
        <v>1.7466053538241351</v>
      </c>
      <c r="P26" s="1">
        <v>1.8599375978022408</v>
      </c>
      <c r="Q26" s="1">
        <v>1.9779486147485619</v>
      </c>
      <c r="R26" s="1">
        <v>2.1007792984464668</v>
      </c>
      <c r="S26" s="1">
        <v>2.2285738752887236</v>
      </c>
      <c r="T26" s="1">
        <v>2.3614799691218895</v>
      </c>
    </row>
    <row r="27" spans="1:20" x14ac:dyDescent="0.3">
      <c r="A27" s="3">
        <v>1.2157241538695238</v>
      </c>
      <c r="B27" s="3">
        <v>1.4465369880136405</v>
      </c>
      <c r="C27" s="3">
        <v>1.6930692353421573</v>
      </c>
      <c r="D27" s="3">
        <v>1.9559704366035393</v>
      </c>
      <c r="E27" s="3">
        <v>2.2359093763244093</v>
      </c>
      <c r="F27" s="3">
        <v>2.5335745270136503</v>
      </c>
      <c r="G27" s="3">
        <v>2.8496745017636593</v>
      </c>
      <c r="H27" s="3">
        <v>3.1849385153831498</v>
      </c>
      <c r="I27" s="3">
        <v>3.5401168541977581</v>
      </c>
      <c r="J27" s="4">
        <v>3.9159813546565965</v>
      </c>
      <c r="K27" s="1">
        <v>1.3337496118480863</v>
      </c>
      <c r="L27" s="1">
        <v>1.4257936869005903</v>
      </c>
      <c r="M27" s="1">
        <v>1.5216631224107597</v>
      </c>
      <c r="N27" s="1">
        <v>1.6214716183378204</v>
      </c>
      <c r="O27" s="1">
        <v>1.7253355046078334</v>
      </c>
      <c r="P27" s="1">
        <v>1.8333737909015286</v>
      </c>
      <c r="Q27" s="1">
        <v>1.9457082172398155</v>
      </c>
      <c r="R27" s="1">
        <v>2.0624633053780435</v>
      </c>
      <c r="S27" s="1">
        <v>2.1837664110202302</v>
      </c>
      <c r="T27" s="1">
        <v>2.3097477768646018</v>
      </c>
    </row>
    <row r="28" spans="1:20" x14ac:dyDescent="0.3">
      <c r="A28" s="3">
        <v>1.2074691291271429</v>
      </c>
      <c r="B28" s="3">
        <v>1.4289085207394552</v>
      </c>
      <c r="C28" s="3">
        <v>1.6648804646469966</v>
      </c>
      <c r="D28" s="3">
        <v>1.9159633955901216</v>
      </c>
      <c r="E28" s="3">
        <v>2.1827522535822173</v>
      </c>
      <c r="F28" s="3">
        <v>2.465858850830664</v>
      </c>
      <c r="G28" s="3">
        <v>2.7659122453376308</v>
      </c>
      <c r="H28" s="3">
        <v>3.0835591212836362</v>
      </c>
      <c r="I28" s="3">
        <v>3.419464176298233</v>
      </c>
      <c r="J28" s="4">
        <v>3.7743105157235037</v>
      </c>
      <c r="K28" s="1">
        <v>1.3304125787402923</v>
      </c>
      <c r="L28" s="1">
        <v>1.4188458015168339</v>
      </c>
      <c r="M28" s="1">
        <v>1.5108185435025399</v>
      </c>
      <c r="N28" s="1">
        <v>1.6064321178313374</v>
      </c>
      <c r="O28" s="1">
        <v>1.7057900943724731</v>
      </c>
      <c r="P28" s="1">
        <v>1.8089983408714161</v>
      </c>
      <c r="Q28" s="1">
        <v>1.9161650647255042</v>
      </c>
      <c r="R28" s="1">
        <v>2.027400855402806</v>
      </c>
      <c r="S28" s="1">
        <v>2.1428187275128052</v>
      </c>
      <c r="T28" s="1">
        <v>2.2625341645375787</v>
      </c>
    </row>
    <row r="29" spans="1:20" x14ac:dyDescent="0.3">
      <c r="A29" s="3">
        <v>1.1998222525077249</v>
      </c>
      <c r="B29" s="3">
        <v>1.4126162255760679</v>
      </c>
      <c r="C29" s="3">
        <v>1.6388853204002263</v>
      </c>
      <c r="D29" s="3">
        <v>1.8791468752254215</v>
      </c>
      <c r="E29" s="3">
        <v>2.1339324652908576</v>
      </c>
      <c r="F29" s="3">
        <v>2.4037882080536073</v>
      </c>
      <c r="G29" s="3">
        <v>2.6892750737710576</v>
      </c>
      <c r="H29" s="3">
        <v>2.990969201521553</v>
      </c>
      <c r="I29" s="3">
        <v>3.3094622207439106</v>
      </c>
      <c r="J29" s="4">
        <v>3.6453615783775222</v>
      </c>
      <c r="K29" s="1">
        <v>1.3273184620934586</v>
      </c>
      <c r="L29" s="1">
        <v>1.4124129469992999</v>
      </c>
      <c r="M29" s="1">
        <v>1.5007919812937878</v>
      </c>
      <c r="N29" s="1">
        <v>1.5925462269840627</v>
      </c>
      <c r="O29" s="1">
        <v>1.6877682934999574</v>
      </c>
      <c r="P29" s="1">
        <v>1.7865527719288981</v>
      </c>
      <c r="Q29" s="1">
        <v>1.8889962697601443</v>
      </c>
      <c r="R29" s="1">
        <v>1.995197446144922</v>
      </c>
      <c r="S29" s="1">
        <v>2.105257047679109</v>
      </c>
      <c r="T29" s="1">
        <v>2.2192779447151785</v>
      </c>
    </row>
    <row r="30" spans="1:20" x14ac:dyDescent="0.3">
      <c r="A30" s="3">
        <v>1.1927187412385867</v>
      </c>
      <c r="B30" s="3">
        <v>1.3975140002493394</v>
      </c>
      <c r="C30" s="3">
        <v>1.6148382334853519</v>
      </c>
      <c r="D30" s="3">
        <v>1.8451559914035172</v>
      </c>
      <c r="E30" s="3">
        <v>2.0889441697598712</v>
      </c>
      <c r="F30" s="3">
        <v>2.3466922651758688</v>
      </c>
      <c r="G30" s="3">
        <v>2.6189026350369828</v>
      </c>
      <c r="H30" s="3">
        <v>2.9060907617858209</v>
      </c>
      <c r="I30" s="3">
        <v>3.208785521672691</v>
      </c>
      <c r="J30" s="4">
        <v>3.5275294580273564</v>
      </c>
      <c r="K30" s="1">
        <v>1.3244416734428446</v>
      </c>
      <c r="L30" s="1">
        <v>1.4064399383021791</v>
      </c>
      <c r="M30" s="1">
        <v>1.4914943647074026</v>
      </c>
      <c r="N30" s="1">
        <v>1.5796864055926769</v>
      </c>
      <c r="O30" s="1">
        <v>1.671099203224172</v>
      </c>
      <c r="P30" s="1">
        <v>1.7658176178743958</v>
      </c>
      <c r="Q30" s="1">
        <v>1.863928256908415</v>
      </c>
      <c r="R30" s="1">
        <v>1.9655195042871121</v>
      </c>
      <c r="S30" s="1">
        <v>2.0706815504926577</v>
      </c>
      <c r="T30" s="1">
        <v>2.1795064228814325</v>
      </c>
    </row>
    <row r="31" spans="1:20" x14ac:dyDescent="0.3">
      <c r="A31" s="3">
        <v>1.1861026942404407</v>
      </c>
      <c r="B31" s="3">
        <v>1.3834762617331859</v>
      </c>
      <c r="C31" s="3">
        <v>1.5925288625559209</v>
      </c>
      <c r="D31" s="3">
        <v>1.8136792025688646</v>
      </c>
      <c r="E31" s="3">
        <v>2.0473567452294015</v>
      </c>
      <c r="F31" s="3">
        <v>2.2940019268865623</v>
      </c>
      <c r="G31" s="3">
        <v>2.5540663756037225</v>
      </c>
      <c r="H31" s="3">
        <v>2.828013133558462</v>
      </c>
      <c r="I31" s="3">
        <v>3.1163168830691284</v>
      </c>
      <c r="J31" s="4">
        <v>3.419464176298233</v>
      </c>
      <c r="K31" s="1">
        <v>1.32176009580529</v>
      </c>
      <c r="L31" s="1">
        <v>1.4008791981849922</v>
      </c>
      <c r="M31" s="1">
        <v>1.482849086535138</v>
      </c>
      <c r="N31" s="1">
        <v>1.5677432107741578</v>
      </c>
      <c r="O31" s="1">
        <v>1.6556364934341834</v>
      </c>
      <c r="P31" s="1">
        <v>1.7466053538241351</v>
      </c>
      <c r="Q31" s="1">
        <v>1.8407277325283466</v>
      </c>
      <c r="R31" s="1">
        <v>1.9380831162447558</v>
      </c>
      <c r="S31" s="1">
        <v>2.0387525629667538</v>
      </c>
      <c r="T31" s="1">
        <v>2.1428187275128052</v>
      </c>
    </row>
    <row r="32" spans="1:20" x14ac:dyDescent="0.3">
      <c r="A32" s="3">
        <v>1.1799256210788485</v>
      </c>
      <c r="B32" s="3">
        <v>1.3703944709166738</v>
      </c>
      <c r="C32" s="3">
        <v>1.5717760115451336</v>
      </c>
      <c r="D32" s="3">
        <v>1.7844489425566128</v>
      </c>
      <c r="E32" s="3">
        <v>2.0088013806523914</v>
      </c>
      <c r="F32" s="3">
        <v>2.2452310420453521</v>
      </c>
      <c r="G32" s="3">
        <v>2.4941454277556203</v>
      </c>
      <c r="H32" s="3">
        <v>2.7559620118379811</v>
      </c>
      <c r="I32" s="3">
        <v>3.0311084325803637</v>
      </c>
      <c r="J32" s="4">
        <v>3.3200226867131488</v>
      </c>
      <c r="K32" s="1">
        <v>1.319254514370114</v>
      </c>
      <c r="L32" s="1">
        <v>1.3956894905256201</v>
      </c>
      <c r="M32" s="1">
        <v>1.4747898992022199</v>
      </c>
      <c r="N32" s="1">
        <v>1.5566222022292315</v>
      </c>
      <c r="O32" s="1">
        <v>1.6412541509946172</v>
      </c>
      <c r="P32" s="1">
        <v>1.7287548069222709</v>
      </c>
      <c r="Q32" s="1">
        <v>1.8191945622244872</v>
      </c>
      <c r="R32" s="1">
        <v>1.9126451609328192</v>
      </c>
      <c r="S32" s="1">
        <v>2.0091797202105632</v>
      </c>
      <c r="T32" s="1">
        <v>2.108872751950138</v>
      </c>
    </row>
    <row r="33" spans="1:20" x14ac:dyDescent="0.3">
      <c r="A33" s="3">
        <v>1.1741452538103327</v>
      </c>
      <c r="B33" s="3">
        <v>1.3581743396506682</v>
      </c>
      <c r="C33" s="3">
        <v>1.5524227626765827</v>
      </c>
      <c r="D33" s="3">
        <v>1.7572341540906611</v>
      </c>
      <c r="E33" s="3">
        <v>1.9729604241463981</v>
      </c>
      <c r="F33" s="3">
        <v>2.1999619175085638</v>
      </c>
      <c r="G33" s="3">
        <v>2.4386075710007367</v>
      </c>
      <c r="H33" s="3">
        <v>2.6892750737710576</v>
      </c>
      <c r="I33" s="3">
        <v>2.9523510299075966</v>
      </c>
      <c r="J33" s="4">
        <v>3.2282311235351044</v>
      </c>
      <c r="K33" s="1">
        <v>1.3169081556550755</v>
      </c>
      <c r="L33" s="1">
        <v>1.3908348984461059</v>
      </c>
      <c r="M33" s="1">
        <v>1.4672592225303234</v>
      </c>
      <c r="N33" s="1">
        <v>1.5462414606665256</v>
      </c>
      <c r="O33" s="1">
        <v>1.627843079696224</v>
      </c>
      <c r="P33" s="1">
        <v>1.7121266979896237</v>
      </c>
      <c r="Q33" s="1">
        <v>1.7991561031187311</v>
      </c>
      <c r="R33" s="1">
        <v>1.8889962697601443</v>
      </c>
      <c r="S33" s="1">
        <v>1.9817133778301181</v>
      </c>
      <c r="T33" s="1">
        <v>2.0773748308545201</v>
      </c>
    </row>
    <row r="34" spans="1:20" x14ac:dyDescent="0.3">
      <c r="A34" s="3">
        <v>1.1687245802449171</v>
      </c>
      <c r="B34" s="3">
        <v>1.3467335689711553</v>
      </c>
      <c r="C34" s="3">
        <v>1.5343325512480219</v>
      </c>
      <c r="D34" s="3">
        <v>1.7318342889373159</v>
      </c>
      <c r="E34" s="3">
        <v>1.9395588517255562</v>
      </c>
      <c r="F34" s="3">
        <v>2.1578337501130962</v>
      </c>
      <c r="G34" s="3">
        <v>2.3869940703848416</v>
      </c>
      <c r="H34" s="3">
        <v>2.6273826115875707</v>
      </c>
      <c r="I34" s="3">
        <v>2.879350024539121</v>
      </c>
      <c r="J34" s="4">
        <v>3.1432549528950027</v>
      </c>
      <c r="K34" s="1">
        <v>1.3147063117632529</v>
      </c>
      <c r="L34" s="1">
        <v>1.3862839937952929</v>
      </c>
      <c r="M34" s="1">
        <v>1.460206772435872</v>
      </c>
      <c r="N34" s="1">
        <v>1.5365295823608511</v>
      </c>
      <c r="O34" s="1">
        <v>1.6153083595929334</v>
      </c>
      <c r="P34" s="1">
        <v>1.6966000564391879</v>
      </c>
      <c r="Q34" s="1">
        <v>1.7804626566171435</v>
      </c>
      <c r="R34" s="1">
        <v>1.8669551905715216</v>
      </c>
      <c r="S34" s="1">
        <v>1.9561377509836937</v>
      </c>
      <c r="T34" s="1">
        <v>2.0480715084759655</v>
      </c>
    </row>
    <row r="35" spans="1:20" x14ac:dyDescent="0.3">
      <c r="A35" s="3">
        <v>1.1636310519515298</v>
      </c>
      <c r="B35" s="3">
        <v>1.3360000043768716</v>
      </c>
      <c r="C35" s="3">
        <v>1.5173859766002926</v>
      </c>
      <c r="D35" s="3">
        <v>1.7080744501316474</v>
      </c>
      <c r="E35" s="3">
        <v>1.9083573814064521</v>
      </c>
      <c r="F35" s="3">
        <v>2.118533316160113</v>
      </c>
      <c r="G35" s="3">
        <v>2.3389075054563389</v>
      </c>
      <c r="H35" s="3">
        <v>2.569792023390002</v>
      </c>
      <c r="I35" s="3">
        <v>2.8115058864849094</v>
      </c>
      <c r="J35" s="4">
        <v>3.0643751748071657</v>
      </c>
      <c r="K35" s="1">
        <v>1.3126360319561095</v>
      </c>
      <c r="L35" s="1">
        <v>1.3820091574637476</v>
      </c>
      <c r="M35" s="1">
        <v>1.4535884417830103</v>
      </c>
      <c r="N35" s="1">
        <v>1.5274240466945697</v>
      </c>
      <c r="O35" s="1">
        <v>1.6035670214532862</v>
      </c>
      <c r="P35" s="1">
        <v>1.6820693156378692</v>
      </c>
      <c r="Q35" s="1">
        <v>1.762983792157977</v>
      </c>
      <c r="R35" s="1">
        <v>1.8463642404204437</v>
      </c>
      <c r="S35" s="1">
        <v>1.9322653896563158</v>
      </c>
      <c r="T35" s="1">
        <v>2.0207429224103968</v>
      </c>
    </row>
    <row r="36" spans="1:20" x14ac:dyDescent="0.3">
      <c r="A36" s="3">
        <v>1.1588359312448899</v>
      </c>
      <c r="B36" s="3">
        <v>1.3259101212017579</v>
      </c>
      <c r="C36" s="3">
        <v>1.5014781933438057</v>
      </c>
      <c r="D36" s="3">
        <v>1.6858014310884224</v>
      </c>
      <c r="E36" s="3">
        <v>1.8791468752254215</v>
      </c>
      <c r="F36" s="3">
        <v>2.081787422717114</v>
      </c>
      <c r="G36" s="3">
        <v>2.2940019268865623</v>
      </c>
      <c r="H36" s="3">
        <v>2.5160752990105211</v>
      </c>
      <c r="I36" s="3">
        <v>2.7482986113337504</v>
      </c>
      <c r="J36" s="4">
        <v>2.990969201521553</v>
      </c>
      <c r="K36" s="1">
        <v>1.3106858678821502</v>
      </c>
      <c r="L36" s="1">
        <v>1.3779860195230726</v>
      </c>
      <c r="M36" s="1">
        <v>1.4473653809450875</v>
      </c>
      <c r="N36" s="1">
        <v>1.5188698782767285</v>
      </c>
      <c r="O36" s="1">
        <v>1.5925462269840627</v>
      </c>
      <c r="P36" s="1">
        <v>1.668441942973063</v>
      </c>
      <c r="Q36" s="1">
        <v>1.7466053538241351</v>
      </c>
      <c r="R36" s="1">
        <v>1.8270856101601651</v>
      </c>
      <c r="S36" s="1">
        <v>1.9099326971494504</v>
      </c>
      <c r="T36" s="1">
        <v>1.995197446144922</v>
      </c>
    </row>
    <row r="37" spans="1:20" x14ac:dyDescent="0.3">
      <c r="A37" s="3">
        <v>1.1543137495167846</v>
      </c>
      <c r="B37" s="3">
        <v>1.3164077732280874</v>
      </c>
      <c r="C37" s="3">
        <v>1.4865167634941479</v>
      </c>
      <c r="D37" s="3">
        <v>1.6648804646469966</v>
      </c>
      <c r="E37" s="3">
        <v>1.8517437575357742</v>
      </c>
      <c r="F37" s="3">
        <v>2.0473567452294015</v>
      </c>
      <c r="G37" s="3">
        <v>2.2519748398900097</v>
      </c>
      <c r="H37" s="3">
        <v>2.465858850830664</v>
      </c>
      <c r="I37" s="3">
        <v>2.6892750737710576</v>
      </c>
      <c r="J37" s="4">
        <v>2.922495381304989</v>
      </c>
      <c r="K37" s="1">
        <v>1.3088456618791853</v>
      </c>
      <c r="L37" s="1">
        <v>1.3741929952566301</v>
      </c>
      <c r="M37" s="1">
        <v>1.4415032377273567</v>
      </c>
      <c r="N37" s="1">
        <v>1.5108185435025399</v>
      </c>
      <c r="O37" s="1">
        <v>1.5821817711914798</v>
      </c>
      <c r="P37" s="1">
        <v>1.6556364934341834</v>
      </c>
      <c r="Q37" s="1">
        <v>1.7312270066454285</v>
      </c>
      <c r="R37" s="1">
        <v>1.8089983408714161</v>
      </c>
      <c r="S37" s="1">
        <v>1.8889962697601443</v>
      </c>
      <c r="T37" s="1">
        <v>1.9712673206466409</v>
      </c>
    </row>
    <row r="38" spans="1:20" x14ac:dyDescent="0.3">
      <c r="A38" s="3">
        <v>1.1500418553803766</v>
      </c>
      <c r="B38" s="3">
        <v>1.3074431527128159</v>
      </c>
      <c r="C38" s="3">
        <v>1.4724198773815693</v>
      </c>
      <c r="D38" s="3">
        <v>1.6451925382534776</v>
      </c>
      <c r="E38" s="3">
        <v>1.8259862413314525</v>
      </c>
      <c r="F38" s="3">
        <v>2.015030764388944</v>
      </c>
      <c r="G38" s="3">
        <v>2.2125606325964533</v>
      </c>
      <c r="H38" s="3">
        <v>2.4188151951512551</v>
      </c>
      <c r="I38" s="3">
        <v>2.6340387029215844</v>
      </c>
      <c r="J38" s="4">
        <v>2.8584803871166948</v>
      </c>
      <c r="K38" s="1">
        <v>1.307106370087765</v>
      </c>
      <c r="L38" s="1">
        <v>1.3706108984585177</v>
      </c>
      <c r="M38" s="1">
        <v>1.4359715253523098</v>
      </c>
      <c r="N38" s="1">
        <v>1.5032270350352424</v>
      </c>
      <c r="O38" s="1">
        <v>1.5724168423558735</v>
      </c>
      <c r="P38" s="1">
        <v>1.6435810011354333</v>
      </c>
      <c r="Q38" s="1">
        <v>1.7167602126525117</v>
      </c>
      <c r="R38" s="1">
        <v>1.7919958342231495</v>
      </c>
      <c r="S38" s="1">
        <v>1.8693298878772415</v>
      </c>
      <c r="T38" s="1">
        <v>1.9488050691322176</v>
      </c>
    </row>
    <row r="39" spans="1:20" x14ac:dyDescent="0.3">
      <c r="A39" s="3">
        <v>1.1460000357255515</v>
      </c>
      <c r="B39" s="3">
        <v>1.2989719213332502</v>
      </c>
      <c r="C39" s="3">
        <v>1.4591148716340552</v>
      </c>
      <c r="D39" s="3">
        <v>1.6266321637659309</v>
      </c>
      <c r="E39" s="3">
        <v>1.8017312015966485</v>
      </c>
      <c r="F39" s="3">
        <v>1.9846235809617851</v>
      </c>
      <c r="G39" s="3">
        <v>2.1755251557470778</v>
      </c>
      <c r="H39" s="3">
        <v>2.3746561048243904</v>
      </c>
      <c r="I39" s="3">
        <v>2.5822409998506233</v>
      </c>
      <c r="J39" s="4">
        <v>2.7985088739390065</v>
      </c>
      <c r="K39" s="1">
        <v>1.3054599138762144</v>
      </c>
      <c r="L39" s="1">
        <v>1.3672226173982913</v>
      </c>
      <c r="M39" s="1">
        <v>1.4307430940383268</v>
      </c>
      <c r="N39" s="1">
        <v>1.4960571079404172</v>
      </c>
      <c r="O39" s="1">
        <v>1.5632009894359986</v>
      </c>
      <c r="P39" s="1">
        <v>1.6322116423790975</v>
      </c>
      <c r="Q39" s="1">
        <v>1.703126551562004</v>
      </c>
      <c r="R39" s="1">
        <v>1.7759837902121338</v>
      </c>
      <c r="S39" s="1">
        <v>1.8508220275708389</v>
      </c>
      <c r="T39" s="1">
        <v>1.9276805365549676</v>
      </c>
    </row>
    <row r="40" spans="1:20" x14ac:dyDescent="0.3">
      <c r="A40" s="3">
        <v>1.142170196322478</v>
      </c>
      <c r="B40" s="3">
        <v>1.2909544801796282</v>
      </c>
      <c r="C40" s="3">
        <v>1.4465369880136401</v>
      </c>
      <c r="D40" s="3">
        <v>1.609105514734656</v>
      </c>
      <c r="E40" s="3">
        <v>1.778851570232677</v>
      </c>
      <c r="F40" s="3">
        <v>1.9559704366035389</v>
      </c>
      <c r="G40" s="3">
        <v>2.1406612260965794</v>
      </c>
      <c r="H40" s="3">
        <v>2.333126939791708</v>
      </c>
      <c r="I40" s="3">
        <v>2.5335745270136503</v>
      </c>
      <c r="J40" s="4">
        <v>2.742214945491221</v>
      </c>
      <c r="K40" s="1">
        <v>1.3038990544284246</v>
      </c>
      <c r="L40" s="1">
        <v>1.3640128419189821</v>
      </c>
      <c r="M40" s="1">
        <v>1.4257936869005903</v>
      </c>
      <c r="N40" s="1">
        <v>1.489274638981207</v>
      </c>
      <c r="O40" s="1">
        <v>1.5544892575749889</v>
      </c>
      <c r="P40" s="1">
        <v>1.6214716183378204</v>
      </c>
      <c r="Q40" s="1">
        <v>1.690256319671591</v>
      </c>
      <c r="R40" s="1">
        <v>1.7608784892978566</v>
      </c>
      <c r="S40" s="1">
        <v>1.8333737909015286</v>
      </c>
      <c r="T40" s="1">
        <v>1.9077784308452406</v>
      </c>
    </row>
    <row r="41" spans="1:20" x14ac:dyDescent="0.3">
      <c r="A41" s="3">
        <v>1.1385360913374509</v>
      </c>
      <c r="B41" s="3">
        <v>1.2833553535335727</v>
      </c>
      <c r="C41" s="3">
        <v>1.4346283287090644</v>
      </c>
      <c r="D41" s="3">
        <v>1.5925288625559209</v>
      </c>
      <c r="E41" s="3">
        <v>1.7572341540906611</v>
      </c>
      <c r="F41" s="3">
        <v>1.9289248060204991</v>
      </c>
      <c r="G41" s="3">
        <v>2.1077848757288429</v>
      </c>
      <c r="H41" s="3">
        <v>2.2940019268865623</v>
      </c>
      <c r="I41" s="3">
        <v>2.4877670816955395</v>
      </c>
      <c r="J41" s="4">
        <v>2.6892750737710576</v>
      </c>
      <c r="K41" s="1">
        <v>1.3024172863885404</v>
      </c>
      <c r="L41" s="1">
        <v>1.3609678324986578</v>
      </c>
      <c r="M41" s="1">
        <v>1.4211015648919352</v>
      </c>
      <c r="N41" s="1">
        <v>1.482849086535138</v>
      </c>
      <c r="O41" s="1">
        <v>1.5462414606665256</v>
      </c>
      <c r="P41" s="1">
        <v>1.6113102164608886</v>
      </c>
      <c r="Q41" s="1">
        <v>1.6780873547535868</v>
      </c>
      <c r="R41" s="1">
        <v>1.7466053538241351</v>
      </c>
      <c r="S41" s="1">
        <v>1.8168971752398539</v>
      </c>
      <c r="T41" s="1">
        <v>1.8889962697601443</v>
      </c>
    </row>
    <row r="42" spans="1:20" x14ac:dyDescent="0.3">
      <c r="A42" s="3">
        <v>1.1350830932416727</v>
      </c>
      <c r="B42" s="3">
        <v>1.2761426662799211</v>
      </c>
      <c r="C42" s="3">
        <v>1.4233369727888741</v>
      </c>
      <c r="D42" s="3">
        <v>1.5768272571261672</v>
      </c>
      <c r="E42" s="3">
        <v>1.7367777982746415</v>
      </c>
      <c r="F42" s="3">
        <v>1.9033559543121743</v>
      </c>
      <c r="G42" s="3">
        <v>2.0767322074150179</v>
      </c>
      <c r="H42" s="3">
        <v>2.2570802094000517</v>
      </c>
      <c r="I42" s="3">
        <v>2.4445768278114315</v>
      </c>
      <c r="J42" s="4">
        <v>2.6394021925571325</v>
      </c>
      <c r="K42" s="1">
        <v>1.3010087472678544</v>
      </c>
      <c r="L42" s="1">
        <v>1.3580752239376674</v>
      </c>
      <c r="M42" s="1">
        <v>1.4166471885851151</v>
      </c>
      <c r="N42" s="1">
        <v>1.4767530331832697</v>
      </c>
      <c r="O42" s="1">
        <v>1.5384215663145908</v>
      </c>
      <c r="P42" s="1">
        <v>1.6016820181735565</v>
      </c>
      <c r="Q42" s="1">
        <v>1.6665640456201316</v>
      </c>
      <c r="R42" s="1">
        <v>1.7330977372845158</v>
      </c>
      <c r="S42" s="1">
        <v>1.8013136187236325</v>
      </c>
      <c r="T42" s="1">
        <v>1.8712426576298022</v>
      </c>
    </row>
    <row r="43" spans="1:20" x14ac:dyDescent="0.3">
      <c r="A43" s="3">
        <v>1.1317979962479423</v>
      </c>
      <c r="B43" s="3">
        <v>1.2692876987751156</v>
      </c>
      <c r="C43" s="3">
        <v>1.4126162255760679</v>
      </c>
      <c r="D43" s="3">
        <v>1.5619334086217145</v>
      </c>
      <c r="E43" s="3">
        <v>1.717391832785359</v>
      </c>
      <c r="F43" s="3">
        <v>1.8791468752254215</v>
      </c>
      <c r="G43" s="3">
        <v>2.0473567452294015</v>
      </c>
      <c r="H43" s="3">
        <v>2.2221825245236579</v>
      </c>
      <c r="I43" s="3">
        <v>2.4037882080536073</v>
      </c>
      <c r="J43" s="4">
        <v>2.5923407452390017</v>
      </c>
      <c r="K43" s="1">
        <v>1.2996681399544625</v>
      </c>
      <c r="L43" s="1">
        <v>1.355323857763997</v>
      </c>
      <c r="M43" s="1">
        <v>1.4124129469992999</v>
      </c>
      <c r="N43" s="1">
        <v>1.4709617965877506</v>
      </c>
      <c r="O43" s="1">
        <v>1.530997173460612</v>
      </c>
      <c r="P43" s="1">
        <v>1.5925462269840627</v>
      </c>
      <c r="Q43" s="1">
        <v>1.6556364934341834</v>
      </c>
      <c r="R43" s="1">
        <v>1.7202959005162761</v>
      </c>
      <c r="S43" s="1">
        <v>1.7865527719288981</v>
      </c>
      <c r="T43" s="1">
        <v>1.8544358319729968</v>
      </c>
    </row>
    <row r="44" spans="1:20" x14ac:dyDescent="0.3">
      <c r="A44" s="3">
        <v>1.1286688477117832</v>
      </c>
      <c r="B44" s="3">
        <v>1.262764506110434</v>
      </c>
      <c r="C44" s="3">
        <v>1.4024239782154981</v>
      </c>
      <c r="D44" s="3">
        <v>1.5477867355900894</v>
      </c>
      <c r="E44" s="3">
        <v>1.6989947529227947</v>
      </c>
      <c r="F44" s="3">
        <v>1.8561925430058761</v>
      </c>
      <c r="G44" s="3">
        <v>2.0195271921136126</v>
      </c>
      <c r="H44" s="3">
        <v>2.1891483957846569</v>
      </c>
      <c r="I44" s="3">
        <v>2.3652084950123142</v>
      </c>
      <c r="J44" s="4">
        <v>2.5478625128466792</v>
      </c>
      <c r="K44" s="1">
        <v>1.298390666166936</v>
      </c>
      <c r="L44" s="1">
        <v>1.3527036385733788</v>
      </c>
      <c r="M44" s="1">
        <v>1.4083829255561537</v>
      </c>
      <c r="N44" s="1">
        <v>1.4654530970623705</v>
      </c>
      <c r="O44" s="1">
        <v>1.523939066807394</v>
      </c>
      <c r="P44" s="1">
        <v>1.5838660962108846</v>
      </c>
      <c r="Q44" s="1">
        <v>1.6452597983709742</v>
      </c>
      <c r="R44" s="1">
        <v>1.7081461420769</v>
      </c>
      <c r="S44" s="1">
        <v>1.772551455860421</v>
      </c>
      <c r="T44" s="1">
        <v>1.8385024320863361</v>
      </c>
    </row>
    <row r="45" spans="1:20" x14ac:dyDescent="0.3">
      <c r="A45" s="3">
        <v>1.1256848029639606</v>
      </c>
      <c r="B45" s="3">
        <v>1.2565495911648488</v>
      </c>
      <c r="C45" s="3">
        <v>1.3927221590358791</v>
      </c>
      <c r="D45" s="3">
        <v>1.5343325512480219</v>
      </c>
      <c r="E45" s="3">
        <v>1.6815130935167542</v>
      </c>
      <c r="F45" s="3">
        <v>1.8343984237538211</v>
      </c>
      <c r="G45" s="3">
        <v>1.993125523567278</v>
      </c>
      <c r="H45" s="3">
        <v>2.1578337501130962</v>
      </c>
      <c r="I45" s="3">
        <v>2.3286648683016806</v>
      </c>
      <c r="J45" s="4">
        <v>2.5057630833626181</v>
      </c>
      <c r="K45" s="1">
        <v>1.2971719690903754</v>
      </c>
      <c r="L45" s="1">
        <v>1.350205410409949</v>
      </c>
      <c r="M45" s="1">
        <v>1.404542706736168</v>
      </c>
      <c r="N45" s="1">
        <v>1.460206772435872</v>
      </c>
      <c r="O45" s="1">
        <v>1.5172208351980558</v>
      </c>
      <c r="P45" s="1">
        <v>1.57560843953981</v>
      </c>
      <c r="Q45" s="1">
        <v>1.635393450345463</v>
      </c>
      <c r="R45" s="1">
        <v>1.6966000564391879</v>
      </c>
      <c r="S45" s="1">
        <v>1.7592527741913624</v>
      </c>
      <c r="T45" s="1">
        <v>1.8233764511589434</v>
      </c>
    </row>
    <row r="46" spans="1:20" x14ac:dyDescent="0.3">
      <c r="A46" s="3">
        <v>1.1228359998619613</v>
      </c>
      <c r="B46" s="3">
        <v>1.2506216227913063</v>
      </c>
      <c r="C46" s="3">
        <v>1.3834762617331859</v>
      </c>
      <c r="D46" s="3">
        <v>1.5215213651720205</v>
      </c>
      <c r="E46" s="3">
        <v>1.6648804646469966</v>
      </c>
      <c r="F46" s="3">
        <v>1.8136792025688646</v>
      </c>
      <c r="G46" s="3">
        <v>1.9680453603408257</v>
      </c>
      <c r="H46" s="3">
        <v>2.1281088867863205</v>
      </c>
      <c r="I46" s="3">
        <v>2.2940019268865623</v>
      </c>
      <c r="J46" s="4">
        <v>2.465858850830664</v>
      </c>
      <c r="K46" s="1">
        <v>1.2960080837499648</v>
      </c>
      <c r="L46" s="1">
        <v>1.3478208500007389</v>
      </c>
      <c r="M46" s="1">
        <v>1.4008791981849922</v>
      </c>
      <c r="N46" s="1">
        <v>1.4552045325465763</v>
      </c>
      <c r="O46" s="1">
        <v>1.5108185435025399</v>
      </c>
      <c r="P46" s="1">
        <v>1.5677432107741578</v>
      </c>
      <c r="Q46" s="1">
        <v>1.6260008065469425</v>
      </c>
      <c r="R46" s="1">
        <v>1.6856138986598819</v>
      </c>
      <c r="S46" s="1">
        <v>1.7466053538241351</v>
      </c>
      <c r="T46" s="1">
        <v>1.8089983408714161</v>
      </c>
    </row>
    <row r="47" spans="1:20" x14ac:dyDescent="0.3">
      <c r="A47" s="3">
        <v>1.1201134500052268</v>
      </c>
      <c r="B47" s="3">
        <v>1.2449611920355381</v>
      </c>
      <c r="C47" s="3">
        <v>1.3746549381269131</v>
      </c>
      <c r="D47" s="3">
        <v>1.5093082817652235</v>
      </c>
      <c r="E47" s="3">
        <v>1.6490367225235349</v>
      </c>
      <c r="F47" s="3">
        <v>1.7939576909633206</v>
      </c>
      <c r="G47" s="3">
        <v>1.9441905738019836</v>
      </c>
      <c r="H47" s="3">
        <v>2.0998567393490961</v>
      </c>
      <c r="I47" s="3">
        <v>2.2610795632137846</v>
      </c>
      <c r="J47" s="4">
        <v>2.4279844542857099</v>
      </c>
      <c r="K47" s="1">
        <v>1.2948953939312686</v>
      </c>
      <c r="L47" s="1">
        <v>1.3455423742234254</v>
      </c>
      <c r="M47" s="1">
        <v>1.3973804839608559</v>
      </c>
      <c r="N47" s="1">
        <v>1.4504297470922307</v>
      </c>
      <c r="O47" s="1">
        <v>1.5047104494682688</v>
      </c>
      <c r="P47" s="1">
        <v>1.5602431416449423</v>
      </c>
      <c r="Q47" s="1">
        <v>1.6170486417120744</v>
      </c>
      <c r="R47" s="1">
        <v>1.6751480381475237</v>
      </c>
      <c r="S47" s="1">
        <v>1.7345626926971596</v>
      </c>
      <c r="T47" s="1">
        <v>1.7953142432808322</v>
      </c>
    </row>
    <row r="48" spans="1:20" x14ac:dyDescent="0.3">
      <c r="A48" s="3">
        <v>1.1175089440881141</v>
      </c>
      <c r="B48" s="3">
        <v>1.2395506005345065</v>
      </c>
      <c r="C48" s="3">
        <v>1.3662296454205127</v>
      </c>
      <c r="D48" s="3">
        <v>1.4976524802338635</v>
      </c>
      <c r="E48" s="3">
        <v>1.6339272539816123</v>
      </c>
      <c r="F48" s="3">
        <v>1.7751638855348983</v>
      </c>
      <c r="G48" s="3">
        <v>1.9214740862075936</v>
      </c>
      <c r="H48" s="3">
        <v>2.0729713825709113</v>
      </c>
      <c r="I48" s="3">
        <v>2.2297711395060649</v>
      </c>
      <c r="J48" s="4">
        <v>2.391990583497078</v>
      </c>
      <c r="K48" s="1">
        <v>1.293830594661419</v>
      </c>
      <c r="L48" s="1">
        <v>1.3433630596422077</v>
      </c>
      <c r="M48" s="1">
        <v>1.3940356953699007</v>
      </c>
      <c r="N48" s="1">
        <v>1.4458672616689792</v>
      </c>
      <c r="O48" s="1">
        <v>1.4988767585142144</v>
      </c>
      <c r="P48" s="1">
        <v>1.5530834285463897</v>
      </c>
      <c r="Q48" s="1">
        <v>1.6085067596103242</v>
      </c>
      <c r="R48" s="1">
        <v>1.6651664873153706</v>
      </c>
      <c r="S48" s="1">
        <v>1.7230825976185584</v>
      </c>
      <c r="T48" s="1">
        <v>1.7822753294305569</v>
      </c>
    </row>
    <row r="49" spans="1:20" x14ac:dyDescent="0.3">
      <c r="A49" s="3">
        <v>1.1150149692928224</v>
      </c>
      <c r="B49" s="3">
        <v>1.2343736762482829</v>
      </c>
      <c r="C49" s="3">
        <v>1.3581743396506682</v>
      </c>
      <c r="D49" s="3">
        <v>1.4865167634941479</v>
      </c>
      <c r="E49" s="3">
        <v>1.6195023568754359</v>
      </c>
      <c r="F49" s="3">
        <v>1.7572341540906611</v>
      </c>
      <c r="G49" s="3">
        <v>1.8998168349382212</v>
      </c>
      <c r="H49" s="3">
        <v>2.0473567452294015</v>
      </c>
      <c r="I49" s="3">
        <v>2.1999619175085638</v>
      </c>
      <c r="J49" s="4">
        <v>2.3577420919847207</v>
      </c>
      <c r="K49" s="1">
        <v>1.2928106594314184</v>
      </c>
      <c r="L49" s="1">
        <v>1.3412765723150171</v>
      </c>
      <c r="M49" s="1">
        <v>1.3908348984461059</v>
      </c>
      <c r="N49" s="1">
        <v>1.4415032377273567</v>
      </c>
      <c r="O49" s="1">
        <v>1.4932994106719588</v>
      </c>
      <c r="P49" s="1">
        <v>1.5462414606665256</v>
      </c>
      <c r="Q49" s="1">
        <v>1.6003476562536387</v>
      </c>
      <c r="R49" s="1">
        <v>1.6556364934341834</v>
      </c>
      <c r="S49" s="1">
        <v>1.7121266979896237</v>
      </c>
      <c r="T49" s="1">
        <v>1.7698372278243693</v>
      </c>
    </row>
    <row r="50" spans="1:20" x14ac:dyDescent="0.3">
      <c r="A50" s="3">
        <v>1.1126246369728245</v>
      </c>
      <c r="B50" s="3">
        <v>1.2294156124952311</v>
      </c>
      <c r="C50" s="3">
        <v>1.3504652084275277</v>
      </c>
      <c r="D50" s="3">
        <v>1.4758671655978197</v>
      </c>
      <c r="E50" s="3">
        <v>1.6057167017366174</v>
      </c>
      <c r="F50" s="3">
        <v>1.7401105295917931</v>
      </c>
      <c r="G50" s="3">
        <v>1.8791468752254215</v>
      </c>
      <c r="H50" s="3">
        <v>2.0229254964940484</v>
      </c>
      <c r="I50" s="3">
        <v>2.1715477017139468</v>
      </c>
      <c r="J50" s="4">
        <v>2.3251163685129241</v>
      </c>
      <c r="K50" s="1">
        <v>1.2918328114750475</v>
      </c>
      <c r="L50" s="1">
        <v>1.3392771063745621</v>
      </c>
      <c r="M50" s="1">
        <v>1.3877689956271175</v>
      </c>
      <c r="N50" s="1">
        <v>1.4373250128970085</v>
      </c>
      <c r="O50" s="1">
        <v>1.4879618948667475</v>
      </c>
      <c r="P50" s="1">
        <v>1.5396965832770324</v>
      </c>
      <c r="Q50" s="1">
        <v>1.5925462269840627</v>
      </c>
      <c r="R50" s="1">
        <v>1.6465281840343229</v>
      </c>
      <c r="S50" s="1">
        <v>1.7016600237569763</v>
      </c>
      <c r="T50" s="1">
        <v>1.7579595288739869</v>
      </c>
    </row>
    <row r="51" spans="1:20" x14ac:dyDescent="0.3">
      <c r="A51" s="3">
        <v>1.1103316191618995</v>
      </c>
      <c r="B51" s="3">
        <v>1.224662826925119</v>
      </c>
      <c r="C51" s="3">
        <v>1.3430804372195964</v>
      </c>
      <c r="D51" s="3">
        <v>1.4656726090213703</v>
      </c>
      <c r="E51" s="3">
        <v>1.5925288625559209</v>
      </c>
      <c r="F51" s="3">
        <v>1.7237400956611872</v>
      </c>
      <c r="G51" s="3">
        <v>1.8593986003115981</v>
      </c>
      <c r="H51" s="3">
        <v>1.9995980793044486</v>
      </c>
      <c r="I51" s="3">
        <v>2.1444336631099881</v>
      </c>
      <c r="J51" s="4">
        <v>2.2940019268865623</v>
      </c>
      <c r="K51" s="1">
        <v>1.290894498530526</v>
      </c>
      <c r="L51" s="1">
        <v>1.3373593301301012</v>
      </c>
      <c r="M51" s="1">
        <v>1.3848296395803559</v>
      </c>
      <c r="N51" s="1">
        <v>1.4333209787205869</v>
      </c>
      <c r="O51" s="1">
        <v>1.482849086535138</v>
      </c>
      <c r="P51" s="1">
        <v>1.5334298909962729</v>
      </c>
      <c r="Q51" s="1">
        <v>1.5850795109224085</v>
      </c>
      <c r="R51" s="1">
        <v>1.6378142578518133</v>
      </c>
      <c r="S51" s="1">
        <v>1.6916506379318883</v>
      </c>
      <c r="T51" s="1">
        <v>1.7466053538241351</v>
      </c>
    </row>
    <row r="52" spans="1:20" x14ac:dyDescent="0.3">
      <c r="A52" s="3">
        <v>1.10813009267741</v>
      </c>
      <c r="B52" s="3">
        <v>1.2201028376087222</v>
      </c>
      <c r="C52" s="3">
        <v>1.3360000043768716</v>
      </c>
      <c r="D52" s="3">
        <v>1.4559046045944912</v>
      </c>
      <c r="E52" s="3">
        <v>1.5799009065727052</v>
      </c>
      <c r="F52" s="3">
        <v>1.7080744501316474</v>
      </c>
      <c r="G52" s="3">
        <v>1.8405120615538544</v>
      </c>
      <c r="H52" s="3">
        <v>1.9773018686817119</v>
      </c>
      <c r="I52" s="3">
        <v>2.1185333161601134</v>
      </c>
      <c r="J52" s="4">
        <v>2.2642971808255332</v>
      </c>
      <c r="K52" s="1">
        <v>1.2899933706019919</v>
      </c>
      <c r="L52" s="1">
        <v>1.3355183386372349</v>
      </c>
      <c r="M52" s="1">
        <v>1.3820091574637476</v>
      </c>
      <c r="N52" s="1">
        <v>1.4294804733184301</v>
      </c>
      <c r="O52" s="1">
        <v>1.4779471052314754</v>
      </c>
      <c r="P52" s="1">
        <v>1.5274240466945697</v>
      </c>
      <c r="Q52" s="1">
        <v>1.5779264673427134</v>
      </c>
      <c r="R52" s="1">
        <v>1.6294697146497767</v>
      </c>
      <c r="S52" s="1">
        <v>1.6820693156378694</v>
      </c>
      <c r="T52" s="1">
        <v>1.735740978600637</v>
      </c>
    </row>
    <row r="53" spans="1:20" x14ac:dyDescent="0.3">
      <c r="A53" s="3">
        <v>1.1060146897789469</v>
      </c>
      <c r="B53" s="3">
        <v>1.2157241538695238</v>
      </c>
      <c r="C53" s="3">
        <v>1.329205500856367</v>
      </c>
      <c r="D53" s="3">
        <v>1.4465369880136405</v>
      </c>
      <c r="E53" s="3">
        <v>1.5677980346104208</v>
      </c>
      <c r="F53" s="3">
        <v>1.6930692353421573</v>
      </c>
      <c r="G53" s="3">
        <v>1.8224323738892172</v>
      </c>
      <c r="H53" s="3">
        <v>1.9559704366035393</v>
      </c>
      <c r="I53" s="3">
        <v>2.0937676263244107</v>
      </c>
      <c r="J53" s="4">
        <v>2.2359093763244093</v>
      </c>
      <c r="K53" s="1">
        <v>1.2891272603129313</v>
      </c>
      <c r="L53" s="1">
        <v>1.3337496118480863</v>
      </c>
      <c r="M53" s="1">
        <v>1.3793004841767069</v>
      </c>
      <c r="N53" s="1">
        <v>1.4257936869005903</v>
      </c>
      <c r="O53" s="1">
        <v>1.4732431894128166</v>
      </c>
      <c r="P53" s="1">
        <v>1.5216631224107597</v>
      </c>
      <c r="Q53" s="1">
        <v>1.5710677794212307</v>
      </c>
      <c r="R53" s="1">
        <v>1.6214716183378204</v>
      </c>
      <c r="S53" s="1">
        <v>1.6728892629705399</v>
      </c>
      <c r="T53" s="1">
        <v>1.7253355046078334</v>
      </c>
    </row>
    <row r="54" spans="1:20" x14ac:dyDescent="0.3">
      <c r="A54" s="3">
        <v>1.1039804545027363</v>
      </c>
      <c r="B54" s="3">
        <v>1.2115161798520588</v>
      </c>
      <c r="C54" s="3">
        <v>1.3226799712485984</v>
      </c>
      <c r="D54" s="3">
        <v>1.4375456878481359</v>
      </c>
      <c r="E54" s="3">
        <v>1.556188264852852</v>
      </c>
      <c r="F54" s="3">
        <v>1.678683725714986</v>
      </c>
      <c r="G54" s="3">
        <v>1.8051091944537885</v>
      </c>
      <c r="H54" s="3">
        <v>1.9355429080866522</v>
      </c>
      <c r="I54" s="3">
        <v>2.0700642291753306</v>
      </c>
      <c r="J54" s="4">
        <v>2.2087536584881287</v>
      </c>
      <c r="K54" s="1">
        <v>1.288294165505834</v>
      </c>
      <c r="L54" s="1">
        <v>1.3320489775907602</v>
      </c>
      <c r="M54" s="1">
        <v>1.3766971033809809</v>
      </c>
      <c r="N54" s="1">
        <v>1.422251578368354</v>
      </c>
      <c r="O54" s="1">
        <v>1.4687255860342445</v>
      </c>
      <c r="P54" s="1">
        <v>1.5161324592243617</v>
      </c>
      <c r="Q54" s="1">
        <v>1.5644856815344066</v>
      </c>
      <c r="R54" s="1">
        <v>1.6137988887065984</v>
      </c>
      <c r="S54" s="1">
        <v>1.6640858700371608</v>
      </c>
      <c r="T54" s="1">
        <v>1.7153605697948358</v>
      </c>
    </row>
    <row r="55" spans="1:20" x14ac:dyDescent="0.3">
      <c r="A55" s="3">
        <v>1.1020228039245503</v>
      </c>
      <c r="B55" s="3">
        <v>1.2074691291271429</v>
      </c>
      <c r="C55" s="3">
        <v>1.3164077732280874</v>
      </c>
      <c r="D55" s="3">
        <v>1.4289085207394552</v>
      </c>
      <c r="E55" s="3">
        <v>1.5450421540727461</v>
      </c>
      <c r="F55" s="3">
        <v>1.6648804646469966</v>
      </c>
      <c r="G55" s="3">
        <v>1.7884962640980995</v>
      </c>
      <c r="H55" s="3">
        <v>1.9159633955901216</v>
      </c>
      <c r="I55" s="3">
        <v>2.0473567452294015</v>
      </c>
      <c r="J55" s="4">
        <v>2.1827522535822173</v>
      </c>
      <c r="K55" s="1">
        <v>1.2874922337940795</v>
      </c>
      <c r="L55" s="1">
        <v>1.3304125787402923</v>
      </c>
      <c r="M55" s="1">
        <v>1.3741929952566301</v>
      </c>
      <c r="N55" s="1">
        <v>1.4188458015168339</v>
      </c>
      <c r="O55" s="1">
        <v>1.4643834529520872</v>
      </c>
      <c r="P55" s="1">
        <v>1.5108185435025399</v>
      </c>
      <c r="Q55" s="1">
        <v>1.5581638068784998</v>
      </c>
      <c r="R55" s="1">
        <v>1.6064321178313374</v>
      </c>
      <c r="S55" s="1">
        <v>1.6556364934341834</v>
      </c>
      <c r="T55" s="1">
        <v>1.7057900943724731</v>
      </c>
    </row>
    <row r="56" spans="1:20" x14ac:dyDescent="0.3">
      <c r="A56" s="3">
        <v>1.1001374937141988</v>
      </c>
      <c r="B56" s="3">
        <v>1.2035739488885175</v>
      </c>
      <c r="C56" s="3">
        <v>1.3103744529862296</v>
      </c>
      <c r="D56" s="3">
        <v>1.4206050101515175</v>
      </c>
      <c r="E56" s="3">
        <v>1.5343325512480219</v>
      </c>
      <c r="F56" s="3">
        <v>1.6516249439873243</v>
      </c>
      <c r="G56" s="3">
        <v>1.7725510031480378</v>
      </c>
      <c r="H56" s="3">
        <v>1.8971805008861995</v>
      </c>
      <c r="I56" s="3">
        <v>2.0255841771376502</v>
      </c>
      <c r="J56" s="4">
        <v>2.1578337501130962</v>
      </c>
      <c r="K56" s="1">
        <v>1.2867197488152182</v>
      </c>
      <c r="L56" s="1">
        <v>1.3288368440377918</v>
      </c>
      <c r="M56" s="1">
        <v>1.3717825901129062</v>
      </c>
      <c r="N56" s="1">
        <v>1.4155686395741374</v>
      </c>
      <c r="O56" s="1">
        <v>1.460206772435872</v>
      </c>
      <c r="P56" s="1">
        <v>1.5057088973345663</v>
      </c>
      <c r="Q56" s="1">
        <v>1.5520870526786468</v>
      </c>
      <c r="R56" s="1">
        <v>1.5993534078071203</v>
      </c>
      <c r="S56" s="1">
        <v>1.64752026415694</v>
      </c>
      <c r="T56" s="1">
        <v>1.6966000564391879</v>
      </c>
    </row>
    <row r="57" spans="1:20" x14ac:dyDescent="0.3">
      <c r="A57" s="3">
        <v>1.0983205874370352</v>
      </c>
      <c r="B57" s="3">
        <v>1.1998222525077249</v>
      </c>
      <c r="C57" s="3">
        <v>1.3045666345675118</v>
      </c>
      <c r="D57" s="3">
        <v>1.4126162255760679</v>
      </c>
      <c r="E57" s="3">
        <v>1.5240343792673317</v>
      </c>
      <c r="F57" s="3">
        <v>1.6388853204002263</v>
      </c>
      <c r="G57" s="3">
        <v>1.7572341540906611</v>
      </c>
      <c r="H57" s="3">
        <v>1.8791468752254215</v>
      </c>
      <c r="I57" s="3">
        <v>2.004690377958553</v>
      </c>
      <c r="J57" s="4">
        <v>2.1339324652908576</v>
      </c>
      <c r="K57" s="1">
        <v>1.2859751179709824</v>
      </c>
      <c r="L57" s="1">
        <v>1.3273184620934586</v>
      </c>
      <c r="M57" s="1">
        <v>1.3694607271028161</v>
      </c>
      <c r="N57" s="1">
        <v>1.4124129469992999</v>
      </c>
      <c r="O57" s="1">
        <v>1.4561862743424985</v>
      </c>
      <c r="P57" s="1">
        <v>1.5007919812937878</v>
      </c>
      <c r="Q57" s="1">
        <v>1.5462414606665256</v>
      </c>
      <c r="R57" s="1">
        <v>1.5925462269840627</v>
      </c>
      <c r="S57" s="1">
        <v>1.6397179175455989</v>
      </c>
      <c r="T57" s="1">
        <v>1.6877682934999574</v>
      </c>
    </row>
    <row r="58" spans="1:20" x14ac:dyDescent="0.3">
      <c r="A58" s="3">
        <v>1.096568429135468</v>
      </c>
      <c r="B58" s="3">
        <v>1.1962062593918867</v>
      </c>
      <c r="C58" s="3">
        <v>1.2989719213332502</v>
      </c>
      <c r="D58" s="3">
        <v>1.4049246395532553</v>
      </c>
      <c r="E58" s="3">
        <v>1.5141244410654549</v>
      </c>
      <c r="F58" s="3">
        <v>1.6266321637659309</v>
      </c>
      <c r="G58" s="3">
        <v>1.7425094649690247</v>
      </c>
      <c r="H58" s="3">
        <v>1.86181883001666</v>
      </c>
      <c r="I58" s="3">
        <v>1.9846235809617851</v>
      </c>
      <c r="J58" s="4">
        <v>2.1109878853264892</v>
      </c>
      <c r="K58" s="1">
        <v>1.2852568614697681</v>
      </c>
      <c r="L58" s="1">
        <v>1.3258543581755069</v>
      </c>
      <c r="M58" s="1">
        <v>1.3672226173982913</v>
      </c>
      <c r="N58" s="1">
        <v>1.4093720976174855</v>
      </c>
      <c r="O58" s="1">
        <v>1.4523133677172808</v>
      </c>
      <c r="P58" s="1">
        <v>1.4960571079404172</v>
      </c>
      <c r="Q58" s="1">
        <v>1.5406141108488689</v>
      </c>
      <c r="R58" s="1">
        <v>1.5859952822915537</v>
      </c>
      <c r="S58" s="1">
        <v>1.6322116423790975</v>
      </c>
      <c r="T58" s="1">
        <v>1.6792743264657037</v>
      </c>
    </row>
    <row r="59" spans="1:20" x14ac:dyDescent="0.3">
      <c r="A59" s="3">
        <v>1.0948776187888167</v>
      </c>
      <c r="B59" s="3">
        <v>1.1927187412385867</v>
      </c>
      <c r="C59" s="3">
        <v>1.2935788080313988</v>
      </c>
      <c r="D59" s="3">
        <v>1.3975140002493394</v>
      </c>
      <c r="E59" s="3">
        <v>1.5045812470630087</v>
      </c>
      <c r="F59" s="3">
        <v>1.6148382334853519</v>
      </c>
      <c r="G59" s="3">
        <v>1.7283434081912759</v>
      </c>
      <c r="H59" s="3">
        <v>1.8451559914035172</v>
      </c>
      <c r="I59" s="3">
        <v>1.9653359828452444</v>
      </c>
      <c r="J59" s="4">
        <v>2.0889441697598712</v>
      </c>
      <c r="K59" s="1">
        <v>1.284563602512965</v>
      </c>
      <c r="L59" s="1">
        <v>1.3244416734428446</v>
      </c>
      <c r="M59" s="1">
        <v>1.3650638112738274</v>
      </c>
      <c r="N59" s="1">
        <v>1.4064399383021791</v>
      </c>
      <c r="O59" s="1">
        <v>1.4485800797636548</v>
      </c>
      <c r="P59" s="1">
        <v>1.4914943647074026</v>
      </c>
      <c r="Q59" s="1">
        <v>1.5351930268761449</v>
      </c>
      <c r="R59" s="1">
        <v>1.5796864055926769</v>
      </c>
      <c r="S59" s="1">
        <v>1.6249849466527189</v>
      </c>
      <c r="T59" s="1">
        <v>1.671099203224172</v>
      </c>
    </row>
    <row r="60" spans="1:20" x14ac:dyDescent="0.3">
      <c r="A60" s="3">
        <v>1.0932449903050931</v>
      </c>
      <c r="B60" s="3">
        <v>1.1893529739081639</v>
      </c>
      <c r="C60" s="3">
        <v>1.2883766021651102</v>
      </c>
      <c r="D60" s="3">
        <v>1.3903692176543663</v>
      </c>
      <c r="E60" s="3">
        <v>1.4953848612330294</v>
      </c>
      <c r="F60" s="3">
        <v>1.603478279151918</v>
      </c>
      <c r="G60" s="3">
        <v>1.7147049302299666</v>
      </c>
      <c r="H60" s="3">
        <v>1.8291209930883863</v>
      </c>
      <c r="I60" s="3">
        <v>1.946783373445002</v>
      </c>
      <c r="J60" s="4">
        <v>2.0677497114692001</v>
      </c>
      <c r="K60" s="1">
        <v>1.2838940584882186</v>
      </c>
      <c r="L60" s="1">
        <v>1.3230777463265646</v>
      </c>
      <c r="M60" s="1">
        <v>1.3629801686231811</v>
      </c>
      <c r="N60" s="1">
        <v>1.403610747524719</v>
      </c>
      <c r="O60" s="1">
        <v>1.444979001272432</v>
      </c>
      <c r="P60" s="1">
        <v>1.487094545004142</v>
      </c>
      <c r="Q60" s="1">
        <v>1.5299670915618788</v>
      </c>
      <c r="R60" s="1">
        <v>1.5736064523052107</v>
      </c>
      <c r="S60" s="1">
        <v>1.6180225379303088</v>
      </c>
      <c r="T60" s="1">
        <v>1.6632253592947832</v>
      </c>
    </row>
    <row r="61" spans="1:20" x14ac:dyDescent="0.3">
      <c r="A61" s="3">
        <v>1.0916675917451215</v>
      </c>
      <c r="B61" s="3">
        <v>1.1861026942404407</v>
      </c>
      <c r="C61" s="3">
        <v>1.2833553535335727</v>
      </c>
      <c r="D61" s="3">
        <v>1.3834762617331859</v>
      </c>
      <c r="E61" s="3">
        <v>1.4865167634941479</v>
      </c>
      <c r="F61" s="3">
        <v>1.5925288625559209</v>
      </c>
      <c r="G61" s="3">
        <v>1.701565228334587</v>
      </c>
      <c r="H61" s="3">
        <v>1.8136792025688646</v>
      </c>
      <c r="I61" s="3">
        <v>1.9289248060204995</v>
      </c>
      <c r="J61" s="4">
        <v>2.0473567452294015</v>
      </c>
      <c r="K61" s="1">
        <v>1.2832470330511236</v>
      </c>
      <c r="L61" s="1">
        <v>1.32176009580529</v>
      </c>
      <c r="M61" s="1">
        <v>1.3609678324986578</v>
      </c>
      <c r="N61" s="1">
        <v>1.4008791981849922</v>
      </c>
      <c r="O61" s="1">
        <v>1.4415032377273567</v>
      </c>
      <c r="P61" s="1">
        <v>1.482849086535138</v>
      </c>
      <c r="Q61" s="1">
        <v>1.5249259713061964</v>
      </c>
      <c r="R61" s="1">
        <v>1.5677432107741578</v>
      </c>
      <c r="S61" s="1">
        <v>1.6113102164608886</v>
      </c>
      <c r="T61" s="1">
        <v>1.6556364934341834</v>
      </c>
    </row>
    <row r="62" spans="1:20" x14ac:dyDescent="0.3">
      <c r="A62" s="3">
        <v>1.0901426675192547</v>
      </c>
      <c r="B62" s="3">
        <v>1.1829620612334539</v>
      </c>
      <c r="C62" s="3">
        <v>1.2785057909718349</v>
      </c>
      <c r="D62" s="3">
        <v>1.3768220710919934</v>
      </c>
      <c r="E62" s="3">
        <v>1.4779597264485973</v>
      </c>
      <c r="F62" s="3">
        <v>1.5819681984103151</v>
      </c>
      <c r="G62" s="3">
        <v>1.6888975509252748</v>
      </c>
      <c r="H62" s="3">
        <v>1.7987984766354042</v>
      </c>
      <c r="I62" s="3">
        <v>1.9117223030399666</v>
      </c>
      <c r="J62" s="4">
        <v>2.027720998708638</v>
      </c>
      <c r="K62" s="1">
        <v>1.2826214089925096</v>
      </c>
      <c r="L62" s="1">
        <v>1.3204864063533939</v>
      </c>
      <c r="M62" s="1">
        <v>1.3590232053176483</v>
      </c>
      <c r="N62" s="1">
        <v>1.3982403242164001</v>
      </c>
      <c r="O62" s="1">
        <v>1.4381463654103481</v>
      </c>
      <c r="P62" s="1">
        <v>1.4787500159680578</v>
      </c>
      <c r="Q62" s="1">
        <v>1.5200600483488846</v>
      </c>
      <c r="R62" s="1">
        <v>1.5620853210905672</v>
      </c>
      <c r="S62" s="1">
        <v>1.6048347795015023</v>
      </c>
      <c r="T62" s="1">
        <v>1.6483174563577341</v>
      </c>
    </row>
    <row r="63" spans="1:20" x14ac:dyDescent="0.3">
      <c r="A63" s="3">
        <v>1.0886676423309076</v>
      </c>
      <c r="B63" s="3">
        <v>1.1799256210788485</v>
      </c>
      <c r="C63" s="3">
        <v>1.2738192654465061</v>
      </c>
      <c r="D63" s="3">
        <v>1.3703944709166738</v>
      </c>
      <c r="E63" s="3">
        <v>1.4696977047531148</v>
      </c>
      <c r="F63" s="3">
        <v>1.5717760115451336</v>
      </c>
      <c r="G63" s="3">
        <v>1.6766770187961557</v>
      </c>
      <c r="H63" s="3">
        <v>1.7844489425566128</v>
      </c>
      <c r="I63" s="3">
        <v>1.895140593101426</v>
      </c>
      <c r="J63" s="4">
        <v>2.0088013806523914</v>
      </c>
      <c r="K63" s="1">
        <v>1.2820161418018807</v>
      </c>
      <c r="L63" s="1">
        <v>1.319254514370114</v>
      </c>
      <c r="M63" s="1">
        <v>1.3571429274280118</v>
      </c>
      <c r="N63" s="1">
        <v>1.3956894905256201</v>
      </c>
      <c r="O63" s="1">
        <v>1.4349023919203805</v>
      </c>
      <c r="P63" s="1">
        <v>1.4747898992022199</v>
      </c>
      <c r="Q63" s="1">
        <v>1.5153603599228394</v>
      </c>
      <c r="R63" s="1">
        <v>1.5566222022292315</v>
      </c>
      <c r="S63" s="1">
        <v>1.5985839355014428</v>
      </c>
      <c r="T63" s="1">
        <v>1.6412541509946172</v>
      </c>
    </row>
    <row r="64" spans="1:20" x14ac:dyDescent="0.3">
      <c r="A64" s="3">
        <v>1.0872401066701829</v>
      </c>
      <c r="B64" s="3">
        <v>1.1769882756143857</v>
      </c>
      <c r="C64" s="3">
        <v>1.2692876987751156</v>
      </c>
      <c r="D64" s="3">
        <v>1.3641820991043818</v>
      </c>
      <c r="E64" s="3">
        <v>1.461715735640019</v>
      </c>
      <c r="F64" s="3">
        <v>1.5619334086217145</v>
      </c>
      <c r="G64" s="3">
        <v>1.6648804646469966</v>
      </c>
      <c r="H64" s="3">
        <v>1.77060280186745</v>
      </c>
      <c r="I64" s="3">
        <v>1.8791468752254215</v>
      </c>
      <c r="J64" s="4">
        <v>1.9905597017314902</v>
      </c>
      <c r="K64" s="1">
        <v>1.2814302538490023</v>
      </c>
      <c r="L64" s="1">
        <v>1.3180623959223374</v>
      </c>
      <c r="M64" s="1">
        <v>1.355323857763997</v>
      </c>
      <c r="N64" s="1">
        <v>1.393222365885189</v>
      </c>
      <c r="O64" s="1">
        <v>1.4317657205971084</v>
      </c>
      <c r="P64" s="1">
        <v>1.4709617965877506</v>
      </c>
      <c r="Q64" s="1">
        <v>1.5108185435025399</v>
      </c>
      <c r="R64" s="1">
        <v>1.5513439865287975</v>
      </c>
      <c r="S64" s="1">
        <v>1.5925462269840627</v>
      </c>
      <c r="T64" s="1">
        <v>1.6344334429083021</v>
      </c>
    </row>
    <row r="65" spans="1:20" x14ac:dyDescent="0.3">
      <c r="A65" s="3">
        <v>1.0858578036857929</v>
      </c>
      <c r="B65" s="3">
        <v>1.1741452538103327</v>
      </c>
      <c r="C65" s="3">
        <v>1.2649035373317137</v>
      </c>
      <c r="D65" s="3">
        <v>1.3581743396506682</v>
      </c>
      <c r="E65" s="3">
        <v>1.4539998493010762</v>
      </c>
      <c r="F65" s="3">
        <v>1.5524227626765827</v>
      </c>
      <c r="G65" s="3">
        <v>1.6534862887935622</v>
      </c>
      <c r="H65" s="3">
        <v>1.7572341540906611</v>
      </c>
      <c r="I65" s="3">
        <v>1.8637106072651608</v>
      </c>
      <c r="J65" s="4">
        <v>1.9729604241463981</v>
      </c>
      <c r="K65" s="1">
        <v>1.2808628291154798</v>
      </c>
      <c r="L65" s="1">
        <v>1.3169081556550755</v>
      </c>
      <c r="M65" s="1">
        <v>1.3535630563586831</v>
      </c>
      <c r="N65" s="1">
        <v>1.3908348984461059</v>
      </c>
      <c r="O65" s="1">
        <v>1.4287311184063012</v>
      </c>
      <c r="P65" s="1">
        <v>1.4672592225303234</v>
      </c>
      <c r="Q65" s="1">
        <v>1.5064267874477375</v>
      </c>
      <c r="R65" s="1">
        <v>1.5462414606665256</v>
      </c>
      <c r="S65" s="1">
        <v>1.5867109611164953</v>
      </c>
      <c r="T65" s="1">
        <v>1.627843079696224</v>
      </c>
    </row>
    <row r="66" spans="1:20" x14ac:dyDescent="0.3">
      <c r="A66" s="3">
        <v>1.0845186172848833</v>
      </c>
      <c r="B66" s="3">
        <v>1.171392085954831</v>
      </c>
      <c r="C66" s="3">
        <v>1.2606597101824759</v>
      </c>
      <c r="D66" s="3">
        <v>1.352361262475031</v>
      </c>
      <c r="E66" s="3">
        <v>1.4465369880136405</v>
      </c>
      <c r="F66" s="3">
        <v>1.5432276090256212</v>
      </c>
      <c r="G66" s="3">
        <v>1.6424743291898092</v>
      </c>
      <c r="H66" s="3">
        <v>1.7443188380752201</v>
      </c>
      <c r="I66" s="3">
        <v>1.8488033156132364</v>
      </c>
      <c r="J66" s="4">
        <v>1.9559704366035393</v>
      </c>
      <c r="K66" s="1">
        <v>1.2803130084166079</v>
      </c>
      <c r="L66" s="1">
        <v>1.3157900167418894</v>
      </c>
      <c r="M66" s="1">
        <v>1.3518577685084037</v>
      </c>
      <c r="N66" s="1">
        <v>1.3885232935798291</v>
      </c>
      <c r="O66" s="1">
        <v>1.4257936869005903</v>
      </c>
      <c r="P66" s="1">
        <v>1.4636761089888746</v>
      </c>
      <c r="Q66" s="1">
        <v>1.5021777864328096</v>
      </c>
      <c r="R66" s="1">
        <v>1.5413060123898239</v>
      </c>
      <c r="S66" s="1">
        <v>1.5810681470891954</v>
      </c>
      <c r="T66" s="1">
        <v>1.6214716183378204</v>
      </c>
    </row>
    <row r="67" spans="1:20" x14ac:dyDescent="0.3">
      <c r="A67" s="3">
        <v>1.0832205613288448</v>
      </c>
      <c r="B67" s="3">
        <v>1.1687245802449171</v>
      </c>
      <c r="C67" s="3">
        <v>1.2565495911648488</v>
      </c>
      <c r="D67" s="3">
        <v>1.3467335689711553</v>
      </c>
      <c r="E67" s="3">
        <v>1.4393149330315105</v>
      </c>
      <c r="F67" s="3">
        <v>1.5343325512480219</v>
      </c>
      <c r="G67" s="3">
        <v>1.6318257441367008</v>
      </c>
      <c r="H67" s="3">
        <v>1.7318342889373159</v>
      </c>
      <c r="I67" s="3">
        <v>1.8343984237538211</v>
      </c>
      <c r="J67" s="4">
        <v>1.9395588517255562</v>
      </c>
      <c r="K67" s="1">
        <v>1.2797799850610885</v>
      </c>
      <c r="L67" s="1">
        <v>1.3147063117632529</v>
      </c>
      <c r="M67" s="1">
        <v>1.350205410409949</v>
      </c>
      <c r="N67" s="1">
        <v>1.3862839937952929</v>
      </c>
      <c r="O67" s="1">
        <v>1.4229488359175717</v>
      </c>
      <c r="P67" s="1">
        <v>1.460206772435872</v>
      </c>
      <c r="Q67" s="1">
        <v>1.4980647011295927</v>
      </c>
      <c r="R67" s="1">
        <v>1.5365295823608511</v>
      </c>
      <c r="S67" s="1">
        <v>1.57560843953981</v>
      </c>
      <c r="T67" s="1">
        <v>1.6153083595929334</v>
      </c>
    </row>
    <row r="68" spans="1:20" x14ac:dyDescent="0.3">
      <c r="A68" s="3">
        <v>1.0819617698091371</v>
      </c>
      <c r="B68" s="3">
        <v>1.1661388015257419</v>
      </c>
      <c r="C68" s="3">
        <v>1.2525669644838298</v>
      </c>
      <c r="D68" s="3">
        <v>1.3412825426570398</v>
      </c>
      <c r="E68" s="3">
        <v>1.4323222383857488</v>
      </c>
      <c r="F68" s="3">
        <v>1.5257231761315868</v>
      </c>
      <c r="G68" s="3">
        <v>1.6215229062595384</v>
      </c>
      <c r="H68" s="3">
        <v>1.7197594088477874</v>
      </c>
      <c r="I68" s="3">
        <v>1.8204710975254834</v>
      </c>
      <c r="J68" s="4">
        <v>1.9236968233386087</v>
      </c>
      <c r="K68" s="1">
        <v>1.2792630009024957</v>
      </c>
      <c r="L68" s="1">
        <v>1.3136554744144195</v>
      </c>
      <c r="M68" s="1">
        <v>1.3486035561132272</v>
      </c>
      <c r="N68" s="1">
        <v>1.3841136605078121</v>
      </c>
      <c r="O68" s="1">
        <v>1.4201922597190519</v>
      </c>
      <c r="P68" s="1">
        <v>1.4568458839032203</v>
      </c>
      <c r="Q68" s="1">
        <v>1.4940811216780367</v>
      </c>
      <c r="R68" s="1">
        <v>1.5319046205513613</v>
      </c>
      <c r="S68" s="1">
        <v>1.5703230873525482</v>
      </c>
      <c r="T68" s="1">
        <v>1.6093432886664849</v>
      </c>
    </row>
    <row r="69" spans="1:20" x14ac:dyDescent="0.3">
      <c r="A69" s="3">
        <v>1.0807404879009743</v>
      </c>
      <c r="B69" s="3">
        <v>1.1636310519515298</v>
      </c>
      <c r="C69" s="3">
        <v>1.2487059934508429</v>
      </c>
      <c r="D69" s="3">
        <v>1.3360000043768716</v>
      </c>
      <c r="E69" s="3">
        <v>1.425548170846423</v>
      </c>
      <c r="F69" s="3">
        <v>1.5173859766002926</v>
      </c>
      <c r="G69" s="3">
        <v>1.6115493065136235</v>
      </c>
      <c r="H69" s="3">
        <v>1.7080744501316474</v>
      </c>
      <c r="I69" s="3">
        <v>1.8069981052309534</v>
      </c>
      <c r="J69" s="4">
        <v>1.9083573814064521</v>
      </c>
      <c r="K69" s="1">
        <v>1.2787613427418645</v>
      </c>
      <c r="L69" s="1">
        <v>1.3126360319561095</v>
      </c>
      <c r="M69" s="1">
        <v>1.3470499256509625</v>
      </c>
      <c r="N69" s="1">
        <v>1.3820091574637476</v>
      </c>
      <c r="O69" s="1">
        <v>1.4175199153112976</v>
      </c>
      <c r="P69" s="1">
        <v>1.4535884417830103</v>
      </c>
      <c r="Q69" s="1">
        <v>1.4902210345363174</v>
      </c>
      <c r="R69" s="1">
        <v>1.5274240466945697</v>
      </c>
      <c r="S69" s="1">
        <v>1.5652038872473581</v>
      </c>
      <c r="T69" s="1">
        <v>1.6035670214532862</v>
      </c>
    </row>
    <row r="70" spans="1:20" x14ac:dyDescent="0.3">
      <c r="A70" s="3">
        <v>1.0795550638047022</v>
      </c>
      <c r="B70" s="3">
        <v>1.1611978533686989</v>
      </c>
      <c r="C70" s="3">
        <v>1.2449611920355381</v>
      </c>
      <c r="D70" s="3">
        <v>1.3308782715727494</v>
      </c>
      <c r="E70" s="3">
        <v>1.4189826553875016</v>
      </c>
      <c r="F70" s="3">
        <v>1.5093082817652235</v>
      </c>
      <c r="G70" s="3">
        <v>1.6018894671313235</v>
      </c>
      <c r="H70" s="3">
        <v>1.696760909336148</v>
      </c>
      <c r="I70" s="3">
        <v>1.7939576909633206</v>
      </c>
      <c r="J70" s="4">
        <v>1.8935152826615986</v>
      </c>
      <c r="K70" s="1">
        <v>1.2782743390454943</v>
      </c>
      <c r="L70" s="1">
        <v>1.3116465983315355</v>
      </c>
      <c r="M70" s="1">
        <v>1.3455423742234254</v>
      </c>
      <c r="N70" s="1">
        <v>1.379967535648172</v>
      </c>
      <c r="O70" s="1">
        <v>1.414928002717321</v>
      </c>
      <c r="P70" s="1">
        <v>1.4504297470922305</v>
      </c>
      <c r="Q70" s="1">
        <v>1.4864787923515532</v>
      </c>
      <c r="R70" s="1">
        <v>1.5230812143609349</v>
      </c>
      <c r="S70" s="1">
        <v>1.5602431416449423</v>
      </c>
      <c r="T70" s="1">
        <v>1.5979707557612324</v>
      </c>
    </row>
    <row r="71" spans="1:20" x14ac:dyDescent="0.3">
      <c r="A71" s="3">
        <v>1.0784039412951341</v>
      </c>
      <c r="B71" s="3">
        <v>1.1588359312448899</v>
      </c>
      <c r="C71" s="3">
        <v>1.2413273989397628</v>
      </c>
      <c r="D71" s="3">
        <v>1.3259101212017579</v>
      </c>
      <c r="E71" s="3">
        <v>1.4126162255760679</v>
      </c>
      <c r="F71" s="3">
        <v>1.5014781933438057</v>
      </c>
      <c r="G71" s="3">
        <v>1.5925288625559209</v>
      </c>
      <c r="H71" s="3">
        <v>1.6858014310884224</v>
      </c>
      <c r="I71" s="3">
        <v>1.7813294597190357</v>
      </c>
      <c r="J71" s="4">
        <v>1.8791468752254215</v>
      </c>
      <c r="K71" s="1">
        <v>1.2778013569462185</v>
      </c>
      <c r="L71" s="1">
        <v>1.3106858678821502</v>
      </c>
      <c r="M71" s="1">
        <v>1.3440788823304033</v>
      </c>
      <c r="N71" s="1">
        <v>1.3779860195230726</v>
      </c>
      <c r="O71" s="1">
        <v>1.4124129469992999</v>
      </c>
      <c r="P71" s="1">
        <v>1.4473653809450875</v>
      </c>
      <c r="Q71" s="1">
        <v>1.482849086535138</v>
      </c>
      <c r="R71" s="1">
        <v>1.5188698782767285</v>
      </c>
      <c r="S71" s="1">
        <v>1.5554336203556272</v>
      </c>
      <c r="T71" s="1">
        <v>1.5925462269840627</v>
      </c>
    </row>
    <row r="72" spans="1:20" x14ac:dyDescent="0.3">
      <c r="A72" s="3">
        <v>1.0772856529081998</v>
      </c>
      <c r="B72" s="3">
        <v>1.1565421999879697</v>
      </c>
      <c r="C72" s="3">
        <v>1.2377997539367815</v>
      </c>
      <c r="D72" s="3">
        <v>1.3210887559236928</v>
      </c>
      <c r="E72" s="3">
        <v>1.4064399783755022</v>
      </c>
      <c r="F72" s="3">
        <v>1.4938845277822441</v>
      </c>
      <c r="G72" s="3">
        <v>1.5834538475221249</v>
      </c>
      <c r="H72" s="3">
        <v>1.6751797207060253</v>
      </c>
      <c r="I72" s="3">
        <v>1.7690942730416741</v>
      </c>
      <c r="J72" s="4">
        <v>1.8652299757176165</v>
      </c>
      <c r="K72" s="1">
        <v>1.2773417994999798</v>
      </c>
      <c r="L72" s="1">
        <v>1.3097526096022356</v>
      </c>
      <c r="M72" s="1">
        <v>1.3426575467550446</v>
      </c>
      <c r="N72" s="1">
        <v>1.3760619944612704</v>
      </c>
      <c r="O72" s="1">
        <v>1.4099713818527222</v>
      </c>
      <c r="P72" s="1">
        <v>1.4443911840066139</v>
      </c>
      <c r="Q72" s="1">
        <v>1.4793269222638792</v>
      </c>
      <c r="R72" s="1">
        <v>1.5147841645493536</v>
      </c>
      <c r="S72" s="1">
        <v>1.5507685256938328</v>
      </c>
      <c r="T72" s="1">
        <v>1.5872856677580161</v>
      </c>
    </row>
    <row r="73" spans="1:20" x14ac:dyDescent="0.3">
      <c r="A73" s="3">
        <v>1.0761988137022098</v>
      </c>
      <c r="B73" s="3">
        <v>1.1543137495167846</v>
      </c>
      <c r="C73" s="3">
        <v>1.2343736762482829</v>
      </c>
      <c r="D73" s="3">
        <v>1.3164077732280874</v>
      </c>
      <c r="E73" s="3">
        <v>1.4004455329117569</v>
      </c>
      <c r="F73" s="3">
        <v>1.4865167634941479</v>
      </c>
      <c r="G73" s="3">
        <v>1.5746515915424162</v>
      </c>
      <c r="H73" s="3">
        <v>1.6648804646469966</v>
      </c>
      <c r="I73" s="3">
        <v>1.7572341540906611</v>
      </c>
      <c r="J73" s="4">
        <v>1.8517437575357742</v>
      </c>
      <c r="K73" s="1">
        <v>1.2768951031727087</v>
      </c>
      <c r="L73" s="1">
        <v>1.3088456618791853</v>
      </c>
      <c r="M73" s="1">
        <v>1.3412765723150171</v>
      </c>
      <c r="N73" s="1">
        <v>1.3741929952566301</v>
      </c>
      <c r="O73" s="1">
        <v>1.4076001346143405</v>
      </c>
      <c r="P73" s="1">
        <v>1.4415032377273567</v>
      </c>
      <c r="Q73" s="1">
        <v>1.4759075956604808</v>
      </c>
      <c r="R73" s="1">
        <v>1.5108185435025399</v>
      </c>
      <c r="S73" s="1">
        <v>1.5462414606665256</v>
      </c>
      <c r="T73" s="1">
        <v>1.5821817711914798</v>
      </c>
    </row>
    <row r="74" spans="1:20" x14ac:dyDescent="0.3">
      <c r="A74" s="3">
        <v>1.0751421155379819</v>
      </c>
      <c r="B74" s="3">
        <v>1.1521478329609338</v>
      </c>
      <c r="C74" s="3">
        <v>1.2310448447574323</v>
      </c>
      <c r="D74" s="3">
        <v>1.3118611372069739</v>
      </c>
      <c r="E74" s="3">
        <v>1.3946249928036665</v>
      </c>
      <c r="F74" s="3">
        <v>1.4793649926962764</v>
      </c>
      <c r="G74" s="3">
        <v>1.566110019144729</v>
      </c>
      <c r="H74" s="3">
        <v>1.6548892579931513</v>
      </c>
      <c r="I74" s="3">
        <v>1.7457322011595555</v>
      </c>
      <c r="J74" s="4">
        <v>1.8386686491422548</v>
      </c>
      <c r="K74" s="1">
        <v>1.2764607355352628</v>
      </c>
      <c r="L74" s="1">
        <v>1.3079639276722625</v>
      </c>
      <c r="M74" s="1">
        <v>1.3399342643058649</v>
      </c>
      <c r="N74" s="1">
        <v>1.3723766956045507</v>
      </c>
      <c r="O74" s="1">
        <v>1.405296212543869</v>
      </c>
      <c r="P74" s="1">
        <v>1.4386978471816994</v>
      </c>
      <c r="Q74" s="1">
        <v>1.4725866729350903</v>
      </c>
      <c r="R74" s="1">
        <v>1.5069678048586685</v>
      </c>
      <c r="S74" s="1">
        <v>1.5418463999246479</v>
      </c>
      <c r="T74" s="1">
        <v>1.5772276573044164</v>
      </c>
    </row>
    <row r="75" spans="1:20" x14ac:dyDescent="0.3">
      <c r="A75" s="3">
        <v>1.0741143218281786</v>
      </c>
      <c r="B75" s="3">
        <v>1.1500418553803766</v>
      </c>
      <c r="C75" s="3">
        <v>1.2278091798787267</v>
      </c>
      <c r="D75" s="3">
        <v>1.3074431527128159</v>
      </c>
      <c r="E75" s="3">
        <v>1.3889709117034623</v>
      </c>
      <c r="F75" s="3">
        <v>1.4724198773815693</v>
      </c>
      <c r="G75" s="3">
        <v>1.5578177552821295</v>
      </c>
      <c r="H75" s="3">
        <v>1.6451925382534776</v>
      </c>
      <c r="I75" s="3">
        <v>1.7345725087818653</v>
      </c>
      <c r="J75" s="4">
        <v>1.8259862413314525</v>
      </c>
      <c r="K75" s="1">
        <v>1.2760381931466029</v>
      </c>
      <c r="L75" s="1">
        <v>1.307106370087765</v>
      </c>
      <c r="M75" s="1">
        <v>1.3386290215697629</v>
      </c>
      <c r="N75" s="1">
        <v>1.3706108984585177</v>
      </c>
      <c r="O75" s="1">
        <v>1.4030567902549975</v>
      </c>
      <c r="P75" s="1">
        <v>1.4359715253523098</v>
      </c>
      <c r="Q75" s="1">
        <v>1.4693599712942382</v>
      </c>
      <c r="R75" s="1">
        <v>1.5032270350352424</v>
      </c>
      <c r="S75" s="1">
        <v>1.5375776632019071</v>
      </c>
      <c r="T75" s="1">
        <v>1.5724168423558735</v>
      </c>
    </row>
    <row r="76" spans="1:20" x14ac:dyDescent="0.3">
      <c r="A76" s="3">
        <v>1.0731142627115613</v>
      </c>
      <c r="B76" s="3">
        <v>1.1479933634076043</v>
      </c>
      <c r="C76" s="3">
        <v>1.224662826925119</v>
      </c>
      <c r="D76" s="3">
        <v>1.3031484416699555</v>
      </c>
      <c r="E76" s="3">
        <v>1.3834762617331859</v>
      </c>
      <c r="F76" s="3">
        <v>1.4656726090213703</v>
      </c>
      <c r="G76" s="3">
        <v>1.5497640754008017</v>
      </c>
      <c r="H76" s="3">
        <v>1.6357775248558077</v>
      </c>
      <c r="I76" s="3">
        <v>1.7237400956611877</v>
      </c>
      <c r="J76" s="4">
        <v>1.8136792025688646</v>
      </c>
      <c r="K76" s="1">
        <v>1.2756269996075136</v>
      </c>
      <c r="L76" s="1">
        <v>1.3062720083130925</v>
      </c>
      <c r="M76" s="1">
        <v>1.3373593301301012</v>
      </c>
      <c r="N76" s="1">
        <v>1.3688935271787779</v>
      </c>
      <c r="O76" s="1">
        <v>1.4008791981849922</v>
      </c>
      <c r="P76" s="1">
        <v>1.4333209787205869</v>
      </c>
      <c r="Q76" s="1">
        <v>1.4662235414450546</v>
      </c>
      <c r="R76" s="1">
        <v>1.4995915963485531</v>
      </c>
      <c r="S76" s="1">
        <v>1.5334298909962731</v>
      </c>
      <c r="T76" s="1">
        <v>1.5677432107741578</v>
      </c>
    </row>
    <row r="77" spans="1:20" x14ac:dyDescent="0.3">
      <c r="A77" s="3">
        <v>1.0721408306125764</v>
      </c>
      <c r="B77" s="3">
        <v>1.1460000357255515</v>
      </c>
      <c r="C77" s="3">
        <v>1.2216021408301856</v>
      </c>
      <c r="D77" s="3">
        <v>1.2989719213332502</v>
      </c>
      <c r="E77" s="3">
        <v>1.3781344045373454</v>
      </c>
      <c r="F77" s="3">
        <v>1.4591148716340552</v>
      </c>
      <c r="G77" s="3">
        <v>1.5419388597100105</v>
      </c>
      <c r="H77" s="3">
        <v>1.6266321637659309</v>
      </c>
      <c r="I77" s="3">
        <v>1.7132208387487133</v>
      </c>
      <c r="J77" s="4">
        <v>1.8017312015966485</v>
      </c>
      <c r="K77" s="1">
        <v>1.2752267037690541</v>
      </c>
      <c r="L77" s="1">
        <v>1.3054599138762144</v>
      </c>
      <c r="M77" s="1">
        <v>1.3361237573387577</v>
      </c>
      <c r="N77" s="1">
        <v>1.3672226173982913</v>
      </c>
      <c r="O77" s="1">
        <v>1.3987609120041606</v>
      </c>
      <c r="P77" s="1">
        <v>1.4307430940383268</v>
      </c>
      <c r="Q77" s="1">
        <v>1.463173651541485</v>
      </c>
      <c r="R77" s="1">
        <v>1.4960571079404172</v>
      </c>
      <c r="S77" s="1">
        <v>1.5293980222765882</v>
      </c>
      <c r="T77" s="1">
        <v>1.5632009894359986</v>
      </c>
    </row>
    <row r="78" spans="1:20" x14ac:dyDescent="0.3">
      <c r="A78" s="3">
        <v>1.071192976150853</v>
      </c>
      <c r="B78" s="3">
        <v>1.1440596743036404</v>
      </c>
      <c r="C78" s="3">
        <v>1.2186236720983421</v>
      </c>
      <c r="D78" s="3">
        <v>1.2949087843098437</v>
      </c>
      <c r="E78" s="3">
        <v>1.3729390647025708</v>
      </c>
      <c r="F78" s="3">
        <v>1.4527388078969861</v>
      </c>
      <c r="G78" s="3">
        <v>1.5343325512480219</v>
      </c>
      <c r="H78" s="3">
        <v>1.6177450767355037</v>
      </c>
      <c r="I78" s="3">
        <v>1.7030014128666362</v>
      </c>
      <c r="J78" s="4">
        <v>1.7901268365906133</v>
      </c>
      <c r="K78" s="1">
        <v>1.2748368780815693</v>
      </c>
      <c r="L78" s="1">
        <v>1.3046692072005539</v>
      </c>
      <c r="M78" s="1">
        <v>1.3349209464885157</v>
      </c>
      <c r="N78" s="1">
        <v>1.3655963095390582</v>
      </c>
      <c r="O78" s="1">
        <v>1.3966995428770468</v>
      </c>
      <c r="P78" s="1">
        <v>1.4282349261692087</v>
      </c>
      <c r="Q78" s="1">
        <v>1.460206772435872</v>
      </c>
      <c r="R78" s="1">
        <v>1.4926194282638545</v>
      </c>
      <c r="S78" s="1">
        <v>1.5254772740204974</v>
      </c>
      <c r="T78" s="1">
        <v>1.5587847240688575</v>
      </c>
    </row>
    <row r="79" spans="1:20" x14ac:dyDescent="0.3">
      <c r="A79" s="3">
        <v>1.0702697043688634</v>
      </c>
      <c r="B79" s="3">
        <v>1.142170196322478</v>
      </c>
      <c r="C79" s="3">
        <v>1.2157241538695238</v>
      </c>
      <c r="D79" s="3">
        <v>1.2909544801796282</v>
      </c>
      <c r="E79" s="3">
        <v>1.367884305321766</v>
      </c>
      <c r="F79" s="3">
        <v>1.4465369880136401</v>
      </c>
      <c r="G79" s="3">
        <v>1.5269361173820997</v>
      </c>
      <c r="H79" s="3">
        <v>1.609105514734656</v>
      </c>
      <c r="I79" s="3">
        <v>1.6930692353421573</v>
      </c>
      <c r="J79" s="4">
        <v>1.778851570232677</v>
      </c>
      <c r="K79" s="1">
        <v>1.2744571170715691</v>
      </c>
      <c r="L79" s="1">
        <v>1.3038990544284246</v>
      </c>
      <c r="M79" s="1">
        <v>1.3337496118480865</v>
      </c>
      <c r="N79" s="1">
        <v>1.3640128419189821</v>
      </c>
      <c r="O79" s="1">
        <v>1.3946928284965412</v>
      </c>
      <c r="P79" s="1">
        <v>1.4257936869005903</v>
      </c>
      <c r="Q79" s="1">
        <v>1.4573195641138028</v>
      </c>
      <c r="R79" s="1">
        <v>1.489274638981207</v>
      </c>
      <c r="S79" s="1">
        <v>1.5216631224107597</v>
      </c>
      <c r="T79" s="1">
        <v>1.5544892575749889</v>
      </c>
    </row>
    <row r="80" spans="1:20" x14ac:dyDescent="0.3">
      <c r="A80" s="3">
        <v>1.0693700712492429</v>
      </c>
      <c r="B80" s="3">
        <v>1.1403296267249043</v>
      </c>
      <c r="C80" s="3">
        <v>1.2129004899965923</v>
      </c>
      <c r="D80" s="3">
        <v>1.287104698567221</v>
      </c>
      <c r="E80" s="3">
        <v>1.3629645055038107</v>
      </c>
      <c r="F80" s="3">
        <v>1.4405023810784574</v>
      </c>
      <c r="G80" s="3">
        <v>1.5197410144195256</v>
      </c>
      <c r="H80" s="3">
        <v>1.6007033151731194</v>
      </c>
      <c r="I80" s="3">
        <v>1.6834124151748862</v>
      </c>
      <c r="J80" s="4">
        <v>1.7678916701322043</v>
      </c>
      <c r="K80" s="1">
        <v>1.2740870359350656</v>
      </c>
      <c r="L80" s="1">
        <v>1.3031486644889125</v>
      </c>
      <c r="M80" s="1">
        <v>1.3326085340815541</v>
      </c>
      <c r="N80" s="1">
        <v>1.3624705443956173</v>
      </c>
      <c r="O80" s="1">
        <v>1.3927386248202913</v>
      </c>
      <c r="P80" s="1">
        <v>1.4234167346364963</v>
      </c>
      <c r="Q80" s="1">
        <v>1.4545088632030305</v>
      </c>
      <c r="R80" s="1">
        <v>1.4860190301436991</v>
      </c>
      <c r="S80" s="1">
        <v>1.517951285535426</v>
      </c>
      <c r="T80" s="1">
        <v>1.5503097100973611</v>
      </c>
    </row>
    <row r="81" spans="1:20" x14ac:dyDescent="0.3">
      <c r="A81" s="3">
        <v>1.0684931804961539</v>
      </c>
      <c r="B81" s="3">
        <v>1.1385360913374509</v>
      </c>
      <c r="C81" s="3">
        <v>1.2101497440442028</v>
      </c>
      <c r="D81" s="3">
        <v>1.2833553535335727</v>
      </c>
      <c r="E81" s="3">
        <v>1.3581743396506682</v>
      </c>
      <c r="F81" s="3">
        <v>1.4346283287090644</v>
      </c>
      <c r="G81" s="3">
        <v>1.5127391550408034</v>
      </c>
      <c r="H81" s="3">
        <v>1.5925288625559209</v>
      </c>
      <c r="I81" s="3">
        <v>1.6740197063115521</v>
      </c>
      <c r="J81" s="4">
        <v>1.7572341540906611</v>
      </c>
      <c r="K81" s="1">
        <v>1.2737262692371081</v>
      </c>
      <c r="L81" s="1">
        <v>1.3024172863885404</v>
      </c>
      <c r="M81" s="1">
        <v>1.3314965560179735</v>
      </c>
      <c r="N81" s="1">
        <v>1.3609678324986578</v>
      </c>
      <c r="O81" s="1">
        <v>1.3908348984461059</v>
      </c>
      <c r="P81" s="1">
        <v>1.4211015648919352</v>
      </c>
      <c r="Q81" s="1">
        <v>1.4517716714586182</v>
      </c>
      <c r="R81" s="1">
        <v>1.482849086535138</v>
      </c>
      <c r="S81" s="1">
        <v>1.5143377074535611</v>
      </c>
      <c r="T81" s="1">
        <v>1.5462414606665256</v>
      </c>
    </row>
    <row r="82" spans="1:20" x14ac:dyDescent="0.3">
      <c r="A82" s="3">
        <v>1.0676381805576294</v>
      </c>
      <c r="B82" s="3">
        <v>1.1367878105119043</v>
      </c>
      <c r="C82" s="3">
        <v>1.2074691291271429</v>
      </c>
      <c r="D82" s="3">
        <v>1.2797025691688106</v>
      </c>
      <c r="E82" s="3">
        <v>1.3535087583421324</v>
      </c>
      <c r="F82" s="3">
        <v>1.4289085207394552</v>
      </c>
      <c r="G82" s="3">
        <v>1.5059228782964078</v>
      </c>
      <c r="H82" s="3">
        <v>1.5845730522568979</v>
      </c>
      <c r="I82" s="3">
        <v>1.6648804646469966</v>
      </c>
      <c r="J82" s="4">
        <v>1.746866739757754</v>
      </c>
      <c r="K82" s="1">
        <v>1.2733744697082869</v>
      </c>
      <c r="L82" s="1">
        <v>1.30170420670521</v>
      </c>
      <c r="M82" s="1">
        <v>1.3304125787402923</v>
      </c>
      <c r="N82" s="1">
        <v>1.3595032020078919</v>
      </c>
      <c r="O82" s="1">
        <v>1.3889797195694504</v>
      </c>
      <c r="P82" s="1">
        <v>1.4188458015168339</v>
      </c>
      <c r="Q82" s="1">
        <v>1.4491051451365065</v>
      </c>
      <c r="R82" s="1">
        <v>1.4797614750745509</v>
      </c>
      <c r="S82" s="1">
        <v>1.5108185435025399</v>
      </c>
      <c r="T82" s="1">
        <v>1.5422801302842539</v>
      </c>
    </row>
    <row r="83" spans="1:20" x14ac:dyDescent="0.3">
      <c r="A83" s="3">
        <v>1.0668042618681088</v>
      </c>
      <c r="B83" s="3">
        <v>1.1350830932416727</v>
      </c>
      <c r="C83" s="3">
        <v>1.2048559985143814</v>
      </c>
      <c r="D83" s="3">
        <v>1.2761426662799211</v>
      </c>
      <c r="E83" s="3">
        <v>1.3489629706847279</v>
      </c>
      <c r="F83" s="3">
        <v>1.4233369727888741</v>
      </c>
      <c r="G83" s="3">
        <v>1.4992849219351176</v>
      </c>
      <c r="H83" s="3">
        <v>1.5768272571261672</v>
      </c>
      <c r="I83" s="3">
        <v>1.6559846084101939</v>
      </c>
      <c r="J83" s="4">
        <v>1.7367777982746415</v>
      </c>
      <c r="K83" s="1">
        <v>1.2730313071298631</v>
      </c>
      <c r="L83" s="1">
        <v>1.3010087472678544</v>
      </c>
      <c r="M83" s="1">
        <v>1.3293555579658247</v>
      </c>
      <c r="N83" s="1">
        <v>1.3580752239376674</v>
      </c>
      <c r="O83" s="1">
        <v>1.3871712554718734</v>
      </c>
      <c r="P83" s="1">
        <v>1.4166471885851151</v>
      </c>
      <c r="Q83" s="1">
        <v>1.4465065851766101</v>
      </c>
      <c r="R83" s="1">
        <v>1.4767530331832697</v>
      </c>
      <c r="S83" s="1">
        <v>1.5073901467356323</v>
      </c>
      <c r="T83" s="1">
        <v>1.5384215663145908</v>
      </c>
    </row>
    <row r="84" spans="1:20" x14ac:dyDescent="0.3">
      <c r="A84" s="3">
        <v>1.0659906542924005</v>
      </c>
      <c r="B84" s="3">
        <v>1.1334203317121145</v>
      </c>
      <c r="C84" s="3">
        <v>1.2023078369323805</v>
      </c>
      <c r="D84" s="3">
        <v>1.2726721500774802</v>
      </c>
      <c r="E84" s="3">
        <v>1.3445324279957123</v>
      </c>
      <c r="F84" s="3">
        <v>1.4179080055399245</v>
      </c>
      <c r="G84" s="3">
        <v>1.4928183968556368</v>
      </c>
      <c r="H84" s="3">
        <v>1.5692832966767993</v>
      </c>
      <c r="I84" s="3">
        <v>1.6473225816292179</v>
      </c>
      <c r="J84" s="4">
        <v>1.7269563115416913</v>
      </c>
      <c r="K84" s="1">
        <v>1.272696467300013</v>
      </c>
      <c r="L84" s="1">
        <v>1.3003302630059344</v>
      </c>
      <c r="M84" s="1">
        <v>1.3283245006932405</v>
      </c>
      <c r="N84" s="1">
        <v>1.3566825398927675</v>
      </c>
      <c r="O84" s="1">
        <v>1.3854077644942548</v>
      </c>
      <c r="P84" s="1">
        <v>1.4145035828908696</v>
      </c>
      <c r="Q84" s="1">
        <v>1.4439734281244514</v>
      </c>
      <c r="R84" s="1">
        <v>1.4738207580314868</v>
      </c>
      <c r="S84" s="1">
        <v>1.5040490553898183</v>
      </c>
      <c r="T84" s="1">
        <v>1.5346618280660838</v>
      </c>
    </row>
    <row r="85" spans="1:20" x14ac:dyDescent="0.3">
      <c r="A85" s="3">
        <v>1.0651966247541145</v>
      </c>
      <c r="B85" s="3">
        <v>1.1317979962479423</v>
      </c>
      <c r="C85" s="3">
        <v>1.1998222525077249</v>
      </c>
      <c r="D85" s="3">
        <v>1.2692876987751156</v>
      </c>
      <c r="E85" s="3">
        <v>1.3402128087059535</v>
      </c>
      <c r="F85" s="3">
        <v>1.4126162255760679</v>
      </c>
      <c r="G85" s="3">
        <v>1.4865167634941479</v>
      </c>
      <c r="H85" s="3">
        <v>1.5619334086217145</v>
      </c>
      <c r="I85" s="3">
        <v>1.6388853204002265</v>
      </c>
      <c r="J85" s="4">
        <v>1.717391832785359</v>
      </c>
      <c r="K85" s="1">
        <v>1.2723696510743772</v>
      </c>
      <c r="L85" s="1">
        <v>1.2996681399544625</v>
      </c>
      <c r="M85" s="1">
        <v>1.3273184620934586</v>
      </c>
      <c r="N85" s="1">
        <v>1.355323857763997</v>
      </c>
      <c r="O85" s="1">
        <v>1.3836875904533048</v>
      </c>
      <c r="P85" s="1">
        <v>1.4124129469992999</v>
      </c>
      <c r="Q85" s="1">
        <v>1.4415032377273567</v>
      </c>
      <c r="R85" s="1">
        <v>1.4709617965877506</v>
      </c>
      <c r="S85" s="1">
        <v>1.5007919812937878</v>
      </c>
      <c r="T85" s="1">
        <v>1.530997173460612</v>
      </c>
    </row>
    <row r="86" spans="1:20" x14ac:dyDescent="0.3">
      <c r="A86" s="3">
        <v>1.0644214750332175</v>
      </c>
      <c r="B86" s="3">
        <v>1.1302146306243648</v>
      </c>
      <c r="C86" s="3">
        <v>1.1973969692949296</v>
      </c>
      <c r="D86" s="3">
        <v>1.2659861530237806</v>
      </c>
      <c r="E86" s="3">
        <v>1.3360000043768716</v>
      </c>
      <c r="F86" s="3">
        <v>1.4074565076434911</v>
      </c>
      <c r="G86" s="3">
        <v>1.4803738099790924</v>
      </c>
      <c r="H86" s="3">
        <v>1.5547702225547382</v>
      </c>
      <c r="I86" s="3">
        <v>1.6306642217131846</v>
      </c>
      <c r="J86" s="4">
        <v>1.7080744501316474</v>
      </c>
      <c r="K86" s="1">
        <v>1.2720505734747605</v>
      </c>
      <c r="L86" s="1">
        <v>1.2990217934015778</v>
      </c>
      <c r="M86" s="1">
        <v>1.3263365426239873</v>
      </c>
      <c r="N86" s="1">
        <v>1.3539979477348545</v>
      </c>
      <c r="O86" s="1">
        <v>1.3820091574637476</v>
      </c>
      <c r="P86" s="1">
        <v>1.4103733428051821</v>
      </c>
      <c r="Q86" s="1">
        <v>1.439093697147497</v>
      </c>
      <c r="R86" s="1">
        <v>1.468173436402364</v>
      </c>
      <c r="S86" s="1">
        <v>1.4976157991349239</v>
      </c>
      <c r="T86" s="1">
        <v>1.5274240466945697</v>
      </c>
    </row>
    <row r="87" spans="1:20" x14ac:dyDescent="0.3">
      <c r="A87" s="3">
        <v>1.0636645397188049</v>
      </c>
      <c r="B87" s="3">
        <v>1.1286688477117832</v>
      </c>
      <c r="C87" s="3">
        <v>1.1950298203404541</v>
      </c>
      <c r="D87" s="3">
        <v>1.262764506110434</v>
      </c>
      <c r="E87" s="3">
        <v>1.3318901067367908</v>
      </c>
      <c r="F87" s="3">
        <v>1.4024239782154981</v>
      </c>
      <c r="G87" s="3">
        <v>1.4743836319010257</v>
      </c>
      <c r="H87" s="3">
        <v>1.5477867355900894</v>
      </c>
      <c r="I87" s="3">
        <v>1.6226511146115929</v>
      </c>
      <c r="J87" s="4">
        <v>1.6989947529227947</v>
      </c>
      <c r="K87" s="1">
        <v>1.271738962860401</v>
      </c>
      <c r="L87" s="1">
        <v>1.298390666166936</v>
      </c>
      <c r="M87" s="1">
        <v>1.3253778853482119</v>
      </c>
      <c r="N87" s="1">
        <v>1.3527036385733788</v>
      </c>
      <c r="O87" s="1">
        <v>1.3803709651322327</v>
      </c>
      <c r="P87" s="1">
        <v>1.4083829255561537</v>
      </c>
      <c r="Q87" s="1">
        <v>1.4367426017396299</v>
      </c>
      <c r="R87" s="1">
        <v>1.4654530970623705</v>
      </c>
      <c r="S87" s="1">
        <v>1.4945175365120076</v>
      </c>
      <c r="T87" s="1">
        <v>1.523939066807394</v>
      </c>
    </row>
    <row r="88" spans="1:20" x14ac:dyDescent="0.3">
      <c r="A88" s="3">
        <v>1.0629251843044794</v>
      </c>
      <c r="B88" s="3">
        <v>1.1271593254266923</v>
      </c>
      <c r="C88" s="3">
        <v>1.1927187412385865</v>
      </c>
      <c r="D88" s="3">
        <v>1.2596198948574233</v>
      </c>
      <c r="E88" s="3">
        <v>1.3278793956511288</v>
      </c>
      <c r="F88" s="3">
        <v>1.3975140002493394</v>
      </c>
      <c r="G88" s="3">
        <v>1.4685406135601671</v>
      </c>
      <c r="H88" s="3">
        <v>1.5409762897927122</v>
      </c>
      <c r="I88" s="3">
        <v>1.6148382334853522</v>
      </c>
      <c r="J88" s="4">
        <v>1.6901438005398315</v>
      </c>
      <c r="K88" s="1">
        <v>1.2714345601567441</v>
      </c>
      <c r="L88" s="1">
        <v>1.2977742270002592</v>
      </c>
      <c r="M88" s="1">
        <v>1.3244416734428444</v>
      </c>
      <c r="N88" s="1">
        <v>1.3514398141856916</v>
      </c>
      <c r="O88" s="1">
        <v>1.3787715840922163</v>
      </c>
      <c r="P88" s="1">
        <v>1.4064399383021791</v>
      </c>
      <c r="Q88" s="1">
        <v>1.4344478523463564</v>
      </c>
      <c r="R88" s="1">
        <v>1.4627983222617591</v>
      </c>
      <c r="S88" s="1">
        <v>1.4914943647074026</v>
      </c>
      <c r="T88" s="1">
        <v>1.5205390170806294</v>
      </c>
    </row>
    <row r="89" spans="1:20" x14ac:dyDescent="0.3">
      <c r="A89" s="3">
        <v>1.0622028034148772</v>
      </c>
      <c r="B89" s="3">
        <v>1.1256848029639606</v>
      </c>
      <c r="C89" s="3">
        <v>1.1904617641389876</v>
      </c>
      <c r="D89" s="3">
        <v>1.2565495911648488</v>
      </c>
      <c r="E89" s="3">
        <v>1.3239643279489477</v>
      </c>
      <c r="F89" s="3">
        <v>1.3927221590358791</v>
      </c>
      <c r="G89" s="3">
        <v>1.462839410567442</v>
      </c>
      <c r="H89" s="3">
        <v>1.5343325512480219</v>
      </c>
      <c r="I89" s="3">
        <v>1.6072181933153629</v>
      </c>
      <c r="J89" s="4">
        <v>1.6815130935167542</v>
      </c>
      <c r="K89" s="1">
        <v>1.2711371181371125</v>
      </c>
      <c r="L89" s="1">
        <v>1.2971719690903754</v>
      </c>
      <c r="M89" s="1">
        <v>1.3235271278783012</v>
      </c>
      <c r="N89" s="1">
        <v>1.350205410409949</v>
      </c>
      <c r="O89" s="1">
        <v>1.377209651851929</v>
      </c>
      <c r="P89" s="1">
        <v>1.404542706736168</v>
      </c>
      <c r="Q89" s="1">
        <v>1.4322074490681842</v>
      </c>
      <c r="R89" s="1">
        <v>1.460206772435872</v>
      </c>
      <c r="S89" s="1">
        <v>1.488543590118806</v>
      </c>
      <c r="T89" s="1">
        <v>1.5172208351980558</v>
      </c>
    </row>
    <row r="90" spans="1:20" x14ac:dyDescent="0.3">
      <c r="A90" s="3">
        <v>1.0614968191529282</v>
      </c>
      <c r="B90" s="3">
        <v>1.1242440772879501</v>
      </c>
      <c r="C90" s="3">
        <v>1.1882570121694123</v>
      </c>
      <c r="D90" s="3">
        <v>1.2535509941435687</v>
      </c>
      <c r="E90" s="3">
        <v>1.3201415270356489</v>
      </c>
      <c r="F90" s="3">
        <v>1.3880442490518936</v>
      </c>
      <c r="G90" s="3">
        <v>1.4572749336865825</v>
      </c>
      <c r="H90" s="3">
        <v>1.5278494906340678</v>
      </c>
      <c r="I90" s="3">
        <v>1.5997839667058502</v>
      </c>
      <c r="J90" s="4">
        <v>1.6730945467527081</v>
      </c>
      <c r="K90" s="1">
        <v>1.2708464007531033</v>
      </c>
      <c r="L90" s="1">
        <v>1.2965834086759596</v>
      </c>
      <c r="M90" s="1">
        <v>1.3226335052581886</v>
      </c>
      <c r="N90" s="1">
        <v>1.3489994120313666</v>
      </c>
      <c r="O90" s="1">
        <v>1.3756838689301274</v>
      </c>
      <c r="P90" s="1">
        <v>1.4026896343939861</v>
      </c>
      <c r="Q90" s="1">
        <v>1.4300194854696446</v>
      </c>
      <c r="R90" s="1">
        <v>1.457676217913769</v>
      </c>
      <c r="S90" s="1">
        <v>1.4856626462962537</v>
      </c>
      <c r="T90" s="1">
        <v>1.5139816041039653</v>
      </c>
    </row>
    <row r="91" spans="1:20" x14ac:dyDescent="0.3">
      <c r="A91" s="3">
        <v>1.0608066795583695</v>
      </c>
      <c r="B91" s="3">
        <v>1.1228359998619613</v>
      </c>
      <c r="C91" s="3">
        <v>1.1861026942404407</v>
      </c>
      <c r="D91" s="3">
        <v>1.2506216227913063</v>
      </c>
      <c r="E91" s="3">
        <v>1.3164077732280874</v>
      </c>
      <c r="F91" s="3">
        <v>1.3834762617331859</v>
      </c>
      <c r="G91" s="3">
        <v>1.451842333815381</v>
      </c>
      <c r="H91" s="3">
        <v>1.5215213651720205</v>
      </c>
      <c r="I91" s="3">
        <v>1.5925288625559209</v>
      </c>
      <c r="J91" s="4">
        <v>1.6648804646469966</v>
      </c>
      <c r="K91" s="1">
        <v>1.2705621825098783</v>
      </c>
      <c r="L91" s="1">
        <v>1.2960080837499648</v>
      </c>
      <c r="M91" s="1">
        <v>1.32176009580529</v>
      </c>
      <c r="N91" s="1">
        <v>1.3478208500007389</v>
      </c>
      <c r="O91" s="1">
        <v>1.3741929952566301</v>
      </c>
      <c r="P91" s="1">
        <v>1.4008791981849922</v>
      </c>
      <c r="Q91" s="1">
        <v>1.4278821431862876</v>
      </c>
      <c r="R91" s="1">
        <v>1.4552045325465763</v>
      </c>
      <c r="S91" s="1">
        <v>1.482849086535138</v>
      </c>
      <c r="T91" s="1">
        <v>1.5108185435025399</v>
      </c>
    </row>
    <row r="92" spans="1:20" x14ac:dyDescent="0.3">
      <c r="A92" s="3">
        <v>1.0601318571688707</v>
      </c>
      <c r="B92" s="3">
        <v>1.1214594735973409</v>
      </c>
      <c r="C92" s="3">
        <v>1.1839971002020506</v>
      </c>
      <c r="D92" s="3">
        <v>1.247759109168638</v>
      </c>
      <c r="E92" s="3">
        <v>1.3127599947542234</v>
      </c>
      <c r="F92" s="3">
        <v>1.3790143740942429</v>
      </c>
      <c r="G92" s="3">
        <v>1.4465369880136405</v>
      </c>
      <c r="H92" s="3">
        <v>1.5153427018424499</v>
      </c>
      <c r="I92" s="3">
        <v>1.5854465062357772</v>
      </c>
      <c r="J92" s="4">
        <v>1.6568635179982099</v>
      </c>
      <c r="K92" s="1">
        <v>1.2702842478828937</v>
      </c>
      <c r="L92" s="1">
        <v>1.2954455528504685</v>
      </c>
      <c r="M92" s="1">
        <v>1.3209062214826188</v>
      </c>
      <c r="N92" s="1">
        <v>1.3466687988404542</v>
      </c>
      <c r="O92" s="1">
        <v>1.3727358468167172</v>
      </c>
      <c r="P92" s="1">
        <v>1.3991099442268691</v>
      </c>
      <c r="Q92" s="1">
        <v>1.4257936869005903</v>
      </c>
      <c r="R92" s="1">
        <v>1.4527896877737025</v>
      </c>
      <c r="S92" s="1">
        <v>1.4801005769805065</v>
      </c>
      <c r="T92" s="1">
        <v>1.5077290019465457</v>
      </c>
    </row>
    <row r="93" spans="1:20" x14ac:dyDescent="0.3">
      <c r="A93" s="3">
        <v>1.0594718476758922</v>
      </c>
      <c r="B93" s="3">
        <v>1.1201134500052268</v>
      </c>
      <c r="C93" s="3">
        <v>1.1819385963245554</v>
      </c>
      <c r="D93" s="3">
        <v>1.2449611920355381</v>
      </c>
      <c r="E93" s="3">
        <v>1.3091952593646432</v>
      </c>
      <c r="F93" s="3">
        <v>1.3746549381269131</v>
      </c>
      <c r="G93" s="3">
        <v>1.4413544864938199</v>
      </c>
      <c r="H93" s="3">
        <v>1.5093082817652235</v>
      </c>
      <c r="I93" s="3">
        <v>1.5785308211454534</v>
      </c>
      <c r="J93" s="4">
        <v>1.6490367225235349</v>
      </c>
      <c r="K93" s="1">
        <v>1.2700123907728846</v>
      </c>
      <c r="L93" s="1">
        <v>1.2948953939312686</v>
      </c>
      <c r="M93" s="1">
        <v>1.3200712342390635</v>
      </c>
      <c r="N93" s="1">
        <v>1.3455423742234254</v>
      </c>
      <c r="O93" s="1">
        <v>1.3713112925203415</v>
      </c>
      <c r="P93" s="1">
        <v>1.3973804839608559</v>
      </c>
      <c r="Q93" s="1">
        <v>1.4237524596576863</v>
      </c>
      <c r="R93" s="1">
        <v>1.4504297470922307</v>
      </c>
      <c r="S93" s="1">
        <v>1.4774148902019708</v>
      </c>
      <c r="T93" s="1">
        <v>1.5047104494682688</v>
      </c>
    </row>
    <row r="94" spans="1:20" x14ac:dyDescent="0.3">
      <c r="A94" s="3">
        <v>1.0588261686680767</v>
      </c>
      <c r="B94" s="3">
        <v>1.1187969265354081</v>
      </c>
      <c r="C94" s="3">
        <v>1.1799256210788485</v>
      </c>
      <c r="D94" s="3">
        <v>1.2422257109126369</v>
      </c>
      <c r="E94" s="3">
        <v>1.3057107665080179</v>
      </c>
      <c r="F94" s="3">
        <v>1.3703944709166738</v>
      </c>
      <c r="G94" s="3">
        <v>1.4362906204979877</v>
      </c>
      <c r="H94" s="3">
        <v>1.5034131256501508</v>
      </c>
      <c r="I94" s="3">
        <v>1.5717760115451336</v>
      </c>
      <c r="J94" s="4">
        <v>1.6413934188675396</v>
      </c>
      <c r="K94" s="1">
        <v>1.2697464139962165</v>
      </c>
      <c r="L94" s="1">
        <v>1.2943572033061721</v>
      </c>
      <c r="M94" s="1">
        <v>1.319254514370114</v>
      </c>
      <c r="N94" s="1">
        <v>1.3444407307116435</v>
      </c>
      <c r="O94" s="1">
        <v>1.3699182512787771</v>
      </c>
      <c r="P94" s="1">
        <v>1.3956894905256201</v>
      </c>
      <c r="Q94" s="1">
        <v>1.4217568784944075</v>
      </c>
      <c r="R94" s="1">
        <v>1.4481228608979118</v>
      </c>
      <c r="S94" s="1">
        <v>1.4747898992022199</v>
      </c>
      <c r="T94" s="1">
        <v>1.5017604707098791</v>
      </c>
    </row>
    <row r="95" spans="1:20" x14ac:dyDescent="0.3">
      <c r="A95" s="3">
        <v>1.0581943584555973</v>
      </c>
      <c r="B95" s="3">
        <v>1.1175089440881141</v>
      </c>
      <c r="C95" s="3">
        <v>1.1779566811930944</v>
      </c>
      <c r="D95" s="3">
        <v>1.2395506005345065</v>
      </c>
      <c r="E95" s="3">
        <v>1.3023038400267961</v>
      </c>
      <c r="F95" s="3">
        <v>1.3662296454205127</v>
      </c>
      <c r="G95" s="3">
        <v>1.431341370991529</v>
      </c>
      <c r="H95" s="3">
        <v>1.4976524802338635</v>
      </c>
      <c r="I95" s="3">
        <v>1.5651765465561276</v>
      </c>
      <c r="J95" s="4">
        <v>1.6339272539816123</v>
      </c>
      <c r="K95" s="1">
        <v>1.2694861288079495</v>
      </c>
      <c r="L95" s="1">
        <v>1.293830594661419</v>
      </c>
      <c r="M95" s="1">
        <v>1.3184554689849446</v>
      </c>
      <c r="N95" s="1">
        <v>1.3433630596422077</v>
      </c>
      <c r="O95" s="1">
        <v>1.3685556892728541</v>
      </c>
      <c r="P95" s="1">
        <v>1.3940356953699007</v>
      </c>
      <c r="Q95" s="1">
        <v>1.4198054303574883</v>
      </c>
      <c r="R95" s="1">
        <v>1.4458672616689792</v>
      </c>
      <c r="S95" s="1">
        <v>1.472223571825396</v>
      </c>
      <c r="T95" s="1">
        <v>1.4988767585142144</v>
      </c>
    </row>
    <row r="96" spans="1:20" x14ac:dyDescent="0.3">
      <c r="A96" s="3">
        <v>1.057575974969442</v>
      </c>
      <c r="B96" s="3">
        <v>1.1162485846857659</v>
      </c>
      <c r="C96" s="3">
        <v>1.1760303479649672</v>
      </c>
      <c r="D96" s="3">
        <v>1.2369338856651315</v>
      </c>
      <c r="E96" s="3">
        <v>1.2989719213332502</v>
      </c>
      <c r="F96" s="3">
        <v>1.3621572818553878</v>
      </c>
      <c r="G96" s="3">
        <v>1.426502898110219</v>
      </c>
      <c r="H96" s="3">
        <v>1.4920218056259511</v>
      </c>
      <c r="I96" s="3">
        <v>1.5587271452406413</v>
      </c>
      <c r="J96" s="4">
        <v>1.6266321637659309</v>
      </c>
      <c r="K96" s="1">
        <v>1.2692313544551954</v>
      </c>
      <c r="L96" s="1">
        <v>1.2933151981311719</v>
      </c>
      <c r="M96" s="1">
        <v>1.3176735305718981</v>
      </c>
      <c r="N96" s="1">
        <v>1.3423085871497387</v>
      </c>
      <c r="O96" s="1">
        <v>1.3672226173982913</v>
      </c>
      <c r="P96" s="1">
        <v>1.3924178850857951</v>
      </c>
      <c r="Q96" s="1">
        <v>1.4178966682888583</v>
      </c>
      <c r="R96" s="1">
        <v>1.4436612594665115</v>
      </c>
      <c r="S96" s="1">
        <v>1.4697139655345868</v>
      </c>
      <c r="T96" s="1">
        <v>1.4960571079404172</v>
      </c>
    </row>
    <row r="97" spans="1:20" x14ac:dyDescent="0.3">
      <c r="A97" s="3">
        <v>1.0569705947301189</v>
      </c>
      <c r="B97" s="3">
        <v>1.1150149692928224</v>
      </c>
      <c r="C97" s="3">
        <v>1.1741452538103327</v>
      </c>
      <c r="D97" s="3">
        <v>1.2343736762482829</v>
      </c>
      <c r="E97" s="3">
        <v>1.2957125630294555</v>
      </c>
      <c r="F97" s="3">
        <v>1.3581743396506682</v>
      </c>
      <c r="G97" s="3">
        <v>1.4217715313028263</v>
      </c>
      <c r="H97" s="3">
        <v>1.4865167634941479</v>
      </c>
      <c r="I97" s="3">
        <v>1.552422762676583</v>
      </c>
      <c r="J97" s="4">
        <v>1.6195023568754359</v>
      </c>
      <c r="K97" s="1">
        <v>1.2689819177585457</v>
      </c>
      <c r="L97" s="1">
        <v>1.2928106594314184</v>
      </c>
      <c r="M97" s="1">
        <v>1.3169081556550755</v>
      </c>
      <c r="N97" s="1">
        <v>1.3412765723150171</v>
      </c>
      <c r="O97" s="1">
        <v>1.3659180888748825</v>
      </c>
      <c r="P97" s="1">
        <v>1.3908348984461059</v>
      </c>
      <c r="Q97" s="1">
        <v>1.4160292078578687</v>
      </c>
      <c r="R97" s="1">
        <v>1.4415032377273567</v>
      </c>
      <c r="S97" s="1">
        <v>1.4672592225303234</v>
      </c>
      <c r="T97" s="1">
        <v>1.4932994106719588</v>
      </c>
    </row>
    <row r="98" spans="1:20" x14ac:dyDescent="0.3">
      <c r="A98" s="3">
        <v>1.0563778118807314</v>
      </c>
      <c r="B98" s="3">
        <v>1.1138072557728469</v>
      </c>
      <c r="C98" s="3">
        <v>1.1723000890308803</v>
      </c>
      <c r="D98" s="3">
        <v>1.2318681628678445</v>
      </c>
      <c r="E98" s="3">
        <v>1.2925234229378995</v>
      </c>
      <c r="F98" s="3">
        <v>1.3542779099219839</v>
      </c>
      <c r="G98" s="3">
        <v>1.4171437601164163</v>
      </c>
      <c r="H98" s="3">
        <v>1.48113320602448</v>
      </c>
      <c r="I98" s="3">
        <v>1.5462585769510084</v>
      </c>
      <c r="J98" s="4">
        <v>1.6125322995999796</v>
      </c>
      <c r="K98" s="1">
        <v>1.2687376527195309</v>
      </c>
      <c r="L98" s="1">
        <v>1.2923166390480265</v>
      </c>
      <c r="M98" s="1">
        <v>1.3161588235353563</v>
      </c>
      <c r="N98" s="1">
        <v>1.3402663054305537</v>
      </c>
      <c r="O98" s="1">
        <v>1.3646411970074048</v>
      </c>
      <c r="P98" s="1">
        <v>1.3892856236305762</v>
      </c>
      <c r="Q98" s="1">
        <v>1.4142017238220204</v>
      </c>
      <c r="R98" s="1">
        <v>1.4393916493276708</v>
      </c>
      <c r="S98" s="1">
        <v>1.4648575651844236</v>
      </c>
      <c r="T98" s="1">
        <v>1.4906016497874</v>
      </c>
    </row>
    <row r="99" spans="1:20" x14ac:dyDescent="0.3">
      <c r="A99" s="3">
        <v>1.0557972372797797</v>
      </c>
      <c r="B99" s="3">
        <v>1.1126246369728245</v>
      </c>
      <c r="C99" s="3">
        <v>1.1704935987846736</v>
      </c>
      <c r="D99" s="3">
        <v>1.2294156124952311</v>
      </c>
      <c r="E99" s="3">
        <v>1.2894022585122387</v>
      </c>
      <c r="F99" s="3">
        <v>1.3504652084275277</v>
      </c>
      <c r="G99" s="3">
        <v>1.4126162255760679</v>
      </c>
      <c r="H99" s="3">
        <v>1.4758671655978197</v>
      </c>
      <c r="I99" s="3">
        <v>1.540229977002407</v>
      </c>
      <c r="J99" s="4">
        <v>1.6057167017366174</v>
      </c>
      <c r="K99" s="1">
        <v>1.2684984001522459</v>
      </c>
      <c r="L99" s="1">
        <v>1.2918328114750475</v>
      </c>
      <c r="M99" s="1">
        <v>1.3154250351097208</v>
      </c>
      <c r="N99" s="1">
        <v>1.3392771063745621</v>
      </c>
      <c r="O99" s="1">
        <v>1.363391073087143</v>
      </c>
      <c r="P99" s="1">
        <v>1.3877689956271175</v>
      </c>
      <c r="Q99" s="1">
        <v>1.4124129469992999</v>
      </c>
      <c r="R99" s="1">
        <v>1.4373250128970085</v>
      </c>
      <c r="S99" s="1">
        <v>1.4625072917656785</v>
      </c>
      <c r="T99" s="1">
        <v>1.4879618948667475</v>
      </c>
    </row>
    <row r="100" spans="1:20" x14ac:dyDescent="0.3">
      <c r="A100" s="3">
        <v>1.0552284976494324</v>
      </c>
      <c r="B100" s="3">
        <v>1.1114663389255823</v>
      </c>
      <c r="C100" s="3">
        <v>1.1687245802449171</v>
      </c>
      <c r="D100" s="3">
        <v>1.2270143645029561</v>
      </c>
      <c r="E100" s="3">
        <v>1.2863469216002785</v>
      </c>
      <c r="F100" s="3">
        <v>1.3467335689711553</v>
      </c>
      <c r="G100" s="3">
        <v>1.4081857121148011</v>
      </c>
      <c r="H100" s="3">
        <v>1.4707148451292742</v>
      </c>
      <c r="I100" s="3">
        <v>1.5343325512480219</v>
      </c>
      <c r="J100" s="4">
        <v>1.5990505033790883</v>
      </c>
      <c r="K100" s="1">
        <v>1.2682640073374212</v>
      </c>
      <c r="L100" s="1">
        <v>1.2913588644996694</v>
      </c>
      <c r="M100" s="1">
        <v>1.3147063117632529</v>
      </c>
      <c r="N100" s="1">
        <v>1.3383083230855157</v>
      </c>
      <c r="O100" s="1">
        <v>1.3621668844238308</v>
      </c>
      <c r="P100" s="1">
        <v>1.3862839937952929</v>
      </c>
      <c r="Q100" s="1">
        <v>1.4106616613366592</v>
      </c>
      <c r="R100" s="1">
        <v>1.4353019093645445</v>
      </c>
      <c r="S100" s="1">
        <v>1.460206772435872</v>
      </c>
      <c r="T100" s="1">
        <v>1.4853782974085721</v>
      </c>
    </row>
    <row r="101" spans="1:20" x14ac:dyDescent="0.3">
      <c r="A101" s="3">
        <v>1.0546712347753491</v>
      </c>
      <c r="B101" s="3">
        <v>1.1103316191618995</v>
      </c>
      <c r="C101" s="3">
        <v>1.1669918799334438</v>
      </c>
      <c r="D101" s="3">
        <v>1.224662826925119</v>
      </c>
      <c r="E101" s="3">
        <v>1.2833553535335727</v>
      </c>
      <c r="F101" s="3">
        <v>1.3430804372195964</v>
      </c>
      <c r="G101" s="3">
        <v>1.403849140013234</v>
      </c>
      <c r="H101" s="3">
        <v>1.4656726090213703</v>
      </c>
      <c r="I101" s="3">
        <v>1.528562076937821</v>
      </c>
      <c r="J101" s="4">
        <v>1.5925288625559209</v>
      </c>
      <c r="K101" s="1">
        <v>1.2680343276973571</v>
      </c>
      <c r="L101" s="1">
        <v>1.290894498530526</v>
      </c>
      <c r="M101" s="1">
        <v>1.3140021943286593</v>
      </c>
      <c r="N101" s="1">
        <v>1.3373593301301012</v>
      </c>
      <c r="O101" s="1">
        <v>1.3609678324986578</v>
      </c>
      <c r="P101" s="1">
        <v>1.3848296395803559</v>
      </c>
      <c r="Q101" s="1">
        <v>1.4089467011604366</v>
      </c>
      <c r="R101" s="1">
        <v>1.4333209787205869</v>
      </c>
      <c r="S101" s="1">
        <v>1.4579544454964113</v>
      </c>
      <c r="T101" s="1">
        <v>1.482849086535138</v>
      </c>
    </row>
    <row r="102" spans="1:20" x14ac:dyDescent="0.3">
      <c r="A102" s="3">
        <v>1.0541251047544524</v>
      </c>
      <c r="B102" s="3">
        <v>1.1092197651245861</v>
      </c>
      <c r="C102" s="3">
        <v>1.1652943912165155</v>
      </c>
      <c r="D102" s="3">
        <v>1.2223594729471712</v>
      </c>
      <c r="E102" s="3">
        <v>1.2804255805201357</v>
      </c>
      <c r="F102" s="3">
        <v>1.3395033649037993</v>
      </c>
      <c r="G102" s="3">
        <v>1.3996035583118467</v>
      </c>
      <c r="H102" s="3">
        <v>1.4607369746860841</v>
      </c>
      <c r="I102" s="3">
        <v>1.5229145101816157</v>
      </c>
      <c r="J102" s="4">
        <v>1.5861471436543795</v>
      </c>
      <c r="K102" s="1">
        <v>1.267809220490278</v>
      </c>
      <c r="L102" s="1">
        <v>1.2904394259663232</v>
      </c>
      <c r="M102" s="1">
        <v>1.3133122421085501</v>
      </c>
      <c r="N102" s="1">
        <v>1.3364295273579756</v>
      </c>
      <c r="O102" s="1">
        <v>1.359793151229743</v>
      </c>
      <c r="P102" s="1">
        <v>1.3834049943671161</v>
      </c>
      <c r="Q102" s="1">
        <v>1.4072669485956975</v>
      </c>
      <c r="R102" s="1">
        <v>1.4313809169778708</v>
      </c>
      <c r="S102" s="1">
        <v>1.4557488138674664</v>
      </c>
      <c r="T102" s="1">
        <v>1.4803725649646517</v>
      </c>
    </row>
    <row r="103" spans="1:20" x14ac:dyDescent="0.3">
      <c r="A103" s="3">
        <v>1.0535897772873279</v>
      </c>
      <c r="B103" s="3">
        <v>1.10813009267741</v>
      </c>
      <c r="C103" s="3">
        <v>1.1636310519515298</v>
      </c>
      <c r="D103" s="3">
        <v>1.2201028376087222</v>
      </c>
      <c r="E103" s="3">
        <v>1.2775557093186845</v>
      </c>
      <c r="F103" s="3">
        <v>1.3360000043768716</v>
      </c>
      <c r="G103" s="3">
        <v>1.3954461381617891</v>
      </c>
      <c r="H103" s="3">
        <v>1.4559046045944912</v>
      </c>
      <c r="I103" s="3">
        <v>1.5173859766002926</v>
      </c>
      <c r="J103" s="4">
        <v>1.5799009065727052</v>
      </c>
      <c r="K103" s="1">
        <v>1.267588550522754</v>
      </c>
      <c r="L103" s="1">
        <v>1.2899933706019919</v>
      </c>
      <c r="M103" s="1">
        <v>1.3126360319561095</v>
      </c>
      <c r="N103" s="1">
        <v>1.3355183386372349</v>
      </c>
      <c r="O103" s="1">
        <v>1.3586421053421625</v>
      </c>
      <c r="P103" s="1">
        <v>1.3820091574637476</v>
      </c>
      <c r="Q103" s="1">
        <v>1.4056213311425061</v>
      </c>
      <c r="R103" s="1">
        <v>1.4294804733184301</v>
      </c>
      <c r="S103" s="1">
        <v>1.4535884417830103</v>
      </c>
      <c r="T103" s="1">
        <v>1.4779471052314754</v>
      </c>
    </row>
    <row r="104" spans="1:20" x14ac:dyDescent="0.3">
      <c r="A104" s="3">
        <v>1.0530649350121941</v>
      </c>
      <c r="B104" s="3">
        <v>1.1070619447023231</v>
      </c>
      <c r="C104" s="3">
        <v>1.1620008422741372</v>
      </c>
      <c r="D104" s="3">
        <v>1.2178915147044731</v>
      </c>
      <c r="E104" s="3">
        <v>1.2747439231745503</v>
      </c>
      <c r="F104" s="3">
        <v>1.3325681035033279</v>
      </c>
      <c r="G104" s="3">
        <v>1.3913741665829351</v>
      </c>
      <c r="H104" s="3">
        <v>1.4511722988161795</v>
      </c>
      <c r="I104" s="3">
        <v>1.5119727625561434</v>
      </c>
      <c r="J104" s="4">
        <v>1.5737858965478784</v>
      </c>
      <c r="K104" s="1">
        <v>1.2673721878789597</v>
      </c>
      <c r="L104" s="1">
        <v>1.2895560670697817</v>
      </c>
      <c r="M104" s="1">
        <v>1.3119731574101341</v>
      </c>
      <c r="N104" s="1">
        <v>1.3346252106650189</v>
      </c>
      <c r="O104" s="1">
        <v>1.3575139888352661</v>
      </c>
      <c r="P104" s="1">
        <v>1.3806412642064676</v>
      </c>
      <c r="Q104" s="1">
        <v>1.4040088193981188</v>
      </c>
      <c r="R104" s="1">
        <v>1.4276184474129519</v>
      </c>
      <c r="S104" s="1">
        <v>1.4514719516864727</v>
      </c>
      <c r="T104" s="1">
        <v>1.4755711461366923</v>
      </c>
    </row>
    <row r="105" spans="1:20" x14ac:dyDescent="0.3">
      <c r="A105" s="3">
        <v>1.0525502728776246</v>
      </c>
      <c r="B105" s="3">
        <v>1.1060146897789469</v>
      </c>
      <c r="C105" s="3">
        <v>1.1604027825160876</v>
      </c>
      <c r="D105" s="3">
        <v>1.2157241538695238</v>
      </c>
      <c r="E105" s="3">
        <v>1.2719884779989969</v>
      </c>
      <c r="F105" s="3">
        <v>1.329205500856367</v>
      </c>
      <c r="G105" s="3">
        <v>1.3873850406004202</v>
      </c>
      <c r="H105" s="3">
        <v>1.4465369880136405</v>
      </c>
      <c r="I105" s="3">
        <v>1.5066713069209485</v>
      </c>
      <c r="J105" s="4">
        <v>1.5677980346104208</v>
      </c>
      <c r="K105" s="1">
        <v>1.267160007665644</v>
      </c>
      <c r="L105" s="1">
        <v>1.2891272603129313</v>
      </c>
      <c r="M105" s="1">
        <v>1.3113232278807152</v>
      </c>
      <c r="N105" s="1">
        <v>1.3337496118480863</v>
      </c>
      <c r="O105" s="1">
        <v>1.356408123540561</v>
      </c>
      <c r="P105" s="1">
        <v>1.3793004841767069</v>
      </c>
      <c r="Q105" s="1">
        <v>1.402428424914953</v>
      </c>
      <c r="R105" s="1">
        <v>1.4257936869005903</v>
      </c>
      <c r="S105" s="1">
        <v>1.4493980213129571</v>
      </c>
      <c r="T105" s="1">
        <v>1.4732431894128166</v>
      </c>
    </row>
    <row r="106" spans="1:20" x14ac:dyDescent="0.3">
      <c r="A106" s="3">
        <v>1.0520454975514109</v>
      </c>
      <c r="B106" s="3">
        <v>1.1049877209407448</v>
      </c>
      <c r="C106" s="3">
        <v>1.1588359312448899</v>
      </c>
      <c r="D106" s="3">
        <v>1.2135994578363909</v>
      </c>
      <c r="E106" s="3">
        <v>1.2692876987751156</v>
      </c>
      <c r="F106" s="3">
        <v>1.3259101212017579</v>
      </c>
      <c r="G106" s="3">
        <v>1.3834762617331859</v>
      </c>
      <c r="H106" s="3">
        <v>1.4419957268596426</v>
      </c>
      <c r="I106" s="3">
        <v>1.5014781933438059</v>
      </c>
      <c r="J106" s="4">
        <v>1.5619334086217145</v>
      </c>
      <c r="K106" s="1">
        <v>1.2669518897717322</v>
      </c>
      <c r="L106" s="1">
        <v>1.2887067050897136</v>
      </c>
      <c r="M106" s="1">
        <v>1.3106858678821502</v>
      </c>
      <c r="N106" s="1">
        <v>1.3328910312486022</v>
      </c>
      <c r="O106" s="1">
        <v>1.355323857763997</v>
      </c>
      <c r="P106" s="1">
        <v>1.3779860195230726</v>
      </c>
      <c r="Q106" s="1">
        <v>1.4008791981849922</v>
      </c>
      <c r="R106" s="1">
        <v>1.4240050850181396</v>
      </c>
      <c r="S106" s="1">
        <v>1.4473653809450875</v>
      </c>
      <c r="T106" s="1">
        <v>1.4709617965877506</v>
      </c>
    </row>
    <row r="107" spans="1:20" x14ac:dyDescent="0.3">
      <c r="A107" s="3">
        <v>1.0515503268631652</v>
      </c>
      <c r="B107" s="3">
        <v>1.1039804545027363</v>
      </c>
      <c r="C107" s="3">
        <v>1.1572993834170537</v>
      </c>
      <c r="D107" s="3">
        <v>1.2115161798520588</v>
      </c>
      <c r="E107" s="3">
        <v>1.2666399761747866</v>
      </c>
      <c r="F107" s="3">
        <v>1.3226799712485984</v>
      </c>
      <c r="G107" s="3">
        <v>1.3796454308101542</v>
      </c>
      <c r="H107" s="3">
        <v>1.4375456878481359</v>
      </c>
      <c r="I107" s="3">
        <v>1.4963901429837261</v>
      </c>
      <c r="J107" s="4">
        <v>1.556188264852852</v>
      </c>
      <c r="K107" s="1">
        <v>1.2667477186416161</v>
      </c>
      <c r="L107" s="1">
        <v>1.288294165505834</v>
      </c>
      <c r="M107" s="1">
        <v>1.3100607163099089</v>
      </c>
      <c r="N107" s="1">
        <v>1.3320489775907602</v>
      </c>
      <c r="O107" s="1">
        <v>1.3542605650069337</v>
      </c>
      <c r="P107" s="1">
        <v>1.3766971033809809</v>
      </c>
      <c r="Q107" s="1">
        <v>1.3993602267420011</v>
      </c>
      <c r="R107" s="1">
        <v>1.422251578368354</v>
      </c>
      <c r="S107" s="1">
        <v>1.4453728108305395</v>
      </c>
      <c r="T107" s="1">
        <v>1.4687255860342445</v>
      </c>
    </row>
    <row r="108" spans="1:20" x14ac:dyDescent="0.3">
      <c r="A108" s="3">
        <v>1.0510644892784353</v>
      </c>
      <c r="B108" s="3">
        <v>1.1029923289559966</v>
      </c>
      <c r="C108" s="3">
        <v>1.1557922686373101</v>
      </c>
      <c r="D108" s="3">
        <v>1.2094731212442764</v>
      </c>
      <c r="E108" s="3">
        <v>1.2640437633723967</v>
      </c>
      <c r="F108" s="3">
        <v>1.3195131356487402</v>
      </c>
      <c r="G108" s="3">
        <v>1.3758902430915572</v>
      </c>
      <c r="H108" s="3">
        <v>1.4331841554715472</v>
      </c>
      <c r="I108" s="3">
        <v>1.4914040076747859</v>
      </c>
      <c r="J108" s="4">
        <v>1.5505590000673177</v>
      </c>
      <c r="K108" s="1">
        <v>1.2665473830612142</v>
      </c>
      <c r="L108" s="1">
        <v>1.2878894145733071</v>
      </c>
      <c r="M108" s="1">
        <v>1.3094474257587356</v>
      </c>
      <c r="N108" s="1">
        <v>1.3312229783241736</v>
      </c>
      <c r="O108" s="1">
        <v>1.3532176427605347</v>
      </c>
      <c r="P108" s="1">
        <v>1.3754329983833999</v>
      </c>
      <c r="Q108" s="1">
        <v>1.3978706333736053</v>
      </c>
      <c r="R108" s="1">
        <v>1.4205321448179873</v>
      </c>
      <c r="S108" s="1">
        <v>1.4434191387502828</v>
      </c>
      <c r="T108" s="1">
        <v>1.4665332301921934</v>
      </c>
    </row>
    <row r="109" spans="1:20" x14ac:dyDescent="0.3">
      <c r="A109" s="3">
        <v>1.0505877234022734</v>
      </c>
      <c r="B109" s="3">
        <v>1.1020228039245503</v>
      </c>
      <c r="C109" s="3">
        <v>1.1543137495167846</v>
      </c>
      <c r="D109" s="3">
        <v>1.2074691291271429</v>
      </c>
      <c r="E109" s="3">
        <v>1.2614975730421001</v>
      </c>
      <c r="F109" s="3">
        <v>1.3164077732280874</v>
      </c>
      <c r="G109" s="3">
        <v>1.3722084836746986</v>
      </c>
      <c r="H109" s="3">
        <v>1.4289085207394552</v>
      </c>
      <c r="I109" s="3">
        <v>1.4865167634941479</v>
      </c>
      <c r="J109" s="4">
        <v>1.5450421540727461</v>
      </c>
      <c r="K109" s="1">
        <v>1.2663507759559773</v>
      </c>
      <c r="L109" s="1">
        <v>1.2874922337940795</v>
      </c>
      <c r="M109" s="1">
        <v>1.3088456618791853</v>
      </c>
      <c r="N109" s="1">
        <v>1.3304125787402923</v>
      </c>
      <c r="O109" s="1">
        <v>1.3521945113687075</v>
      </c>
      <c r="P109" s="1">
        <v>1.3741929952566301</v>
      </c>
      <c r="Q109" s="1">
        <v>1.3964095744358904</v>
      </c>
      <c r="R109" s="1">
        <v>1.4188458015168339</v>
      </c>
      <c r="S109" s="1">
        <v>1.4415032377273567</v>
      </c>
      <c r="T109" s="1">
        <v>1.4643834529520872</v>
      </c>
    </row>
    <row r="110" spans="1:20" x14ac:dyDescent="0.3">
      <c r="A110" s="3">
        <v>1.0501197775103495</v>
      </c>
      <c r="B110" s="3">
        <v>1.101071359180581</v>
      </c>
      <c r="C110" s="3">
        <v>1.1528630201236254</v>
      </c>
      <c r="D110" s="3">
        <v>1.2055030942367719</v>
      </c>
      <c r="E110" s="3">
        <v>1.258999974526412</v>
      </c>
      <c r="F110" s="3">
        <v>1.3133621134342528</v>
      </c>
      <c r="G110" s="3">
        <v>1.3685980231650046</v>
      </c>
      <c r="H110" s="3">
        <v>1.4247162760155436</v>
      </c>
      <c r="I110" s="3">
        <v>1.481725504705564</v>
      </c>
      <c r="J110" s="4">
        <v>1.5396344027097175</v>
      </c>
      <c r="K110" s="1">
        <v>1.2661577942000706</v>
      </c>
      <c r="L110" s="1">
        <v>1.2871024127667963</v>
      </c>
      <c r="M110" s="1">
        <v>1.3082551027700833</v>
      </c>
      <c r="N110" s="1">
        <v>1.3296173411383729</v>
      </c>
      <c r="O110" s="1">
        <v>1.3511906129550957</v>
      </c>
      <c r="P110" s="1">
        <v>1.3729764114955176</v>
      </c>
      <c r="Q110" s="1">
        <v>1.3949762382637227</v>
      </c>
      <c r="R110" s="1">
        <v>1.4171916030297413</v>
      </c>
      <c r="S110" s="1">
        <v>1.4396240238668172</v>
      </c>
      <c r="T110" s="1">
        <v>1.462275027188819</v>
      </c>
    </row>
    <row r="111" spans="1:20" x14ac:dyDescent="0.3">
      <c r="A111" s="3">
        <v>1.0496604091058492</v>
      </c>
      <c r="B111" s="3">
        <v>1.1001374937141988</v>
      </c>
      <c r="C111" s="3">
        <v>1.1514393045200699</v>
      </c>
      <c r="D111" s="3">
        <v>1.2035739488885175</v>
      </c>
      <c r="E111" s="3">
        <v>1.2565495911648488</v>
      </c>
      <c r="F111" s="3">
        <v>1.3103744529862296</v>
      </c>
      <c r="G111" s="3">
        <v>1.3650568135946886</v>
      </c>
      <c r="H111" s="3">
        <v>1.4206050101515175</v>
      </c>
      <c r="I111" s="3">
        <v>1.4770274380530781</v>
      </c>
      <c r="J111" s="4">
        <v>1.5343325512480219</v>
      </c>
      <c r="K111" s="1">
        <v>1.2659683384360074</v>
      </c>
      <c r="L111" s="1">
        <v>1.2867197488152182</v>
      </c>
      <c r="M111" s="1">
        <v>1.3076754384045965</v>
      </c>
      <c r="N111" s="1">
        <v>1.3288368440377918</v>
      </c>
      <c r="O111" s="1">
        <v>1.350205410409949</v>
      </c>
      <c r="P111" s="1">
        <v>1.3717825901129062</v>
      </c>
      <c r="Q111" s="1">
        <v>1.3935698436705213</v>
      </c>
      <c r="R111" s="1">
        <v>1.4155686395741374</v>
      </c>
      <c r="S111" s="1">
        <v>1.437780454318176</v>
      </c>
      <c r="T111" s="1">
        <v>1.460206772435872</v>
      </c>
    </row>
    <row r="112" spans="1:20" x14ac:dyDescent="0.3">
      <c r="A112" s="3">
        <v>1.0492093845005084</v>
      </c>
      <c r="B112" s="3">
        <v>1.0992207248542645</v>
      </c>
      <c r="C112" s="3">
        <v>1.1500418553803766</v>
      </c>
      <c r="D112" s="3">
        <v>1.2016806650478715</v>
      </c>
      <c r="E112" s="3">
        <v>1.2541450977721598</v>
      </c>
      <c r="F112" s="3">
        <v>1.3074431527128159</v>
      </c>
      <c r="G112" s="3">
        <v>1.3615828845726767</v>
      </c>
      <c r="H112" s="3">
        <v>1.4165724038982699</v>
      </c>
      <c r="I112" s="3">
        <v>1.4724198773815693</v>
      </c>
      <c r="J112" s="4">
        <v>1.5291335281630882</v>
      </c>
      <c r="K112" s="1">
        <v>1.2657823129040897</v>
      </c>
      <c r="L112" s="1">
        <v>1.2863440466369198</v>
      </c>
      <c r="M112" s="1">
        <v>1.307106370087765</v>
      </c>
      <c r="N112" s="1">
        <v>1.3280706814337302</v>
      </c>
      <c r="O112" s="1">
        <v>1.3492383864330084</v>
      </c>
      <c r="P112" s="1">
        <v>1.3706108984585177</v>
      </c>
      <c r="Q112" s="1">
        <v>1.3921896385316583</v>
      </c>
      <c r="R112" s="1">
        <v>1.4139760353562028</v>
      </c>
      <c r="S112" s="1">
        <v>1.4359715253523098</v>
      </c>
      <c r="T112" s="1">
        <v>1.4581775526906635</v>
      </c>
    </row>
    <row r="113" spans="1:20" x14ac:dyDescent="0.3">
      <c r="A113" s="3">
        <v>1.0487664784182713</v>
      </c>
      <c r="B113" s="3">
        <v>1.0983205874370352</v>
      </c>
      <c r="C113" s="3">
        <v>1.1486699526844573</v>
      </c>
      <c r="D113" s="3">
        <v>1.1998222525077249</v>
      </c>
      <c r="E113" s="3">
        <v>1.2517852182564824</v>
      </c>
      <c r="F113" s="3">
        <v>1.3045666345675118</v>
      </c>
      <c r="G113" s="3">
        <v>1.3581743396506682</v>
      </c>
      <c r="H113" s="3">
        <v>1.4126162255760679</v>
      </c>
      <c r="I113" s="3">
        <v>1.4679002385625379</v>
      </c>
      <c r="J113" s="4">
        <v>1.5240343792673317</v>
      </c>
      <c r="K113" s="1">
        <v>1.2655996252810193</v>
      </c>
      <c r="L113" s="1">
        <v>1.2859751179709824</v>
      </c>
      <c r="M113" s="1">
        <v>1.3065476099434974</v>
      </c>
      <c r="N113" s="1">
        <v>1.3273184620934586</v>
      </c>
      <c r="O113" s="1">
        <v>1.3482890426288334</v>
      </c>
      <c r="P113" s="1">
        <v>1.3694607271028161</v>
      </c>
      <c r="Q113" s="1">
        <v>1.3908348984461059</v>
      </c>
      <c r="R113" s="1">
        <v>1.4124129469992999</v>
      </c>
      <c r="S113" s="1">
        <v>1.4341962705454099</v>
      </c>
      <c r="T113" s="1">
        <v>1.4561862743424985</v>
      </c>
    </row>
    <row r="114" spans="1:20" x14ac:dyDescent="0.3">
      <c r="A114" s="3">
        <v>1.0483314736201566</v>
      </c>
      <c r="B114" s="3">
        <v>1.0974366330196215</v>
      </c>
      <c r="C114" s="3">
        <v>1.1473229024824168</v>
      </c>
      <c r="D114" s="3">
        <v>1.1979977571652176</v>
      </c>
      <c r="E114" s="3">
        <v>1.2494687233684405</v>
      </c>
      <c r="F114" s="3">
        <v>1.3017433788085122</v>
      </c>
      <c r="G114" s="3">
        <v>1.3548293528913256</v>
      </c>
      <c r="H114" s="3">
        <v>1.4087343269868866</v>
      </c>
      <c r="I114" s="3">
        <v>1.4634660347051536</v>
      </c>
      <c r="J114" s="4">
        <v>1.5190322621730785</v>
      </c>
      <c r="K114" s="1">
        <v>1.2654201865271262</v>
      </c>
      <c r="L114" s="1">
        <v>1.2856127812834957</v>
      </c>
      <c r="M114" s="1">
        <v>1.3059988804291855</v>
      </c>
      <c r="N114" s="1">
        <v>1.3265798088906753</v>
      </c>
      <c r="O114" s="1">
        <v>1.3473568986512423</v>
      </c>
      <c r="P114" s="1">
        <v>1.3683314887817137</v>
      </c>
      <c r="Q114" s="1">
        <v>1.3895049254713348</v>
      </c>
      <c r="R114" s="1">
        <v>1.4108785620587505</v>
      </c>
      <c r="S114" s="1">
        <v>1.4324537590631008</v>
      </c>
      <c r="T114" s="1">
        <v>1.4542318842152302</v>
      </c>
    </row>
    <row r="115" spans="1:20" x14ac:dyDescent="0.3">
      <c r="A115" s="3">
        <v>1.0479041605490187</v>
      </c>
      <c r="B115" s="3">
        <v>1.096568429135468</v>
      </c>
      <c r="C115" s="3">
        <v>1.1460000357255515</v>
      </c>
      <c r="D115" s="3">
        <v>1.1962062593918867</v>
      </c>
      <c r="E115" s="3">
        <v>1.2471944285728849</v>
      </c>
      <c r="F115" s="3">
        <v>1.2989719213332502</v>
      </c>
      <c r="G115" s="3">
        <v>1.3515461656256074</v>
      </c>
      <c r="H115" s="3">
        <v>1.4049246395532553</v>
      </c>
      <c r="I115" s="3">
        <v>1.4591148716340552</v>
      </c>
      <c r="J115" s="4">
        <v>1.5141244410654549</v>
      </c>
      <c r="K115" s="1">
        <v>1.2652439107416698</v>
      </c>
      <c r="L115" s="1">
        <v>1.2852568614697681</v>
      </c>
      <c r="M115" s="1">
        <v>1.3054599138762144</v>
      </c>
      <c r="N115" s="1">
        <v>1.3258543581755069</v>
      </c>
      <c r="O115" s="1">
        <v>1.3464414913937923</v>
      </c>
      <c r="P115" s="1">
        <v>1.3672226173982913</v>
      </c>
      <c r="Q115" s="1">
        <v>1.3881990469268308</v>
      </c>
      <c r="R115" s="1">
        <v>1.4093720976174855</v>
      </c>
      <c r="S115" s="1">
        <v>1.4307430940383268</v>
      </c>
      <c r="T115" s="1">
        <v>1.4523133677172808</v>
      </c>
    </row>
    <row r="116" spans="1:20" x14ac:dyDescent="0.3">
      <c r="A116" s="3">
        <v>1.0474843369929876</v>
      </c>
      <c r="B116" s="3">
        <v>1.0957155585892555</v>
      </c>
      <c r="C116" s="3">
        <v>1.1447007071596738</v>
      </c>
      <c r="D116" s="3">
        <v>1.1944468724912771</v>
      </c>
      <c r="E116" s="3">
        <v>1.2449611920355381</v>
      </c>
      <c r="F116" s="3">
        <v>1.2962508511577056</v>
      </c>
      <c r="G116" s="3">
        <v>1.3483230833872077</v>
      </c>
      <c r="H116" s="3">
        <v>1.4011851706691285</v>
      </c>
      <c r="I116" s="3">
        <v>1.454844443616758</v>
      </c>
      <c r="J116" s="4">
        <v>1.5093082817652235</v>
      </c>
      <c r="K116" s="1">
        <v>1.2650707150257301</v>
      </c>
      <c r="L116" s="1">
        <v>1.2849071895722135</v>
      </c>
      <c r="M116" s="1">
        <v>1.3049304520547729</v>
      </c>
      <c r="N116" s="1">
        <v>1.3251417591779715</v>
      </c>
      <c r="O116" s="1">
        <v>1.3455423742234254</v>
      </c>
      <c r="P116" s="1">
        <v>1.3661335670779702</v>
      </c>
      <c r="Q116" s="1">
        <v>1.3869166142619256</v>
      </c>
      <c r="R116" s="1">
        <v>1.4078927989574681</v>
      </c>
      <c r="S116" s="1">
        <v>1.4290634110371012</v>
      </c>
      <c r="T116" s="1">
        <v>1.4504297470922307</v>
      </c>
    </row>
    <row r="117" spans="1:20" x14ac:dyDescent="0.3">
      <c r="A117" s="3">
        <v>1.047071807766446</v>
      </c>
      <c r="B117" s="3">
        <v>1.0948776187888167</v>
      </c>
      <c r="C117" s="3">
        <v>1.1434242942769215</v>
      </c>
      <c r="D117" s="3">
        <v>1.1927187412385867</v>
      </c>
      <c r="E117" s="3">
        <v>1.242767912717389</v>
      </c>
      <c r="F117" s="3">
        <v>1.2935788080313988</v>
      </c>
      <c r="G117" s="3">
        <v>1.3451584730129353</v>
      </c>
      <c r="H117" s="3">
        <v>1.3975140002493394</v>
      </c>
      <c r="I117" s="3">
        <v>1.4506525293247674</v>
      </c>
      <c r="J117" s="4">
        <v>1.5045812470630087</v>
      </c>
      <c r="K117" s="1">
        <v>1.2649005193522191</v>
      </c>
      <c r="L117" s="1">
        <v>1.284563602512965</v>
      </c>
      <c r="M117" s="1">
        <v>1.3044102457614768</v>
      </c>
      <c r="N117" s="1">
        <v>1.3244416734428446</v>
      </c>
      <c r="O117" s="1">
        <v>1.3446591162546273</v>
      </c>
      <c r="P117" s="1">
        <v>1.3650638112738274</v>
      </c>
      <c r="Q117" s="1">
        <v>1.3856570019839523</v>
      </c>
      <c r="R117" s="1">
        <v>1.4064399383021791</v>
      </c>
      <c r="S117" s="1">
        <v>1.4274138766066149</v>
      </c>
      <c r="T117" s="1">
        <v>1.4485800797636548</v>
      </c>
    </row>
    <row r="118" spans="1:20" x14ac:dyDescent="0.3">
      <c r="A118" s="3">
        <v>1.0466663844074928</v>
      </c>
      <c r="B118" s="3">
        <v>1.0940542211118147</v>
      </c>
      <c r="C118" s="3">
        <v>1.142170196322478</v>
      </c>
      <c r="D118" s="3">
        <v>1.1910210404973072</v>
      </c>
      <c r="E118" s="3">
        <v>1.2406135285701632</v>
      </c>
      <c r="F118" s="3">
        <v>1.2909544801796282</v>
      </c>
      <c r="G118" s="3">
        <v>1.3420507598986509</v>
      </c>
      <c r="H118" s="3">
        <v>1.3939092774651589</v>
      </c>
      <c r="I118" s="3">
        <v>1.4465369880136405</v>
      </c>
      <c r="J118" s="4">
        <v>1.4999408923076958</v>
      </c>
      <c r="K118" s="1">
        <v>1.26473324644259</v>
      </c>
      <c r="L118" s="1">
        <v>1.284225942840324</v>
      </c>
      <c r="M118" s="1">
        <v>1.3038990544284246</v>
      </c>
      <c r="N118" s="1">
        <v>1.3237537742940162</v>
      </c>
      <c r="O118" s="1">
        <v>1.3437913016616196</v>
      </c>
      <c r="P118" s="1">
        <v>1.3640128419189821</v>
      </c>
      <c r="Q118" s="1">
        <v>1.3844196066430043</v>
      </c>
      <c r="R118" s="1">
        <v>1.4050128136257569</v>
      </c>
      <c r="S118" s="1">
        <v>1.4257936869005903</v>
      </c>
      <c r="T118" s="1">
        <v>1.4467634567683401</v>
      </c>
    </row>
    <row r="119" spans="1:20" x14ac:dyDescent="0.3">
      <c r="A119" s="3">
        <v>1.0462678848909022</v>
      </c>
      <c r="B119" s="3">
        <v>1.0932449903050931</v>
      </c>
      <c r="C119" s="3">
        <v>1.1409378333528777</v>
      </c>
      <c r="D119" s="3">
        <v>1.1893529739081639</v>
      </c>
      <c r="E119" s="3">
        <v>1.238497014826681</v>
      </c>
      <c r="F119" s="3">
        <v>1.2883766021651102</v>
      </c>
      <c r="G119" s="3">
        <v>1.338998425401128</v>
      </c>
      <c r="H119" s="3">
        <v>1.3903692176543663</v>
      </c>
      <c r="I119" s="3">
        <v>1.4424957559082952</v>
      </c>
      <c r="J119" s="4">
        <v>1.4953848612330294</v>
      </c>
      <c r="K119" s="1">
        <v>1.2645688216498459</v>
      </c>
      <c r="L119" s="1">
        <v>1.2838940584882186</v>
      </c>
      <c r="M119" s="1">
        <v>1.3033966457523918</v>
      </c>
      <c r="N119" s="1">
        <v>1.3230777463265646</v>
      </c>
      <c r="O119" s="1">
        <v>1.3429385290262814</v>
      </c>
      <c r="P119" s="1">
        <v>1.3629801686231811</v>
      </c>
      <c r="Q119" s="1">
        <v>1.3832038458698444</v>
      </c>
      <c r="R119" s="1">
        <v>1.403610747524719</v>
      </c>
      <c r="S119" s="1">
        <v>1.42420206637714</v>
      </c>
      <c r="T119" s="1">
        <v>1.444979001272432</v>
      </c>
    </row>
    <row r="120" spans="1:20" x14ac:dyDescent="0.3">
      <c r="A120" s="3">
        <v>1.0458761333556632</v>
      </c>
      <c r="B120" s="3">
        <v>1.0924495639147511</v>
      </c>
      <c r="C120" s="3">
        <v>1.1397266453427979</v>
      </c>
      <c r="D120" s="3">
        <v>1.1877137726459857</v>
      </c>
      <c r="E120" s="3">
        <v>1.2364173823803293</v>
      </c>
      <c r="F120" s="3">
        <v>1.2858439528617249</v>
      </c>
      <c r="G120" s="3">
        <v>1.3360000043768716</v>
      </c>
      <c r="H120" s="3">
        <v>1.3868920993950595</v>
      </c>
      <c r="I120" s="3">
        <v>1.4385268427808382</v>
      </c>
      <c r="J120" s="4">
        <v>1.4909108820075603</v>
      </c>
      <c r="K120" s="1">
        <v>1.2644071728474706</v>
      </c>
      <c r="L120" s="1">
        <v>1.2835678025478938</v>
      </c>
      <c r="M120" s="1">
        <v>1.3029027953429726</v>
      </c>
      <c r="N120" s="1">
        <v>1.322413284924878</v>
      </c>
      <c r="O120" s="1">
        <v>1.342100410719651</v>
      </c>
      <c r="P120" s="1">
        <v>1.3619653179109263</v>
      </c>
      <c r="Q120" s="1">
        <v>1.3820091574637476</v>
      </c>
      <c r="R120" s="1">
        <v>1.4022330861484622</v>
      </c>
      <c r="S120" s="1">
        <v>1.4226382665646999</v>
      </c>
      <c r="T120" s="1">
        <v>1.4432258671654357</v>
      </c>
    </row>
    <row r="121" spans="1:20" x14ac:dyDescent="0.3">
      <c r="A121" s="3">
        <v>1.0454909598462439</v>
      </c>
      <c r="B121" s="3">
        <v>1.0916675917451215</v>
      </c>
      <c r="C121" s="3">
        <v>1.1385360913374509</v>
      </c>
      <c r="D121" s="3">
        <v>1.1861026942404407</v>
      </c>
      <c r="E121" s="3">
        <v>1.2343736762482829</v>
      </c>
      <c r="F121" s="3">
        <v>1.2833553535335727</v>
      </c>
      <c r="G121" s="3">
        <v>1.3330540828495523</v>
      </c>
      <c r="H121" s="3">
        <v>1.3834762617331859</v>
      </c>
      <c r="I121" s="3">
        <v>1.4346283287090646</v>
      </c>
      <c r="J121" s="4">
        <v>1.4865167634941479</v>
      </c>
      <c r="K121" s="1">
        <v>1.2642482303239393</v>
      </c>
      <c r="L121" s="1">
        <v>1.2832470330511236</v>
      </c>
      <c r="M121" s="1">
        <v>1.3024172863885404</v>
      </c>
      <c r="N121" s="1">
        <v>1.32176009580529</v>
      </c>
      <c r="O121" s="1">
        <v>1.3412765723150171</v>
      </c>
      <c r="P121" s="1">
        <v>1.3609678324986578</v>
      </c>
      <c r="Q121" s="1">
        <v>1.3808349985272805</v>
      </c>
      <c r="R121" s="1">
        <v>1.4008791981849922</v>
      </c>
      <c r="S121" s="1">
        <v>1.4211015648919356</v>
      </c>
      <c r="T121" s="1">
        <v>1.4415032377273567</v>
      </c>
    </row>
    <row r="122" spans="1:20" x14ac:dyDescent="0.3">
      <c r="A122" s="3">
        <v>1.0451122000667767</v>
      </c>
      <c r="B122" s="3">
        <v>1.0908987353449588</v>
      </c>
      <c r="C122" s="3">
        <v>1.1373656486478843</v>
      </c>
      <c r="D122" s="3">
        <v>1.1845190214568366</v>
      </c>
      <c r="E122" s="3">
        <v>1.2323649741134701</v>
      </c>
      <c r="F122" s="3">
        <v>1.2809096660130195</v>
      </c>
      <c r="G122" s="3">
        <v>1.330159295798294</v>
      </c>
      <c r="H122" s="3">
        <v>1.3801201015544611</v>
      </c>
      <c r="I122" s="3">
        <v>1.4307983610046231</v>
      </c>
      <c r="J122" s="4">
        <v>1.4822003917061852</v>
      </c>
      <c r="K122" s="1">
        <v>1.264091926682483</v>
      </c>
      <c r="L122" s="1">
        <v>1.2829316127642612</v>
      </c>
      <c r="M122" s="1">
        <v>1.3019399093389881</v>
      </c>
      <c r="N122" s="1">
        <v>1.3211178945817801</v>
      </c>
      <c r="O122" s="1">
        <v>1.3404666520307189</v>
      </c>
      <c r="P122" s="1">
        <v>1.3599872706086771</v>
      </c>
      <c r="Q122" s="1">
        <v>1.3796808446452242</v>
      </c>
      <c r="R122" s="1">
        <v>1.3995484738986008</v>
      </c>
      <c r="S122" s="1">
        <v>1.4195912635777757</v>
      </c>
      <c r="T122" s="1">
        <v>1.439810324364571</v>
      </c>
    </row>
    <row r="123" spans="1:20" x14ac:dyDescent="0.3">
      <c r="A123" s="3">
        <v>1.0447396951474213</v>
      </c>
      <c r="B123" s="3">
        <v>1.0901426675192547</v>
      </c>
      <c r="C123" s="3">
        <v>1.1362148120866746</v>
      </c>
      <c r="D123" s="3">
        <v>1.1829620612334539</v>
      </c>
      <c r="E123" s="3">
        <v>1.2303903849406168</v>
      </c>
      <c r="F123" s="3">
        <v>1.2785057909718349</v>
      </c>
      <c r="G123" s="3">
        <v>1.3273143250595751</v>
      </c>
      <c r="H123" s="3">
        <v>1.3768220710919934</v>
      </c>
      <c r="I123" s="3">
        <v>1.4270351513005866</v>
      </c>
      <c r="J123" s="4">
        <v>1.4779597264485973</v>
      </c>
      <c r="K123" s="1">
        <v>1.2639381967458052</v>
      </c>
      <c r="L123" s="1">
        <v>1.2826214089925096</v>
      </c>
      <c r="M123" s="1">
        <v>1.3014704616042738</v>
      </c>
      <c r="N123" s="1">
        <v>1.3204864063533939</v>
      </c>
      <c r="O123" s="1">
        <v>1.3396703002009303</v>
      </c>
      <c r="P123" s="1">
        <v>1.3590232053176483</v>
      </c>
      <c r="Q123" s="1">
        <v>1.3785461891050375</v>
      </c>
      <c r="R123" s="1">
        <v>1.3982403242164001</v>
      </c>
      <c r="S123" s="1">
        <v>1.4181066885780103</v>
      </c>
      <c r="T123" s="1">
        <v>1.4381463654103481</v>
      </c>
    </row>
    <row r="124" spans="1:20" x14ac:dyDescent="0.3">
      <c r="A124" s="3">
        <v>1.0443732914222066</v>
      </c>
      <c r="B124" s="3">
        <v>1.0893990718651989</v>
      </c>
      <c r="C124" s="3">
        <v>1.1350830932416727</v>
      </c>
      <c r="D124" s="3">
        <v>1.181431143672107</v>
      </c>
      <c r="E124" s="3">
        <v>1.2284490476620182</v>
      </c>
      <c r="F124" s="3">
        <v>1.2761426662799211</v>
      </c>
      <c r="G124" s="3">
        <v>1.324517897336003</v>
      </c>
      <c r="H124" s="3">
        <v>1.3735806755615143</v>
      </c>
      <c r="I124" s="3">
        <v>1.4233369727888741</v>
      </c>
      <c r="J124" s="4">
        <v>1.4737927981324961</v>
      </c>
      <c r="K124" s="1">
        <v>1.2637869774654651</v>
      </c>
      <c r="L124" s="1">
        <v>1.2823162933938224</v>
      </c>
      <c r="M124" s="1">
        <v>1.3010087472678544</v>
      </c>
      <c r="N124" s="1">
        <v>1.3198653653121299</v>
      </c>
      <c r="O124" s="1">
        <v>1.3388871787727934</v>
      </c>
      <c r="P124" s="1">
        <v>1.3580752239376674</v>
      </c>
      <c r="Q124" s="1">
        <v>1.3774305421564297</v>
      </c>
      <c r="R124" s="1">
        <v>1.3969541798608522</v>
      </c>
      <c r="S124" s="1">
        <v>1.4166471885851151</v>
      </c>
      <c r="T124" s="1">
        <v>1.4365106249861817</v>
      </c>
    </row>
    <row r="125" spans="1:20" x14ac:dyDescent="0.3">
      <c r="A125" s="3">
        <v>1.0440128402176978</v>
      </c>
      <c r="B125" s="3">
        <v>1.0886676423309076</v>
      </c>
      <c r="C125" s="3">
        <v>1.1339700197856057</v>
      </c>
      <c r="D125" s="3">
        <v>1.1799256210788485</v>
      </c>
      <c r="E125" s="3">
        <v>1.2265401299289787</v>
      </c>
      <c r="F125" s="3">
        <v>1.2738192654465061</v>
      </c>
      <c r="G125" s="3">
        <v>1.3217687823056687</v>
      </c>
      <c r="H125" s="3">
        <v>1.3703944709166738</v>
      </c>
      <c r="I125" s="3">
        <v>1.4197021575986217</v>
      </c>
      <c r="J125" s="4">
        <v>1.4696977047531148</v>
      </c>
      <c r="K125" s="1">
        <v>1.2636382078356647</v>
      </c>
      <c r="L125" s="1">
        <v>1.2820161418018807</v>
      </c>
      <c r="M125" s="1">
        <v>1.3005545768141662</v>
      </c>
      <c r="N125" s="1">
        <v>1.319254514370114</v>
      </c>
      <c r="O125" s="1">
        <v>1.3381169608283849</v>
      </c>
      <c r="P125" s="1">
        <v>1.3571429274280118</v>
      </c>
      <c r="Q125" s="1">
        <v>1.3763334303077714</v>
      </c>
      <c r="R125" s="1">
        <v>1.3956894905256201</v>
      </c>
      <c r="S125" s="1">
        <v>1.4152121340781949</v>
      </c>
      <c r="T125" s="1">
        <v>1.4349023919203805</v>
      </c>
    </row>
    <row r="126" spans="1:20" x14ac:dyDescent="0.3">
      <c r="A126" s="3">
        <v>1.0436581976518795</v>
      </c>
      <c r="B126" s="3">
        <v>1.0879480827956236</v>
      </c>
      <c r="C126" s="3">
        <v>1.1328751348194905</v>
      </c>
      <c r="D126" s="3">
        <v>1.178444867051939</v>
      </c>
      <c r="E126" s="3">
        <v>1.224662826925119</v>
      </c>
      <c r="F126" s="3">
        <v>1.271534596139011</v>
      </c>
      <c r="G126" s="3">
        <v>1.3190657908262078</v>
      </c>
      <c r="H126" s="3">
        <v>1.3672620617173463</v>
      </c>
      <c r="I126" s="3">
        <v>1.4161290943071916</v>
      </c>
      <c r="J126" s="4">
        <v>1.4656726090213703</v>
      </c>
      <c r="K126" s="1">
        <v>1.2634918288111932</v>
      </c>
      <c r="L126" s="1">
        <v>1.2817208340576474</v>
      </c>
      <c r="M126" s="1">
        <v>1.300107766869347</v>
      </c>
      <c r="N126" s="1">
        <v>1.3186536048049669</v>
      </c>
      <c r="O126" s="1">
        <v>1.3373593301301012</v>
      </c>
      <c r="P126" s="1">
        <v>1.356225929835811</v>
      </c>
      <c r="Q126" s="1">
        <v>1.3752543956572285</v>
      </c>
      <c r="R126" s="1">
        <v>1.3944457240922248</v>
      </c>
      <c r="S126" s="1">
        <v>1.4138009164201431</v>
      </c>
      <c r="T126" s="1">
        <v>1.4333209787205869</v>
      </c>
    </row>
    <row r="127" spans="1:20" x14ac:dyDescent="0.3">
      <c r="A127" s="3">
        <v>1.0433092244426829</v>
      </c>
      <c r="B127" s="3">
        <v>1.0872401066701829</v>
      </c>
      <c r="C127" s="3">
        <v>1.1317979962479423</v>
      </c>
      <c r="D127" s="3">
        <v>1.1769882756143857</v>
      </c>
      <c r="E127" s="3">
        <v>1.2228163602380142</v>
      </c>
      <c r="F127" s="3">
        <v>1.2692876987751156</v>
      </c>
      <c r="G127" s="3">
        <v>1.3164077732280874</v>
      </c>
      <c r="H127" s="3">
        <v>1.3641820991043818</v>
      </c>
      <c r="I127" s="3">
        <v>1.4126162255760679</v>
      </c>
      <c r="J127" s="4">
        <v>1.461715735640019</v>
      </c>
      <c r="K127" s="1">
        <v>1.2633477832292939</v>
      </c>
      <c r="L127" s="1">
        <v>1.2814302538490023</v>
      </c>
      <c r="M127" s="1">
        <v>1.2996681399544625</v>
      </c>
      <c r="N127" s="1">
        <v>1.3180623959223374</v>
      </c>
      <c r="O127" s="1">
        <v>1.3366139806881296</v>
      </c>
      <c r="P127" s="1">
        <v>1.355323857763997</v>
      </c>
      <c r="Q127" s="1">
        <v>1.3741929952566301</v>
      </c>
      <c r="R127" s="1">
        <v>1.393222365885189</v>
      </c>
      <c r="S127" s="1">
        <v>1.4124129469992999</v>
      </c>
      <c r="T127" s="1">
        <v>1.4317657205971084</v>
      </c>
    </row>
    <row r="128" spans="1:20" x14ac:dyDescent="0.3">
      <c r="A128" s="3">
        <v>1.0429657857256225</v>
      </c>
      <c r="B128" s="3">
        <v>1.0865434365166111</v>
      </c>
      <c r="C128" s="3">
        <v>1.1307381761845809</v>
      </c>
      <c r="D128" s="3">
        <v>1.1755552603885304</v>
      </c>
      <c r="E128" s="3">
        <v>1.2209999767858368</v>
      </c>
      <c r="F128" s="3">
        <v>1.2670776451838366</v>
      </c>
      <c r="G128" s="3">
        <v>1.3137936176919931</v>
      </c>
      <c r="H128" s="3">
        <v>1.3611532788746543</v>
      </c>
      <c r="I128" s="3">
        <v>1.4091620459044027</v>
      </c>
      <c r="J128" s="4">
        <v>1.4578253687159963</v>
      </c>
      <c r="K128" s="1">
        <v>1.2632060157352383</v>
      </c>
      <c r="L128" s="1">
        <v>1.2811442885580235</v>
      </c>
      <c r="M128" s="1">
        <v>1.2992355242505276</v>
      </c>
      <c r="N128" s="1">
        <v>1.3174806547346358</v>
      </c>
      <c r="O128" s="1">
        <v>1.3358806163487651</v>
      </c>
      <c r="P128" s="1">
        <v>1.3544363498649894</v>
      </c>
      <c r="Q128" s="1">
        <v>1.373148800506224</v>
      </c>
      <c r="R128" s="1">
        <v>1.3920189179634639</v>
      </c>
      <c r="S128" s="1">
        <v>1.4110476564130772</v>
      </c>
      <c r="T128" s="1">
        <v>1.43023597453416</v>
      </c>
    </row>
    <row r="129" spans="1:20" x14ac:dyDescent="0.3">
      <c r="A129" s="3">
        <v>1.0426277508800379</v>
      </c>
      <c r="B129" s="3">
        <v>1.0858578036857929</v>
      </c>
      <c r="C129" s="3">
        <v>1.1296952603858668</v>
      </c>
      <c r="D129" s="3">
        <v>1.1741452538103327</v>
      </c>
      <c r="E129" s="3">
        <v>1.2192129477959126</v>
      </c>
      <c r="F129" s="3">
        <v>1.2649035373317137</v>
      </c>
      <c r="G129" s="3">
        <v>1.311222248705523</v>
      </c>
      <c r="H129" s="3">
        <v>1.3581743396506682</v>
      </c>
      <c r="I129" s="3">
        <v>1.405765099493439</v>
      </c>
      <c r="J129" s="4">
        <v>1.4539998493010762</v>
      </c>
      <c r="K129" s="1">
        <v>1.2630664727114056</v>
      </c>
      <c r="L129" s="1">
        <v>1.2808628291154798</v>
      </c>
      <c r="M129" s="1">
        <v>1.2988097533746896</v>
      </c>
      <c r="N129" s="1">
        <v>1.3169081556550755</v>
      </c>
      <c r="O129" s="1">
        <v>1.3351589504024139</v>
      </c>
      <c r="P129" s="1">
        <v>1.3535630563586831</v>
      </c>
      <c r="Q129" s="1">
        <v>1.3721213965785821</v>
      </c>
      <c r="R129" s="1">
        <v>1.3908348984461059</v>
      </c>
      <c r="S129" s="1">
        <v>1.409704493691172</v>
      </c>
      <c r="T129" s="1">
        <v>1.4287311184063012</v>
      </c>
    </row>
    <row r="130" spans="1:20" x14ac:dyDescent="0.3">
      <c r="A130" s="3">
        <v>1.0422949933634749</v>
      </c>
      <c r="B130" s="3">
        <v>1.0851829479722197</v>
      </c>
      <c r="C130" s="3">
        <v>1.1286688477117832</v>
      </c>
      <c r="D130" s="3">
        <v>1.1727577063811325</v>
      </c>
      <c r="E130" s="3">
        <v>1.2174545678322781</v>
      </c>
      <c r="F130" s="3">
        <v>1.262764506110434</v>
      </c>
      <c r="G130" s="3">
        <v>1.3086926255947127</v>
      </c>
      <c r="H130" s="3">
        <v>1.3552440611393546</v>
      </c>
      <c r="I130" s="3">
        <v>1.4024239782154981</v>
      </c>
      <c r="J130" s="4">
        <v>1.4502375730534895</v>
      </c>
      <c r="K130" s="1">
        <v>1.2629291022096703</v>
      </c>
      <c r="L130" s="1">
        <v>1.280585769862153</v>
      </c>
      <c r="M130" s="1">
        <v>1.2983906661669362</v>
      </c>
      <c r="N130" s="1">
        <v>1.3163446802061676</v>
      </c>
      <c r="O130" s="1">
        <v>1.3344487052101905</v>
      </c>
      <c r="P130" s="1">
        <v>1.3527036385733788</v>
      </c>
      <c r="Q130" s="1">
        <v>1.371110381870027</v>
      </c>
      <c r="R130" s="1">
        <v>1.3896698408702857</v>
      </c>
      <c r="S130" s="1">
        <v>1.4083829255561537</v>
      </c>
      <c r="T130" s="1">
        <v>1.4272505501375212</v>
      </c>
    </row>
    <row r="131" spans="1:20" x14ac:dyDescent="0.3">
      <c r="A131" s="3">
        <v>1.0419673905537616</v>
      </c>
      <c r="B131" s="3">
        <v>1.0845186172848833</v>
      </c>
      <c r="C131" s="3">
        <v>1.1276585496118985</v>
      </c>
      <c r="D131" s="3">
        <v>1.171392085954831</v>
      </c>
      <c r="E131" s="3">
        <v>1.2157241538695238</v>
      </c>
      <c r="F131" s="3">
        <v>1.2606597101824759</v>
      </c>
      <c r="G131" s="3">
        <v>1.3062037411261895</v>
      </c>
      <c r="H131" s="3">
        <v>1.352361262475031</v>
      </c>
      <c r="I131" s="3">
        <v>1.3991373196816042</v>
      </c>
      <c r="J131" s="4">
        <v>1.4465369880136405</v>
      </c>
      <c r="K131" s="1">
        <v>1.2627938538869268</v>
      </c>
      <c r="L131" s="1">
        <v>1.2803130084166079</v>
      </c>
      <c r="M131" s="1">
        <v>1.2979781064867744</v>
      </c>
      <c r="N131" s="1">
        <v>1.3157900167418894</v>
      </c>
      <c r="O131" s="1">
        <v>1.3337496118480863</v>
      </c>
      <c r="P131" s="1">
        <v>1.3518577685084037</v>
      </c>
      <c r="Q131" s="1">
        <v>1.3701153674780677</v>
      </c>
      <c r="R131" s="1">
        <v>1.3885232935798291</v>
      </c>
      <c r="S131" s="1">
        <v>1.4070824357193403</v>
      </c>
      <c r="T131" s="1">
        <v>1.4257936869005903</v>
      </c>
    </row>
    <row r="132" spans="1:20" x14ac:dyDescent="0.3">
      <c r="A132" s="3">
        <v>1.0416448235983666</v>
      </c>
      <c r="B132" s="3">
        <v>1.0838645673334435</v>
      </c>
      <c r="C132" s="3">
        <v>1.126663989635422</v>
      </c>
      <c r="D132" s="3">
        <v>1.170047877058545</v>
      </c>
      <c r="E132" s="3">
        <v>1.2140210444103752</v>
      </c>
      <c r="F132" s="3">
        <v>1.2585883348815514</v>
      </c>
      <c r="G132" s="3">
        <v>1.3037546201760317</v>
      </c>
      <c r="H132" s="3">
        <v>1.3495248006418255</v>
      </c>
      <c r="I132" s="3">
        <v>1.3959038054022164</v>
      </c>
      <c r="J132" s="4">
        <v>1.4428965924874781</v>
      </c>
      <c r="K132" s="1">
        <v>1.262660678943579</v>
      </c>
      <c r="L132" s="1">
        <v>1.280044445549072</v>
      </c>
      <c r="M132" s="1">
        <v>1.2975719230193323</v>
      </c>
      <c r="N132" s="1">
        <v>1.3152439601827781</v>
      </c>
      <c r="O132" s="1">
        <v>1.3330614097677607</v>
      </c>
      <c r="P132" s="1">
        <v>1.3510251284172232</v>
      </c>
      <c r="Q132" s="1">
        <v>1.3691359767034104</v>
      </c>
      <c r="R132" s="1">
        <v>1.3873948191426226</v>
      </c>
      <c r="S132" s="1">
        <v>1.4058025242100165</v>
      </c>
      <c r="T132" s="1">
        <v>1.4243599643544553</v>
      </c>
    </row>
    <row r="133" spans="1:20" x14ac:dyDescent="0.3">
      <c r="A133" s="3">
        <v>1.0413271772706494</v>
      </c>
      <c r="B133" s="3">
        <v>1.0832205613288448</v>
      </c>
      <c r="C133" s="3">
        <v>1.1256848029639606</v>
      </c>
      <c r="D133" s="3">
        <v>1.1687245802449171</v>
      </c>
      <c r="E133" s="3">
        <v>1.2123445986446173</v>
      </c>
      <c r="F133" s="3">
        <v>1.2565495911648488</v>
      </c>
      <c r="G133" s="3">
        <v>1.3013443184616518</v>
      </c>
      <c r="H133" s="3">
        <v>1.3467335689711553</v>
      </c>
      <c r="I133" s="3">
        <v>1.3927221590358791</v>
      </c>
      <c r="J133" s="4">
        <v>1.4393149330315105</v>
      </c>
      <c r="K133" s="1">
        <v>1.2625295300648336</v>
      </c>
      <c r="L133" s="1">
        <v>1.2797799850610885</v>
      </c>
      <c r="M133" s="1">
        <v>1.2971719690903754</v>
      </c>
      <c r="N133" s="1">
        <v>1.3147063117632529</v>
      </c>
      <c r="O133" s="1">
        <v>1.3323838464730435</v>
      </c>
      <c r="P133" s="1">
        <v>1.350205410409949</v>
      </c>
      <c r="Q133" s="1">
        <v>1.3681718445752069</v>
      </c>
      <c r="R133" s="1">
        <v>1.3862839937952929</v>
      </c>
      <c r="S133" s="1">
        <v>1.404542706736168</v>
      </c>
      <c r="T133" s="1">
        <v>1.4229488359175717</v>
      </c>
    </row>
    <row r="134" spans="1:20" x14ac:dyDescent="0.3">
      <c r="A134" s="3">
        <v>1.0410143398326404</v>
      </c>
      <c r="B134" s="3">
        <v>1.0825863696976179</v>
      </c>
      <c r="C134" s="3">
        <v>1.1247206359657551</v>
      </c>
      <c r="D134" s="3">
        <v>1.1674217114743763</v>
      </c>
      <c r="E134" s="3">
        <v>1.2106941956471275</v>
      </c>
      <c r="F134" s="3">
        <v>1.2545427146142423</v>
      </c>
      <c r="G134" s="3">
        <v>1.2989719213332502</v>
      </c>
      <c r="H134" s="3">
        <v>1.3439864957101348</v>
      </c>
      <c r="I134" s="3">
        <v>1.3895911447209379</v>
      </c>
      <c r="J134" s="4">
        <v>1.4357906025338121</v>
      </c>
      <c r="K134" s="1">
        <v>1.2624003613646586</v>
      </c>
      <c r="L134" s="1">
        <v>1.2795195336706471</v>
      </c>
      <c r="M134" s="1">
        <v>1.2967781024897738</v>
      </c>
      <c r="N134" s="1">
        <v>1.3141768787905168</v>
      </c>
      <c r="O134" s="1">
        <v>1.33171667721132</v>
      </c>
      <c r="P134" s="1">
        <v>1.3493983160741827</v>
      </c>
      <c r="Q134" s="1">
        <v>1.3672226173982913</v>
      </c>
      <c r="R134" s="1">
        <v>1.3851904069136944</v>
      </c>
      <c r="S134" s="1">
        <v>1.4033025140750202</v>
      </c>
      <c r="T134" s="1">
        <v>1.4215597720752349</v>
      </c>
    </row>
    <row r="135" spans="1:20" x14ac:dyDescent="0.3">
      <c r="A135" s="3">
        <v>1.0407062029040044</v>
      </c>
      <c r="B135" s="3">
        <v>1.0819617698091371</v>
      </c>
      <c r="C135" s="3">
        <v>1.1237711457702557</v>
      </c>
      <c r="D135" s="3">
        <v>1.1661388015257419</v>
      </c>
      <c r="E135" s="3">
        <v>1.2090692336129079</v>
      </c>
      <c r="F135" s="3">
        <v>1.2525669644838298</v>
      </c>
      <c r="G135" s="3">
        <v>1.2966365426216053</v>
      </c>
      <c r="H135" s="3">
        <v>1.3412825426570398</v>
      </c>
      <c r="I135" s="3">
        <v>1.3865095654857582</v>
      </c>
      <c r="J135" s="4">
        <v>1.4323222383857488</v>
      </c>
      <c r="K135" s="1">
        <v>1.2622731283322544</v>
      </c>
      <c r="L135" s="1">
        <v>1.2792630009024957</v>
      </c>
      <c r="M135" s="1">
        <v>1.2963901853029589</v>
      </c>
      <c r="N135" s="1">
        <v>1.3136554744144195</v>
      </c>
      <c r="O135" s="1">
        <v>1.3310596646789936</v>
      </c>
      <c r="P135" s="1">
        <v>1.3486035561132272</v>
      </c>
      <c r="Q135" s="1">
        <v>1.3662879523212224</v>
      </c>
      <c r="R135" s="1">
        <v>1.3841136605078121</v>
      </c>
      <c r="S135" s="1">
        <v>1.4020814914917672</v>
      </c>
      <c r="T135" s="1">
        <v>1.4201922597190519</v>
      </c>
    </row>
    <row r="136" spans="1:20" x14ac:dyDescent="0.3">
      <c r="A136" s="3">
        <v>1.0404026613368669</v>
      </c>
      <c r="B136" s="3">
        <v>1.0813465457151545</v>
      </c>
      <c r="C136" s="3">
        <v>1.1228359998619613</v>
      </c>
      <c r="D136" s="3">
        <v>1.164875395433671</v>
      </c>
      <c r="E136" s="3">
        <v>1.2074691291271429</v>
      </c>
      <c r="F136" s="3">
        <v>1.2506216227913063</v>
      </c>
      <c r="G136" s="3">
        <v>1.2943373235391622</v>
      </c>
      <c r="H136" s="3">
        <v>1.338620703860194</v>
      </c>
      <c r="I136" s="3">
        <v>1.3834762617331859</v>
      </c>
      <c r="J136" s="4">
        <v>1.4289085207394552</v>
      </c>
      <c r="K136" s="1">
        <v>1.2621477877809177</v>
      </c>
      <c r="L136" s="1">
        <v>1.2790102989833678</v>
      </c>
      <c r="M136" s="1">
        <v>1.2960080837499648</v>
      </c>
      <c r="N136" s="1">
        <v>1.3131419174077061</v>
      </c>
      <c r="O136" s="1">
        <v>1.3304125787402923</v>
      </c>
      <c r="P136" s="1">
        <v>1.3478208500007389</v>
      </c>
      <c r="Q136" s="1">
        <v>1.3653675169240227</v>
      </c>
      <c r="R136" s="1">
        <v>1.3830533687397719</v>
      </c>
      <c r="S136" s="1">
        <v>1.4008791981849922</v>
      </c>
      <c r="T136" s="1">
        <v>1.4188458015168339</v>
      </c>
    </row>
    <row r="137" spans="1:20" x14ac:dyDescent="0.3">
      <c r="A137" s="3">
        <v>1.0401036130961976</v>
      </c>
      <c r="B137" s="3">
        <v>1.0807404879009743</v>
      </c>
      <c r="C137" s="3">
        <v>1.1219148756925128</v>
      </c>
      <c r="D137" s="3">
        <v>1.1636310519515298</v>
      </c>
      <c r="E137" s="3">
        <v>1.2058933164684287</v>
      </c>
      <c r="F137" s="3">
        <v>1.2487059934508429</v>
      </c>
      <c r="G137" s="3">
        <v>1.2920734316315654</v>
      </c>
      <c r="H137" s="3">
        <v>1.3360000043768716</v>
      </c>
      <c r="I137" s="3">
        <v>1.3804901097952331</v>
      </c>
      <c r="J137" s="4">
        <v>1.425548170846423</v>
      </c>
      <c r="K137" s="1">
        <v>1.2620242977991711</v>
      </c>
      <c r="L137" s="1">
        <v>1.2787613427418645</v>
      </c>
      <c r="M137" s="1">
        <v>1.2956316680316489</v>
      </c>
      <c r="N137" s="1">
        <v>1.3126360319561095</v>
      </c>
      <c r="O137" s="1">
        <v>1.3297751961587134</v>
      </c>
      <c r="P137" s="1">
        <v>1.3470499256509625</v>
      </c>
      <c r="Q137" s="1">
        <v>1.3644609888245818</v>
      </c>
      <c r="R137" s="1">
        <v>1.3820091574637476</v>
      </c>
      <c r="S137" s="1">
        <v>1.3996952067573503</v>
      </c>
      <c r="T137" s="1">
        <v>1.4175199153112976</v>
      </c>
    </row>
    <row r="138" spans="1:20" x14ac:dyDescent="0.3">
      <c r="A138" s="3">
        <v>1.0398089591454676</v>
      </c>
      <c r="B138" s="3">
        <v>1.0801433930476578</v>
      </c>
      <c r="C138" s="3">
        <v>1.1210074603100915</v>
      </c>
      <c r="D138" s="3">
        <v>1.1624053430383616</v>
      </c>
      <c r="E138" s="3">
        <v>1.2043412469434269</v>
      </c>
      <c r="F138" s="3">
        <v>1.2468194014452747</v>
      </c>
      <c r="G138" s="3">
        <v>1.2898440597769603</v>
      </c>
      <c r="H138" s="3">
        <v>1.333419499089014</v>
      </c>
      <c r="I138" s="3">
        <v>1.3775500205542306</v>
      </c>
      <c r="J138" s="4">
        <v>1.4222399494728275</v>
      </c>
      <c r="K138" s="1">
        <v>1.2619026177040362</v>
      </c>
      <c r="L138" s="1">
        <v>1.2785160495127594</v>
      </c>
      <c r="M138" s="1">
        <v>1.2952608121827265</v>
      </c>
      <c r="N138" s="1">
        <v>1.3121376474577746</v>
      </c>
      <c r="O138" s="1">
        <v>1.3291473003404504</v>
      </c>
      <c r="P138" s="1">
        <v>1.3462905191037235</v>
      </c>
      <c r="Q138" s="1">
        <v>1.3635680553027385</v>
      </c>
      <c r="R138" s="1">
        <v>1.3809806637865991</v>
      </c>
      <c r="S138" s="1">
        <v>1.3985291027101896</v>
      </c>
      <c r="T138" s="1">
        <v>1.4162141335460319</v>
      </c>
    </row>
    <row r="139" spans="1:20" x14ac:dyDescent="0.3">
      <c r="A139" s="3">
        <v>1.0395186033373089</v>
      </c>
      <c r="B139" s="3">
        <v>1.0795550638047022</v>
      </c>
      <c r="C139" s="3">
        <v>1.1201134500052268</v>
      </c>
      <c r="D139" s="3">
        <v>1.1611978533686989</v>
      </c>
      <c r="E139" s="3">
        <v>1.2028123882513013</v>
      </c>
      <c r="F139" s="3">
        <v>1.2449611920355381</v>
      </c>
      <c r="G139" s="3">
        <v>1.2876484252305436</v>
      </c>
      <c r="H139" s="3">
        <v>1.3308782715727494</v>
      </c>
      <c r="I139" s="3">
        <v>1.3746549381269131</v>
      </c>
      <c r="J139" s="4">
        <v>1.4189826553875016</v>
      </c>
      <c r="K139" s="1">
        <v>1.2617827079963524</v>
      </c>
      <c r="L139" s="1">
        <v>1.2782743390454943</v>
      </c>
      <c r="M139" s="1">
        <v>1.2948953939312686</v>
      </c>
      <c r="N139" s="1">
        <v>1.3116465983315355</v>
      </c>
      <c r="O139" s="1">
        <v>1.3285286810891836</v>
      </c>
      <c r="P139" s="1">
        <v>1.3455423742234254</v>
      </c>
      <c r="Q139" s="1">
        <v>1.3626884129411276</v>
      </c>
      <c r="R139" s="1">
        <v>1.379967535648172</v>
      </c>
      <c r="S139" s="1">
        <v>1.3973804839608559</v>
      </c>
      <c r="T139" s="1">
        <v>1.414928002717321</v>
      </c>
    </row>
    <row r="140" spans="1:20" x14ac:dyDescent="0.3">
      <c r="A140" s="3">
        <v>1.0392324523089242</v>
      </c>
      <c r="B140" s="3">
        <v>1.0789753085726503</v>
      </c>
      <c r="C140" s="3">
        <v>1.1192325499721745</v>
      </c>
      <c r="D140" s="3">
        <v>1.1600081798640405</v>
      </c>
      <c r="E140" s="3">
        <v>1.2013062238764005</v>
      </c>
      <c r="F140" s="3">
        <v>1.2431307300054151</v>
      </c>
      <c r="G140" s="3">
        <v>1.2854857687119967</v>
      </c>
      <c r="H140" s="3">
        <v>1.3283754330188922</v>
      </c>
      <c r="I140" s="3">
        <v>1.3718038386081126</v>
      </c>
      <c r="J140" s="4">
        <v>1.4157751239187053</v>
      </c>
      <c r="K140" s="1">
        <v>1.2616645303180267</v>
      </c>
      <c r="L140" s="1">
        <v>1.2780361334166528</v>
      </c>
      <c r="M140" s="1">
        <v>1.2945352945643305</v>
      </c>
      <c r="N140" s="1">
        <v>1.3111627238335899</v>
      </c>
      <c r="O140" s="1">
        <v>1.3279191343716525</v>
      </c>
      <c r="P140" s="1">
        <v>1.3448052424113244</v>
      </c>
      <c r="Q140" s="1">
        <v>1.3618217672819215</v>
      </c>
      <c r="R140" s="1">
        <v>1.3789694314202301</v>
      </c>
      <c r="S140" s="1">
        <v>1.396248960381498</v>
      </c>
      <c r="T140" s="1">
        <v>1.4136610828504597</v>
      </c>
    </row>
    <row r="141" spans="1:20" x14ac:dyDescent="0.3">
      <c r="A141" s="3">
        <v>1.0389504153820071</v>
      </c>
      <c r="B141" s="3">
        <v>1.0784039412951341</v>
      </c>
      <c r="C141" s="3">
        <v>1.1183644739850702</v>
      </c>
      <c r="D141" s="3">
        <v>1.1588359312448899</v>
      </c>
      <c r="E141" s="3">
        <v>1.1998222525077249</v>
      </c>
      <c r="F141" s="3">
        <v>1.2413273989397628</v>
      </c>
      <c r="G141" s="3">
        <v>1.2833553535335727</v>
      </c>
      <c r="H141" s="3">
        <v>1.3259101212017579</v>
      </c>
      <c r="I141" s="3">
        <v>1.3689957288709396</v>
      </c>
      <c r="J141" s="4">
        <v>1.4126162255760679</v>
      </c>
      <c r="K141" s="1">
        <v>1.2615480474111274</v>
      </c>
      <c r="L141" s="1">
        <v>1.2778013569462185</v>
      </c>
      <c r="M141" s="1">
        <v>1.2941803987994072</v>
      </c>
      <c r="N141" s="1">
        <v>1.3106858678821502</v>
      </c>
      <c r="O141" s="1">
        <v>1.3273184620934586</v>
      </c>
      <c r="P141" s="1">
        <v>1.3440788823304033</v>
      </c>
      <c r="Q141" s="1">
        <v>1.3609678324986578</v>
      </c>
      <c r="R141" s="1">
        <v>1.3779860195230726</v>
      </c>
      <c r="S141" s="1">
        <v>1.3951341533582731</v>
      </c>
      <c r="T141" s="1">
        <v>1.4124129469992999</v>
      </c>
    </row>
    <row r="142" spans="1:20" x14ac:dyDescent="0.3">
      <c r="A142" s="3">
        <v>1.0386724044669482</v>
      </c>
      <c r="B142" s="3">
        <v>1.0778407812598756</v>
      </c>
      <c r="C142" s="3">
        <v>1.1175089440881141</v>
      </c>
      <c r="D142" s="3">
        <v>1.1576807276023033</v>
      </c>
      <c r="E142" s="3">
        <v>1.198359987483818</v>
      </c>
      <c r="F142" s="3">
        <v>1.2395506005345065</v>
      </c>
      <c r="G142" s="3">
        <v>1.2812564647667439</v>
      </c>
      <c r="H142" s="3">
        <v>1.3234814994937982</v>
      </c>
      <c r="I142" s="3">
        <v>1.3662296454205127</v>
      </c>
      <c r="J142" s="4">
        <v>1.4095048647343047</v>
      </c>
      <c r="K142" s="1">
        <v>1.2614332230787197</v>
      </c>
      <c r="L142" s="1">
        <v>1.2775699361174178</v>
      </c>
      <c r="M142" s="1">
        <v>1.293830594661419</v>
      </c>
      <c r="N142" s="1">
        <v>1.3102158788896665</v>
      </c>
      <c r="O142" s="1">
        <v>1.3267264718845815</v>
      </c>
      <c r="P142" s="1">
        <v>1.3433630596422077</v>
      </c>
      <c r="Q142" s="1">
        <v>1.3601263310823803</v>
      </c>
      <c r="R142" s="1">
        <v>1.377016978058927</v>
      </c>
      <c r="S142" s="1">
        <v>1.3940356953699007</v>
      </c>
      <c r="T142" s="1">
        <v>1.4111831807678394</v>
      </c>
    </row>
    <row r="143" spans="1:20" x14ac:dyDescent="0.3">
      <c r="A143" s="3">
        <v>1.0383983339711138</v>
      </c>
      <c r="B143" s="3">
        <v>1.0772856529081998</v>
      </c>
      <c r="C143" s="3">
        <v>1.1166656902990806</v>
      </c>
      <c r="D143" s="3">
        <v>1.1565421999879697</v>
      </c>
      <c r="E143" s="3">
        <v>1.1969189562617881</v>
      </c>
      <c r="F143" s="3">
        <v>1.2377997539367815</v>
      </c>
      <c r="G143" s="3">
        <v>1.2791884084454352</v>
      </c>
      <c r="H143" s="3">
        <v>1.3210887559236928</v>
      </c>
      <c r="I143" s="3">
        <v>1.3635046532984747</v>
      </c>
      <c r="J143" s="4">
        <v>1.4064399783755022</v>
      </c>
      <c r="K143" s="1">
        <v>1.2613200221473684</v>
      </c>
      <c r="L143" s="1">
        <v>1.2773417994999798</v>
      </c>
      <c r="M143" s="1">
        <v>1.2934857733649519</v>
      </c>
      <c r="N143" s="1">
        <v>1.3097526096022356</v>
      </c>
      <c r="O143" s="1">
        <v>1.3261429768941244</v>
      </c>
      <c r="P143" s="1">
        <v>1.3426575467550446</v>
      </c>
      <c r="Q143" s="1">
        <v>1.3592969935413703</v>
      </c>
      <c r="R143" s="1">
        <v>1.3760619944612704</v>
      </c>
      <c r="S143" s="1">
        <v>1.3929532295845839</v>
      </c>
      <c r="T143" s="1">
        <v>1.4099713818527222</v>
      </c>
    </row>
    <row r="144" spans="1:20" x14ac:dyDescent="0.3">
      <c r="A144" s="3">
        <v>1.0381281207109962</v>
      </c>
      <c r="B144" s="3">
        <v>1.0767383856526358</v>
      </c>
      <c r="C144" s="3">
        <v>1.1158344503254911</v>
      </c>
      <c r="D144" s="3">
        <v>1.15541999002189</v>
      </c>
      <c r="E144" s="3">
        <v>1.1954986999092487</v>
      </c>
      <c r="F144" s="3">
        <v>1.2360742951136965</v>
      </c>
      <c r="G144" s="3">
        <v>1.2771505108039851</v>
      </c>
      <c r="H144" s="3">
        <v>1.318731102275688</v>
      </c>
      <c r="I144" s="3">
        <v>1.3608198450356892</v>
      </c>
      <c r="J144" s="4">
        <v>1.4034205348869617</v>
      </c>
      <c r="K144" s="1">
        <v>1.2612084104312133</v>
      </c>
      <c r="L144" s="1">
        <v>1.277116877676636</v>
      </c>
      <c r="M144" s="1">
        <v>1.293145829201493</v>
      </c>
      <c r="N144" s="1">
        <v>1.3092959169458585</v>
      </c>
      <c r="O144" s="1">
        <v>1.3255677955938272</v>
      </c>
      <c r="P144" s="1">
        <v>1.3419621225829665</v>
      </c>
      <c r="Q144" s="1">
        <v>1.3584795581137923</v>
      </c>
      <c r="R144" s="1">
        <v>1.3751207651592756</v>
      </c>
      <c r="S144" s="1">
        <v>1.3918864094743753</v>
      </c>
      <c r="T144" s="1">
        <v>1.4087771596055987</v>
      </c>
    </row>
    <row r="145" spans="1:20" x14ac:dyDescent="0.3">
      <c r="A145" s="3">
        <v>1.0378616838280486</v>
      </c>
      <c r="B145" s="3">
        <v>1.0761988137022098</v>
      </c>
      <c r="C145" s="3">
        <v>1.1150149692928224</v>
      </c>
      <c r="D145" s="3">
        <v>1.1543137495167846</v>
      </c>
      <c r="E145" s="3">
        <v>1.1940987726180305</v>
      </c>
      <c r="F145" s="3">
        <v>1.2343736762482829</v>
      </c>
      <c r="G145" s="3">
        <v>1.2751421175480813</v>
      </c>
      <c r="H145" s="3">
        <v>1.3164077732280874</v>
      </c>
      <c r="I145" s="3">
        <v>1.3581743396506682</v>
      </c>
      <c r="J145" s="4">
        <v>1.4004455329117569</v>
      </c>
      <c r="K145" s="1">
        <v>1.261098354697554</v>
      </c>
      <c r="L145" s="1">
        <v>1.2768951031727087</v>
      </c>
      <c r="M145" s="1">
        <v>1.2928106594314184</v>
      </c>
      <c r="N145" s="1">
        <v>1.3088456618791853</v>
      </c>
      <c r="O145" s="1">
        <v>1.3250007515899103</v>
      </c>
      <c r="P145" s="1">
        <v>1.3412765723150171</v>
      </c>
      <c r="Q145" s="1">
        <v>1.3576737704926052</v>
      </c>
      <c r="R145" s="1">
        <v>1.3741929952566301</v>
      </c>
      <c r="S145" s="1">
        <v>1.3908348984461059</v>
      </c>
      <c r="T145" s="1">
        <v>1.4076001346143405</v>
      </c>
    </row>
    <row r="146" spans="1:20" x14ac:dyDescent="0.3">
      <c r="A146" s="3">
        <v>1.0375989447080216</v>
      </c>
      <c r="B146" s="3">
        <v>1.0756667758950553</v>
      </c>
      <c r="C146" s="3">
        <v>1.1142069994841592</v>
      </c>
      <c r="D146" s="3">
        <v>1.1532231401183997</v>
      </c>
      <c r="E146" s="3">
        <v>1.1927187412385867</v>
      </c>
      <c r="F146" s="3">
        <v>1.2326973651612732</v>
      </c>
      <c r="G146" s="3">
        <v>1.2731625931570205</v>
      </c>
      <c r="H146" s="3">
        <v>1.3141180255289266</v>
      </c>
      <c r="I146" s="3">
        <v>1.3555672816914233</v>
      </c>
      <c r="J146" s="4">
        <v>1.3975140002493394</v>
      </c>
      <c r="K146" s="1">
        <v>1.2609898226338581</v>
      </c>
      <c r="L146" s="1">
        <v>1.2766764103886312</v>
      </c>
      <c r="M146" s="1">
        <v>1.2924801641804946</v>
      </c>
      <c r="N146" s="1">
        <v>1.3084017092524465</v>
      </c>
      <c r="O146" s="1">
        <v>1.3244416734428446</v>
      </c>
      <c r="P146" s="1">
        <v>1.3406006871942231</v>
      </c>
      <c r="Q146" s="1">
        <v>1.3568793835621344</v>
      </c>
      <c r="R146" s="1">
        <v>1.3732783982240113</v>
      </c>
      <c r="S146" s="1">
        <v>1.3897983694880607</v>
      </c>
      <c r="T146" s="1">
        <v>1.4064399383021791</v>
      </c>
    </row>
    <row r="147" spans="1:20" x14ac:dyDescent="0.3">
      <c r="A147" s="3">
        <v>1.0373398269036367</v>
      </c>
      <c r="B147" s="3">
        <v>1.0751421155379819</v>
      </c>
      <c r="C147" s="3">
        <v>1.1134103000907341</v>
      </c>
      <c r="D147" s="3">
        <v>1.1521478329609338</v>
      </c>
      <c r="E147" s="3">
        <v>1.1913581848340689</v>
      </c>
      <c r="F147" s="3">
        <v>1.2310448447574323</v>
      </c>
      <c r="G147" s="3">
        <v>1.2712113202157349</v>
      </c>
      <c r="H147" s="3">
        <v>1.3118611372069739</v>
      </c>
      <c r="I147" s="3">
        <v>1.3529978403185534</v>
      </c>
      <c r="J147" s="4">
        <v>1.3946249928036665</v>
      </c>
      <c r="K147" s="1">
        <v>1.2608827828161324</v>
      </c>
      <c r="L147" s="1">
        <v>1.2764607355352628</v>
      </c>
      <c r="M147" s="1">
        <v>1.2921542463406861</v>
      </c>
      <c r="N147" s="1">
        <v>1.3079639276722625</v>
      </c>
      <c r="O147" s="1">
        <v>1.323890394494659</v>
      </c>
      <c r="P147" s="1">
        <v>1.3399342643058649</v>
      </c>
      <c r="Q147" s="1">
        <v>1.3560961571457344</v>
      </c>
      <c r="R147" s="1">
        <v>1.3723766956045507</v>
      </c>
      <c r="S147" s="1">
        <v>1.3887765048316167</v>
      </c>
      <c r="T147" s="1">
        <v>1.405296212543869</v>
      </c>
    </row>
    <row r="148" spans="1:20" x14ac:dyDescent="0.3">
      <c r="A148" s="3">
        <v>1.0370842560604345</v>
      </c>
      <c r="B148" s="3">
        <v>1.0746246802526704</v>
      </c>
      <c r="C148" s="3">
        <v>1.1126246369728245</v>
      </c>
      <c r="D148" s="3">
        <v>1.1510875083368499</v>
      </c>
      <c r="E148" s="3">
        <v>1.1900166942531154</v>
      </c>
      <c r="F148" s="3">
        <v>1.2294156124952311</v>
      </c>
      <c r="G148" s="3">
        <v>1.2692876987751156</v>
      </c>
      <c r="H148" s="3">
        <v>1.3096364068163084</v>
      </c>
      <c r="I148" s="3">
        <v>1.3504652084275277</v>
      </c>
      <c r="J148" s="4">
        <v>1.3917775935764749</v>
      </c>
      <c r="K148" s="1">
        <v>1.2607772046785928</v>
      </c>
      <c r="L148" s="1">
        <v>1.2762480165718642</v>
      </c>
      <c r="M148" s="1">
        <v>1.2918328114750475</v>
      </c>
      <c r="N148" s="1">
        <v>1.3075321893720524</v>
      </c>
      <c r="O148" s="1">
        <v>1.3233467527034217</v>
      </c>
      <c r="P148" s="1">
        <v>1.3392771063745621</v>
      </c>
      <c r="Q148" s="1">
        <v>1.355323857763997</v>
      </c>
      <c r="R148" s="1">
        <v>1.3714876167316445</v>
      </c>
      <c r="S148" s="1">
        <v>1.3877689956271175</v>
      </c>
      <c r="T148" s="1">
        <v>1.4041686092980479</v>
      </c>
    </row>
    <row r="149" spans="1:20" x14ac:dyDescent="0.3">
      <c r="A149" s="3">
        <v>1.0368321598456465</v>
      </c>
      <c r="B149" s="3">
        <v>1.0741143218281786</v>
      </c>
      <c r="C149" s="3">
        <v>1.1118497824305154</v>
      </c>
      <c r="D149" s="3">
        <v>1.1500418553803766</v>
      </c>
      <c r="E149" s="3">
        <v>1.1886938717204385</v>
      </c>
      <c r="F149" s="3">
        <v>1.2278091798787267</v>
      </c>
      <c r="G149" s="3">
        <v>1.2673911457392413</v>
      </c>
      <c r="H149" s="3">
        <v>1.3074431527128159</v>
      </c>
      <c r="I149" s="3">
        <v>1.3479686018082142</v>
      </c>
      <c r="J149" s="4">
        <v>1.3889709117034623</v>
      </c>
      <c r="K149" s="1">
        <v>1.2606730584845616</v>
      </c>
      <c r="L149" s="1">
        <v>1.2760381931466029</v>
      </c>
      <c r="M149" s="1">
        <v>1.2915157677265183</v>
      </c>
      <c r="N149" s="1">
        <v>1.307106370087765</v>
      </c>
      <c r="O149" s="1">
        <v>1.3228105904845451</v>
      </c>
      <c r="P149" s="1">
        <v>1.3386290215697629</v>
      </c>
      <c r="Q149" s="1">
        <v>1.3545622584029997</v>
      </c>
      <c r="R149" s="1">
        <v>1.3706108984585177</v>
      </c>
      <c r="S149" s="1">
        <v>1.3867755416332799</v>
      </c>
      <c r="T149" s="1">
        <v>1.4030567902549975</v>
      </c>
    </row>
    <row r="150" spans="1:20" x14ac:dyDescent="0.3">
      <c r="A150" s="3">
        <v>1.0365834678799484</v>
      </c>
      <c r="B150" s="3">
        <v>1.0736108960794517</v>
      </c>
      <c r="C150" s="3">
        <v>1.111085514983845</v>
      </c>
      <c r="D150" s="3">
        <v>1.1490105717640395</v>
      </c>
      <c r="E150" s="3">
        <v>1.1873893304443537</v>
      </c>
      <c r="F150" s="3">
        <v>1.2262250719705692</v>
      </c>
      <c r="G150" s="3">
        <v>1.2655210942782091</v>
      </c>
      <c r="H150" s="3">
        <v>1.3052807123610461</v>
      </c>
      <c r="I150" s="3">
        <v>1.3455072583398322</v>
      </c>
      <c r="J150" s="4">
        <v>1.3862040815312582</v>
      </c>
      <c r="K150" s="1">
        <v>1.2605703152985472</v>
      </c>
      <c r="L150" s="1">
        <v>1.2758312065394726</v>
      </c>
      <c r="M150" s="1">
        <v>1.2912030257304257</v>
      </c>
      <c r="N150" s="1">
        <v>1.3066863489386882</v>
      </c>
      <c r="O150" s="1">
        <v>1.3222817545585948</v>
      </c>
      <c r="P150" s="1">
        <v>1.3379898233192229</v>
      </c>
      <c r="Q150" s="1">
        <v>1.3538111382921065</v>
      </c>
      <c r="R150" s="1">
        <v>1.3697462848989714</v>
      </c>
      <c r="S150" s="1">
        <v>1.3857958509194888</v>
      </c>
      <c r="T150" s="1">
        <v>1.4019604264990582</v>
      </c>
    </row>
    <row r="151" spans="1:20" x14ac:dyDescent="0.3">
      <c r="A151" s="3">
        <v>1.0363381116719592</v>
      </c>
      <c r="B151" s="3">
        <v>1.0731142627115613</v>
      </c>
      <c r="C151" s="3">
        <v>1.1103316191618995</v>
      </c>
      <c r="D151" s="3">
        <v>1.1479933634076043</v>
      </c>
      <c r="E151" s="3">
        <v>1.1861026942404407</v>
      </c>
      <c r="F151" s="3">
        <v>1.224662826925119</v>
      </c>
      <c r="G151" s="3">
        <v>1.2636769932653236</v>
      </c>
      <c r="H151" s="3">
        <v>1.3031484416699555</v>
      </c>
      <c r="I151" s="3">
        <v>1.3430804372195964</v>
      </c>
      <c r="J151" s="4">
        <v>1.3834762617331859</v>
      </c>
      <c r="K151" s="1">
        <v>1.2604689469594434</v>
      </c>
      <c r="L151" s="1">
        <v>1.2756269996075136</v>
      </c>
      <c r="M151" s="1">
        <v>1.290894498530526</v>
      </c>
      <c r="N151" s="1">
        <v>1.3062720083130925</v>
      </c>
      <c r="O151" s="1">
        <v>1.32176009580529</v>
      </c>
      <c r="P151" s="1">
        <v>1.3373593301301012</v>
      </c>
      <c r="Q151" s="1">
        <v>1.3530702826908687</v>
      </c>
      <c r="R151" s="1">
        <v>1.3688935271787779</v>
      </c>
      <c r="S151" s="1">
        <v>1.3848296395803559</v>
      </c>
      <c r="T151" s="1">
        <v>1.4008791981849922</v>
      </c>
    </row>
    <row r="152" spans="1:20" x14ac:dyDescent="0.3">
      <c r="A152" s="3">
        <v>1.0360960245553597</v>
      </c>
      <c r="B152" s="3">
        <v>1.0726242851893997</v>
      </c>
      <c r="C152" s="3">
        <v>1.1095878853004288</v>
      </c>
      <c r="D152" s="3">
        <v>1.1469899441988405</v>
      </c>
      <c r="E152" s="3">
        <v>1.1848335971705632</v>
      </c>
      <c r="F152" s="3">
        <v>1.2231219955407164</v>
      </c>
      <c r="G152" s="3">
        <v>1.2618583067374753</v>
      </c>
      <c r="H152" s="3">
        <v>1.3010457143561416</v>
      </c>
      <c r="I152" s="3">
        <v>1.3406874182234247</v>
      </c>
      <c r="J152" s="4">
        <v>1.3807866344619333</v>
      </c>
      <c r="K152" s="1">
        <v>1.2603689260547912</v>
      </c>
      <c r="L152" s="1">
        <v>1.2754255167322226</v>
      </c>
      <c r="M152" s="1">
        <v>1.2905901014984174</v>
      </c>
      <c r="N152" s="1">
        <v>1.305863233758477</v>
      </c>
      <c r="O152" s="1">
        <v>1.3212454691234063</v>
      </c>
      <c r="P152" s="1">
        <v>1.3367373654173067</v>
      </c>
      <c r="Q152" s="1">
        <v>1.3523394826845916</v>
      </c>
      <c r="R152" s="1">
        <v>1.3680523831972209</v>
      </c>
      <c r="S152" s="1">
        <v>1.3838766314619553</v>
      </c>
      <c r="T152" s="1">
        <v>1.3998127942276295</v>
      </c>
    </row>
    <row r="153" spans="1:20" x14ac:dyDescent="0.3">
      <c r="A153" s="3">
        <v>1.0358571416285045</v>
      </c>
      <c r="B153" s="3">
        <v>1.0721408306125764</v>
      </c>
      <c r="C153" s="3">
        <v>1.1088541093475857</v>
      </c>
      <c r="D153" s="3">
        <v>1.1460000357255515</v>
      </c>
      <c r="E153" s="3">
        <v>1.1835816831965271</v>
      </c>
      <c r="F153" s="3">
        <v>1.2216021408301856</v>
      </c>
      <c r="G153" s="3">
        <v>1.2600645133776045</v>
      </c>
      <c r="H153" s="3">
        <v>1.2989719213332502</v>
      </c>
      <c r="I153" s="3">
        <v>1.3383275009971631</v>
      </c>
      <c r="J153" s="4">
        <v>1.3781344045373454</v>
      </c>
      <c r="K153" s="1">
        <v>1.2602702258960716</v>
      </c>
      <c r="L153" s="1">
        <v>1.2752267037690541</v>
      </c>
      <c r="M153" s="1">
        <v>1.2902897522561647</v>
      </c>
      <c r="N153" s="1">
        <v>1.3054599138762144</v>
      </c>
      <c r="O153" s="1">
        <v>1.3207377332962982</v>
      </c>
      <c r="P153" s="1">
        <v>1.3361237573387577</v>
      </c>
      <c r="Q153" s="1">
        <v>1.3516185349881584</v>
      </c>
      <c r="R153" s="1">
        <v>1.3672226173982913</v>
      </c>
      <c r="S153" s="1">
        <v>1.3829365578991881</v>
      </c>
      <c r="T153" s="1">
        <v>1.3987609120041606</v>
      </c>
    </row>
    <row r="154" spans="1:20" x14ac:dyDescent="0.3">
      <c r="A154" s="3">
        <v>1.0356213996964201</v>
      </c>
      <c r="B154" s="3">
        <v>1.0716637695952762</v>
      </c>
      <c r="C154" s="3">
        <v>1.1081300926774102</v>
      </c>
      <c r="D154" s="3">
        <v>1.1450233670183447</v>
      </c>
      <c r="E154" s="3">
        <v>1.1823466058476868</v>
      </c>
      <c r="F154" s="3">
        <v>1.2201028376087222</v>
      </c>
      <c r="G154" s="3">
        <v>1.2582951060182004</v>
      </c>
      <c r="H154" s="3">
        <v>1.2969264701263146</v>
      </c>
      <c r="I154" s="3">
        <v>1.3360000043768716</v>
      </c>
      <c r="J154" s="4">
        <v>1.3755187986676567</v>
      </c>
      <c r="K154" s="1">
        <v>1.2601728204949587</v>
      </c>
      <c r="L154" s="1">
        <v>1.2750305079989162</v>
      </c>
      <c r="M154" s="1">
        <v>1.2899933706019919</v>
      </c>
      <c r="N154" s="1">
        <v>1.3050619402203751</v>
      </c>
      <c r="O154" s="1">
        <v>1.3202367508627904</v>
      </c>
      <c r="P154" s="1">
        <v>1.3355183386372349</v>
      </c>
      <c r="Q154" s="1">
        <v>1.3509072417577308</v>
      </c>
      <c r="R154" s="1">
        <v>1.3664040005510987</v>
      </c>
      <c r="S154" s="1">
        <v>1.3820091574637476</v>
      </c>
      <c r="T154" s="1">
        <v>1.397723257068485</v>
      </c>
    </row>
    <row r="155" spans="1:20" x14ac:dyDescent="0.3">
      <c r="A155" s="3">
        <v>1.0353887372150714</v>
      </c>
      <c r="B155" s="3">
        <v>1.071192976150853</v>
      </c>
      <c r="C155" s="3">
        <v>1.1074156419107024</v>
      </c>
      <c r="D155" s="3">
        <v>1.1440596743036404</v>
      </c>
      <c r="E155" s="3">
        <v>1.1811280279018472</v>
      </c>
      <c r="F155" s="3">
        <v>1.2186236720983421</v>
      </c>
      <c r="G155" s="3">
        <v>1.2565495911648488</v>
      </c>
      <c r="H155" s="3">
        <v>1.2949087843098437</v>
      </c>
      <c r="I155" s="3">
        <v>1.333704265736793</v>
      </c>
      <c r="J155" s="4">
        <v>1.3729390647025708</v>
      </c>
      <c r="K155" s="1">
        <v>1.2600766845405111</v>
      </c>
      <c r="L155" s="1">
        <v>1.2748368780815693</v>
      </c>
      <c r="M155" s="1">
        <v>1.2897008784388977</v>
      </c>
      <c r="N155" s="1">
        <v>1.3046692072005539</v>
      </c>
      <c r="O155" s="1">
        <v>1.3197423879931787</v>
      </c>
      <c r="P155" s="1">
        <v>1.3349209464885157</v>
      </c>
      <c r="Q155" s="1">
        <v>1.350205410409949</v>
      </c>
      <c r="R155" s="1">
        <v>1.3655963095390582</v>
      </c>
      <c r="S155" s="1">
        <v>1.3810941757221895</v>
      </c>
      <c r="T155" s="1">
        <v>1.3966995428770468</v>
      </c>
    </row>
    <row r="156" spans="1:20" x14ac:dyDescent="0.3">
      <c r="A156" s="3">
        <v>1.0351590942378013</v>
      </c>
      <c r="B156" s="3">
        <v>1.0707283275809381</v>
      </c>
      <c r="C156" s="3">
        <v>1.1067105687429442</v>
      </c>
      <c r="D156" s="3">
        <v>1.1431087007664509</v>
      </c>
      <c r="E156" s="3">
        <v>1.1799256210788485</v>
      </c>
      <c r="F156" s="3">
        <v>1.2171642415481259</v>
      </c>
      <c r="G156" s="3">
        <v>1.2548274885388868</v>
      </c>
      <c r="H156" s="3">
        <v>1.2929183029685452</v>
      </c>
      <c r="I156" s="3">
        <v>1.331439640363697</v>
      </c>
      <c r="J156" s="4">
        <v>1.3703944709166738</v>
      </c>
      <c r="K156" s="1">
        <v>1.2599817933772424</v>
      </c>
      <c r="L156" s="1">
        <v>1.2746457640108395</v>
      </c>
      <c r="M156" s="1">
        <v>1.2894121997060648</v>
      </c>
      <c r="N156" s="1">
        <v>1.3042816119885068</v>
      </c>
      <c r="O156" s="1">
        <v>1.319254514370114</v>
      </c>
      <c r="P156" s="1">
        <v>1.3343314223555045</v>
      </c>
      <c r="Q156" s="1">
        <v>1.3495128534482972</v>
      </c>
      <c r="R156" s="1">
        <v>1.3647993271574532</v>
      </c>
      <c r="S156" s="1">
        <v>1.3801913650036424</v>
      </c>
      <c r="T156" s="1">
        <v>1.3956894905256201</v>
      </c>
    </row>
    <row r="157" spans="1:20" x14ac:dyDescent="0.3">
      <c r="A157" s="3">
        <v>1.0349324123638408</v>
      </c>
      <c r="B157" s="3">
        <v>1.0702697043688634</v>
      </c>
      <c r="C157" s="3">
        <v>1.1060146897789469</v>
      </c>
      <c r="D157" s="3">
        <v>1.142170196322478</v>
      </c>
      <c r="E157" s="3">
        <v>1.1787390657462484</v>
      </c>
      <c r="F157" s="3">
        <v>1.2157241538695238</v>
      </c>
      <c r="G157" s="3">
        <v>1.2531283306382828</v>
      </c>
      <c r="H157" s="3">
        <v>1.2909544801796282</v>
      </c>
      <c r="I157" s="3">
        <v>1.329205500856367</v>
      </c>
      <c r="J157" s="4">
        <v>1.367884305321766</v>
      </c>
      <c r="K157" s="1">
        <v>1.2598881229840406</v>
      </c>
      <c r="L157" s="1">
        <v>1.2744571170715691</v>
      </c>
      <c r="M157" s="1">
        <v>1.2891272603129313</v>
      </c>
      <c r="N157" s="1">
        <v>1.3038990544284246</v>
      </c>
      <c r="O157" s="1">
        <v>1.318773003074142</v>
      </c>
      <c r="P157" s="1">
        <v>1.3337496118480865</v>
      </c>
      <c r="Q157" s="1">
        <v>1.3488293882962938</v>
      </c>
      <c r="R157" s="1">
        <v>1.3640128419189821</v>
      </c>
      <c r="S157" s="1">
        <v>1.3793004841767069</v>
      </c>
      <c r="T157" s="1">
        <v>1.3946928284965412</v>
      </c>
    </row>
    <row r="158" spans="1:20" x14ac:dyDescent="0.3">
      <c r="A158" s="3">
        <v>1.034708634688797</v>
      </c>
      <c r="B158" s="3">
        <v>1.0698169900772019</v>
      </c>
      <c r="C158" s="3">
        <v>1.1053278263739232</v>
      </c>
      <c r="D158" s="3">
        <v>1.1412439173991091</v>
      </c>
      <c r="E158" s="3">
        <v>1.1775680506365478</v>
      </c>
      <c r="F158" s="3">
        <v>1.2143030272860338</v>
      </c>
      <c r="G158" s="3">
        <v>1.2514516623158953</v>
      </c>
      <c r="H158" s="3">
        <v>1.2890167845156881</v>
      </c>
      <c r="I158" s="3">
        <v>1.3270012365490556</v>
      </c>
      <c r="J158" s="4">
        <v>1.3654078750067513</v>
      </c>
      <c r="K158" s="1">
        <v>1.2597956499538971</v>
      </c>
      <c r="L158" s="1">
        <v>1.2742708897982207</v>
      </c>
      <c r="M158" s="1">
        <v>1.2888459880758096</v>
      </c>
      <c r="N158" s="1">
        <v>1.3035214369506827</v>
      </c>
      <c r="O158" s="1">
        <v>1.3182977304736911</v>
      </c>
      <c r="P158" s="1">
        <v>1.3331753645884372</v>
      </c>
      <c r="Q158" s="1">
        <v>1.348154837137209</v>
      </c>
      <c r="R158" s="1">
        <v>1.3632366478669304</v>
      </c>
      <c r="S158" s="1">
        <v>1.3784212984351274</v>
      </c>
      <c r="T158" s="1">
        <v>1.3937092924159091</v>
      </c>
    </row>
    <row r="159" spans="1:20" x14ac:dyDescent="0.3">
      <c r="A159" s="3">
        <v>1.0344877057570341</v>
      </c>
      <c r="B159" s="3">
        <v>1.0693700712492429</v>
      </c>
      <c r="C159" s="3">
        <v>1.1046498044806909</v>
      </c>
      <c r="D159" s="3">
        <v>1.1403296267249043</v>
      </c>
      <c r="E159" s="3">
        <v>1.176412272575436</v>
      </c>
      <c r="F159" s="3">
        <v>1.2129004899965923</v>
      </c>
      <c r="G159" s="3">
        <v>1.2497970403743144</v>
      </c>
      <c r="H159" s="3">
        <v>1.287104698567221</v>
      </c>
      <c r="I159" s="3">
        <v>1.3248262529578085</v>
      </c>
      <c r="J159" s="4">
        <v>1.3629645055038107</v>
      </c>
      <c r="K159" s="1">
        <v>1.2597043514744073</v>
      </c>
      <c r="L159" s="1">
        <v>1.2740870359350656</v>
      </c>
      <c r="M159" s="1">
        <v>1.2885683126569345</v>
      </c>
      <c r="N159" s="1">
        <v>1.3031486644889125</v>
      </c>
      <c r="O159" s="1">
        <v>1.3178285761193038</v>
      </c>
      <c r="P159" s="1">
        <v>1.3326085340815541</v>
      </c>
      <c r="Q159" s="1">
        <v>1.3474890267599962</v>
      </c>
      <c r="R159" s="1">
        <v>1.3624705443956173</v>
      </c>
      <c r="S159" s="1">
        <v>1.3775535790918345</v>
      </c>
      <c r="T159" s="1">
        <v>1.3927386248202913</v>
      </c>
    </row>
    <row r="160" spans="1:20" x14ac:dyDescent="0.3">
      <c r="A160" s="3">
        <v>1.0342695715158594</v>
      </c>
      <c r="B160" s="3">
        <v>1.0689288373142229</v>
      </c>
      <c r="C160" s="3">
        <v>1.1039804545027363</v>
      </c>
      <c r="D160" s="3">
        <v>1.1394270931271986</v>
      </c>
      <c r="E160" s="3">
        <v>1.1752714362205585</v>
      </c>
      <c r="F160" s="3">
        <v>1.2115161798520588</v>
      </c>
      <c r="G160" s="3">
        <v>1.2481640331765362</v>
      </c>
      <c r="H160" s="3">
        <v>1.2852177184838729</v>
      </c>
      <c r="I160" s="3">
        <v>1.3226799712485984</v>
      </c>
      <c r="J160" s="4">
        <v>1.3605535401796505</v>
      </c>
      <c r="K160" s="1">
        <v>1.2596142053090067</v>
      </c>
      <c r="L160" s="1">
        <v>1.2739055103978831</v>
      </c>
      <c r="M160" s="1">
        <v>1.288294165505834</v>
      </c>
      <c r="N160" s="1">
        <v>1.3027806444002361</v>
      </c>
      <c r="O160" s="1">
        <v>1.3173654226419267</v>
      </c>
      <c r="P160" s="1">
        <v>1.3320489775907602</v>
      </c>
      <c r="Q160" s="1">
        <v>1.3468317884111776</v>
      </c>
      <c r="R160" s="1">
        <v>1.361714336077791</v>
      </c>
      <c r="S160" s="1">
        <v>1.3766971033809809</v>
      </c>
      <c r="T160" s="1">
        <v>1.3917805749325118</v>
      </c>
    </row>
    <row r="161" spans="1:20" x14ac:dyDescent="0.3">
      <c r="A161" s="3">
        <v>1.0340541792714371</v>
      </c>
      <c r="B161" s="3">
        <v>1.0684931804961539</v>
      </c>
      <c r="C161" s="3">
        <v>1.1033196111528754</v>
      </c>
      <c r="D161" s="3">
        <v>1.1385360913374509</v>
      </c>
      <c r="E161" s="3">
        <v>1.1741452538103327</v>
      </c>
      <c r="F161" s="3">
        <v>1.2101497440442028</v>
      </c>
      <c r="G161" s="3">
        <v>1.2465522202717467</v>
      </c>
      <c r="H161" s="3">
        <v>1.2833553535335727</v>
      </c>
      <c r="I161" s="3">
        <v>1.3205618277262787</v>
      </c>
      <c r="J161" s="4">
        <v>1.3581743396506682</v>
      </c>
      <c r="K161" s="1">
        <v>1.2595251897789179</v>
      </c>
      <c r="L161" s="1">
        <v>1.2737262692371081</v>
      </c>
      <c r="M161" s="1">
        <v>1.2880234798029235</v>
      </c>
      <c r="N161" s="1">
        <v>1.3024172863885404</v>
      </c>
      <c r="O161" s="1">
        <v>1.3169081556550755</v>
      </c>
      <c r="P161" s="1">
        <v>1.3314965560179735</v>
      </c>
      <c r="Q161" s="1">
        <v>1.3461829576524005</v>
      </c>
      <c r="R161" s="1">
        <v>1.3609678324986578</v>
      </c>
      <c r="S161" s="1">
        <v>1.3758516542676062</v>
      </c>
      <c r="T161" s="1">
        <v>1.3908348984461059</v>
      </c>
    </row>
    <row r="162" spans="1:20" x14ac:dyDescent="0.3">
      <c r="A162" s="3">
        <v>1.0338414776463558</v>
      </c>
      <c r="B162" s="3">
        <v>1.0680629957260812</v>
      </c>
      <c r="C162" s="3">
        <v>1.1026671133172692</v>
      </c>
      <c r="D162" s="3">
        <v>1.137656401804001</v>
      </c>
      <c r="E162" s="3">
        <v>1.1730334449223681</v>
      </c>
      <c r="F162" s="3">
        <v>1.208800838806634</v>
      </c>
      <c r="G162" s="3">
        <v>1.2449611920355381</v>
      </c>
      <c r="H162" s="3">
        <v>1.2815171256787414</v>
      </c>
      <c r="I162" s="3">
        <v>1.3184712733434134</v>
      </c>
      <c r="J162" s="4">
        <v>1.3558262812209616</v>
      </c>
      <c r="K162" s="1">
        <v>1.2594372837457695</v>
      </c>
      <c r="L162" s="1">
        <v>1.2735492696023587</v>
      </c>
      <c r="M162" s="1">
        <v>1.2877561904052184</v>
      </c>
      <c r="N162" s="1">
        <v>1.302058502430639</v>
      </c>
      <c r="O162" s="1">
        <v>1.3164566636607058</v>
      </c>
      <c r="P162" s="1">
        <v>1.3309511337885198</v>
      </c>
      <c r="Q162" s="1">
        <v>1.3455423742234254</v>
      </c>
      <c r="R162" s="1">
        <v>1.3602308480962579</v>
      </c>
      <c r="S162" s="1">
        <v>1.3750170202646006</v>
      </c>
      <c r="T162" s="1">
        <v>1.3899013573180581</v>
      </c>
    </row>
    <row r="163" spans="1:20" x14ac:dyDescent="0.3">
      <c r="A163" s="3">
        <v>1.0336314165387739</v>
      </c>
      <c r="B163" s="3">
        <v>1.0676381805576294</v>
      </c>
      <c r="C163" s="3">
        <v>1.1020228039245503</v>
      </c>
      <c r="D163" s="3">
        <v>1.1367878105119043</v>
      </c>
      <c r="E163" s="3">
        <v>1.1719357362410607</v>
      </c>
      <c r="F163" s="3">
        <v>1.2074691291271429</v>
      </c>
      <c r="G163" s="3">
        <v>1.2433905493239157</v>
      </c>
      <c r="H163" s="3">
        <v>1.2797025691688106</v>
      </c>
      <c r="I163" s="3">
        <v>1.3164077732280874</v>
      </c>
      <c r="J163" s="4">
        <v>1.3535087583421324</v>
      </c>
      <c r="K163" s="1">
        <v>1.2593504665948594</v>
      </c>
      <c r="L163" s="1">
        <v>1.2733744697082869</v>
      </c>
      <c r="M163" s="1">
        <v>1.2874922337940795</v>
      </c>
      <c r="N163" s="1">
        <v>1.30170420670521</v>
      </c>
      <c r="O163" s="1">
        <v>1.3160108379586231</v>
      </c>
      <c r="P163" s="1">
        <v>1.3304125787402923</v>
      </c>
      <c r="Q163" s="1">
        <v>1.3449098819102945</v>
      </c>
      <c r="R163" s="1">
        <v>1.3595032020078919</v>
      </c>
      <c r="S163" s="1">
        <v>1.3741929952566301</v>
      </c>
      <c r="T163" s="1">
        <v>1.3889797195694504</v>
      </c>
    </row>
    <row r="164" spans="1:20" x14ac:dyDescent="0.3">
      <c r="A164" s="3">
        <v>1.0334239470830779</v>
      </c>
      <c r="B164" s="3">
        <v>1.0672186350856889</v>
      </c>
      <c r="C164" s="3">
        <v>1.1013865298198484</v>
      </c>
      <c r="D164" s="3">
        <v>1.1359301088095364</v>
      </c>
      <c r="E164" s="3">
        <v>1.1708518613339607</v>
      </c>
      <c r="F164" s="3">
        <v>1.20615428847095</v>
      </c>
      <c r="G164" s="3">
        <v>1.2418399031404785</v>
      </c>
      <c r="H164" s="3">
        <v>1.277911230148322</v>
      </c>
      <c r="I164" s="3">
        <v>1.3143708062298449</v>
      </c>
      <c r="J164" s="4">
        <v>1.3512211800939207</v>
      </c>
      <c r="K164" s="1">
        <v>1.2592647182190426</v>
      </c>
      <c r="L164" s="1">
        <v>1.2732018288016951</v>
      </c>
      <c r="M164" s="1">
        <v>1.287231548024901</v>
      </c>
      <c r="N164" s="1">
        <v>1.3013543155243827</v>
      </c>
      <c r="O164" s="1">
        <v>1.3155705725592837</v>
      </c>
      <c r="P164" s="1">
        <v>1.3298807620170729</v>
      </c>
      <c r="Q164" s="1">
        <v>1.3442853284184655</v>
      </c>
      <c r="R164" s="1">
        <v>1.358784717922348</v>
      </c>
      <c r="S164" s="1">
        <v>1.3733793783307258</v>
      </c>
      <c r="T164" s="1">
        <v>1.3880697590936748</v>
      </c>
    </row>
    <row r="165" spans="1:20" x14ac:dyDescent="0.3">
      <c r="A165" s="3">
        <v>1.0332190216119892</v>
      </c>
      <c r="B165" s="3">
        <v>1.0668042618681088</v>
      </c>
      <c r="C165" s="3">
        <v>1.1007581416434933</v>
      </c>
      <c r="D165" s="3">
        <v>1.1350830932416727</v>
      </c>
      <c r="E165" s="3">
        <v>1.1697815604365289</v>
      </c>
      <c r="F165" s="3">
        <v>1.2048559985143814</v>
      </c>
      <c r="G165" s="3">
        <v>1.2403088743161959</v>
      </c>
      <c r="H165" s="3">
        <v>1.2761426662799211</v>
      </c>
      <c r="I165" s="3">
        <v>1.3123598644829535</v>
      </c>
      <c r="J165" s="4">
        <v>1.3489629706847279</v>
      </c>
      <c r="K165" s="1">
        <v>1.2591800190032021</v>
      </c>
      <c r="L165" s="1">
        <v>1.2730313071298631</v>
      </c>
      <c r="M165" s="1">
        <v>1.2869740726786554</v>
      </c>
      <c r="N165" s="1">
        <v>1.3010087472678544</v>
      </c>
      <c r="O165" s="1">
        <v>1.315135764099834</v>
      </c>
      <c r="P165" s="1">
        <v>1.3293555579658247</v>
      </c>
      <c r="Q165" s="1">
        <v>1.3436685652506819</v>
      </c>
      <c r="R165" s="1">
        <v>1.3580752239376674</v>
      </c>
      <c r="S165" s="1">
        <v>1.3725759736132424</v>
      </c>
      <c r="T165" s="1">
        <v>1.3871712554718734</v>
      </c>
    </row>
    <row r="166" spans="1:20" x14ac:dyDescent="0.3">
      <c r="A166" s="3">
        <v>1.0330165936200539</v>
      </c>
      <c r="B166" s="3">
        <v>1.0663949658502678</v>
      </c>
      <c r="C166" s="3">
        <v>1.1001374937141988</v>
      </c>
      <c r="D166" s="3">
        <v>1.1342465653887592</v>
      </c>
      <c r="E166" s="3">
        <v>1.1687245802449171</v>
      </c>
      <c r="F166" s="3">
        <v>1.2035739488885175</v>
      </c>
      <c r="G166" s="3">
        <v>1.2387970932012244</v>
      </c>
      <c r="H166" s="3">
        <v>1.274396446381588</v>
      </c>
      <c r="I166" s="3">
        <v>1.3103744529862296</v>
      </c>
      <c r="J166" s="4">
        <v>1.3467335689711553</v>
      </c>
      <c r="K166" s="1">
        <v>1.2590963498092922</v>
      </c>
      <c r="L166" s="1">
        <v>1.2728628659100347</v>
      </c>
      <c r="M166" s="1">
        <v>1.2867197488152182</v>
      </c>
      <c r="N166" s="1">
        <v>1.3006674223194385</v>
      </c>
      <c r="O166" s="1">
        <v>1.3147063117632529</v>
      </c>
      <c r="P166" s="1">
        <v>1.3288368440377918</v>
      </c>
      <c r="Q166" s="1">
        <v>1.3430594475893864</v>
      </c>
      <c r="R166" s="1">
        <v>1.3573745524242056</v>
      </c>
      <c r="S166" s="1">
        <v>1.3717825901129062</v>
      </c>
      <c r="T166" s="1">
        <v>1.3862839937952929</v>
      </c>
    </row>
    <row r="167" spans="1:20" x14ac:dyDescent="0.3">
      <c r="A167" s="3">
        <v>1.0328166177284608</v>
      </c>
      <c r="B167" s="3">
        <v>1.0659906542924005</v>
      </c>
      <c r="C167" s="3">
        <v>1.0995244439165335</v>
      </c>
      <c r="D167" s="3">
        <v>1.1334203317121145</v>
      </c>
      <c r="E167" s="3">
        <v>1.1676806737164256</v>
      </c>
      <c r="F167" s="3">
        <v>1.2023078369323805</v>
      </c>
      <c r="G167" s="3">
        <v>1.2373041993682459</v>
      </c>
      <c r="H167" s="3">
        <v>1.2726721500774802</v>
      </c>
      <c r="I167" s="3">
        <v>1.3084140891986915</v>
      </c>
      <c r="J167" s="4">
        <v>1.3445324279957123</v>
      </c>
      <c r="K167" s="1">
        <v>1.2590136919619219</v>
      </c>
      <c r="L167" s="1">
        <v>1.272696467300013</v>
      </c>
      <c r="M167" s="1">
        <v>1.2864685189283946</v>
      </c>
      <c r="N167" s="1">
        <v>1.3003302630059344</v>
      </c>
      <c r="O167" s="1">
        <v>1.3142821172004604</v>
      </c>
      <c r="P167" s="1">
        <v>1.3283245006932405</v>
      </c>
      <c r="Q167" s="1">
        <v>1.3424578341834699</v>
      </c>
      <c r="R167" s="1">
        <v>1.3566825398927675</v>
      </c>
      <c r="S167" s="1">
        <v>1.3709990415696909</v>
      </c>
      <c r="T167" s="1">
        <v>1.3854077644942548</v>
      </c>
    </row>
    <row r="168" spans="1:20" x14ac:dyDescent="0.3">
      <c r="A168" s="3">
        <v>1.0326190496511294</v>
      </c>
      <c r="B168" s="3">
        <v>1.065591236699561</v>
      </c>
      <c r="C168" s="3">
        <v>1.0989188535924985</v>
      </c>
      <c r="D168" s="3">
        <v>1.1326042034048029</v>
      </c>
      <c r="E168" s="3">
        <v>1.1666495998773079</v>
      </c>
      <c r="F168" s="3">
        <v>1.2010573674552518</v>
      </c>
      <c r="G168" s="3">
        <v>1.2358298413268194</v>
      </c>
      <c r="H168" s="3">
        <v>1.270969367461799</v>
      </c>
      <c r="I168" s="3">
        <v>1.3064783026503544</v>
      </c>
      <c r="J168" s="4">
        <v>1.3423590145419071</v>
      </c>
      <c r="K168" s="1">
        <v>1.2589320272344593</v>
      </c>
      <c r="L168" s="1">
        <v>1.2725320743698207</v>
      </c>
      <c r="M168" s="1">
        <v>1.2862203269025809</v>
      </c>
      <c r="N168" s="1">
        <v>1.2999971935382169</v>
      </c>
      <c r="O168" s="1">
        <v>1.3138630844552694</v>
      </c>
      <c r="P168" s="1">
        <v>1.3278184113096869</v>
      </c>
      <c r="Q168" s="1">
        <v>1.3418635872391822</v>
      </c>
      <c r="R168" s="1">
        <v>1.3559990268675945</v>
      </c>
      <c r="S168" s="1">
        <v>1.3702251463092718</v>
      </c>
      <c r="T168" s="1">
        <v>1.3845423631734526</v>
      </c>
    </row>
    <row r="169" spans="1:20" x14ac:dyDescent="0.3">
      <c r="A169" s="3">
        <v>1.0324238461620165</v>
      </c>
      <c r="B169" s="3">
        <v>1.0651966247541145</v>
      </c>
      <c r="C169" s="3">
        <v>1.0983205874370352</v>
      </c>
      <c r="D169" s="3">
        <v>1.1317979962479423</v>
      </c>
      <c r="E169" s="3">
        <v>1.1656311236376109</v>
      </c>
      <c r="F169" s="3">
        <v>1.1998222525077249</v>
      </c>
      <c r="G169" s="3">
        <v>1.2343736762482829</v>
      </c>
      <c r="H169" s="3">
        <v>1.2692876987751156</v>
      </c>
      <c r="I169" s="3">
        <v>1.3045666345675118</v>
      </c>
      <c r="J169" s="4">
        <v>1.3402128087059535</v>
      </c>
      <c r="K169" s="1">
        <v>1.2588513378356312</v>
      </c>
      <c r="L169" s="1">
        <v>1.2723696510743772</v>
      </c>
      <c r="M169" s="1">
        <v>1.2859751179709824</v>
      </c>
      <c r="N169" s="1">
        <v>1.2996681399544625</v>
      </c>
      <c r="O169" s="1">
        <v>1.3134491198920588</v>
      </c>
      <c r="P169" s="1">
        <v>1.3273184620934586</v>
      </c>
      <c r="Q169" s="1">
        <v>1.3412765723150171</v>
      </c>
      <c r="R169" s="1">
        <v>1.355323857763997</v>
      </c>
      <c r="S169" s="1">
        <v>1.3694607271028161</v>
      </c>
      <c r="T169" s="1">
        <v>1.3836875904533048</v>
      </c>
    </row>
    <row r="170" spans="1:20" x14ac:dyDescent="0.3">
      <c r="A170" s="3">
        <v>1.0322309650635886</v>
      </c>
      <c r="B170" s="3">
        <v>1.0648067322506507</v>
      </c>
      <c r="C170" s="3">
        <v>1.0977295133972991</v>
      </c>
      <c r="D170" s="3">
        <v>1.1310015304722152</v>
      </c>
      <c r="E170" s="3">
        <v>1.1646250156127489</v>
      </c>
      <c r="F170" s="3">
        <v>1.1986022111611232</v>
      </c>
      <c r="G170" s="3">
        <v>1.2329353697007446</v>
      </c>
      <c r="H170" s="3">
        <v>1.2676267540926185</v>
      </c>
      <c r="I170" s="3">
        <v>1.3026786375118724</v>
      </c>
      <c r="J170" s="4">
        <v>1.3380933034843829</v>
      </c>
      <c r="K170" s="1">
        <v>1.2587716063966026</v>
      </c>
      <c r="L170" s="1">
        <v>1.2722091622271532</v>
      </c>
      <c r="M170" s="1">
        <v>1.2857328386753342</v>
      </c>
      <c r="N170" s="1">
        <v>1.299343030065409</v>
      </c>
      <c r="O170" s="1">
        <v>1.3130401321260552</v>
      </c>
      <c r="P170" s="1">
        <v>1.326824541994458</v>
      </c>
      <c r="Q170" s="1">
        <v>1.3406966582204114</v>
      </c>
      <c r="R170" s="1">
        <v>1.3546568807704331</v>
      </c>
      <c r="S170" s="1">
        <v>1.3687056110318851</v>
      </c>
      <c r="T170" s="1">
        <v>1.3828432518171094</v>
      </c>
    </row>
    <row r="171" spans="1:20" x14ac:dyDescent="0.3">
      <c r="A171" s="3">
        <v>1.032040365156413</v>
      </c>
      <c r="B171" s="3">
        <v>1.0644214750332175</v>
      </c>
      <c r="C171" s="3">
        <v>1.0971455025755452</v>
      </c>
      <c r="D171" s="3">
        <v>1.1302146306243648</v>
      </c>
      <c r="E171" s="3">
        <v>1.1636310519515298</v>
      </c>
      <c r="F171" s="3">
        <v>1.1973969692949296</v>
      </c>
      <c r="G171" s="3">
        <v>1.2315145953937401</v>
      </c>
      <c r="H171" s="3">
        <v>1.2659861530237806</v>
      </c>
      <c r="I171" s="3">
        <v>1.3008138750329665</v>
      </c>
      <c r="J171" s="4">
        <v>1.3360000043768716</v>
      </c>
      <c r="K171" s="1">
        <v>1.2586928159585131</v>
      </c>
      <c r="L171" s="1">
        <v>1.2720505734747605</v>
      </c>
      <c r="M171" s="1">
        <v>1.2854934368270532</v>
      </c>
      <c r="N171" s="1">
        <v>1.2990217934015778</v>
      </c>
      <c r="O171" s="1">
        <v>1.3126360319561095</v>
      </c>
      <c r="P171" s="1">
        <v>1.3263365426239873</v>
      </c>
      <c r="Q171" s="1">
        <v>1.3401237169180944</v>
      </c>
      <c r="R171" s="1">
        <v>1.3539979477348545</v>
      </c>
      <c r="S171" s="1">
        <v>1.3679596293582326</v>
      </c>
      <c r="T171" s="1">
        <v>1.3820091574637476</v>
      </c>
    </row>
    <row r="172" spans="1:20" x14ac:dyDescent="0.3">
      <c r="A172" s="3">
        <v>1.0318520062098215</v>
      </c>
      <c r="B172" s="3">
        <v>1.0640407709347781</v>
      </c>
      <c r="C172" s="3">
        <v>1.096568429135468</v>
      </c>
      <c r="D172" s="3">
        <v>1.129437125438467</v>
      </c>
      <c r="E172" s="3">
        <v>1.1626490141703625</v>
      </c>
      <c r="F172" s="3">
        <v>1.1962062593918867</v>
      </c>
      <c r="G172" s="3">
        <v>1.2301110349321469</v>
      </c>
      <c r="H172" s="3">
        <v>1.2643655244229535</v>
      </c>
      <c r="I172" s="3">
        <v>1.2989719213332502</v>
      </c>
      <c r="J172" s="4">
        <v>1.333932429003639</v>
      </c>
      <c r="K172" s="1">
        <v>1.2586149499604511</v>
      </c>
      <c r="L172" s="1">
        <v>1.2718938512724385</v>
      </c>
      <c r="M172" s="1">
        <v>1.2852568614697681</v>
      </c>
      <c r="N172" s="1">
        <v>1.2987043611623657</v>
      </c>
      <c r="O172" s="1">
        <v>1.3122367322998725</v>
      </c>
      <c r="P172" s="1">
        <v>1.3258543581755069</v>
      </c>
      <c r="Q172" s="1">
        <v>1.3395576234299311</v>
      </c>
      <c r="R172" s="1">
        <v>1.3533469140551291</v>
      </c>
      <c r="S172" s="1">
        <v>1.3672226173982913</v>
      </c>
      <c r="T172" s="1">
        <v>1.3811851221657137</v>
      </c>
    </row>
    <row r="173" spans="1:20" x14ac:dyDescent="0.3">
      <c r="A173" s="3">
        <v>1.031665848933603</v>
      </c>
      <c r="B173" s="3">
        <v>1.0636645397188049</v>
      </c>
      <c r="C173" s="3">
        <v>1.0959981702118617</v>
      </c>
      <c r="D173" s="3">
        <v>1.1286688477117832</v>
      </c>
      <c r="E173" s="3">
        <v>1.1616786889933883</v>
      </c>
      <c r="F173" s="3">
        <v>1.1950298203404541</v>
      </c>
      <c r="G173" s="3">
        <v>1.2287243775789616</v>
      </c>
      <c r="H173" s="3">
        <v>1.262764506110434</v>
      </c>
      <c r="I173" s="3">
        <v>1.2971523609453737</v>
      </c>
      <c r="J173" s="4">
        <v>1.3318901067367908</v>
      </c>
      <c r="K173" s="1">
        <v>1.2585379922278488</v>
      </c>
      <c r="L173" s="1">
        <v>1.271738962860401</v>
      </c>
      <c r="M173" s="1">
        <v>1.2850230628431676</v>
      </c>
      <c r="N173" s="1">
        <v>1.298390666166936</v>
      </c>
      <c r="O173" s="1">
        <v>1.3118421481312614</v>
      </c>
      <c r="P173" s="1">
        <v>1.3253778853482119</v>
      </c>
      <c r="Q173" s="1">
        <v>1.3389982557461264</v>
      </c>
      <c r="R173" s="1">
        <v>1.3527036385733788</v>
      </c>
      <c r="S173" s="1">
        <v>1.3664944144021549</v>
      </c>
      <c r="T173" s="1">
        <v>1.3803709651322327</v>
      </c>
    </row>
    <row r="174" spans="1:20" x14ac:dyDescent="0.3">
      <c r="A174" s="3">
        <v>1.0314818549506828</v>
      </c>
      <c r="B174" s="3">
        <v>1.0632927030229167</v>
      </c>
      <c r="C174" s="3">
        <v>1.0954346058234588</v>
      </c>
      <c r="D174" s="3">
        <v>1.1279096341850026</v>
      </c>
      <c r="E174" s="3">
        <v>1.1607198681982891</v>
      </c>
      <c r="F174" s="3">
        <v>1.1938673972443055</v>
      </c>
      <c r="G174" s="3">
        <v>1.2273543200265791</v>
      </c>
      <c r="H174" s="3">
        <v>1.2611827446035611</v>
      </c>
      <c r="I174" s="3">
        <v>1.2953547884211023</v>
      </c>
      <c r="J174" s="4">
        <v>1.3298725783450238</v>
      </c>
      <c r="K174" s="1">
        <v>1.2584619269612833</v>
      </c>
      <c r="L174" s="1">
        <v>1.2715858762410117</v>
      </c>
      <c r="M174" s="1">
        <v>1.2847919923481121</v>
      </c>
      <c r="N174" s="1">
        <v>1.2980806428068348</v>
      </c>
      <c r="O174" s="1">
        <v>1.3114521964201331</v>
      </c>
      <c r="P174" s="1">
        <v>1.3249070232733027</v>
      </c>
      <c r="Q174" s="1">
        <v>1.3384454947376345</v>
      </c>
      <c r="R174" s="1">
        <v>1.3520679834740692</v>
      </c>
      <c r="S174" s="1">
        <v>1.3657748634368641</v>
      </c>
      <c r="T174" s="1">
        <v>1.3795665098772698</v>
      </c>
    </row>
    <row r="175" spans="1:20" x14ac:dyDescent="0.3">
      <c r="A175" s="3">
        <v>1.0312999867707486</v>
      </c>
      <c r="B175" s="3">
        <v>1.0629251843044794</v>
      </c>
      <c r="C175" s="3">
        <v>1.0948776187888167</v>
      </c>
      <c r="D175" s="3">
        <v>1.1271593254266923</v>
      </c>
      <c r="E175" s="3">
        <v>1.1597723484675411</v>
      </c>
      <c r="F175" s="3">
        <v>1.1927187412385865</v>
      </c>
      <c r="G175" s="3">
        <v>1.2260005661762121</v>
      </c>
      <c r="H175" s="3">
        <v>1.2596198948574233</v>
      </c>
      <c r="I175" s="3">
        <v>1.2935788080313988</v>
      </c>
      <c r="J175" s="4">
        <v>1.3278793956511288</v>
      </c>
      <c r="K175" s="1">
        <v>1.2583867387256604</v>
      </c>
      <c r="L175" s="1">
        <v>1.2714345601567441</v>
      </c>
      <c r="M175" s="1">
        <v>1.284563602512965</v>
      </c>
      <c r="N175" s="1">
        <v>1.2977742270002592</v>
      </c>
      <c r="O175" s="1">
        <v>1.3110667960740616</v>
      </c>
      <c r="P175" s="1">
        <v>1.3244416734428444</v>
      </c>
      <c r="Q175" s="1">
        <v>1.3378992240716585</v>
      </c>
      <c r="R175" s="1">
        <v>1.3514398141856916</v>
      </c>
      <c r="S175" s="1">
        <v>1.3650638112738274</v>
      </c>
      <c r="T175" s="1">
        <v>1.3787715840922163</v>
      </c>
    </row>
    <row r="176" spans="1:20" x14ac:dyDescent="0.3">
      <c r="A176" s="3">
        <v>1.0311202077647854</v>
      </c>
      <c r="B176" s="3">
        <v>1.0625619087880918</v>
      </c>
      <c r="C176" s="3">
        <v>1.0943270946451356</v>
      </c>
      <c r="D176" s="3">
        <v>1.1264177657217884</v>
      </c>
      <c r="E176" s="3">
        <v>1.1588359312448899</v>
      </c>
      <c r="F176" s="3">
        <v>1.1915836093126471</v>
      </c>
      <c r="G176" s="3">
        <v>1.224662826925119</v>
      </c>
      <c r="H176" s="3">
        <v>1.2580756200147862</v>
      </c>
      <c r="I176" s="3">
        <v>1.2918240334772062</v>
      </c>
      <c r="J176" s="4">
        <v>1.3259101212017579</v>
      </c>
      <c r="K176" s="1">
        <v>1.2583124124397762</v>
      </c>
      <c r="L176" s="1">
        <v>1.2712849840689098</v>
      </c>
      <c r="M176" s="1">
        <v>1.2843378469610798</v>
      </c>
      <c r="N176" s="1">
        <v>1.2974713561479105</v>
      </c>
      <c r="O176" s="1">
        <v>1.3106858678821502</v>
      </c>
      <c r="P176" s="1">
        <v>1.3239817396411091</v>
      </c>
      <c r="Q176" s="1">
        <v>1.3373593301301012</v>
      </c>
      <c r="R176" s="1">
        <v>1.3508189992858997</v>
      </c>
      <c r="S176" s="1">
        <v>1.3643611082801961</v>
      </c>
      <c r="T176" s="1">
        <v>1.3779860195230726</v>
      </c>
    </row>
    <row r="177" spans="1:20" x14ac:dyDescent="0.3">
      <c r="A177" s="3">
        <v>1.0309424821404831</v>
      </c>
      <c r="B177" s="3">
        <v>1.0622028034148772</v>
      </c>
      <c r="C177" s="3">
        <v>1.0937829215698787</v>
      </c>
      <c r="D177" s="3">
        <v>1.1256848029639606</v>
      </c>
      <c r="E177" s="3">
        <v>1.1579104225968333</v>
      </c>
      <c r="F177" s="3">
        <v>1.1904617641389876</v>
      </c>
      <c r="G177" s="3">
        <v>1.2233408199613218</v>
      </c>
      <c r="H177" s="3">
        <v>1.2565495911648488</v>
      </c>
      <c r="I177" s="3">
        <v>1.2900900876104893</v>
      </c>
      <c r="J177" s="4">
        <v>1.3239643279489477</v>
      </c>
      <c r="K177" s="1">
        <v>1.2582389333662303</v>
      </c>
      <c r="L177" s="1">
        <v>1.2711371181371125</v>
      </c>
      <c r="M177" s="1">
        <v>1.2841146803794152</v>
      </c>
      <c r="N177" s="1">
        <v>1.2971719690903754</v>
      </c>
      <c r="O177" s="1">
        <v>1.3103093344607788</v>
      </c>
      <c r="P177" s="1">
        <v>1.3235271278783012</v>
      </c>
      <c r="Q177" s="1">
        <v>1.336825701930856</v>
      </c>
      <c r="R177" s="1">
        <v>1.350205410409949</v>
      </c>
      <c r="S177" s="1">
        <v>1.3636666083140427</v>
      </c>
      <c r="T177" s="1">
        <v>1.377209651851929</v>
      </c>
    </row>
    <row r="178" spans="1:20" x14ac:dyDescent="0.3">
      <c r="A178" s="3">
        <v>1.0307667749184817</v>
      </c>
      <c r="B178" s="3">
        <v>1.0618477967935136</v>
      </c>
      <c r="C178" s="3">
        <v>1.0932449903050931</v>
      </c>
      <c r="D178" s="3">
        <v>1.1249602885516958</v>
      </c>
      <c r="E178" s="3">
        <v>1.1569956330789122</v>
      </c>
      <c r="F178" s="3">
        <v>1.1893529739081639</v>
      </c>
      <c r="G178" s="3">
        <v>1.2220342695655009</v>
      </c>
      <c r="H178" s="3">
        <v>1.2550414871104778</v>
      </c>
      <c r="I178" s="3">
        <v>1.2883766021651102</v>
      </c>
      <c r="J178" s="4">
        <v>1.3220415989429128</v>
      </c>
      <c r="K178" s="1">
        <v>1.2581662871016863</v>
      </c>
      <c r="L178" s="1">
        <v>1.2709909331994025</v>
      </c>
      <c r="M178" s="1">
        <v>1.2838940584882186</v>
      </c>
      <c r="N178" s="1">
        <v>1.2968760060669653</v>
      </c>
      <c r="O178" s="1">
        <v>1.3099371202012224</v>
      </c>
      <c r="P178" s="1">
        <v>1.3230777463265646</v>
      </c>
      <c r="Q178" s="1">
        <v>1.3362982310518174</v>
      </c>
      <c r="R178" s="1">
        <v>1.349598922162317</v>
      </c>
      <c r="S178" s="1">
        <v>1.3629801686231811</v>
      </c>
      <c r="T178" s="1">
        <v>1.3764423205825849</v>
      </c>
    </row>
    <row r="179" spans="1:20" x14ac:dyDescent="0.3">
      <c r="A179" s="3">
        <v>1.0305930519094213</v>
      </c>
      <c r="B179" s="3">
        <v>1.0614968191529282</v>
      </c>
      <c r="C179" s="3">
        <v>1.0927131940843153</v>
      </c>
      <c r="D179" s="3">
        <v>1.1242440772879501</v>
      </c>
      <c r="E179" s="3">
        <v>1.1560913776066122</v>
      </c>
      <c r="F179" s="3">
        <v>1.1882570121694123</v>
      </c>
      <c r="G179" s="3">
        <v>1.220742906419787</v>
      </c>
      <c r="H179" s="3">
        <v>1.2535509941435687</v>
      </c>
      <c r="I179" s="3">
        <v>1.2866832174971379</v>
      </c>
      <c r="J179" s="4">
        <v>1.3201415270356489</v>
      </c>
      <c r="K179" s="1">
        <v>1.2580944595674568</v>
      </c>
      <c r="L179" s="1">
        <v>1.2708464007531033</v>
      </c>
      <c r="M179" s="1">
        <v>1.2836759380117382</v>
      </c>
      <c r="N179" s="1">
        <v>1.2965834086759596</v>
      </c>
      <c r="O179" s="1">
        <v>1.3095691512190604</v>
      </c>
      <c r="P179" s="1">
        <v>1.3226335052581886</v>
      </c>
      <c r="Q179" s="1">
        <v>1.3357768115575068</v>
      </c>
      <c r="R179" s="1">
        <v>1.3489994120313666</v>
      </c>
      <c r="S179" s="1">
        <v>1.3623016497474842</v>
      </c>
      <c r="T179" s="1">
        <v>1.3756838689301274</v>
      </c>
    </row>
    <row r="180" spans="1:20" x14ac:dyDescent="0.3">
      <c r="A180" s="3">
        <v>1.0304212796917651</v>
      </c>
      <c r="B180" s="3">
        <v>1.0611498022965951</v>
      </c>
      <c r="C180" s="3">
        <v>1.0921874285619646</v>
      </c>
      <c r="D180" s="3">
        <v>1.1235360272832291</v>
      </c>
      <c r="E180" s="3">
        <v>1.1551974753306957</v>
      </c>
      <c r="F180" s="3">
        <v>1.1871736576767666</v>
      </c>
      <c r="G180" s="3">
        <v>1.2194664674231606</v>
      </c>
      <c r="H180" s="3">
        <v>1.2520778058282054</v>
      </c>
      <c r="I180" s="3">
        <v>1.2850095823342087</v>
      </c>
      <c r="J180" s="4">
        <v>1.3182637145949014</v>
      </c>
      <c r="K180" s="1">
        <v>1.2580234370004117</v>
      </c>
      <c r="L180" s="1">
        <v>1.270703492936289</v>
      </c>
      <c r="M180" s="1">
        <v>1.2834602766499323</v>
      </c>
      <c r="N180" s="1">
        <v>1.2962941198361968</v>
      </c>
      <c r="O180" s="1">
        <v>1.3092053553053051</v>
      </c>
      <c r="P180" s="1">
        <v>1.3221943169859178</v>
      </c>
      <c r="Q180" s="1">
        <v>1.3352613399282058</v>
      </c>
      <c r="R180" s="1">
        <v>1.3484067603069356</v>
      </c>
      <c r="S180" s="1">
        <v>1.3616309154245612</v>
      </c>
      <c r="T180" s="1">
        <v>1.3749341437143179</v>
      </c>
    </row>
    <row r="181" spans="1:20" x14ac:dyDescent="0.3">
      <c r="A181" s="3">
        <v>1.0302514255903656</v>
      </c>
      <c r="B181" s="3">
        <v>1.0608066795583695</v>
      </c>
      <c r="C181" s="3">
        <v>1.0916675917451215</v>
      </c>
      <c r="D181" s="3">
        <v>1.1228359998619613</v>
      </c>
      <c r="E181" s="3">
        <v>1.1543137495167846</v>
      </c>
      <c r="F181" s="3">
        <v>1.1861026942404407</v>
      </c>
      <c r="G181" s="3">
        <v>1.218204695513202</v>
      </c>
      <c r="H181" s="3">
        <v>1.2506216227913063</v>
      </c>
      <c r="I181" s="3">
        <v>1.2833553535335727</v>
      </c>
      <c r="J181" s="4">
        <v>1.3164077732280874</v>
      </c>
      <c r="K181" s="1">
        <v>1.2579532059441827</v>
      </c>
      <c r="L181" s="1">
        <v>1.2705621825098783</v>
      </c>
      <c r="M181" s="1">
        <v>1.2832470330511236</v>
      </c>
      <c r="N181" s="1">
        <v>1.2960080837499648</v>
      </c>
      <c r="O181" s="1">
        <v>1.3088456618791853</v>
      </c>
      <c r="P181" s="1">
        <v>1.32176009580529</v>
      </c>
      <c r="Q181" s="1">
        <v>1.3347517149914985</v>
      </c>
      <c r="R181" s="1">
        <v>1.3478208500007389</v>
      </c>
      <c r="S181" s="1">
        <v>1.3609678324986578</v>
      </c>
      <c r="T181" s="1">
        <v>1.3741929952566301</v>
      </c>
    </row>
    <row r="182" spans="1:20" x14ac:dyDescent="0.3">
      <c r="A182" s="3">
        <v>1.0300834576557447</v>
      </c>
      <c r="B182" s="3">
        <v>1.0604673857598017</v>
      </c>
      <c r="C182" s="3">
        <v>1.0911535839276016</v>
      </c>
      <c r="D182" s="3">
        <v>1.1221438594720285</v>
      </c>
      <c r="E182" s="3">
        <v>1.1534400274290273</v>
      </c>
      <c r="F182" s="3">
        <v>1.1850439105832764</v>
      </c>
      <c r="G182" s="3">
        <v>1.2169573394939348</v>
      </c>
      <c r="H182" s="3">
        <v>1.2491821525204561</v>
      </c>
      <c r="I182" s="3">
        <v>1.2817201958484739</v>
      </c>
      <c r="J182" s="4">
        <v>1.3145733235157571</v>
      </c>
      <c r="K182" s="1">
        <v>1.2578837532406659</v>
      </c>
      <c r="L182" s="1">
        <v>1.2704224428403263</v>
      </c>
      <c r="M182" s="1">
        <v>1.2830361667855723</v>
      </c>
      <c r="N182" s="1">
        <v>1.2957252458671307</v>
      </c>
      <c r="O182" s="1">
        <v>1.3084900019425123</v>
      </c>
      <c r="P182" s="1">
        <v>1.3213307579389146</v>
      </c>
      <c r="Q182" s="1">
        <v>1.3342478378561302</v>
      </c>
      <c r="R182" s="1">
        <v>1.3472415667694622</v>
      </c>
      <c r="S182" s="1">
        <v>1.3603122708326496</v>
      </c>
      <c r="T182" s="1">
        <v>1.3734602772807947</v>
      </c>
    </row>
    <row r="183" spans="1:20" x14ac:dyDescent="0.3">
      <c r="A183" s="3">
        <v>1.0299173446440595</v>
      </c>
      <c r="B183" s="3">
        <v>1.0601318571688707</v>
      </c>
      <c r="C183" s="3">
        <v>1.0906453076262335</v>
      </c>
      <c r="D183" s="3">
        <v>1.1214594735973409</v>
      </c>
      <c r="E183" s="3">
        <v>1.1525761402176884</v>
      </c>
      <c r="F183" s="3">
        <v>1.1839971002020506</v>
      </c>
      <c r="G183" s="3">
        <v>1.2157241538695238</v>
      </c>
      <c r="H183" s="3">
        <v>1.247759109168638</v>
      </c>
      <c r="I183" s="3">
        <v>1.2801037817025367</v>
      </c>
      <c r="J183" s="4">
        <v>1.3127599947542234</v>
      </c>
      <c r="K183" s="1">
        <v>1.2578150660218037</v>
      </c>
      <c r="L183" s="1">
        <v>1.2702842478828937</v>
      </c>
      <c r="M183" s="1">
        <v>1.2828276383199251</v>
      </c>
      <c r="N183" s="1">
        <v>1.2954455528504685</v>
      </c>
      <c r="O183" s="1">
        <v>1.3081383080355793</v>
      </c>
      <c r="P183" s="1">
        <v>1.3209062214826188</v>
      </c>
      <c r="Q183" s="1">
        <v>1.3337496118480863</v>
      </c>
      <c r="R183" s="1">
        <v>1.3466687988404542</v>
      </c>
      <c r="S183" s="1">
        <v>1.3596641032230121</v>
      </c>
      <c r="T183" s="1">
        <v>1.3727358468167172</v>
      </c>
    </row>
    <row r="184" spans="1:20" x14ac:dyDescent="0.3">
      <c r="A184" s="3">
        <v>1.0297530559977295</v>
      </c>
      <c r="B184" s="3">
        <v>1.0598000314600844</v>
      </c>
      <c r="C184" s="3">
        <v>1.0901426675192547</v>
      </c>
      <c r="D184" s="3">
        <v>1.1207827126733256</v>
      </c>
      <c r="E184" s="3">
        <v>1.1517219228105109</v>
      </c>
      <c r="F184" s="3">
        <v>1.1829620612334539</v>
      </c>
      <c r="G184" s="3">
        <v>1.2145048986835931</v>
      </c>
      <c r="H184" s="3">
        <v>1.2463522133655915</v>
      </c>
      <c r="I184" s="3">
        <v>1.2785057909718349</v>
      </c>
      <c r="J184" s="4">
        <v>1.3109674247069936</v>
      </c>
      <c r="K184" s="1">
        <v>1.257747131701636</v>
      </c>
      <c r="L184" s="1">
        <v>1.270147572165462</v>
      </c>
      <c r="M184" s="1">
        <v>1.2826214089925096</v>
      </c>
      <c r="N184" s="1">
        <v>1.2951689525421384</v>
      </c>
      <c r="O184" s="1">
        <v>1.3077905141945205</v>
      </c>
      <c r="P184" s="1">
        <v>1.3204864063533939</v>
      </c>
      <c r="Q184" s="1">
        <v>1.3332569424488128</v>
      </c>
      <c r="R184" s="1">
        <v>1.3461024369399062</v>
      </c>
      <c r="S184" s="1">
        <v>1.3590232053176483</v>
      </c>
      <c r="T184" s="1">
        <v>1.3720195641076267</v>
      </c>
    </row>
    <row r="185" spans="1:20" x14ac:dyDescent="0.3">
      <c r="A185" s="3">
        <v>1.0295905618266969</v>
      </c>
      <c r="B185" s="3">
        <v>1.0594718476758922</v>
      </c>
      <c r="C185" s="3">
        <v>1.0896455703867458</v>
      </c>
      <c r="D185" s="3">
        <v>1.1201134500052268</v>
      </c>
      <c r="E185" s="3">
        <v>1.150877213807697</v>
      </c>
      <c r="F185" s="3">
        <v>1.1819385963245554</v>
      </c>
      <c r="G185" s="3">
        <v>1.2132993393639477</v>
      </c>
      <c r="H185" s="3">
        <v>1.2449611920355381</v>
      </c>
      <c r="I185" s="3">
        <v>1.2769259107743456</v>
      </c>
      <c r="J185" s="4">
        <v>1.3091952593646432</v>
      </c>
      <c r="K185" s="1">
        <v>1.2576799379686121</v>
      </c>
      <c r="L185" s="1">
        <v>1.2700123907728846</v>
      </c>
      <c r="M185" s="1">
        <v>1.2824174409894462</v>
      </c>
      <c r="N185" s="1">
        <v>1.2948953939312686</v>
      </c>
      <c r="O185" s="1">
        <v>1.3074465559100854</v>
      </c>
      <c r="P185" s="1">
        <v>1.3200712342390635</v>
      </c>
      <c r="Q185" s="1">
        <v>1.3327697372354836</v>
      </c>
      <c r="R185" s="1">
        <v>1.3455423742234254</v>
      </c>
      <c r="S185" s="1">
        <v>1.3583894555364586</v>
      </c>
      <c r="T185" s="1">
        <v>1.3713112925203415</v>
      </c>
    </row>
    <row r="186" spans="1:20" x14ac:dyDescent="0.3">
      <c r="A186" s="3">
        <v>1.0294298328902998</v>
      </c>
      <c r="B186" s="3">
        <v>1.0591472461893632</v>
      </c>
      <c r="C186" s="3">
        <v>1.0891539250530213</v>
      </c>
      <c r="D186" s="3">
        <v>1.1194515616891008</v>
      </c>
      <c r="E186" s="3">
        <v>1.1500418553803766</v>
      </c>
      <c r="F186" s="3">
        <v>1.1809265125075825</v>
      </c>
      <c r="G186" s="3">
        <v>1.2121072465724865</v>
      </c>
      <c r="H186" s="3">
        <v>1.2435857782210233</v>
      </c>
      <c r="I186" s="3">
        <v>1.2753638352664924</v>
      </c>
      <c r="J186" s="4">
        <v>1.3074431527128159</v>
      </c>
      <c r="K186" s="1">
        <v>1.2576134727781534</v>
      </c>
      <c r="L186" s="1">
        <v>1.2698786793318473</v>
      </c>
      <c r="M186" s="1">
        <v>1.2822156973215304</v>
      </c>
      <c r="N186" s="1">
        <v>1.294624827122604</v>
      </c>
      <c r="O186" s="1">
        <v>1.3071063700877652</v>
      </c>
      <c r="P186" s="1">
        <v>1.3196606285496126</v>
      </c>
      <c r="Q186" s="1">
        <v>1.3322879058232526</v>
      </c>
      <c r="R186" s="1">
        <v>1.3449885062089115</v>
      </c>
      <c r="S186" s="1">
        <v>1.3577627349945558</v>
      </c>
      <c r="T186" s="1">
        <v>1.3706108984585177</v>
      </c>
    </row>
    <row r="187" spans="1:20" x14ac:dyDescent="0.3">
      <c r="A187" s="3">
        <v>1.0292708405797302</v>
      </c>
      <c r="B187" s="3">
        <v>1.0588261686680767</v>
      </c>
      <c r="C187" s="3">
        <v>1.0886676423309076</v>
      </c>
      <c r="D187" s="3">
        <v>1.1187969265354081</v>
      </c>
      <c r="E187" s="3">
        <v>1.1492156931724218</v>
      </c>
      <c r="F187" s="3">
        <v>1.1799256210788485</v>
      </c>
      <c r="G187" s="3">
        <v>1.2109283960601041</v>
      </c>
      <c r="H187" s="3">
        <v>1.2422257109126369</v>
      </c>
      <c r="I187" s="3">
        <v>1.2738192654465061</v>
      </c>
      <c r="J187" s="4">
        <v>1.3057107665080179</v>
      </c>
      <c r="K187" s="1">
        <v>1.257547724345454</v>
      </c>
      <c r="L187" s="1">
        <v>1.2697464139962165</v>
      </c>
      <c r="M187" s="1">
        <v>1.2820161418018807</v>
      </c>
      <c r="N187" s="1">
        <v>1.2943572033061721</v>
      </c>
      <c r="O187" s="1">
        <v>1.3067698950092248</v>
      </c>
      <c r="P187" s="1">
        <v>1.319254514370114</v>
      </c>
      <c r="Q187" s="1">
        <v>1.3318113598093946</v>
      </c>
      <c r="R187" s="1">
        <v>1.3444407307116435</v>
      </c>
      <c r="S187" s="1">
        <v>1.3571429274280118</v>
      </c>
      <c r="T187" s="1">
        <v>1.3699182512787771</v>
      </c>
    </row>
    <row r="188" spans="1:20" x14ac:dyDescent="0.3">
      <c r="A188" s="3">
        <v>1.0291135569010597</v>
      </c>
      <c r="B188" s="3">
        <v>1.0585085580391844</v>
      </c>
      <c r="C188" s="3">
        <v>1.0881866349678317</v>
      </c>
      <c r="D188" s="3">
        <v>1.1181494259951013</v>
      </c>
      <c r="E188" s="3">
        <v>1.1483985762054836</v>
      </c>
      <c r="F188" s="3">
        <v>1.1789357374816651</v>
      </c>
      <c r="G188" s="3">
        <v>1.2097625685263915</v>
      </c>
      <c r="H188" s="3">
        <v>1.2408807348843871</v>
      </c>
      <c r="I188" s="3">
        <v>1.2722919089643341</v>
      </c>
      <c r="J188" s="4">
        <v>1.3039977700609082</v>
      </c>
      <c r="K188" s="1">
        <v>1.257482681138518</v>
      </c>
      <c r="L188" s="1">
        <v>1.2696155714328647</v>
      </c>
      <c r="M188" s="1">
        <v>1.2818187390242983</v>
      </c>
      <c r="N188" s="1">
        <v>1.2940924747279416</v>
      </c>
      <c r="O188" s="1">
        <v>1.3064370702949923</v>
      </c>
      <c r="P188" s="1">
        <v>1.3188528184151884</v>
      </c>
      <c r="Q188" s="1">
        <v>1.3313400127192785</v>
      </c>
      <c r="R188" s="1">
        <v>1.3438989477814969</v>
      </c>
      <c r="S188" s="1">
        <v>1.3565299191220495</v>
      </c>
      <c r="T188" s="1">
        <v>1.3692332232095965</v>
      </c>
    </row>
    <row r="189" spans="1:20" x14ac:dyDescent="0.3">
      <c r="A189" s="3">
        <v>1.0289579544588092</v>
      </c>
      <c r="B189" s="3">
        <v>1.0581943584555973</v>
      </c>
      <c r="C189" s="3">
        <v>1.0877108175936545</v>
      </c>
      <c r="D189" s="3">
        <v>1.1175089440881141</v>
      </c>
      <c r="E189" s="3">
        <v>1.1475903567871273</v>
      </c>
      <c r="F189" s="3">
        <v>1.1779566811930944</v>
      </c>
      <c r="G189" s="3">
        <v>1.2086095494839499</v>
      </c>
      <c r="H189" s="3">
        <v>1.2395506005345065</v>
      </c>
      <c r="I189" s="3">
        <v>1.2707814799378501</v>
      </c>
      <c r="J189" s="4">
        <v>1.3023038400267961</v>
      </c>
      <c r="K189" s="1">
        <v>1.2574183318714147</v>
      </c>
      <c r="L189" s="1">
        <v>1.2694861288079495</v>
      </c>
      <c r="M189" s="1">
        <v>1.281623454342331</v>
      </c>
      <c r="N189" s="1">
        <v>1.293830594661419</v>
      </c>
      <c r="O189" s="1">
        <v>1.3061078368683514</v>
      </c>
      <c r="P189" s="1">
        <v>1.3184554689849446</v>
      </c>
      <c r="Q189" s="1">
        <v>1.3308737799540979</v>
      </c>
      <c r="R189" s="1">
        <v>1.3433630596422077</v>
      </c>
      <c r="S189" s="1">
        <v>1.3559235988415796</v>
      </c>
      <c r="T189" s="1">
        <v>1.3685556892728541</v>
      </c>
    </row>
    <row r="190" spans="1:20" x14ac:dyDescent="0.3">
      <c r="A190" s="3">
        <v>1.0288040064400414</v>
      </c>
      <c r="B190" s="3">
        <v>1.0578835152632555</v>
      </c>
      <c r="C190" s="3">
        <v>1.0872401066701829</v>
      </c>
      <c r="D190" s="3">
        <v>1.1168753673341618</v>
      </c>
      <c r="E190" s="3">
        <v>1.146790890421947</v>
      </c>
      <c r="F190" s="3">
        <v>1.1769882756143855</v>
      </c>
      <c r="G190" s="3">
        <v>1.2074691291271429</v>
      </c>
      <c r="H190" s="3">
        <v>1.2382350637314854</v>
      </c>
      <c r="I190" s="3">
        <v>1.2692876987751156</v>
      </c>
      <c r="J190" s="4">
        <v>1.3006286602030632</v>
      </c>
      <c r="K190" s="1">
        <v>1.2573546654977494</v>
      </c>
      <c r="L190" s="1">
        <v>1.2693580637736275</v>
      </c>
      <c r="M190" s="1">
        <v>1.2814302538490023</v>
      </c>
      <c r="N190" s="1">
        <v>1.2935715173801625</v>
      </c>
      <c r="O190" s="1">
        <v>1.3057821369203977</v>
      </c>
      <c r="P190" s="1">
        <v>1.3180623959223374</v>
      </c>
      <c r="Q190" s="1">
        <v>1.3304125787402923</v>
      </c>
      <c r="R190" s="1">
        <v>1.3428329706326045</v>
      </c>
      <c r="S190" s="1">
        <v>1.355323857763997</v>
      </c>
      <c r="T190" s="1">
        <v>1.367885527207934</v>
      </c>
    </row>
    <row r="191" spans="1:20" x14ac:dyDescent="0.3">
      <c r="A191" s="3">
        <v>1.028651686598959</v>
      </c>
      <c r="B191" s="3">
        <v>1.057575974969442</v>
      </c>
      <c r="C191" s="3">
        <v>1.0867744204422987</v>
      </c>
      <c r="D191" s="3">
        <v>1.1162485846857659</v>
      </c>
      <c r="E191" s="3">
        <v>1.1460000357255515</v>
      </c>
      <c r="F191" s="3">
        <v>1.1760303479649672</v>
      </c>
      <c r="G191" s="3">
        <v>1.2063411022051158</v>
      </c>
      <c r="H191" s="3">
        <v>1.2369338856651315</v>
      </c>
      <c r="I191" s="3">
        <v>1.2678102920024692</v>
      </c>
      <c r="J191" s="4">
        <v>1.2989719213332502</v>
      </c>
      <c r="K191" s="1">
        <v>1.2572916712043436</v>
      </c>
      <c r="L191" s="1">
        <v>1.2692313544551954</v>
      </c>
      <c r="M191" s="1">
        <v>1.2812391043571905</v>
      </c>
      <c r="N191" s="1">
        <v>1.2933151981311719</v>
      </c>
      <c r="O191" s="1">
        <v>1.3054599138762144</v>
      </c>
      <c r="P191" s="1">
        <v>1.3176735305718981</v>
      </c>
      <c r="Q191" s="1">
        <v>1.3299563280805917</v>
      </c>
      <c r="R191" s="1">
        <v>1.3423085871497387</v>
      </c>
      <c r="S191" s="1">
        <v>1.3547305894141477</v>
      </c>
      <c r="T191" s="1">
        <v>1.3672226173982913</v>
      </c>
    </row>
    <row r="192" spans="1:20" x14ac:dyDescent="0.3">
      <c r="A192" s="3">
        <v>1.0285009692419889</v>
      </c>
      <c r="B192" s="3">
        <v>1.0572716852121</v>
      </c>
      <c r="C192" s="3">
        <v>1.0863136788906413</v>
      </c>
      <c r="D192" s="3">
        <v>1.1156284874634212</v>
      </c>
      <c r="E192" s="3">
        <v>1.14521765434131</v>
      </c>
      <c r="F192" s="3">
        <v>1.1750827291798518</v>
      </c>
      <c r="G192" s="3">
        <v>1.2052252678989275</v>
      </c>
      <c r="H192" s="3">
        <v>1.2356468327024674</v>
      </c>
      <c r="I192" s="3">
        <v>1.2663489920982165</v>
      </c>
      <c r="J192" s="4">
        <v>1.2973333209175473</v>
      </c>
      <c r="K192" s="1">
        <v>1.257229338405113</v>
      </c>
      <c r="L192" s="1">
        <v>1.2691059794386343</v>
      </c>
      <c r="M192" s="1">
        <v>1.2810499733806235</v>
      </c>
      <c r="N192" s="1">
        <v>1.2930615931091234</v>
      </c>
      <c r="O192" s="1">
        <v>1.3051411123621239</v>
      </c>
      <c r="P192" s="1">
        <v>1.3172888057397807</v>
      </c>
      <c r="Q192" s="1">
        <v>1.3295049487066333</v>
      </c>
      <c r="R192" s="1">
        <v>1.3417898175938379</v>
      </c>
      <c r="S192" s="1">
        <v>1.3541436896013934</v>
      </c>
      <c r="T192" s="1">
        <v>1.3665668428003837</v>
      </c>
    </row>
    <row r="193" spans="1:21" x14ac:dyDescent="0.3">
      <c r="A193" s="3">
        <v>1.0283518292133347</v>
      </c>
      <c r="B193" s="3">
        <v>1.0569705947301189</v>
      </c>
      <c r="C193" s="3">
        <v>1.0858578036857929</v>
      </c>
      <c r="D193" s="3">
        <v>1.1150149692928224</v>
      </c>
      <c r="E193" s="3">
        <v>1.1444436108597564</v>
      </c>
      <c r="F193" s="3">
        <v>1.1741452538103327</v>
      </c>
      <c r="G193" s="3">
        <v>1.2041214297026321</v>
      </c>
      <c r="H193" s="3">
        <v>1.2343736762482829</v>
      </c>
      <c r="I193" s="3">
        <v>1.2649035373317137</v>
      </c>
      <c r="J193" s="4">
        <v>1.2957125630294555</v>
      </c>
      <c r="K193" s="1">
        <v>1.2571676567351358</v>
      </c>
      <c r="L193" s="1">
        <v>1.2689819177585457</v>
      </c>
      <c r="M193" s="1">
        <v>1.2808628291154798</v>
      </c>
      <c r="N193" s="1">
        <v>1.2928106594314184</v>
      </c>
      <c r="O193" s="1">
        <v>1.3048256781739787</v>
      </c>
      <c r="P193" s="1">
        <v>1.3169081556550755</v>
      </c>
      <c r="Q193" s="1">
        <v>1.3290583630330857</v>
      </c>
      <c r="R193" s="1">
        <v>1.3412765723150171</v>
      </c>
      <c r="S193" s="1">
        <v>1.3535630563586831</v>
      </c>
      <c r="T193" s="1">
        <v>1.3659180888748825</v>
      </c>
    </row>
    <row r="194" spans="1:21" x14ac:dyDescent="0.3">
      <c r="A194" s="3">
        <v>1.0282042418809796</v>
      </c>
      <c r="B194" s="3">
        <v>1.0566726533345521</v>
      </c>
      <c r="C194" s="3">
        <v>1.0854067181439035</v>
      </c>
      <c r="D194" s="3">
        <v>1.1144079260440802</v>
      </c>
      <c r="E194" s="3">
        <v>1.1436777727405558</v>
      </c>
      <c r="F194" s="3">
        <v>1.1732177599278455</v>
      </c>
      <c r="G194" s="3">
        <v>1.2030293953081701</v>
      </c>
      <c r="H194" s="3">
        <v>1.2331141926101647</v>
      </c>
      <c r="I194" s="3">
        <v>1.2634736716076371</v>
      </c>
      <c r="J194" s="4">
        <v>1.2941093581383734</v>
      </c>
      <c r="K194" s="1">
        <v>1.2571066160449063</v>
      </c>
      <c r="L194" s="1">
        <v>1.2688591488864629</v>
      </c>
      <c r="M194" s="1">
        <v>1.2806776404225584</v>
      </c>
      <c r="N194" s="1">
        <v>1.2925623551140168</v>
      </c>
      <c r="O194" s="1">
        <v>1.3045135582464471</v>
      </c>
      <c r="P194" s="1">
        <v>1.3165315159323494</v>
      </c>
      <c r="Q194" s="1">
        <v>1.3286164951132229</v>
      </c>
      <c r="R194" s="1">
        <v>1.3407687635616801</v>
      </c>
      <c r="S194" s="1">
        <v>1.3529885898835661</v>
      </c>
      <c r="T194" s="1">
        <v>1.3652762435200794</v>
      </c>
    </row>
    <row r="195" spans="1:21" x14ac:dyDescent="0.3">
      <c r="A195" s="3">
        <v>1.0280581831231261</v>
      </c>
      <c r="B195" s="3">
        <v>1.0563778118807314</v>
      </c>
      <c r="C195" s="3">
        <v>1.0849603471837079</v>
      </c>
      <c r="D195" s="3">
        <v>1.1138072557728469</v>
      </c>
      <c r="E195" s="3">
        <v>1.1429200102369323</v>
      </c>
      <c r="F195" s="3">
        <v>1.1723000890308803</v>
      </c>
      <c r="G195" s="3">
        <v>1.2019489764939237</v>
      </c>
      <c r="H195" s="3">
        <v>1.2318681628678445</v>
      </c>
      <c r="I195" s="3">
        <v>1.26205914431525</v>
      </c>
      <c r="J195" s="4">
        <v>1.2925234229378995</v>
      </c>
      <c r="K195" s="1">
        <v>1.2570462063947707</v>
      </c>
      <c r="L195" s="1">
        <v>1.2687376527195309</v>
      </c>
      <c r="M195" s="1">
        <v>1.2804943768100119</v>
      </c>
      <c r="N195" s="1">
        <v>1.2923166390480265</v>
      </c>
      <c r="O195" s="1">
        <v>1.3042047006232673</v>
      </c>
      <c r="P195" s="1">
        <v>1.3161588235353563</v>
      </c>
      <c r="Q195" s="1">
        <v>1.3281792705959008</v>
      </c>
      <c r="R195" s="1">
        <v>1.3402663054305537</v>
      </c>
      <c r="S195" s="1">
        <v>1.352420192481075</v>
      </c>
      <c r="T195" s="1">
        <v>1.3646411970074048</v>
      </c>
    </row>
    <row r="196" spans="1:21" x14ac:dyDescent="0.3">
      <c r="A196" s="3">
        <v>1.0279136293150528</v>
      </c>
      <c r="B196" s="3">
        <v>1.0560860222412507</v>
      </c>
      <c r="C196" s="3">
        <v>1.0845186172848835</v>
      </c>
      <c r="D196" s="3">
        <v>1.113212858663287</v>
      </c>
      <c r="E196" s="3">
        <v>1.142170196322478</v>
      </c>
      <c r="F196" s="3">
        <v>1.171392085954831</v>
      </c>
      <c r="G196" s="3">
        <v>1.2008799890168018</v>
      </c>
      <c r="H196" s="3">
        <v>1.230635372746695</v>
      </c>
      <c r="I196" s="3">
        <v>1.2606597101824759</v>
      </c>
      <c r="J196" s="4">
        <v>1.2909544801796282</v>
      </c>
      <c r="K196" s="1">
        <v>1.2569864180495285</v>
      </c>
      <c r="L196" s="1">
        <v>1.2686174095695308</v>
      </c>
      <c r="M196" s="1">
        <v>1.2803130084166081</v>
      </c>
      <c r="N196" s="1">
        <v>1.2920734709770187</v>
      </c>
      <c r="O196" s="1">
        <v>1.3038990544284246</v>
      </c>
      <c r="P196" s="1">
        <v>1.3157900167418897</v>
      </c>
      <c r="Q196" s="1">
        <v>1.3277466166838827</v>
      </c>
      <c r="R196" s="1">
        <v>1.3397691138182855</v>
      </c>
      <c r="S196" s="1">
        <v>1.3518577685084037</v>
      </c>
      <c r="T196" s="1">
        <v>1.3640128419189821</v>
      </c>
    </row>
    <row r="197" spans="1:21" x14ac:dyDescent="0.3">
      <c r="A197" s="3">
        <v>1.0277705573163751</v>
      </c>
      <c r="B197" s="3">
        <v>1.0557972372797797</v>
      </c>
      <c r="C197" s="3">
        <v>1.0840814564476988</v>
      </c>
      <c r="D197" s="3">
        <v>1.1126246369728245</v>
      </c>
      <c r="E197" s="3">
        <v>1.141428206620245</v>
      </c>
      <c r="F197" s="3">
        <v>1.1704935987846736</v>
      </c>
      <c r="G197" s="3">
        <v>1.1998222525077249</v>
      </c>
      <c r="H197" s="3">
        <v>1.2294156124952311</v>
      </c>
      <c r="I197" s="3">
        <v>1.2592751291346038</v>
      </c>
      <c r="J197" s="4">
        <v>1.2894022585122387</v>
      </c>
      <c r="K197" s="1">
        <v>1.2569272414732029</v>
      </c>
      <c r="L197" s="1">
        <v>1.2684984001522459</v>
      </c>
      <c r="M197" s="1">
        <v>1.2801335059955159</v>
      </c>
      <c r="N197" s="1">
        <v>1.2918328114750475</v>
      </c>
      <c r="O197" s="1">
        <v>1.3035965698382241</v>
      </c>
      <c r="P197" s="1">
        <v>1.3154250351097208</v>
      </c>
      <c r="Q197" s="1">
        <v>1.3273184620934586</v>
      </c>
      <c r="R197" s="1">
        <v>1.3392771063745621</v>
      </c>
      <c r="S197" s="1">
        <v>1.3513012243213183</v>
      </c>
      <c r="T197" s="1">
        <v>1.363391073087143</v>
      </c>
    </row>
    <row r="198" spans="1:21" x14ac:dyDescent="0.3">
      <c r="A198" s="3">
        <v>1.0276289444586992</v>
      </c>
      <c r="B198" s="3">
        <v>1.0555114108256864</v>
      </c>
      <c r="C198" s="3">
        <v>1.0836487941539079</v>
      </c>
      <c r="D198" s="3">
        <v>1.1120424949786005</v>
      </c>
      <c r="E198" s="3">
        <v>1.1406939193340471</v>
      </c>
      <c r="F198" s="3">
        <v>1.1696044787703732</v>
      </c>
      <c r="G198" s="3">
        <v>1.1987755903703876</v>
      </c>
      <c r="H198" s="3">
        <v>1.2282086767664619</v>
      </c>
      <c r="I198" s="3">
        <v>1.2579051661574563</v>
      </c>
      <c r="J198" s="4">
        <v>1.2878664923256822</v>
      </c>
      <c r="K198" s="1">
        <v>1.256868667323972</v>
      </c>
      <c r="L198" s="1">
        <v>1.2683806055771525</v>
      </c>
      <c r="M198" s="1">
        <v>1.2799558408985805</v>
      </c>
      <c r="N198" s="1">
        <v>1.2915946219253454</v>
      </c>
      <c r="O198" s="1">
        <v>1.3032971980542267</v>
      </c>
      <c r="P198" s="1">
        <v>1.3150638194435973</v>
      </c>
      <c r="Q198" s="1">
        <v>1.3268947370153243</v>
      </c>
      <c r="R198" s="1">
        <v>1.3387902024566787</v>
      </c>
      <c r="S198" s="1">
        <v>1.3507504682222431</v>
      </c>
      <c r="T198" s="1">
        <v>1.3627757875358317</v>
      </c>
    </row>
    <row r="199" spans="1:21" x14ac:dyDescent="0.3">
      <c r="A199" s="3">
        <v>1.0274887685336473</v>
      </c>
      <c r="B199" s="3">
        <v>1.0552284976494324</v>
      </c>
      <c r="C199" s="3">
        <v>1.0832205613288448</v>
      </c>
      <c r="D199" s="3">
        <v>1.1114663389255823</v>
      </c>
      <c r="E199" s="3">
        <v>1.1399672151818858</v>
      </c>
      <c r="F199" s="3">
        <v>1.1687245802449171</v>
      </c>
      <c r="G199" s="3">
        <v>1.1977398296831756</v>
      </c>
      <c r="H199" s="3">
        <v>1.2270143645029561</v>
      </c>
      <c r="I199" s="3">
        <v>1.2565495911648488</v>
      </c>
      <c r="J199" s="4">
        <v>1.2863469216002785</v>
      </c>
      <c r="K199" s="1">
        <v>1.2568106864492514</v>
      </c>
      <c r="L199" s="1">
        <v>1.2682640073374212</v>
      </c>
      <c r="M199" s="1">
        <v>1.2797799850610885</v>
      </c>
      <c r="N199" s="1">
        <v>1.2913588644996694</v>
      </c>
      <c r="O199" s="1">
        <v>1.3030008912770135</v>
      </c>
      <c r="P199" s="1">
        <v>1.3147063117632529</v>
      </c>
      <c r="Q199" s="1">
        <v>1.3264753730766627</v>
      </c>
      <c r="R199" s="1">
        <v>1.3383083230855157</v>
      </c>
      <c r="S199" s="1">
        <v>1.350205410409949</v>
      </c>
      <c r="T199" s="1">
        <v>1.3621668844238308</v>
      </c>
    </row>
    <row r="200" spans="1:21" x14ac:dyDescent="0.3">
      <c r="A200" s="3">
        <v>1.0273500077812487</v>
      </c>
      <c r="B200" s="3">
        <v>1.0549484534387179</v>
      </c>
      <c r="C200" s="3">
        <v>1.0827966903046755</v>
      </c>
      <c r="D200" s="3">
        <v>1.1108960769762635</v>
      </c>
      <c r="E200" s="3">
        <v>1.1392479773314266</v>
      </c>
      <c r="F200" s="3">
        <v>1.1678537605448822</v>
      </c>
      <c r="G200" s="3">
        <v>1.1967148011041271</v>
      </c>
      <c r="H200" s="3">
        <v>1.2258324788254853</v>
      </c>
      <c r="I200" s="3">
        <v>1.2552081788701968</v>
      </c>
      <c r="J200" s="4">
        <v>1.2848432917605432</v>
      </c>
      <c r="K200" s="1">
        <v>1.2567532898809275</v>
      </c>
      <c r="L200" s="1">
        <v>1.2681485873002294</v>
      </c>
      <c r="M200" s="1">
        <v>1.279605910986986</v>
      </c>
      <c r="N200" s="1">
        <v>1.2911255021382808</v>
      </c>
      <c r="O200" s="1">
        <v>1.302707602680752</v>
      </c>
      <c r="P200" s="1">
        <v>1.3143524552723989</v>
      </c>
      <c r="Q200" s="1">
        <v>1.3260603033043883</v>
      </c>
      <c r="R200" s="1">
        <v>1.3378313909028718</v>
      </c>
      <c r="S200" s="1">
        <v>1.3496659629307992</v>
      </c>
      <c r="T200" s="1">
        <v>1.3615642649897417</v>
      </c>
    </row>
    <row r="201" spans="1:21" x14ac:dyDescent="0.3">
      <c r="A201" s="5">
        <v>1.027212640878679</v>
      </c>
      <c r="B201" s="5">
        <v>1.0546712347753491</v>
      </c>
      <c r="C201" s="5">
        <v>1.0823771147847676</v>
      </c>
      <c r="D201" s="5">
        <v>1.1103316191618995</v>
      </c>
      <c r="E201" s="5">
        <v>1.1385360913374509</v>
      </c>
      <c r="F201" s="5">
        <v>1.1669918799334438</v>
      </c>
      <c r="G201" s="5">
        <v>1.1957003387788259</v>
      </c>
      <c r="H201" s="5">
        <v>1.224662826925119</v>
      </c>
      <c r="I201" s="5">
        <v>1.2538807086621095</v>
      </c>
      <c r="J201" s="6">
        <v>1.2833553535335727</v>
      </c>
      <c r="K201" s="2">
        <v>1.2566964688307314</v>
      </c>
      <c r="L201" s="2">
        <v>1.2680343276973571</v>
      </c>
      <c r="M201" s="2">
        <v>1.2794335917345512</v>
      </c>
      <c r="N201" s="2">
        <v>1.290894498530526</v>
      </c>
      <c r="O201" s="2">
        <v>1.3024172863885404</v>
      </c>
      <c r="P201" s="2">
        <v>1.3140021943286593</v>
      </c>
      <c r="Q201" s="2">
        <v>1.3256494620895209</v>
      </c>
      <c r="R201" s="2">
        <v>1.3373593301301012</v>
      </c>
      <c r="S201" s="2">
        <v>1.3491320396314885</v>
      </c>
      <c r="T201" s="2">
        <v>1.3609678324986578</v>
      </c>
    </row>
    <row r="202" spans="1:21" x14ac:dyDescent="0.3">
      <c r="A202" s="7">
        <f t="array" ref="A202:J401">SINH(SQRT(p/a_2)*(x_2-e_1))*(k_2*S*SQRT(p/a_2))</f>
        <v>35.489961561122428</v>
      </c>
      <c r="B202" s="7">
        <v>196.49382809140329</v>
      </c>
      <c r="C202" s="7">
        <v>685.19545993829195</v>
      </c>
      <c r="D202" s="7">
        <v>1911.4042737037819</v>
      </c>
      <c r="E202" s="7">
        <v>4648.3089122977626</v>
      </c>
      <c r="F202" s="7">
        <v>10280.094294737943</v>
      </c>
      <c r="G202" s="7">
        <v>21186.019974052819</v>
      </c>
      <c r="H202" s="7">
        <v>41323.946250011737</v>
      </c>
      <c r="I202" s="7">
        <v>77101.270068223792</v>
      </c>
      <c r="J202" s="8">
        <v>138654.88091570995</v>
      </c>
      <c r="K202" s="9">
        <f t="array" ref="K202:T401">Q4_A</f>
        <v>13.464400844812655</v>
      </c>
      <c r="L202" s="9">
        <v>52.576646619644748</v>
      </c>
      <c r="M202" s="9">
        <v>149.67316475321863</v>
      </c>
      <c r="N202" s="9">
        <v>361.5801802195835</v>
      </c>
      <c r="O202" s="9">
        <v>786.48551782742959</v>
      </c>
      <c r="P202" s="9">
        <v>1587.8225233150038</v>
      </c>
      <c r="Q202" s="9">
        <v>3029.5685239039913</v>
      </c>
      <c r="R202" s="9">
        <v>5527.6075395340013</v>
      </c>
      <c r="S202" s="9">
        <v>9723.4565671873315</v>
      </c>
      <c r="T202" s="9">
        <v>16588.822563451704</v>
      </c>
      <c r="U202" t="s">
        <v>9</v>
      </c>
    </row>
    <row r="203" spans="1:21" x14ac:dyDescent="0.3">
      <c r="A203" s="7">
        <v>9.4910914154223835</v>
      </c>
      <c r="B203" s="7">
        <v>35.489961561122428</v>
      </c>
      <c r="C203" s="7">
        <v>91.183112138983503</v>
      </c>
      <c r="D203" s="7">
        <v>196.49382809140329</v>
      </c>
      <c r="E203" s="7">
        <v>380.60045062954799</v>
      </c>
      <c r="F203" s="7">
        <v>685.19545993829195</v>
      </c>
      <c r="G203" s="7">
        <v>1168.6648558762151</v>
      </c>
      <c r="H203" s="7">
        <v>1911.4042737037819</v>
      </c>
      <c r="I203" s="7">
        <v>3022.5318305467058</v>
      </c>
      <c r="J203" s="8">
        <v>4648.3089122977626</v>
      </c>
      <c r="K203" s="9">
        <v>5.1757437446054428</v>
      </c>
      <c r="L203" s="9">
        <v>13.464400844812655</v>
      </c>
      <c r="M203" s="9">
        <v>28.185302227535221</v>
      </c>
      <c r="N203" s="9">
        <v>52.576646619644748</v>
      </c>
      <c r="O203" s="9">
        <v>91.076403539697651</v>
      </c>
      <c r="P203" s="9">
        <v>149.67316475321863</v>
      </c>
      <c r="Q203" s="9">
        <v>236.34164196968209</v>
      </c>
      <c r="R203" s="9">
        <v>361.5801802195835</v>
      </c>
      <c r="S203" s="9">
        <v>539.0707559633089</v>
      </c>
      <c r="T203" s="9">
        <v>786.48551782742959</v>
      </c>
    </row>
    <row r="204" spans="1:21" x14ac:dyDescent="0.3">
      <c r="A204" s="7">
        <v>4.9900325751764054</v>
      </c>
      <c r="B204" s="7">
        <v>15.787248943812251</v>
      </c>
      <c r="C204" s="7">
        <v>35.489961561122428</v>
      </c>
      <c r="D204" s="7">
        <v>68.252950517507756</v>
      </c>
      <c r="E204" s="7">
        <v>119.55094838594681</v>
      </c>
      <c r="F204" s="7">
        <v>196.49382809140329</v>
      </c>
      <c r="G204" s="7">
        <v>308.20184873214947</v>
      </c>
      <c r="H204" s="7">
        <v>466.25046128239387</v>
      </c>
      <c r="I204" s="7">
        <v>685.19545993829195</v>
      </c>
      <c r="J204" s="8">
        <v>983.19069996535109</v>
      </c>
      <c r="K204" s="9">
        <v>3.419464176298233</v>
      </c>
      <c r="L204" s="9">
        <v>7.3833392844726573</v>
      </c>
      <c r="M204" s="9">
        <v>13.464400844812655</v>
      </c>
      <c r="N204" s="9">
        <v>22.385470505973903</v>
      </c>
      <c r="O204" s="9">
        <v>35.049827201113338</v>
      </c>
      <c r="P204" s="9">
        <v>52.576646619644748</v>
      </c>
      <c r="Q204" s="9">
        <v>76.342171229476207</v>
      </c>
      <c r="R204" s="9">
        <v>108.02739797927443</v>
      </c>
      <c r="S204" s="9">
        <v>149.67316475321863</v>
      </c>
      <c r="T204" s="9">
        <v>203.74362050420763</v>
      </c>
    </row>
    <row r="205" spans="1:21" x14ac:dyDescent="0.3">
      <c r="A205" s="7">
        <v>3.2992126676870903</v>
      </c>
      <c r="B205" s="7">
        <v>9.4910914154223835</v>
      </c>
      <c r="C205" s="7">
        <v>19.735654246164312</v>
      </c>
      <c r="D205" s="7">
        <v>35.489961561122428</v>
      </c>
      <c r="E205" s="7">
        <v>58.563726111730126</v>
      </c>
      <c r="F205" s="7">
        <v>91.183112138983503</v>
      </c>
      <c r="G205" s="7">
        <v>136.06371665441884</v>
      </c>
      <c r="H205" s="7">
        <v>196.49382809140329</v>
      </c>
      <c r="I205" s="7">
        <v>276.42916898319731</v>
      </c>
      <c r="J205" s="8">
        <v>380.60045062954799</v>
      </c>
      <c r="K205" s="9">
        <v>2.6892750737710576</v>
      </c>
      <c r="L205" s="9">
        <v>5.1757437446054428</v>
      </c>
      <c r="M205" s="9">
        <v>8.679664876975913</v>
      </c>
      <c r="N205" s="9">
        <v>13.464400844812655</v>
      </c>
      <c r="O205" s="9">
        <v>19.842952373921449</v>
      </c>
      <c r="P205" s="9">
        <v>28.185302227535221</v>
      </c>
      <c r="Q205" s="9">
        <v>38.926652334255458</v>
      </c>
      <c r="R205" s="9">
        <v>52.576646619644748</v>
      </c>
      <c r="S205" s="9">
        <v>69.729680076662234</v>
      </c>
      <c r="T205" s="9">
        <v>91.076403539697651</v>
      </c>
    </row>
    <row r="206" spans="1:21" x14ac:dyDescent="0.3">
      <c r="A206" s="7">
        <v>2.4404166809787786</v>
      </c>
      <c r="B206" s="7">
        <v>6.5990810068507111</v>
      </c>
      <c r="C206" s="7">
        <v>13.028214833974308</v>
      </c>
      <c r="D206" s="7">
        <v>22.39328227428571</v>
      </c>
      <c r="E206" s="7">
        <v>35.489961561122428</v>
      </c>
      <c r="F206" s="7">
        <v>53.263117322657088</v>
      </c>
      <c r="G206" s="7">
        <v>76.827967375755051</v>
      </c>
      <c r="H206" s="7">
        <v>107.49365415247631</v>
      </c>
      <c r="I206" s="7">
        <v>146.78944801664196</v>
      </c>
      <c r="J206" s="8">
        <v>196.49382809140329</v>
      </c>
      <c r="K206" s="9">
        <v>2.2940019268865623</v>
      </c>
      <c r="L206" s="9">
        <v>4.0722963561473104</v>
      </c>
      <c r="M206" s="9">
        <v>6.4415018145624403</v>
      </c>
      <c r="N206" s="9">
        <v>9.5248896811185251</v>
      </c>
      <c r="O206" s="9">
        <v>13.464400844812655</v>
      </c>
      <c r="P206" s="9">
        <v>18.422861831403363</v>
      </c>
      <c r="Q206" s="9">
        <v>24.586417075833239</v>
      </c>
      <c r="R206" s="9">
        <v>32.167195224581334</v>
      </c>
      <c r="S206" s="9">
        <v>41.406228636849079</v>
      </c>
      <c r="T206" s="9">
        <v>52.576646619644748</v>
      </c>
    </row>
    <row r="207" spans="1:21" x14ac:dyDescent="0.3">
      <c r="A207" s="7">
        <v>1.9277599007352437</v>
      </c>
      <c r="B207" s="7">
        <v>4.9900325751764054</v>
      </c>
      <c r="C207" s="7">
        <v>9.4910914154223835</v>
      </c>
      <c r="D207" s="7">
        <v>15.787248943812251</v>
      </c>
      <c r="E207" s="7">
        <v>24.293359612881236</v>
      </c>
      <c r="F207" s="7">
        <v>35.489961561122428</v>
      </c>
      <c r="G207" s="7">
        <v>49.931109007399094</v>
      </c>
      <c r="H207" s="7">
        <v>68.252950517507756</v>
      </c>
      <c r="I207" s="7">
        <v>91.183112138983589</v>
      </c>
      <c r="J207" s="8">
        <v>119.55094838594681</v>
      </c>
      <c r="K207" s="9">
        <v>2.0473567452294015</v>
      </c>
      <c r="L207" s="9">
        <v>3.419464176298233</v>
      </c>
      <c r="M207" s="9">
        <v>5.1757437446054428</v>
      </c>
      <c r="N207" s="9">
        <v>7.3833392844726573</v>
      </c>
      <c r="O207" s="9">
        <v>10.117895544632976</v>
      </c>
      <c r="P207" s="9">
        <v>13.464400844812655</v>
      </c>
      <c r="Q207" s="9">
        <v>17.518098322706539</v>
      </c>
      <c r="R207" s="9">
        <v>22.385470505973903</v>
      </c>
      <c r="S207" s="9">
        <v>28.185302227535246</v>
      </c>
      <c r="T207" s="9">
        <v>35.049827201113338</v>
      </c>
    </row>
    <row r="208" spans="1:21" x14ac:dyDescent="0.3">
      <c r="A208" s="7">
        <v>1.5894000034542144</v>
      </c>
      <c r="B208" s="7">
        <v>3.9825114951923015</v>
      </c>
      <c r="C208" s="7">
        <v>7.3643001803097574</v>
      </c>
      <c r="D208" s="7">
        <v>11.946864199897043</v>
      </c>
      <c r="E208" s="7">
        <v>17.972341456659606</v>
      </c>
      <c r="F208" s="7">
        <v>25.716061872206364</v>
      </c>
      <c r="G208" s="7">
        <v>35.489961561122428</v>
      </c>
      <c r="H208" s="7">
        <v>47.646276907302891</v>
      </c>
      <c r="I208" s="7">
        <v>62.581537579574331</v>
      </c>
      <c r="J208" s="8">
        <v>80.740878628681571</v>
      </c>
      <c r="K208" s="9">
        <v>1.8791468752254215</v>
      </c>
      <c r="L208" s="9">
        <v>2.990969201521553</v>
      </c>
      <c r="M208" s="9">
        <v>4.3718901868467039</v>
      </c>
      <c r="N208" s="9">
        <v>6.0623859573389307</v>
      </c>
      <c r="O208" s="9">
        <v>8.107335532844635</v>
      </c>
      <c r="P208" s="9">
        <v>10.556395498355142</v>
      </c>
      <c r="Q208" s="9">
        <v>13.464400844812655</v>
      </c>
      <c r="R208" s="9">
        <v>16.891793528900948</v>
      </c>
      <c r="S208" s="9">
        <v>20.905080381062437</v>
      </c>
      <c r="T208" s="9">
        <v>25.577322074222117</v>
      </c>
    </row>
    <row r="209" spans="1:20" x14ac:dyDescent="0.3">
      <c r="A209" s="7">
        <v>1.3502883769542173</v>
      </c>
      <c r="B209" s="7">
        <v>3.2992126676870903</v>
      </c>
      <c r="C209" s="7">
        <v>5.9674298157986767</v>
      </c>
      <c r="D209" s="7">
        <v>9.4910914154223835</v>
      </c>
      <c r="E209" s="7">
        <v>14.02329696046648</v>
      </c>
      <c r="F209" s="7">
        <v>19.735654246164312</v>
      </c>
      <c r="G209" s="7">
        <v>26.819953425859602</v>
      </c>
      <c r="H209" s="7">
        <v>35.489961561122428</v>
      </c>
      <c r="I209" s="7">
        <v>45.983344853468012</v>
      </c>
      <c r="J209" s="8">
        <v>58.563726111730126</v>
      </c>
      <c r="K209" s="9">
        <v>1.7572341540906611</v>
      </c>
      <c r="L209" s="9">
        <v>2.6892750737710576</v>
      </c>
      <c r="M209" s="9">
        <v>3.8200328681527873</v>
      </c>
      <c r="N209" s="9">
        <v>5.1757437446054428</v>
      </c>
      <c r="O209" s="9">
        <v>6.7851456704958686</v>
      </c>
      <c r="P209" s="9">
        <v>8.679664876975913</v>
      </c>
      <c r="Q209" s="9">
        <v>10.89361377068423</v>
      </c>
      <c r="R209" s="9">
        <v>13.464400844812655</v>
      </c>
      <c r="S209" s="9">
        <v>16.432753207592892</v>
      </c>
      <c r="T209" s="9">
        <v>19.842952373921449</v>
      </c>
    </row>
    <row r="210" spans="1:20" x14ac:dyDescent="0.3">
      <c r="A210" s="7">
        <v>1.1727596071567676</v>
      </c>
      <c r="B210" s="7">
        <v>2.8084381049087108</v>
      </c>
      <c r="C210" s="7">
        <v>4.9900325751764054</v>
      </c>
      <c r="D210" s="7">
        <v>7.8100182387295556</v>
      </c>
      <c r="E210" s="7">
        <v>11.371138856464764</v>
      </c>
      <c r="F210" s="7">
        <v>15.787248943812251</v>
      </c>
      <c r="G210" s="7">
        <v>21.184210593750734</v>
      </c>
      <c r="H210" s="7">
        <v>27.700847831996967</v>
      </c>
      <c r="I210" s="7">
        <v>35.489961561122428</v>
      </c>
      <c r="J210" s="8">
        <v>44.719408288813582</v>
      </c>
      <c r="K210" s="9">
        <v>1.6648804646469966</v>
      </c>
      <c r="L210" s="9">
        <v>2.465858850830664</v>
      </c>
      <c r="M210" s="9">
        <v>3.419464176298233</v>
      </c>
      <c r="N210" s="9">
        <v>4.5436539231263975</v>
      </c>
      <c r="O210" s="9">
        <v>5.8579098871454161</v>
      </c>
      <c r="P210" s="9">
        <v>7.3833392844726573</v>
      </c>
      <c r="Q210" s="9">
        <v>9.1427813589952702</v>
      </c>
      <c r="R210" s="9">
        <v>11.160919744439845</v>
      </c>
      <c r="S210" s="9">
        <v>13.464400844812655</v>
      </c>
      <c r="T210" s="9">
        <v>16.081958507497987</v>
      </c>
    </row>
    <row r="211" spans="1:20" x14ac:dyDescent="0.3">
      <c r="A211" s="7">
        <v>1.0359437059526115</v>
      </c>
      <c r="B211" s="7">
        <v>2.4404166809787786</v>
      </c>
      <c r="C211" s="7">
        <v>4.2729221161713591</v>
      </c>
      <c r="D211" s="7">
        <v>6.5990810068507111</v>
      </c>
      <c r="E211" s="7">
        <v>9.4910914154223835</v>
      </c>
      <c r="F211" s="7">
        <v>13.028214833974308</v>
      </c>
      <c r="G211" s="7">
        <v>17.297290962671966</v>
      </c>
      <c r="H211" s="7">
        <v>22.39328227428571</v>
      </c>
      <c r="I211" s="7">
        <v>28.419849791405223</v>
      </c>
      <c r="J211" s="8">
        <v>35.489961561122428</v>
      </c>
      <c r="K211" s="9">
        <v>1.5925288625559209</v>
      </c>
      <c r="L211" s="9">
        <v>2.2940019268865623</v>
      </c>
      <c r="M211" s="9">
        <v>3.116316883069127</v>
      </c>
      <c r="N211" s="9">
        <v>4.0722963561473104</v>
      </c>
      <c r="O211" s="9">
        <v>5.1757437446054428</v>
      </c>
      <c r="P211" s="9">
        <v>6.4415018145624403</v>
      </c>
      <c r="Q211" s="9">
        <v>7.8855141647025064</v>
      </c>
      <c r="R211" s="9">
        <v>9.5248896811185251</v>
      </c>
      <c r="S211" s="9">
        <v>11.377970105535882</v>
      </c>
      <c r="T211" s="9">
        <v>13.464400844812655</v>
      </c>
    </row>
    <row r="212" spans="1:20" x14ac:dyDescent="0.3">
      <c r="A212" s="7">
        <v>0.92738672589517479</v>
      </c>
      <c r="B212" s="7">
        <v>2.155043246197252</v>
      </c>
      <c r="C212" s="7">
        <v>3.7270670535074255</v>
      </c>
      <c r="D212" s="7">
        <v>5.6916785645451755</v>
      </c>
      <c r="E212" s="7">
        <v>8.1015025444449691</v>
      </c>
      <c r="F212" s="7">
        <v>11.013864629451541</v>
      </c>
      <c r="G212" s="7">
        <v>14.491103614653534</v>
      </c>
      <c r="H212" s="7">
        <v>18.600900198390868</v>
      </c>
      <c r="I212" s="7">
        <v>23.416622900781299</v>
      </c>
      <c r="J212" s="8">
        <v>29.017691900458345</v>
      </c>
      <c r="K212" s="9">
        <v>1.5343325512480219</v>
      </c>
      <c r="L212" s="9">
        <v>2.1578337501130962</v>
      </c>
      <c r="M212" s="9">
        <v>2.879350024539121</v>
      </c>
      <c r="N212" s="9">
        <v>3.7083527556385283</v>
      </c>
      <c r="O212" s="9">
        <v>4.6549725673365687</v>
      </c>
      <c r="P212" s="9">
        <v>5.7300351541410075</v>
      </c>
      <c r="Q212" s="9">
        <v>6.945098705390671</v>
      </c>
      <c r="R212" s="9">
        <v>8.3124929862542984</v>
      </c>
      <c r="S212" s="9">
        <v>9.8453601377249651</v>
      </c>
      <c r="T212" s="9">
        <v>11.557697259885868</v>
      </c>
    </row>
    <row r="213" spans="1:20" x14ac:dyDescent="0.3">
      <c r="A213" s="7">
        <v>0.83921565799349473</v>
      </c>
      <c r="B213" s="7">
        <v>1.9277599007352437</v>
      </c>
      <c r="C213" s="7">
        <v>3.2992126676870903</v>
      </c>
      <c r="D213" s="7">
        <v>4.9900325751764054</v>
      </c>
      <c r="E213" s="7">
        <v>7.0397370653028881</v>
      </c>
      <c r="F213" s="7">
        <v>9.4910914154223835</v>
      </c>
      <c r="G213" s="7">
        <v>12.390306966857487</v>
      </c>
      <c r="H213" s="7">
        <v>15.787248943812251</v>
      </c>
      <c r="I213" s="7">
        <v>19.735654246164312</v>
      </c>
      <c r="J213" s="8">
        <v>24.293359612881236</v>
      </c>
      <c r="K213" s="9">
        <v>1.4865167634941479</v>
      </c>
      <c r="L213" s="9">
        <v>2.0473567452294015</v>
      </c>
      <c r="M213" s="9">
        <v>2.6892750737710576</v>
      </c>
      <c r="N213" s="9">
        <v>3.419464176298233</v>
      </c>
      <c r="O213" s="9">
        <v>4.2455757678501831</v>
      </c>
      <c r="P213" s="9">
        <v>5.1757437446054428</v>
      </c>
      <c r="Q213" s="9">
        <v>6.2186080126293612</v>
      </c>
      <c r="R213" s="9">
        <v>7.3833392844726573</v>
      </c>
      <c r="S213" s="9">
        <v>8.679664876975913</v>
      </c>
      <c r="T213" s="9">
        <v>10.117895544632976</v>
      </c>
    </row>
    <row r="214" spans="1:20" x14ac:dyDescent="0.3">
      <c r="A214" s="7">
        <v>0.76621832999302941</v>
      </c>
      <c r="B214" s="7">
        <v>1.7427504230778974</v>
      </c>
      <c r="C214" s="7">
        <v>2.9557528916499591</v>
      </c>
      <c r="D214" s="7">
        <v>4.4334526209158343</v>
      </c>
      <c r="E214" s="7">
        <v>6.2062663783476948</v>
      </c>
      <c r="F214" s="7">
        <v>8.306925854097571</v>
      </c>
      <c r="G214" s="7">
        <v>10.770608335305507</v>
      </c>
      <c r="H214" s="7">
        <v>13.635073223674711</v>
      </c>
      <c r="I214" s="7">
        <v>16.940804612303225</v>
      </c>
      <c r="J214" s="8">
        <v>20.731160144560409</v>
      </c>
      <c r="K214" s="9">
        <v>1.4465369880136405</v>
      </c>
      <c r="L214" s="9">
        <v>1.9559704366035393</v>
      </c>
      <c r="M214" s="9">
        <v>2.5335745270136503</v>
      </c>
      <c r="N214" s="9">
        <v>3.1849385153831498</v>
      </c>
      <c r="O214" s="9">
        <v>3.9159813546565965</v>
      </c>
      <c r="P214" s="9">
        <v>4.7329668713241535</v>
      </c>
      <c r="Q214" s="9">
        <v>5.6425195147989742</v>
      </c>
      <c r="R214" s="9">
        <v>6.6516406977340798</v>
      </c>
      <c r="S214" s="9">
        <v>7.7677257460883133</v>
      </c>
      <c r="T214" s="9">
        <v>8.9985814782708164</v>
      </c>
    </row>
    <row r="215" spans="1:20" x14ac:dyDescent="0.3">
      <c r="A215" s="7">
        <v>0.70481129677811549</v>
      </c>
      <c r="B215" s="7">
        <v>1.5894000034542144</v>
      </c>
      <c r="C215" s="7">
        <v>2.6745349055760976</v>
      </c>
      <c r="D215" s="7">
        <v>3.9825114951923015</v>
      </c>
      <c r="E215" s="7">
        <v>5.5372338856312933</v>
      </c>
      <c r="F215" s="7">
        <v>7.3643001803097574</v>
      </c>
      <c r="G215" s="7">
        <v>9.4910914154223835</v>
      </c>
      <c r="H215" s="7">
        <v>11.946864199897043</v>
      </c>
      <c r="I215" s="7">
        <v>14.762847179621204</v>
      </c>
      <c r="J215" s="8">
        <v>17.972341456659606</v>
      </c>
      <c r="K215" s="9">
        <v>1.4126162255760679</v>
      </c>
      <c r="L215" s="9">
        <v>1.8791468752254215</v>
      </c>
      <c r="M215" s="9">
        <v>2.4037882080536073</v>
      </c>
      <c r="N215" s="9">
        <v>2.990969201521553</v>
      </c>
      <c r="O215" s="9">
        <v>3.6453615783775222</v>
      </c>
      <c r="P215" s="9">
        <v>4.3718901868467039</v>
      </c>
      <c r="Q215" s="9">
        <v>5.1757437446054428</v>
      </c>
      <c r="R215" s="9">
        <v>6.0623859573389307</v>
      </c>
      <c r="S215" s="9">
        <v>7.0375670229592124</v>
      </c>
      <c r="T215" s="9">
        <v>8.107335532844635</v>
      </c>
    </row>
    <row r="216" spans="1:20" x14ac:dyDescent="0.3">
      <c r="A216" s="7">
        <v>0.65245209434434925</v>
      </c>
      <c r="B216" s="7">
        <v>1.4603362553873231</v>
      </c>
      <c r="C216" s="7">
        <v>2.4404166809787786</v>
      </c>
      <c r="D216" s="7">
        <v>3.6106079377740325</v>
      </c>
      <c r="E216" s="7">
        <v>4.9900325751764054</v>
      </c>
      <c r="F216" s="7">
        <v>6.5990810068507111</v>
      </c>
      <c r="G216" s="7">
        <v>8.4594737332494514</v>
      </c>
      <c r="H216" s="7">
        <v>10.594325980613128</v>
      </c>
      <c r="I216" s="7">
        <v>13.028214833974317</v>
      </c>
      <c r="J216" s="8">
        <v>15.787248943812251</v>
      </c>
      <c r="K216" s="9">
        <v>1.3834762617331859</v>
      </c>
      <c r="L216" s="9">
        <v>1.8136792025688646</v>
      </c>
      <c r="M216" s="9">
        <v>2.2940019268865623</v>
      </c>
      <c r="N216" s="9">
        <v>2.828013133558462</v>
      </c>
      <c r="O216" s="9">
        <v>3.419464176298233</v>
      </c>
      <c r="P216" s="9">
        <v>4.0722963561473104</v>
      </c>
      <c r="Q216" s="9">
        <v>4.7906484525546711</v>
      </c>
      <c r="R216" s="9">
        <v>5.5788644996616643</v>
      </c>
      <c r="S216" s="9">
        <v>6.441501814562443</v>
      </c>
      <c r="T216" s="9">
        <v>7.3833392844726573</v>
      </c>
    </row>
    <row r="217" spans="1:20" x14ac:dyDescent="0.3">
      <c r="A217" s="7">
        <v>0.60728813882164601</v>
      </c>
      <c r="B217" s="7">
        <v>1.3502883769542173</v>
      </c>
      <c r="C217" s="7">
        <v>2.2427268046206401</v>
      </c>
      <c r="D217" s="7">
        <v>3.2992126676870903</v>
      </c>
      <c r="E217" s="7">
        <v>4.5352798382972788</v>
      </c>
      <c r="F217" s="7">
        <v>5.9674298157986767</v>
      </c>
      <c r="G217" s="7">
        <v>7.6131763044281238</v>
      </c>
      <c r="H217" s="7">
        <v>9.4910914154223835</v>
      </c>
      <c r="I217" s="7">
        <v>11.620853542444163</v>
      </c>
      <c r="J217" s="8">
        <v>14.02329696046648</v>
      </c>
      <c r="K217" s="9">
        <v>1.3581743396506682</v>
      </c>
      <c r="L217" s="9">
        <v>1.7572341540906611</v>
      </c>
      <c r="M217" s="9">
        <v>2.1999619175085638</v>
      </c>
      <c r="N217" s="9">
        <v>2.6892750737710576</v>
      </c>
      <c r="O217" s="9">
        <v>3.2282311235351044</v>
      </c>
      <c r="P217" s="9">
        <v>3.8200328681527873</v>
      </c>
      <c r="Q217" s="9">
        <v>4.4680338144566152</v>
      </c>
      <c r="R217" s="9">
        <v>5.1757437446054428</v>
      </c>
      <c r="S217" s="9">
        <v>5.946834455265348</v>
      </c>
      <c r="T217" s="9">
        <v>6.7851456704958686</v>
      </c>
    </row>
    <row r="218" spans="1:20" x14ac:dyDescent="0.3">
      <c r="A218" s="7">
        <v>0.56793835804636483</v>
      </c>
      <c r="B218" s="7">
        <v>1.2553935702021624</v>
      </c>
      <c r="C218" s="7">
        <v>2.0737453440541405</v>
      </c>
      <c r="D218" s="7">
        <v>3.0350625953429473</v>
      </c>
      <c r="E218" s="7">
        <v>4.1521339102186019</v>
      </c>
      <c r="F218" s="7">
        <v>5.438499065512941</v>
      </c>
      <c r="G218" s="7">
        <v>6.9084816372672755</v>
      </c>
      <c r="H218" s="7">
        <v>8.577222728487456</v>
      </c>
      <c r="I218" s="7">
        <v>10.460715847847673</v>
      </c>
      <c r="J218" s="8">
        <v>12.575842971829607</v>
      </c>
      <c r="K218" s="9">
        <v>1.3360000043768716</v>
      </c>
      <c r="L218" s="9">
        <v>1.7080744501316474</v>
      </c>
      <c r="M218" s="9">
        <v>2.118533316160113</v>
      </c>
      <c r="N218" s="9">
        <v>2.569792023390002</v>
      </c>
      <c r="O218" s="9">
        <v>3.0643751748071657</v>
      </c>
      <c r="P218" s="9">
        <v>3.6049204039664478</v>
      </c>
      <c r="Q218" s="9">
        <v>4.1941823346490823</v>
      </c>
      <c r="R218" s="9">
        <v>4.8350366543850587</v>
      </c>
      <c r="S218" s="9">
        <v>5.530484304616512</v>
      </c>
      <c r="T218" s="9">
        <v>6.2836557903369821</v>
      </c>
    </row>
    <row r="219" spans="1:20" x14ac:dyDescent="0.3">
      <c r="A219" s="7">
        <v>0.53335261345765905</v>
      </c>
      <c r="B219" s="7">
        <v>1.1727596071567676</v>
      </c>
      <c r="C219" s="7">
        <v>1.9277599007352437</v>
      </c>
      <c r="D219" s="7">
        <v>2.8084381049087108</v>
      </c>
      <c r="E219" s="7">
        <v>3.8254473022336231</v>
      </c>
      <c r="F219" s="7">
        <v>4.9900325751764054</v>
      </c>
      <c r="G219" s="7">
        <v>6.314055301661007</v>
      </c>
      <c r="H219" s="7">
        <v>7.8100182387295556</v>
      </c>
      <c r="I219" s="7">
        <v>9.4910914154223835</v>
      </c>
      <c r="J219" s="8">
        <v>11.371138856464764</v>
      </c>
      <c r="K219" s="9">
        <v>1.3164077732280874</v>
      </c>
      <c r="L219" s="9">
        <v>1.6648804646469966</v>
      </c>
      <c r="M219" s="9">
        <v>2.0473567452294015</v>
      </c>
      <c r="N219" s="9">
        <v>2.465858850830664</v>
      </c>
      <c r="O219" s="9">
        <v>2.922495381304989</v>
      </c>
      <c r="P219" s="9">
        <v>3.419464176298233</v>
      </c>
      <c r="Q219" s="9">
        <v>3.9590552694941299</v>
      </c>
      <c r="R219" s="9">
        <v>4.5436539231263975</v>
      </c>
      <c r="S219" s="9">
        <v>5.1757437446054428</v>
      </c>
      <c r="T219" s="9">
        <v>5.8579098871454161</v>
      </c>
    </row>
    <row r="220" spans="1:20" x14ac:dyDescent="0.3">
      <c r="A220" s="7">
        <v>0.50271846271832621</v>
      </c>
      <c r="B220" s="7">
        <v>1.1001800582758139</v>
      </c>
      <c r="C220" s="7">
        <v>1.8004593778207041</v>
      </c>
      <c r="D220" s="7">
        <v>2.6120686696276878</v>
      </c>
      <c r="E220" s="7">
        <v>3.5439751493909224</v>
      </c>
      <c r="F220" s="7">
        <v>4.6056188485074232</v>
      </c>
      <c r="G220" s="7">
        <v>5.8069310141091997</v>
      </c>
      <c r="H220" s="7">
        <v>7.1583530749012603</v>
      </c>
      <c r="I220" s="7">
        <v>8.6708561871670149</v>
      </c>
      <c r="J220" s="8">
        <v>10.355961375612768</v>
      </c>
      <c r="K220" s="9">
        <v>1.2989719213332502</v>
      </c>
      <c r="L220" s="9">
        <v>1.6266321637659309</v>
      </c>
      <c r="M220" s="9">
        <v>1.9846235809617851</v>
      </c>
      <c r="N220" s="9">
        <v>2.3746561048243904</v>
      </c>
      <c r="O220" s="9">
        <v>2.7985088739390065</v>
      </c>
      <c r="P220" s="9">
        <v>3.2580324172473305</v>
      </c>
      <c r="Q220" s="9">
        <v>3.7551508941676146</v>
      </c>
      <c r="R220" s="9">
        <v>4.2918643923956674</v>
      </c>
      <c r="S220" s="9">
        <v>4.8702512846456898</v>
      </c>
      <c r="T220" s="9">
        <v>5.492470645613805</v>
      </c>
    </row>
    <row r="221" spans="1:20" x14ac:dyDescent="0.3">
      <c r="A221" s="7">
        <v>0.47539768978626407</v>
      </c>
      <c r="B221" s="7">
        <v>1.0359437059526115</v>
      </c>
      <c r="C221" s="7">
        <v>1.6885332690666655</v>
      </c>
      <c r="D221" s="7">
        <v>2.4404166809787786</v>
      </c>
      <c r="E221" s="7">
        <v>3.2992126676870903</v>
      </c>
      <c r="F221" s="7">
        <v>4.2729221161713591</v>
      </c>
      <c r="G221" s="7">
        <v>5.3699422147673106</v>
      </c>
      <c r="H221" s="7">
        <v>6.5990810068507111</v>
      </c>
      <c r="I221" s="7">
        <v>7.9695723678014501</v>
      </c>
      <c r="J221" s="8">
        <v>9.4910914154223835</v>
      </c>
      <c r="K221" s="9">
        <v>1.2833553535335727</v>
      </c>
      <c r="L221" s="9">
        <v>1.5925288625559209</v>
      </c>
      <c r="M221" s="9">
        <v>1.9289248060204991</v>
      </c>
      <c r="N221" s="9">
        <v>2.2940019268865623</v>
      </c>
      <c r="O221" s="9">
        <v>2.6892750737710576</v>
      </c>
      <c r="P221" s="9">
        <v>3.116316883069127</v>
      </c>
      <c r="Q221" s="9">
        <v>3.5767595023871284</v>
      </c>
      <c r="R221" s="9">
        <v>4.0722963561473104</v>
      </c>
      <c r="S221" s="9">
        <v>4.6046839542388289</v>
      </c>
      <c r="T221" s="9">
        <v>5.1757437446054428</v>
      </c>
    </row>
    <row r="222" spans="1:20" x14ac:dyDescent="0.3">
      <c r="A222" s="7">
        <v>0.45088209637953441</v>
      </c>
      <c r="B222" s="7">
        <v>0.97870384962289925</v>
      </c>
      <c r="C222" s="7">
        <v>1.5894000034542144</v>
      </c>
      <c r="D222" s="7">
        <v>2.2891963941299167</v>
      </c>
      <c r="E222" s="7">
        <v>3.084620368524889</v>
      </c>
      <c r="F222" s="7">
        <v>3.9825114951923015</v>
      </c>
      <c r="G222" s="7">
        <v>4.9900325751764054</v>
      </c>
      <c r="H222" s="7">
        <v>6.1146809594907552</v>
      </c>
      <c r="I222" s="7">
        <v>7.364300180309761</v>
      </c>
      <c r="J222" s="8">
        <v>8.7470919030593084</v>
      </c>
      <c r="K222" s="9">
        <v>1.2692876987751156</v>
      </c>
      <c r="L222" s="9">
        <v>1.5619334086217145</v>
      </c>
      <c r="M222" s="9">
        <v>1.8791468752254215</v>
      </c>
      <c r="N222" s="9">
        <v>2.2221825245236579</v>
      </c>
      <c r="O222" s="9">
        <v>2.5923407452390017</v>
      </c>
      <c r="P222" s="9">
        <v>2.990969201521553</v>
      </c>
      <c r="Q222" s="9">
        <v>3.419464176298233</v>
      </c>
      <c r="R222" s="9">
        <v>3.8792719459372953</v>
      </c>
      <c r="S222" s="9">
        <v>4.3718901868467057</v>
      </c>
      <c r="T222" s="9">
        <v>4.898869414635711</v>
      </c>
    </row>
    <row r="223" spans="1:20" x14ac:dyDescent="0.3">
      <c r="A223" s="7">
        <v>0.42876207619459739</v>
      </c>
      <c r="B223" s="7">
        <v>0.92738672589517479</v>
      </c>
      <c r="C223" s="7">
        <v>1.5010186019067384</v>
      </c>
      <c r="D223" s="7">
        <v>2.155043246197252</v>
      </c>
      <c r="E223" s="7">
        <v>2.8950953197775928</v>
      </c>
      <c r="F223" s="7">
        <v>3.7270670535074255</v>
      </c>
      <c r="G223" s="7">
        <v>4.6571169247068429</v>
      </c>
      <c r="H223" s="7">
        <v>5.6916785645451755</v>
      </c>
      <c r="I223" s="7">
        <v>6.8374699012713824</v>
      </c>
      <c r="J223" s="8">
        <v>8.1015025444449691</v>
      </c>
      <c r="K223" s="9">
        <v>1.2565495911648488</v>
      </c>
      <c r="L223" s="9">
        <v>1.5343325512480219</v>
      </c>
      <c r="M223" s="9">
        <v>1.8343984237538211</v>
      </c>
      <c r="N223" s="9">
        <v>2.1578337501130962</v>
      </c>
      <c r="O223" s="9">
        <v>2.5057630833626181</v>
      </c>
      <c r="P223" s="9">
        <v>2.879350024539121</v>
      </c>
      <c r="Q223" s="9">
        <v>3.2797982822186023</v>
      </c>
      <c r="R223" s="9">
        <v>3.7083527556385283</v>
      </c>
      <c r="S223" s="9">
        <v>4.1663006418477977</v>
      </c>
      <c r="T223" s="9">
        <v>4.6549725673365687</v>
      </c>
    </row>
    <row r="224" spans="1:20" x14ac:dyDescent="0.3">
      <c r="A224" s="7">
        <v>0.4087038656006185</v>
      </c>
      <c r="B224" s="7">
        <v>0.88112608829707406</v>
      </c>
      <c r="C224" s="7">
        <v>1.4217554544913706</v>
      </c>
      <c r="D224" s="7">
        <v>2.0352818068307137</v>
      </c>
      <c r="E224" s="7">
        <v>2.7266026148756843</v>
      </c>
      <c r="F224" s="7">
        <v>3.5008297144905365</v>
      </c>
      <c r="G224" s="7">
        <v>4.3632962195204801</v>
      </c>
      <c r="H224" s="7">
        <v>5.3195636093846774</v>
      </c>
      <c r="I224" s="7">
        <v>6.37542899627877</v>
      </c>
      <c r="J224" s="8">
        <v>7.536932575746575</v>
      </c>
      <c r="K224" s="9">
        <v>1.2449611920355381</v>
      </c>
      <c r="L224" s="9">
        <v>1.5093082817652235</v>
      </c>
      <c r="M224" s="9">
        <v>1.7939576909633206</v>
      </c>
      <c r="N224" s="9">
        <v>2.0998567393490961</v>
      </c>
      <c r="O224" s="9">
        <v>2.4279844542857099</v>
      </c>
      <c r="P224" s="9">
        <v>2.779352397833414</v>
      </c>
      <c r="Q224" s="9">
        <v>3.1550055114717273</v>
      </c>
      <c r="R224" s="9">
        <v>3.5560229788101827</v>
      </c>
      <c r="S224" s="9">
        <v>3.9835191066122788</v>
      </c>
      <c r="T224" s="9">
        <v>4.4386442244623234</v>
      </c>
    </row>
    <row r="225" spans="1:20" x14ac:dyDescent="0.3">
      <c r="A225" s="7">
        <v>0.39043280366169542</v>
      </c>
      <c r="B225" s="7">
        <v>0.83921565799349473</v>
      </c>
      <c r="C225" s="7">
        <v>1.3502883769542173</v>
      </c>
      <c r="D225" s="7">
        <v>1.9277599007352437</v>
      </c>
      <c r="E225" s="7">
        <v>2.5759135928679289</v>
      </c>
      <c r="F225" s="7">
        <v>3.2992126676870903</v>
      </c>
      <c r="G225" s="7">
        <v>4.1023057507900891</v>
      </c>
      <c r="H225" s="7">
        <v>4.9900325751764054</v>
      </c>
      <c r="I225" s="7">
        <v>5.9674298157986803</v>
      </c>
      <c r="J225" s="8">
        <v>7.0397370653028881</v>
      </c>
      <c r="K225" s="9">
        <v>1.2343736762482829</v>
      </c>
      <c r="L225" s="9">
        <v>1.4865167634941479</v>
      </c>
      <c r="M225" s="9">
        <v>1.7572341540906611</v>
      </c>
      <c r="N225" s="9">
        <v>2.0473567452294015</v>
      </c>
      <c r="O225" s="9">
        <v>2.3577420919847207</v>
      </c>
      <c r="P225" s="9">
        <v>2.6892750737710576</v>
      </c>
      <c r="Q225" s="9">
        <v>3.0428685744463677</v>
      </c>
      <c r="R225" s="9">
        <v>3.419464176298233</v>
      </c>
      <c r="S225" s="9">
        <v>3.8200328681527891</v>
      </c>
      <c r="T225" s="9">
        <v>4.2455757678501831</v>
      </c>
    </row>
    <row r="226" spans="1:20" x14ac:dyDescent="0.3">
      <c r="A226" s="7">
        <v>0.37372083058904049</v>
      </c>
      <c r="B226" s="7">
        <v>0.80107401892660191</v>
      </c>
      <c r="C226" s="7">
        <v>1.285536384131194</v>
      </c>
      <c r="D226" s="7">
        <v>1.8307280354799116</v>
      </c>
      <c r="E226" s="7">
        <v>2.4404166809787786</v>
      </c>
      <c r="F226" s="7">
        <v>3.1185220377240754</v>
      </c>
      <c r="G226" s="7">
        <v>3.8691203460333612</v>
      </c>
      <c r="H226" s="7">
        <v>4.6964489893575498</v>
      </c>
      <c r="I226" s="7">
        <v>5.6049112220185737</v>
      </c>
      <c r="J226" s="8">
        <v>6.5990810068507111</v>
      </c>
      <c r="K226" s="9">
        <v>1.224662826925119</v>
      </c>
      <c r="L226" s="9">
        <v>1.4656726090213703</v>
      </c>
      <c r="M226" s="9">
        <v>1.7237400956611872</v>
      </c>
      <c r="N226" s="9">
        <v>1.9995980793044486</v>
      </c>
      <c r="O226" s="9">
        <v>2.2940019268865623</v>
      </c>
      <c r="P226" s="9">
        <v>2.6077301216839648</v>
      </c>
      <c r="Q226" s="9">
        <v>2.9415848158317925</v>
      </c>
      <c r="R226" s="9">
        <v>3.296392393671022</v>
      </c>
      <c r="S226" s="9">
        <v>3.6730040461049298</v>
      </c>
      <c r="T226" s="9">
        <v>4.0722963561473104</v>
      </c>
    </row>
    <row r="227" spans="1:20" x14ac:dyDescent="0.3">
      <c r="A227" s="7">
        <v>0.35837702523448756</v>
      </c>
      <c r="B227" s="7">
        <v>0.76621832999302941</v>
      </c>
      <c r="C227" s="7">
        <v>1.2266075244729733</v>
      </c>
      <c r="D227" s="7">
        <v>1.7427504230778974</v>
      </c>
      <c r="E227" s="7">
        <v>2.3179785777633097</v>
      </c>
      <c r="F227" s="7">
        <v>2.9557528916499591</v>
      </c>
      <c r="G227" s="7">
        <v>3.6596673144050937</v>
      </c>
      <c r="H227" s="7">
        <v>4.4334526209158343</v>
      </c>
      <c r="I227" s="7">
        <v>5.280980274802932</v>
      </c>
      <c r="J227" s="8">
        <v>6.2062663783476948</v>
      </c>
      <c r="K227" s="9">
        <v>1.2157241538695238</v>
      </c>
      <c r="L227" s="9">
        <v>1.4465369880136405</v>
      </c>
      <c r="M227" s="9">
        <v>1.6930692353421573</v>
      </c>
      <c r="N227" s="9">
        <v>1.9559704366035393</v>
      </c>
      <c r="O227" s="9">
        <v>2.2359093763244093</v>
      </c>
      <c r="P227" s="9">
        <v>2.5335745270136503</v>
      </c>
      <c r="Q227" s="9">
        <v>2.8496745017636593</v>
      </c>
      <c r="R227" s="9">
        <v>3.1849385153831498</v>
      </c>
      <c r="S227" s="9">
        <v>3.5401168541977581</v>
      </c>
      <c r="T227" s="9">
        <v>3.9159813546565965</v>
      </c>
    </row>
    <row r="228" spans="1:20" x14ac:dyDescent="0.3">
      <c r="A228" s="7">
        <v>0.34424035454377844</v>
      </c>
      <c r="B228" s="7">
        <v>0.73424438337703157</v>
      </c>
      <c r="C228" s="7">
        <v>1.1727596071567676</v>
      </c>
      <c r="D228" s="7">
        <v>1.6626384044455802</v>
      </c>
      <c r="E228" s="7">
        <v>2.2068409313298889</v>
      </c>
      <c r="F228" s="7">
        <v>2.8084381049087108</v>
      </c>
      <c r="G228" s="7">
        <v>3.4706146518026215</v>
      </c>
      <c r="H228" s="7">
        <v>4.1966722228501103</v>
      </c>
      <c r="I228" s="7">
        <v>4.9900325751764054</v>
      </c>
      <c r="J228" s="8">
        <v>5.8542408228377605</v>
      </c>
      <c r="K228" s="9">
        <v>1.2074691291271429</v>
      </c>
      <c r="L228" s="9">
        <v>1.4289085207394552</v>
      </c>
      <c r="M228" s="9">
        <v>1.6648804646469966</v>
      </c>
      <c r="N228" s="9">
        <v>1.9159633955901216</v>
      </c>
      <c r="O228" s="9">
        <v>2.1827522535822173</v>
      </c>
      <c r="P228" s="9">
        <v>2.465858850830664</v>
      </c>
      <c r="Q228" s="9">
        <v>2.7659122453376308</v>
      </c>
      <c r="R228" s="9">
        <v>3.0835591212836362</v>
      </c>
      <c r="S228" s="9">
        <v>3.419464176298233</v>
      </c>
      <c r="T228" s="9">
        <v>3.7743105157235037</v>
      </c>
    </row>
    <row r="229" spans="1:20" x14ac:dyDescent="0.3">
      <c r="A229" s="7">
        <v>0.33117405518447435</v>
      </c>
      <c r="B229" s="7">
        <v>0.70481129677811549</v>
      </c>
      <c r="C229" s="7">
        <v>1.1233702701222787</v>
      </c>
      <c r="D229" s="7">
        <v>1.5894000034542144</v>
      </c>
      <c r="E229" s="7">
        <v>2.1055424373762874</v>
      </c>
      <c r="F229" s="7">
        <v>2.6745349055760976</v>
      </c>
      <c r="G229" s="7">
        <v>3.2992126676870903</v>
      </c>
      <c r="H229" s="7">
        <v>3.9825114951923015</v>
      </c>
      <c r="I229" s="7">
        <v>4.7274703112872416</v>
      </c>
      <c r="J229" s="8">
        <v>5.5372338856312933</v>
      </c>
      <c r="K229" s="9">
        <v>1.1998222525077249</v>
      </c>
      <c r="L229" s="9">
        <v>1.4126162255760679</v>
      </c>
      <c r="M229" s="9">
        <v>1.6388853204002263</v>
      </c>
      <c r="N229" s="9">
        <v>1.8791468752254215</v>
      </c>
      <c r="O229" s="9">
        <v>2.1339324652908576</v>
      </c>
      <c r="P229" s="9">
        <v>2.4037882080536073</v>
      </c>
      <c r="Q229" s="9">
        <v>2.6892750737710576</v>
      </c>
      <c r="R229" s="9">
        <v>2.990969201521553</v>
      </c>
      <c r="S229" s="9">
        <v>3.3094622207439106</v>
      </c>
      <c r="T229" s="9">
        <v>3.6453615783775222</v>
      </c>
    </row>
    <row r="230" spans="1:20" x14ac:dyDescent="0.3">
      <c r="A230" s="7">
        <v>0.31906123476414056</v>
      </c>
      <c r="B230" s="7">
        <v>0.67762963418359989</v>
      </c>
      <c r="C230" s="7">
        <v>1.0779139086063436</v>
      </c>
      <c r="D230" s="7">
        <v>1.5222012572236596</v>
      </c>
      <c r="E230" s="7">
        <v>2.0128594028911948</v>
      </c>
      <c r="F230" s="7">
        <v>2.5523386683962923</v>
      </c>
      <c r="G230" s="7">
        <v>3.1431740948662066</v>
      </c>
      <c r="H230" s="7">
        <v>3.7879876030216764</v>
      </c>
      <c r="I230" s="7">
        <v>4.4894901979903672</v>
      </c>
      <c r="J230" s="8">
        <v>5.250484218404762</v>
      </c>
      <c r="K230" s="9">
        <v>1.1927187412385867</v>
      </c>
      <c r="L230" s="9">
        <v>1.3975140002493394</v>
      </c>
      <c r="M230" s="9">
        <v>1.6148382334853519</v>
      </c>
      <c r="N230" s="9">
        <v>1.8451559914035172</v>
      </c>
      <c r="O230" s="9">
        <v>2.0889441697598712</v>
      </c>
      <c r="P230" s="9">
        <v>2.3466922651758688</v>
      </c>
      <c r="Q230" s="9">
        <v>2.6189026350369828</v>
      </c>
      <c r="R230" s="9">
        <v>2.9060907617858209</v>
      </c>
      <c r="S230" s="9">
        <v>3.208785521672691</v>
      </c>
      <c r="T230" s="9">
        <v>3.5275294580273564</v>
      </c>
    </row>
    <row r="231" spans="1:20" x14ac:dyDescent="0.3">
      <c r="A231" s="7">
        <v>0.30780139495478015</v>
      </c>
      <c r="B231" s="7">
        <v>0.65245209434434925</v>
      </c>
      <c r="C231" s="7">
        <v>1.0359437059526115</v>
      </c>
      <c r="D231" s="7">
        <v>1.4603362553873231</v>
      </c>
      <c r="E231" s="7">
        <v>1.9277599007352437</v>
      </c>
      <c r="F231" s="7">
        <v>2.4404166809787786</v>
      </c>
      <c r="G231" s="7">
        <v>3.000582298721072</v>
      </c>
      <c r="H231" s="7">
        <v>3.6106079377740325</v>
      </c>
      <c r="I231" s="7">
        <v>4.2729221161713618</v>
      </c>
      <c r="J231" s="8">
        <v>4.9900325751764054</v>
      </c>
      <c r="K231" s="9">
        <v>1.1861026942404407</v>
      </c>
      <c r="L231" s="9">
        <v>1.3834762617331859</v>
      </c>
      <c r="M231" s="9">
        <v>1.5925288625559209</v>
      </c>
      <c r="N231" s="9">
        <v>1.8136792025688646</v>
      </c>
      <c r="O231" s="9">
        <v>2.0473567452294015</v>
      </c>
      <c r="P231" s="9">
        <v>2.2940019268865623</v>
      </c>
      <c r="Q231" s="9">
        <v>2.5540663756037225</v>
      </c>
      <c r="R231" s="9">
        <v>2.828013133558462</v>
      </c>
      <c r="S231" s="9">
        <v>3.1163168830691284</v>
      </c>
      <c r="T231" s="9">
        <v>3.419464176298233</v>
      </c>
    </row>
    <row r="232" spans="1:20" x14ac:dyDescent="0.3">
      <c r="A232" s="7">
        <v>0.29730765898919537</v>
      </c>
      <c r="B232" s="7">
        <v>0.62906614392313054</v>
      </c>
      <c r="C232" s="7">
        <v>0.9970775032187138</v>
      </c>
      <c r="D232" s="7">
        <v>1.4032036967372994</v>
      </c>
      <c r="E232" s="7">
        <v>1.8493680488616224</v>
      </c>
      <c r="F232" s="7">
        <v>2.3375567292613488</v>
      </c>
      <c r="G232" s="7">
        <v>2.8698202617813395</v>
      </c>
      <c r="H232" s="7">
        <v>3.4482750618925229</v>
      </c>
      <c r="I232" s="7">
        <v>4.0751050031510978</v>
      </c>
      <c r="J232" s="8">
        <v>4.7525630131177143</v>
      </c>
      <c r="K232" s="9">
        <v>1.1799256210788485</v>
      </c>
      <c r="L232" s="9">
        <v>1.3703944709166738</v>
      </c>
      <c r="M232" s="9">
        <v>1.5717760115451336</v>
      </c>
      <c r="N232" s="9">
        <v>1.7844489425566128</v>
      </c>
      <c r="O232" s="9">
        <v>2.0088013806523914</v>
      </c>
      <c r="P232" s="9">
        <v>2.2452310420453521</v>
      </c>
      <c r="Q232" s="9">
        <v>2.4941454277556203</v>
      </c>
      <c r="R232" s="9">
        <v>2.7559620118379811</v>
      </c>
      <c r="S232" s="9">
        <v>3.0311084325803637</v>
      </c>
      <c r="T232" s="9">
        <v>3.3200226867131488</v>
      </c>
    </row>
    <row r="233" spans="1:20" x14ac:dyDescent="0.3">
      <c r="A233" s="7">
        <v>0.287504542681637</v>
      </c>
      <c r="B233" s="7">
        <v>0.60728813882164601</v>
      </c>
      <c r="C233" s="7">
        <v>0.96098658807186566</v>
      </c>
      <c r="D233" s="7">
        <v>1.3502883769542173</v>
      </c>
      <c r="E233" s="7">
        <v>1.7769359168131393</v>
      </c>
      <c r="F233" s="7">
        <v>2.2427268046206401</v>
      </c>
      <c r="G233" s="7">
        <v>2.7495151069810544</v>
      </c>
      <c r="H233" s="7">
        <v>3.2992126676870903</v>
      </c>
      <c r="I233" s="7">
        <v>3.8937904391832436</v>
      </c>
      <c r="J233" s="8">
        <v>4.5352798382972788</v>
      </c>
      <c r="K233" s="9">
        <v>1.1741452538103327</v>
      </c>
      <c r="L233" s="9">
        <v>1.3581743396506682</v>
      </c>
      <c r="M233" s="9">
        <v>1.5524227626765827</v>
      </c>
      <c r="N233" s="9">
        <v>1.7572341540906611</v>
      </c>
      <c r="O233" s="9">
        <v>1.9729604241463981</v>
      </c>
      <c r="P233" s="9">
        <v>2.1999619175085638</v>
      </c>
      <c r="Q233" s="9">
        <v>2.4386075710007367</v>
      </c>
      <c r="R233" s="9">
        <v>2.6892750737710576</v>
      </c>
      <c r="S233" s="9">
        <v>2.9523510299075966</v>
      </c>
      <c r="T233" s="9">
        <v>3.2282311235351044</v>
      </c>
    </row>
    <row r="234" spans="1:20" x14ac:dyDescent="0.3">
      <c r="A234" s="7">
        <v>0.27832614873347539</v>
      </c>
      <c r="B234" s="7">
        <v>0.58695859537850203</v>
      </c>
      <c r="C234" s="7">
        <v>0.92738672589517479</v>
      </c>
      <c r="D234" s="7">
        <v>1.3011464453988617</v>
      </c>
      <c r="E234" s="7">
        <v>1.709821238096588</v>
      </c>
      <c r="F234" s="7">
        <v>2.155043246197252</v>
      </c>
      <c r="G234" s="7">
        <v>2.6384943680751172</v>
      </c>
      <c r="H234" s="7">
        <v>3.1619073759695451</v>
      </c>
      <c r="I234" s="7">
        <v>3.7270670535074255</v>
      </c>
      <c r="J234" s="8">
        <v>4.3358113533383866</v>
      </c>
      <c r="K234" s="9">
        <v>1.1687245802449171</v>
      </c>
      <c r="L234" s="9">
        <v>1.3467335689711553</v>
      </c>
      <c r="M234" s="9">
        <v>1.5343325512480219</v>
      </c>
      <c r="N234" s="9">
        <v>1.7318342889373159</v>
      </c>
      <c r="O234" s="9">
        <v>1.9395588517255562</v>
      </c>
      <c r="P234" s="9">
        <v>2.1578337501130962</v>
      </c>
      <c r="Q234" s="9">
        <v>2.3869940703848416</v>
      </c>
      <c r="R234" s="9">
        <v>2.6273826115875707</v>
      </c>
      <c r="S234" s="9">
        <v>2.879350024539121</v>
      </c>
      <c r="T234" s="9">
        <v>3.1432549528950027</v>
      </c>
    </row>
    <row r="235" spans="1:20" x14ac:dyDescent="0.3">
      <c r="A235" s="7">
        <v>0.2697146935226456</v>
      </c>
      <c r="B235" s="7">
        <v>0.56793835804636483</v>
      </c>
      <c r="C235" s="7">
        <v>0.89603092907480164</v>
      </c>
      <c r="D235" s="7">
        <v>1.2553935702021624</v>
      </c>
      <c r="E235" s="7">
        <v>1.6474695848847318</v>
      </c>
      <c r="F235" s="7">
        <v>2.0737453440541405</v>
      </c>
      <c r="G235" s="7">
        <v>2.5357512297988301</v>
      </c>
      <c r="H235" s="7">
        <v>3.0350625953429473</v>
      </c>
      <c r="I235" s="7">
        <v>3.5733007415546489</v>
      </c>
      <c r="J235" s="8">
        <v>4.1521339102186019</v>
      </c>
      <c r="K235" s="9">
        <v>1.1636310519515298</v>
      </c>
      <c r="L235" s="9">
        <v>1.3360000043768716</v>
      </c>
      <c r="M235" s="9">
        <v>1.5173859766002926</v>
      </c>
      <c r="N235" s="9">
        <v>1.7080744501316474</v>
      </c>
      <c r="O235" s="9">
        <v>1.9083573814064521</v>
      </c>
      <c r="P235" s="9">
        <v>2.118533316160113</v>
      </c>
      <c r="Q235" s="9">
        <v>2.3389075054563389</v>
      </c>
      <c r="R235" s="9">
        <v>2.569792023390002</v>
      </c>
      <c r="S235" s="9">
        <v>2.8115058864849094</v>
      </c>
      <c r="T235" s="9">
        <v>3.0643751748071657</v>
      </c>
    </row>
    <row r="236" spans="1:20" x14ac:dyDescent="0.3">
      <c r="A236" s="7">
        <v>0.26161929715339149</v>
      </c>
      <c r="B236" s="7">
        <v>0.55010547187381542</v>
      </c>
      <c r="C236" s="7">
        <v>0.86670358542627857</v>
      </c>
      <c r="D236" s="7">
        <v>1.2126953673935363</v>
      </c>
      <c r="E236" s="7">
        <v>1.5894000034542144</v>
      </c>
      <c r="F236" s="7">
        <v>1.9981749364574621</v>
      </c>
      <c r="G236" s="7">
        <v>2.4404166809787786</v>
      </c>
      <c r="H236" s="7">
        <v>2.9175616515438434</v>
      </c>
      <c r="I236" s="7">
        <v>3.4310870047093833</v>
      </c>
      <c r="J236" s="8">
        <v>3.9825114951923015</v>
      </c>
      <c r="K236" s="9">
        <v>1.1588359312448899</v>
      </c>
      <c r="L236" s="9">
        <v>1.3259101212017579</v>
      </c>
      <c r="M236" s="9">
        <v>1.5014781933438057</v>
      </c>
      <c r="N236" s="9">
        <v>1.6858014310884224</v>
      </c>
      <c r="O236" s="9">
        <v>1.8791468752254215</v>
      </c>
      <c r="P236" s="9">
        <v>2.081787422717114</v>
      </c>
      <c r="Q236" s="9">
        <v>2.2940019268865623</v>
      </c>
      <c r="R236" s="9">
        <v>2.5160752990105211</v>
      </c>
      <c r="S236" s="9">
        <v>2.7482986113337504</v>
      </c>
      <c r="T236" s="9">
        <v>2.990969201521553</v>
      </c>
    </row>
    <row r="237" spans="1:20" x14ac:dyDescent="0.3">
      <c r="A237" s="7">
        <v>0.25399498352326327</v>
      </c>
      <c r="B237" s="7">
        <v>0.53335261345765905</v>
      </c>
      <c r="C237" s="7">
        <v>0.83921565799349473</v>
      </c>
      <c r="D237" s="7">
        <v>1.1727596071567676</v>
      </c>
      <c r="E237" s="7">
        <v>1.5351933562877265</v>
      </c>
      <c r="F237" s="7">
        <v>1.9277599007352437</v>
      </c>
      <c r="G237" s="7">
        <v>2.3517370419184402</v>
      </c>
      <c r="H237" s="7">
        <v>2.8084381049087108</v>
      </c>
      <c r="I237" s="7">
        <v>3.2992126676870903</v>
      </c>
      <c r="J237" s="8">
        <v>3.8254473022336231</v>
      </c>
      <c r="K237" s="9">
        <v>1.1543137495167846</v>
      </c>
      <c r="L237" s="9">
        <v>1.3164077732280874</v>
      </c>
      <c r="M237" s="9">
        <v>1.4865167634941479</v>
      </c>
      <c r="N237" s="9">
        <v>1.6648804646469966</v>
      </c>
      <c r="O237" s="9">
        <v>1.8517437575357742</v>
      </c>
      <c r="P237" s="9">
        <v>2.0473567452294015</v>
      </c>
      <c r="Q237" s="9">
        <v>2.2519748398900097</v>
      </c>
      <c r="R237" s="9">
        <v>2.465858850830664</v>
      </c>
      <c r="S237" s="9">
        <v>2.6892750737710576</v>
      </c>
      <c r="T237" s="9">
        <v>2.922495381304989</v>
      </c>
    </row>
    <row r="238" spans="1:20" x14ac:dyDescent="0.3">
      <c r="A238" s="7">
        <v>0.24680184911429834</v>
      </c>
      <c r="B238" s="7">
        <v>0.51758496767643947</v>
      </c>
      <c r="C238" s="7">
        <v>0.81340073579926075</v>
      </c>
      <c r="D238" s="7">
        <v>1.1353298258668616</v>
      </c>
      <c r="E238" s="7">
        <v>1.4844827978530881</v>
      </c>
      <c r="F238" s="7">
        <v>1.8620007041452256</v>
      </c>
      <c r="G238" s="7">
        <v>2.2690557039977763</v>
      </c>
      <c r="H238" s="7">
        <v>2.7068516877425797</v>
      </c>
      <c r="I238" s="7">
        <v>3.1766249108829219</v>
      </c>
      <c r="J238" s="8">
        <v>3.6796446382007524</v>
      </c>
      <c r="K238" s="9">
        <v>1.1500418553803766</v>
      </c>
      <c r="L238" s="9">
        <v>1.3074431527128159</v>
      </c>
      <c r="M238" s="9">
        <v>1.4724198773815693</v>
      </c>
      <c r="N238" s="9">
        <v>1.6451925382534776</v>
      </c>
      <c r="O238" s="9">
        <v>1.8259862413314525</v>
      </c>
      <c r="P238" s="9">
        <v>2.015030764388944</v>
      </c>
      <c r="Q238" s="9">
        <v>2.2125606325964533</v>
      </c>
      <c r="R238" s="9">
        <v>2.4188151951512551</v>
      </c>
      <c r="S238" s="9">
        <v>2.6340387029215844</v>
      </c>
      <c r="T238" s="9">
        <v>2.8584803871166948</v>
      </c>
    </row>
    <row r="239" spans="1:20" x14ac:dyDescent="0.3">
      <c r="A239" s="7">
        <v>0.240004368232692</v>
      </c>
      <c r="B239" s="7">
        <v>0.50271846271832621</v>
      </c>
      <c r="C239" s="7">
        <v>0.789111765297412</v>
      </c>
      <c r="D239" s="7">
        <v>1.1001800582758139</v>
      </c>
      <c r="E239" s="7">
        <v>1.436945944882841</v>
      </c>
      <c r="F239" s="7">
        <v>1.8004593778207041</v>
      </c>
      <c r="G239" s="7">
        <v>2.191798196008834</v>
      </c>
      <c r="H239" s="7">
        <v>2.6120686696276878</v>
      </c>
      <c r="I239" s="7">
        <v>3.0624060535677886</v>
      </c>
      <c r="J239" s="8">
        <v>3.5439751493909224</v>
      </c>
      <c r="K239" s="9">
        <v>1.1460000357255515</v>
      </c>
      <c r="L239" s="9">
        <v>1.2989719213332502</v>
      </c>
      <c r="M239" s="9">
        <v>1.4591148716340552</v>
      </c>
      <c r="N239" s="9">
        <v>1.6266321637659309</v>
      </c>
      <c r="O239" s="9">
        <v>1.8017312015966485</v>
      </c>
      <c r="P239" s="9">
        <v>1.9846235809617851</v>
      </c>
      <c r="Q239" s="9">
        <v>2.1755251557470778</v>
      </c>
      <c r="R239" s="9">
        <v>2.3746561048243904</v>
      </c>
      <c r="S239" s="9">
        <v>2.5822409998506233</v>
      </c>
      <c r="T239" s="9">
        <v>2.7985088739390065</v>
      </c>
    </row>
    <row r="240" spans="1:20" x14ac:dyDescent="0.3">
      <c r="A240" s="7">
        <v>0.23357080928387625</v>
      </c>
      <c r="B240" s="7">
        <v>0.48867829496244991</v>
      </c>
      <c r="C240" s="7">
        <v>0.76621832999302919</v>
      </c>
      <c r="D240" s="7">
        <v>1.06711046837986</v>
      </c>
      <c r="E240" s="7">
        <v>1.3922984017886368</v>
      </c>
      <c r="F240" s="7">
        <v>1.7427504230778965</v>
      </c>
      <c r="G240" s="7">
        <v>2.1194598968334932</v>
      </c>
      <c r="H240" s="7">
        <v>2.5234457369932661</v>
      </c>
      <c r="I240" s="7">
        <v>2.9557528916499591</v>
      </c>
      <c r="J240" s="8">
        <v>3.4174528351213471</v>
      </c>
      <c r="K240" s="9">
        <v>1.142170196322478</v>
      </c>
      <c r="L240" s="9">
        <v>1.2909544801796282</v>
      </c>
      <c r="M240" s="9">
        <v>1.4465369880136401</v>
      </c>
      <c r="N240" s="9">
        <v>1.609105514734656</v>
      </c>
      <c r="O240" s="9">
        <v>1.778851570232677</v>
      </c>
      <c r="P240" s="9">
        <v>1.9559704366035389</v>
      </c>
      <c r="Q240" s="9">
        <v>2.1406612260965794</v>
      </c>
      <c r="R240" s="9">
        <v>2.333126939791708</v>
      </c>
      <c r="S240" s="9">
        <v>2.5335745270136503</v>
      </c>
      <c r="T240" s="9">
        <v>2.742214945491221</v>
      </c>
    </row>
    <row r="241" spans="1:20" x14ac:dyDescent="0.3">
      <c r="A241" s="7">
        <v>0.22747274193470607</v>
      </c>
      <c r="B241" s="7">
        <v>0.47539768978626407</v>
      </c>
      <c r="C241" s="7">
        <v>0.74460437429398596</v>
      </c>
      <c r="D241" s="7">
        <v>1.0359437059526115</v>
      </c>
      <c r="E241" s="7">
        <v>1.3502883769542173</v>
      </c>
      <c r="F241" s="7">
        <v>1.6885332690666655</v>
      </c>
      <c r="G241" s="7">
        <v>2.0515958675207306</v>
      </c>
      <c r="H241" s="7">
        <v>2.4404166809787786</v>
      </c>
      <c r="I241" s="7">
        <v>2.8559596676586425</v>
      </c>
      <c r="J241" s="8">
        <v>3.2992126676870903</v>
      </c>
      <c r="K241" s="9">
        <v>1.1385360913374509</v>
      </c>
      <c r="L241" s="9">
        <v>1.2833553535335727</v>
      </c>
      <c r="M241" s="9">
        <v>1.4346283287090644</v>
      </c>
      <c r="N241" s="9">
        <v>1.5925288625559209</v>
      </c>
      <c r="O241" s="9">
        <v>1.7572341540906611</v>
      </c>
      <c r="P241" s="9">
        <v>1.9289248060204991</v>
      </c>
      <c r="Q241" s="9">
        <v>2.1077848757288429</v>
      </c>
      <c r="R241" s="9">
        <v>2.2940019268865623</v>
      </c>
      <c r="S241" s="9">
        <v>2.4877670816955395</v>
      </c>
      <c r="T241" s="9">
        <v>2.6892750737710576</v>
      </c>
    </row>
    <row r="242" spans="1:20" x14ac:dyDescent="0.3">
      <c r="A242" s="7">
        <v>0.2216846190840441</v>
      </c>
      <c r="B242" s="7">
        <v>0.46281685551821411</v>
      </c>
      <c r="C242" s="7">
        <v>0.7241662895137696</v>
      </c>
      <c r="D242" s="7">
        <v>1.0065218526160749</v>
      </c>
      <c r="E242" s="7">
        <v>1.3106921826441555</v>
      </c>
      <c r="F242" s="7">
        <v>1.6375059837447763</v>
      </c>
      <c r="G242" s="7">
        <v>1.9878123916216777</v>
      </c>
      <c r="H242" s="7">
        <v>2.3624813440012109</v>
      </c>
      <c r="I242" s="7">
        <v>2.7624039563962461</v>
      </c>
      <c r="J242" s="8">
        <v>3.1884929032308178</v>
      </c>
      <c r="K242" s="9">
        <v>1.1350830932416727</v>
      </c>
      <c r="L242" s="9">
        <v>1.2761426662799211</v>
      </c>
      <c r="M242" s="9">
        <v>1.4233369727888741</v>
      </c>
      <c r="N242" s="9">
        <v>1.5768272571261672</v>
      </c>
      <c r="O242" s="9">
        <v>1.7367777982746415</v>
      </c>
      <c r="P242" s="9">
        <v>1.9033559543121743</v>
      </c>
      <c r="Q242" s="9">
        <v>2.0767322074150179</v>
      </c>
      <c r="R242" s="9">
        <v>2.2570802094000517</v>
      </c>
      <c r="S242" s="9">
        <v>2.4445768278114315</v>
      </c>
      <c r="T242" s="9">
        <v>2.6394021925571325</v>
      </c>
    </row>
    <row r="243" spans="1:20" x14ac:dyDescent="0.3">
      <c r="A243" s="7">
        <v>0.21618342073131208</v>
      </c>
      <c r="B243" s="7">
        <v>0.45088209637953441</v>
      </c>
      <c r="C243" s="7">
        <v>0.70481129677811549</v>
      </c>
      <c r="D243" s="7">
        <v>0.97870384962289925</v>
      </c>
      <c r="E243" s="7">
        <v>1.2733104548530432</v>
      </c>
      <c r="F243" s="7">
        <v>1.5894000034542144</v>
      </c>
      <c r="G243" s="7">
        <v>1.9277599007352437</v>
      </c>
      <c r="H243" s="7">
        <v>2.2891963941299167</v>
      </c>
      <c r="I243" s="7">
        <v>2.6745349055760976</v>
      </c>
      <c r="J243" s="8">
        <v>3.084620368524889</v>
      </c>
      <c r="K243" s="9">
        <v>1.1317979962479423</v>
      </c>
      <c r="L243" s="9">
        <v>1.2692876987751156</v>
      </c>
      <c r="M243" s="9">
        <v>1.4126162255760679</v>
      </c>
      <c r="N243" s="9">
        <v>1.5619334086217145</v>
      </c>
      <c r="O243" s="9">
        <v>1.717391832785359</v>
      </c>
      <c r="P243" s="9">
        <v>1.8791468752254215</v>
      </c>
      <c r="Q243" s="9">
        <v>2.0473567452294015</v>
      </c>
      <c r="R243" s="9">
        <v>2.2221825245236579</v>
      </c>
      <c r="S243" s="9">
        <v>2.4037882080536073</v>
      </c>
      <c r="T243" s="9">
        <v>2.5923407452390017</v>
      </c>
    </row>
    <row r="244" spans="1:20" x14ac:dyDescent="0.3">
      <c r="A244" s="7">
        <v>0.21094834931586751</v>
      </c>
      <c r="B244" s="7">
        <v>0.43954505697892027</v>
      </c>
      <c r="C244" s="7">
        <v>0.68645607464462044</v>
      </c>
      <c r="D244" s="7">
        <v>0.95236332139617175</v>
      </c>
      <c r="E244" s="7">
        <v>1.237964963003096</v>
      </c>
      <c r="F244" s="7">
        <v>1.5439756950167209</v>
      </c>
      <c r="G244" s="7">
        <v>1.8711270297459446</v>
      </c>
      <c r="H244" s="7">
        <v>2.2201675871570754</v>
      </c>
      <c r="I244" s="7">
        <v>2.5918633897419485</v>
      </c>
      <c r="J244" s="8">
        <v>2.9869981613989558</v>
      </c>
      <c r="K244" s="9">
        <v>1.1286688477117832</v>
      </c>
      <c r="L244" s="9">
        <v>1.262764506110434</v>
      </c>
      <c r="M244" s="9">
        <v>1.4024239782154981</v>
      </c>
      <c r="N244" s="9">
        <v>1.5477867355900894</v>
      </c>
      <c r="O244" s="9">
        <v>1.6989947529227947</v>
      </c>
      <c r="P244" s="9">
        <v>1.8561925430058761</v>
      </c>
      <c r="Q244" s="9">
        <v>2.0195271921136126</v>
      </c>
      <c r="R244" s="9">
        <v>2.1891483957846569</v>
      </c>
      <c r="S244" s="9">
        <v>2.3652084950123142</v>
      </c>
      <c r="T244" s="9">
        <v>2.5478625128466792</v>
      </c>
    </row>
    <row r="245" spans="1:20" x14ac:dyDescent="0.3">
      <c r="A245" s="7">
        <v>0.2059605680589581</v>
      </c>
      <c r="B245" s="7">
        <v>0.42876207619459739</v>
      </c>
      <c r="C245" s="7">
        <v>0.66902558944124058</v>
      </c>
      <c r="D245" s="7">
        <v>0.92738672589517479</v>
      </c>
      <c r="E245" s="7">
        <v>1.204495905455798</v>
      </c>
      <c r="F245" s="7">
        <v>1.5010186019067384</v>
      </c>
      <c r="G245" s="7">
        <v>1.8176355983738408</v>
      </c>
      <c r="H245" s="7">
        <v>2.155043246197252</v>
      </c>
      <c r="I245" s="7">
        <v>2.5139537272552324</v>
      </c>
      <c r="J245" s="8">
        <v>2.8950953197775928</v>
      </c>
      <c r="K245" s="9">
        <v>1.1256848029639606</v>
      </c>
      <c r="L245" s="9">
        <v>1.2565495911648488</v>
      </c>
      <c r="M245" s="9">
        <v>1.3927221590358791</v>
      </c>
      <c r="N245" s="9">
        <v>1.5343325512480219</v>
      </c>
      <c r="O245" s="9">
        <v>1.6815130935167542</v>
      </c>
      <c r="P245" s="9">
        <v>1.8343984237538211</v>
      </c>
      <c r="Q245" s="9">
        <v>1.993125523567278</v>
      </c>
      <c r="R245" s="9">
        <v>2.1578337501130962</v>
      </c>
      <c r="S245" s="9">
        <v>2.3286648683016806</v>
      </c>
      <c r="T245" s="9">
        <v>2.5057630833626181</v>
      </c>
    </row>
    <row r="246" spans="1:20" x14ac:dyDescent="0.3">
      <c r="A246" s="7">
        <v>0.20120297539464882</v>
      </c>
      <c r="B246" s="7">
        <v>0.41849363243850329</v>
      </c>
      <c r="C246" s="7">
        <v>0.65245209434434925</v>
      </c>
      <c r="D246" s="7">
        <v>0.90367177620980854</v>
      </c>
      <c r="E246" s="7">
        <v>1.1727596071567676</v>
      </c>
      <c r="F246" s="7">
        <v>1.4603362553873231</v>
      </c>
      <c r="G246" s="7">
        <v>1.7670363561877496</v>
      </c>
      <c r="H246" s="7">
        <v>2.0935087429122778</v>
      </c>
      <c r="I246" s="7">
        <v>2.4404166809787786</v>
      </c>
      <c r="J246" s="8">
        <v>2.8084381049087108</v>
      </c>
      <c r="K246" s="9">
        <v>1.1228359998619613</v>
      </c>
      <c r="L246" s="9">
        <v>1.2506216227913063</v>
      </c>
      <c r="M246" s="9">
        <v>1.3834762617331859</v>
      </c>
      <c r="N246" s="9">
        <v>1.5215213651720205</v>
      </c>
      <c r="O246" s="9">
        <v>1.6648804646469966</v>
      </c>
      <c r="P246" s="9">
        <v>1.8136792025688646</v>
      </c>
      <c r="Q246" s="9">
        <v>1.9680453603408257</v>
      </c>
      <c r="R246" s="9">
        <v>2.1281088867863205</v>
      </c>
      <c r="S246" s="9">
        <v>2.2940019268865623</v>
      </c>
      <c r="T246" s="9">
        <v>2.465858850830664</v>
      </c>
    </row>
    <row r="247" spans="1:20" x14ac:dyDescent="0.3">
      <c r="A247" s="7">
        <v>0.19666000981707751</v>
      </c>
      <c r="B247" s="7">
        <v>0.4087038656006185</v>
      </c>
      <c r="C247" s="7">
        <v>0.63667426955536965</v>
      </c>
      <c r="D247" s="7">
        <v>0.88112608829707406</v>
      </c>
      <c r="E247" s="7">
        <v>1.1426265517320839</v>
      </c>
      <c r="F247" s="7">
        <v>1.4217554544913706</v>
      </c>
      <c r="G247" s="7">
        <v>1.7191053599459136</v>
      </c>
      <c r="H247" s="7">
        <v>2.0352818068307137</v>
      </c>
      <c r="I247" s="7">
        <v>2.3709035185049041</v>
      </c>
      <c r="J247" s="8">
        <v>2.7266026148756843</v>
      </c>
      <c r="K247" s="9">
        <v>1.1201134500052268</v>
      </c>
      <c r="L247" s="9">
        <v>1.2449611920355381</v>
      </c>
      <c r="M247" s="9">
        <v>1.3746549381269131</v>
      </c>
      <c r="N247" s="9">
        <v>1.5093082817652235</v>
      </c>
      <c r="O247" s="9">
        <v>1.6490367225235349</v>
      </c>
      <c r="P247" s="9">
        <v>1.7939576909633206</v>
      </c>
      <c r="Q247" s="9">
        <v>1.9441905738019836</v>
      </c>
      <c r="R247" s="9">
        <v>2.0998567393490961</v>
      </c>
      <c r="S247" s="9">
        <v>2.2610795632137846</v>
      </c>
      <c r="T247" s="9">
        <v>2.4279844542857099</v>
      </c>
    </row>
    <row r="248" spans="1:20" x14ac:dyDescent="0.3">
      <c r="A248" s="7">
        <v>0.19231748046740751</v>
      </c>
      <c r="B248" s="7">
        <v>0.39936016360934001</v>
      </c>
      <c r="C248" s="7">
        <v>0.6216364809768492</v>
      </c>
      <c r="D248" s="7">
        <v>0.85966601810727639</v>
      </c>
      <c r="E248" s="7">
        <v>1.1139796930062662</v>
      </c>
      <c r="F248" s="7">
        <v>1.3851199368734375</v>
      </c>
      <c r="G248" s="7">
        <v>1.6736408770949052</v>
      </c>
      <c r="H248" s="7">
        <v>1.9801085225260648</v>
      </c>
      <c r="I248" s="7">
        <v>2.3051009510882636</v>
      </c>
      <c r="J248" s="8">
        <v>2.6492084997031657</v>
      </c>
      <c r="K248" s="9">
        <v>1.1175089440881141</v>
      </c>
      <c r="L248" s="9">
        <v>1.2395506005345065</v>
      </c>
      <c r="M248" s="9">
        <v>1.3662296454205127</v>
      </c>
      <c r="N248" s="9">
        <v>1.4976524802338635</v>
      </c>
      <c r="O248" s="9">
        <v>1.6339272539816123</v>
      </c>
      <c r="P248" s="9">
        <v>1.7751638855348983</v>
      </c>
      <c r="Q248" s="9">
        <v>1.9214740862075936</v>
      </c>
      <c r="R248" s="9">
        <v>2.0729713825709113</v>
      </c>
      <c r="S248" s="9">
        <v>2.2297711395060649</v>
      </c>
      <c r="T248" s="9">
        <v>2.391990583497078</v>
      </c>
    </row>
    <row r="249" spans="1:20" x14ac:dyDescent="0.3">
      <c r="A249" s="7">
        <v>0.18816241958745891</v>
      </c>
      <c r="B249" s="7">
        <v>0.39043280366169542</v>
      </c>
      <c r="C249" s="7">
        <v>0.60728813882164601</v>
      </c>
      <c r="D249" s="7">
        <v>0.83921565799349473</v>
      </c>
      <c r="E249" s="7">
        <v>1.086713000974711</v>
      </c>
      <c r="F249" s="7">
        <v>1.3502883769542173</v>
      </c>
      <c r="G249" s="7">
        <v>1.630460729028701</v>
      </c>
      <c r="H249" s="7">
        <v>1.9277599007352437</v>
      </c>
      <c r="I249" s="7">
        <v>2.2427268046206401</v>
      </c>
      <c r="J249" s="8">
        <v>2.5759135928679289</v>
      </c>
      <c r="K249" s="9">
        <v>1.1150149692928224</v>
      </c>
      <c r="L249" s="9">
        <v>1.2343736762482829</v>
      </c>
      <c r="M249" s="9">
        <v>1.3581743396506682</v>
      </c>
      <c r="N249" s="9">
        <v>1.4865167634941479</v>
      </c>
      <c r="O249" s="9">
        <v>1.6195023568754359</v>
      </c>
      <c r="P249" s="9">
        <v>1.7572341540906611</v>
      </c>
      <c r="Q249" s="9">
        <v>1.8998168349382212</v>
      </c>
      <c r="R249" s="9">
        <v>2.0473567452294015</v>
      </c>
      <c r="S249" s="9">
        <v>2.1999619175085638</v>
      </c>
      <c r="T249" s="9">
        <v>2.3577420919847207</v>
      </c>
    </row>
    <row r="250" spans="1:20" x14ac:dyDescent="0.3">
      <c r="A250" s="7">
        <v>0.18418295361861198</v>
      </c>
      <c r="B250" s="7">
        <v>0.38189463988640832</v>
      </c>
      <c r="C250" s="7">
        <v>0.59358314083170571</v>
      </c>
      <c r="D250" s="7">
        <v>0.81970596762596326</v>
      </c>
      <c r="E250" s="7">
        <v>1.0607302053103089</v>
      </c>
      <c r="F250" s="7">
        <v>1.3171326592671551</v>
      </c>
      <c r="G250" s="7">
        <v>1.5894000034542144</v>
      </c>
      <c r="H250" s="7">
        <v>1.8780289304183775</v>
      </c>
      <c r="I250" s="7">
        <v>2.1835263031070493</v>
      </c>
      <c r="J250" s="8">
        <v>2.5064093084947059</v>
      </c>
      <c r="K250" s="9">
        <v>1.1126246369728245</v>
      </c>
      <c r="L250" s="9">
        <v>1.2294156124952311</v>
      </c>
      <c r="M250" s="9">
        <v>1.3504652084275277</v>
      </c>
      <c r="N250" s="9">
        <v>1.4758671655978197</v>
      </c>
      <c r="O250" s="9">
        <v>1.6057167017366174</v>
      </c>
      <c r="P250" s="9">
        <v>1.7401105295917931</v>
      </c>
      <c r="Q250" s="9">
        <v>1.8791468752254215</v>
      </c>
      <c r="R250" s="9">
        <v>2.0229254964940484</v>
      </c>
      <c r="S250" s="9">
        <v>2.1715477017139468</v>
      </c>
      <c r="T250" s="9">
        <v>2.3251163685129241</v>
      </c>
    </row>
    <row r="251" spans="1:20" x14ac:dyDescent="0.3">
      <c r="A251" s="7">
        <v>0.18036819025546366</v>
      </c>
      <c r="B251" s="7">
        <v>0.37372083058904049</v>
      </c>
      <c r="C251" s="7">
        <v>0.58047938740362093</v>
      </c>
      <c r="D251" s="7">
        <v>0.80107401892660191</v>
      </c>
      <c r="E251" s="7">
        <v>1.0359437059526115</v>
      </c>
      <c r="F251" s="7">
        <v>1.285536384131194</v>
      </c>
      <c r="G251" s="7">
        <v>1.5503090778144697</v>
      </c>
      <c r="H251" s="7">
        <v>1.8307280354799116</v>
      </c>
      <c r="I251" s="7">
        <v>2.1272688667435209</v>
      </c>
      <c r="J251" s="8">
        <v>2.4404166809787786</v>
      </c>
      <c r="K251" s="9">
        <v>1.1103316191618995</v>
      </c>
      <c r="L251" s="9">
        <v>1.224662826925119</v>
      </c>
      <c r="M251" s="9">
        <v>1.3430804372195964</v>
      </c>
      <c r="N251" s="9">
        <v>1.4656726090213703</v>
      </c>
      <c r="O251" s="9">
        <v>1.5925288625559209</v>
      </c>
      <c r="P251" s="9">
        <v>1.7237400956611872</v>
      </c>
      <c r="Q251" s="9">
        <v>1.8593986003115981</v>
      </c>
      <c r="R251" s="9">
        <v>1.9995980793044486</v>
      </c>
      <c r="S251" s="9">
        <v>2.1444336631099881</v>
      </c>
      <c r="T251" s="9">
        <v>2.2940019268865623</v>
      </c>
    </row>
    <row r="252" spans="1:20" x14ac:dyDescent="0.3">
      <c r="A252" s="7">
        <v>0.1767081191982163</v>
      </c>
      <c r="B252" s="7">
        <v>0.36588859935796614</v>
      </c>
      <c r="C252" s="7">
        <v>0.56793835804636483</v>
      </c>
      <c r="D252" s="7">
        <v>0.78326233801588108</v>
      </c>
      <c r="E252" s="7">
        <v>1.0122736255536966</v>
      </c>
      <c r="F252" s="7">
        <v>1.2553935702021624</v>
      </c>
      <c r="G252" s="7">
        <v>1.513051905863416</v>
      </c>
      <c r="H252" s="7">
        <v>1.7856868733013416</v>
      </c>
      <c r="I252" s="7">
        <v>2.0737453440541413</v>
      </c>
      <c r="J252" s="8">
        <v>2.3776829457709181</v>
      </c>
      <c r="K252" s="9">
        <v>1.10813009267741</v>
      </c>
      <c r="L252" s="9">
        <v>1.2201028376087222</v>
      </c>
      <c r="M252" s="9">
        <v>1.3360000043768716</v>
      </c>
      <c r="N252" s="9">
        <v>1.4559046045944912</v>
      </c>
      <c r="O252" s="9">
        <v>1.5799009065727052</v>
      </c>
      <c r="P252" s="9">
        <v>1.7080744501316474</v>
      </c>
      <c r="Q252" s="9">
        <v>1.8405120615538544</v>
      </c>
      <c r="R252" s="9">
        <v>1.9773018686817119</v>
      </c>
      <c r="S252" s="9">
        <v>2.1185333161601134</v>
      </c>
      <c r="T252" s="9">
        <v>2.2642971808255332</v>
      </c>
    </row>
    <row r="253" spans="1:20" x14ac:dyDescent="0.3">
      <c r="A253" s="7">
        <v>0.1731935247049407</v>
      </c>
      <c r="B253" s="7">
        <v>0.35837702523448756</v>
      </c>
      <c r="C253" s="7">
        <v>0.5559247403327886</v>
      </c>
      <c r="D253" s="7">
        <v>0.76621832999302941</v>
      </c>
      <c r="E253" s="7">
        <v>0.98964698279677954</v>
      </c>
      <c r="F253" s="7">
        <v>1.2266075244729733</v>
      </c>
      <c r="G253" s="7">
        <v>1.4775045276879279</v>
      </c>
      <c r="H253" s="7">
        <v>1.7427504230778974</v>
      </c>
      <c r="I253" s="7">
        <v>2.022765611535728</v>
      </c>
      <c r="J253" s="8">
        <v>2.3179785777633097</v>
      </c>
      <c r="K253" s="9">
        <v>1.1060146897789469</v>
      </c>
      <c r="L253" s="9">
        <v>1.2157241538695238</v>
      </c>
      <c r="M253" s="9">
        <v>1.329205500856367</v>
      </c>
      <c r="N253" s="9">
        <v>1.4465369880136405</v>
      </c>
      <c r="O253" s="9">
        <v>1.5677980346104208</v>
      </c>
      <c r="P253" s="9">
        <v>1.6930692353421573</v>
      </c>
      <c r="Q253" s="9">
        <v>1.8224323738892172</v>
      </c>
      <c r="R253" s="9">
        <v>1.9559704366035393</v>
      </c>
      <c r="S253" s="9">
        <v>2.0937676263244107</v>
      </c>
      <c r="T253" s="9">
        <v>2.2359093763244093</v>
      </c>
    </row>
    <row r="254" spans="1:20" x14ac:dyDescent="0.3">
      <c r="A254" s="7">
        <v>0.16981590833966806</v>
      </c>
      <c r="B254" s="7">
        <v>0.35116685791041363</v>
      </c>
      <c r="C254" s="7">
        <v>0.54440610392915534</v>
      </c>
      <c r="D254" s="7">
        <v>0.74989377468248697</v>
      </c>
      <c r="E254" s="7">
        <v>0.9679969690625253</v>
      </c>
      <c r="F254" s="7">
        <v>1.1990898551900977</v>
      </c>
      <c r="G254" s="7">
        <v>1.4435537701352474</v>
      </c>
      <c r="H254" s="7">
        <v>1.7017773207451001</v>
      </c>
      <c r="I254" s="7">
        <v>1.9741564855892291</v>
      </c>
      <c r="J254" s="8">
        <v>2.2610947180327159</v>
      </c>
      <c r="K254" s="9">
        <v>1.1039804545027363</v>
      </c>
      <c r="L254" s="9">
        <v>1.2115161798520588</v>
      </c>
      <c r="M254" s="9">
        <v>1.3226799712485984</v>
      </c>
      <c r="N254" s="9">
        <v>1.4375456878481359</v>
      </c>
      <c r="O254" s="9">
        <v>1.556188264852852</v>
      </c>
      <c r="P254" s="9">
        <v>1.678683725714986</v>
      </c>
      <c r="Q254" s="9">
        <v>1.8051091944537885</v>
      </c>
      <c r="R254" s="9">
        <v>1.9355429080866522</v>
      </c>
      <c r="S254" s="9">
        <v>2.0700642291753306</v>
      </c>
      <c r="T254" s="9">
        <v>2.2087536584881287</v>
      </c>
    </row>
    <row r="255" spans="1:20" x14ac:dyDescent="0.3">
      <c r="A255" s="7">
        <v>0.16656742055659438</v>
      </c>
      <c r="B255" s="7">
        <v>0.34424035454377844</v>
      </c>
      <c r="C255" s="7">
        <v>0.53335261345765905</v>
      </c>
      <c r="D255" s="7">
        <v>0.73424438337703157</v>
      </c>
      <c r="E255" s="7">
        <v>0.94726231375078085</v>
      </c>
      <c r="F255" s="7">
        <v>1.1727596071567676</v>
      </c>
      <c r="G255" s="7">
        <v>1.4110961100409563</v>
      </c>
      <c r="H255" s="7">
        <v>1.6626384044455802</v>
      </c>
      <c r="I255" s="7">
        <v>1.9277599007352437</v>
      </c>
      <c r="J255" s="8">
        <v>2.2068409313298889</v>
      </c>
      <c r="K255" s="9">
        <v>1.1020228039245503</v>
      </c>
      <c r="L255" s="9">
        <v>1.2074691291271429</v>
      </c>
      <c r="M255" s="9">
        <v>1.3164077732280874</v>
      </c>
      <c r="N255" s="9">
        <v>1.4289085207394552</v>
      </c>
      <c r="O255" s="9">
        <v>1.5450421540727461</v>
      </c>
      <c r="P255" s="9">
        <v>1.6648804646469966</v>
      </c>
      <c r="Q255" s="9">
        <v>1.7884962640980995</v>
      </c>
      <c r="R255" s="9">
        <v>1.9159633955901216</v>
      </c>
      <c r="S255" s="9">
        <v>2.0473567452294015</v>
      </c>
      <c r="T255" s="9">
        <v>2.1827522535822173</v>
      </c>
    </row>
    <row r="256" spans="1:20" x14ac:dyDescent="0.3">
      <c r="A256" s="7">
        <v>0.16344079996393962</v>
      </c>
      <c r="B256" s="7">
        <v>0.33758113530327583</v>
      </c>
      <c r="C256" s="7">
        <v>0.52273677491412129</v>
      </c>
      <c r="D256" s="7">
        <v>0.71922940817188896</v>
      </c>
      <c r="E256" s="7">
        <v>0.92738672589517479</v>
      </c>
      <c r="F256" s="7">
        <v>1.1475425021794261</v>
      </c>
      <c r="G256" s="7">
        <v>1.3800366771080816</v>
      </c>
      <c r="H256" s="7">
        <v>1.6252154403489305</v>
      </c>
      <c r="I256" s="7">
        <v>1.8834313156434868</v>
      </c>
      <c r="J256" s="8">
        <v>2.155043246197252</v>
      </c>
      <c r="K256" s="9">
        <v>1.1001374937141988</v>
      </c>
      <c r="L256" s="9">
        <v>1.2035739488885175</v>
      </c>
      <c r="M256" s="9">
        <v>1.3103744529862296</v>
      </c>
      <c r="N256" s="9">
        <v>1.4206050101515175</v>
      </c>
      <c r="O256" s="9">
        <v>1.5343325512480219</v>
      </c>
      <c r="P256" s="9">
        <v>1.6516249439873243</v>
      </c>
      <c r="Q256" s="9">
        <v>1.7725510031480378</v>
      </c>
      <c r="R256" s="9">
        <v>1.8971805008861995</v>
      </c>
      <c r="S256" s="9">
        <v>2.0255841771376502</v>
      </c>
      <c r="T256" s="9">
        <v>2.1578337501130962</v>
      </c>
    </row>
    <row r="257" spans="1:20" x14ac:dyDescent="0.3">
      <c r="A257" s="7">
        <v>0.16042931928072438</v>
      </c>
      <c r="B257" s="7">
        <v>0.33117405518447435</v>
      </c>
      <c r="C257" s="7">
        <v>0.51253321116532236</v>
      </c>
      <c r="D257" s="7">
        <v>0.70481129677811549</v>
      </c>
      <c r="E257" s="7">
        <v>0.9083184016316741</v>
      </c>
      <c r="F257" s="7">
        <v>1.1233702701222787</v>
      </c>
      <c r="G257" s="7">
        <v>1.3502883769542173</v>
      </c>
      <c r="H257" s="7">
        <v>1.5894000034542144</v>
      </c>
      <c r="I257" s="7">
        <v>1.8410383146866216</v>
      </c>
      <c r="J257" s="8">
        <v>2.1055424373762874</v>
      </c>
      <c r="K257" s="9">
        <v>1.0983205874370352</v>
      </c>
      <c r="L257" s="9">
        <v>1.1998222525077249</v>
      </c>
      <c r="M257" s="9">
        <v>1.3045666345675118</v>
      </c>
      <c r="N257" s="9">
        <v>1.4126162255760679</v>
      </c>
      <c r="O257" s="9">
        <v>1.5240343792673317</v>
      </c>
      <c r="P257" s="9">
        <v>1.6388853204002263</v>
      </c>
      <c r="Q257" s="9">
        <v>1.7572341540906611</v>
      </c>
      <c r="R257" s="9">
        <v>1.8791468752254215</v>
      </c>
      <c r="S257" s="9">
        <v>2.004690377958553</v>
      </c>
      <c r="T257" s="9">
        <v>2.1339324652908576</v>
      </c>
    </row>
    <row r="258" spans="1:20" x14ac:dyDescent="0.3">
      <c r="A258" s="7">
        <v>0.15752673714194365</v>
      </c>
      <c r="B258" s="7">
        <v>0.32500509000196648</v>
      </c>
      <c r="C258" s="7">
        <v>0.50271846271832621</v>
      </c>
      <c r="D258" s="7">
        <v>0.6909553867783077</v>
      </c>
      <c r="E258" s="7">
        <v>0.89000958867673163</v>
      </c>
      <c r="F258" s="7">
        <v>1.1001800582758139</v>
      </c>
      <c r="G258" s="7">
        <v>1.3217711178723572</v>
      </c>
      <c r="H258" s="7">
        <v>1.5550924919783031</v>
      </c>
      <c r="I258" s="7">
        <v>1.8004593778207041</v>
      </c>
      <c r="J258" s="8">
        <v>2.0581925165672397</v>
      </c>
      <c r="K258" s="9">
        <v>1.096568429135468</v>
      </c>
      <c r="L258" s="9">
        <v>1.1962062593918867</v>
      </c>
      <c r="M258" s="9">
        <v>1.2989719213332502</v>
      </c>
      <c r="N258" s="9">
        <v>1.4049246395532553</v>
      </c>
      <c r="O258" s="9">
        <v>1.5141244410654549</v>
      </c>
      <c r="P258" s="9">
        <v>1.6266321637659309</v>
      </c>
      <c r="Q258" s="9">
        <v>1.7425094649690247</v>
      </c>
      <c r="R258" s="9">
        <v>1.86181883001666</v>
      </c>
      <c r="S258" s="9">
        <v>1.9846235809617851</v>
      </c>
      <c r="T258" s="9">
        <v>2.1109878853264892</v>
      </c>
    </row>
    <row r="259" spans="1:20" x14ac:dyDescent="0.3">
      <c r="A259" s="7">
        <v>0.1547272550271902</v>
      </c>
      <c r="B259" s="7">
        <v>0.31906123476414056</v>
      </c>
      <c r="C259" s="7">
        <v>0.49327081051221511</v>
      </c>
      <c r="D259" s="7">
        <v>0.67762963418359989</v>
      </c>
      <c r="E259" s="7">
        <v>0.87241620029723843</v>
      </c>
      <c r="F259" s="7">
        <v>1.0779139086063436</v>
      </c>
      <c r="G259" s="7">
        <v>1.2944111273627834</v>
      </c>
      <c r="H259" s="7">
        <v>1.5222012572236596</v>
      </c>
      <c r="I259" s="7">
        <v>1.7615827958054595</v>
      </c>
      <c r="J259" s="8">
        <v>2.0128594028911948</v>
      </c>
      <c r="K259" s="9">
        <v>1.0948776187888167</v>
      </c>
      <c r="L259" s="9">
        <v>1.1927187412385867</v>
      </c>
      <c r="M259" s="9">
        <v>1.2935788080313988</v>
      </c>
      <c r="N259" s="9">
        <v>1.3975140002493394</v>
      </c>
      <c r="O259" s="9">
        <v>1.5045812470630087</v>
      </c>
      <c r="P259" s="9">
        <v>1.6148382334853519</v>
      </c>
      <c r="Q259" s="9">
        <v>1.7283434081912759</v>
      </c>
      <c r="R259" s="9">
        <v>1.8451559914035172</v>
      </c>
      <c r="S259" s="9">
        <v>1.9653359828452444</v>
      </c>
      <c r="T259" s="9">
        <v>2.0889441697598712</v>
      </c>
    </row>
    <row r="260" spans="1:20" x14ac:dyDescent="0.3">
      <c r="A260" s="7">
        <v>0.15202547868864852</v>
      </c>
      <c r="B260" s="7">
        <v>0.31333041289160229</v>
      </c>
      <c r="C260" s="7">
        <v>0.48417011795052717</v>
      </c>
      <c r="D260" s="7">
        <v>0.66480437190039465</v>
      </c>
      <c r="E260" s="7">
        <v>0.85549747236213447</v>
      </c>
      <c r="F260" s="7">
        <v>1.0565182940050526</v>
      </c>
      <c r="G260" s="7">
        <v>1.2681403465837113</v>
      </c>
      <c r="H260" s="7">
        <v>1.4906418335540004</v>
      </c>
      <c r="I260" s="7">
        <v>1.7243057112731464</v>
      </c>
      <c r="J260" s="8">
        <v>1.9694197487884786</v>
      </c>
      <c r="K260" s="9">
        <v>1.0932449903050931</v>
      </c>
      <c r="L260" s="9">
        <v>1.1893529739081639</v>
      </c>
      <c r="M260" s="9">
        <v>1.2883766021651102</v>
      </c>
      <c r="N260" s="9">
        <v>1.3903692176543663</v>
      </c>
      <c r="O260" s="9">
        <v>1.4953848612330294</v>
      </c>
      <c r="P260" s="9">
        <v>1.603478279151918</v>
      </c>
      <c r="Q260" s="9">
        <v>1.7147049302299666</v>
      </c>
      <c r="R260" s="9">
        <v>1.8291209930883863</v>
      </c>
      <c r="S260" s="9">
        <v>1.946783373445002</v>
      </c>
      <c r="T260" s="9">
        <v>2.0677497114692001</v>
      </c>
    </row>
    <row r="261" spans="1:20" x14ac:dyDescent="0.3">
      <c r="A261" s="7">
        <v>0.14941638353973444</v>
      </c>
      <c r="B261" s="7">
        <v>0.30780139495478015</v>
      </c>
      <c r="C261" s="7">
        <v>0.47539768978626407</v>
      </c>
      <c r="D261" s="7">
        <v>0.65245209434434925</v>
      </c>
      <c r="E261" s="7">
        <v>0.83921565799349473</v>
      </c>
      <c r="F261" s="7">
        <v>1.0359437059526115</v>
      </c>
      <c r="G261" s="7">
        <v>1.2428958926142946</v>
      </c>
      <c r="H261" s="7">
        <v>1.4603362553873231</v>
      </c>
      <c r="I261" s="7">
        <v>1.6885332690666663</v>
      </c>
      <c r="J261" s="8">
        <v>1.9277599007352437</v>
      </c>
      <c r="K261" s="9">
        <v>1.0916675917451215</v>
      </c>
      <c r="L261" s="9">
        <v>1.1861026942404407</v>
      </c>
      <c r="M261" s="9">
        <v>1.2833553535335727</v>
      </c>
      <c r="N261" s="9">
        <v>1.3834762617331859</v>
      </c>
      <c r="O261" s="9">
        <v>1.4865167634941479</v>
      </c>
      <c r="P261" s="9">
        <v>1.5925288625559209</v>
      </c>
      <c r="Q261" s="9">
        <v>1.701565228334587</v>
      </c>
      <c r="R261" s="9">
        <v>1.8136792025688646</v>
      </c>
      <c r="S261" s="9">
        <v>1.9289248060204995</v>
      </c>
      <c r="T261" s="9">
        <v>2.0473567452294015</v>
      </c>
    </row>
    <row r="262" spans="1:20" x14ac:dyDescent="0.3">
      <c r="A262" s="7">
        <v>0.14689528353810355</v>
      </c>
      <c r="B262" s="7">
        <v>0.30246372578773312</v>
      </c>
      <c r="C262" s="7">
        <v>0.46693614580348242</v>
      </c>
      <c r="D262" s="7">
        <v>0.64054726496890202</v>
      </c>
      <c r="E262" s="7">
        <v>0.82353575511493671</v>
      </c>
      <c r="F262" s="7">
        <v>1.0161442871044646</v>
      </c>
      <c r="G262" s="7">
        <v>1.218619579886645</v>
      </c>
      <c r="H262" s="7">
        <v>1.4312124500248278</v>
      </c>
      <c r="I262" s="7">
        <v>1.6541778617017748</v>
      </c>
      <c r="J262" s="8">
        <v>1.8877749772059897</v>
      </c>
      <c r="K262" s="9">
        <v>1.0901426675192547</v>
      </c>
      <c r="L262" s="9">
        <v>1.1829620612334539</v>
      </c>
      <c r="M262" s="9">
        <v>1.2785057909718349</v>
      </c>
      <c r="N262" s="9">
        <v>1.3768220710919934</v>
      </c>
      <c r="O262" s="9">
        <v>1.4779597264485973</v>
      </c>
      <c r="P262" s="9">
        <v>1.5819681984103151</v>
      </c>
      <c r="Q262" s="9">
        <v>1.6888975509252748</v>
      </c>
      <c r="R262" s="9">
        <v>1.7987984766354042</v>
      </c>
      <c r="S262" s="9">
        <v>1.9117223030399666</v>
      </c>
      <c r="T262" s="9">
        <v>2.027720998708638</v>
      </c>
    </row>
    <row r="263" spans="1:20" x14ac:dyDescent="0.3">
      <c r="A263" s="7">
        <v>0.14445780315842294</v>
      </c>
      <c r="B263" s="7">
        <v>0.29730765898919537</v>
      </c>
      <c r="C263" s="7">
        <v>0.45876930752063472</v>
      </c>
      <c r="D263" s="7">
        <v>0.62906614392313054</v>
      </c>
      <c r="E263" s="7">
        <v>0.80842526285295979</v>
      </c>
      <c r="F263" s="7">
        <v>0.9970775032187138</v>
      </c>
      <c r="G263" s="7">
        <v>1.1952574933736493</v>
      </c>
      <c r="H263" s="7">
        <v>1.4032036967372994</v>
      </c>
      <c r="I263" s="7">
        <v>1.6211584578497005</v>
      </c>
      <c r="J263" s="8">
        <v>1.8493680488616224</v>
      </c>
      <c r="K263" s="9">
        <v>1.0886676423309076</v>
      </c>
      <c r="L263" s="9">
        <v>1.1799256210788485</v>
      </c>
      <c r="M263" s="9">
        <v>1.2738192654465061</v>
      </c>
      <c r="N263" s="9">
        <v>1.3703944709166738</v>
      </c>
      <c r="O263" s="9">
        <v>1.4696977047531148</v>
      </c>
      <c r="P263" s="9">
        <v>1.5717760115451336</v>
      </c>
      <c r="Q263" s="9">
        <v>1.6766770187961557</v>
      </c>
      <c r="R263" s="9">
        <v>1.7844489425566128</v>
      </c>
      <c r="S263" s="9">
        <v>1.895140593101426</v>
      </c>
      <c r="T263" s="9">
        <v>2.0088013806523914</v>
      </c>
    </row>
    <row r="264" spans="1:20" x14ac:dyDescent="0.3">
      <c r="A264" s="7">
        <v>0.14209985210295153</v>
      </c>
      <c r="B264" s="7">
        <v>0.29232409795296788</v>
      </c>
      <c r="C264" s="7">
        <v>0.45088209637953441</v>
      </c>
      <c r="D264" s="7">
        <v>0.61798663343292104</v>
      </c>
      <c r="E264" s="7">
        <v>0.79385396330317559</v>
      </c>
      <c r="F264" s="7">
        <v>0.97870384962289925</v>
      </c>
      <c r="G264" s="7">
        <v>1.1727596071567676</v>
      </c>
      <c r="H264" s="7">
        <v>1.3762481438807777</v>
      </c>
      <c r="I264" s="7">
        <v>1.5894000034542144</v>
      </c>
      <c r="J264" s="8">
        <v>1.8124494080873728</v>
      </c>
      <c r="K264" s="9">
        <v>1.0872401066701829</v>
      </c>
      <c r="L264" s="9">
        <v>1.1769882756143857</v>
      </c>
      <c r="M264" s="9">
        <v>1.2692876987751156</v>
      </c>
      <c r="N264" s="9">
        <v>1.3641820991043818</v>
      </c>
      <c r="O264" s="9">
        <v>1.461715735640019</v>
      </c>
      <c r="P264" s="9">
        <v>1.5619334086217145</v>
      </c>
      <c r="Q264" s="9">
        <v>1.6648804646469966</v>
      </c>
      <c r="R264" s="9">
        <v>1.77060280186745</v>
      </c>
      <c r="S264" s="9">
        <v>1.8791468752254215</v>
      </c>
      <c r="T264" s="9">
        <v>1.9905597017314902</v>
      </c>
    </row>
    <row r="265" spans="1:20" x14ac:dyDescent="0.3">
      <c r="A265" s="7">
        <v>0.13981760244303884</v>
      </c>
      <c r="B265" s="7">
        <v>0.287504542681637</v>
      </c>
      <c r="C265" s="7">
        <v>0.44326044208707482</v>
      </c>
      <c r="D265" s="7">
        <v>0.60728813882164601</v>
      </c>
      <c r="E265" s="7">
        <v>0.77979372564538851</v>
      </c>
      <c r="F265" s="7">
        <v>0.96098658807186566</v>
      </c>
      <c r="G265" s="7">
        <v>1.1510794428756568</v>
      </c>
      <c r="H265" s="7">
        <v>1.3502883769542173</v>
      </c>
      <c r="I265" s="7">
        <v>1.5588328865468002</v>
      </c>
      <c r="J265" s="8">
        <v>1.7769359168131393</v>
      </c>
      <c r="K265" s="9">
        <v>1.0858578036857929</v>
      </c>
      <c r="L265" s="9">
        <v>1.1741452538103327</v>
      </c>
      <c r="M265" s="9">
        <v>1.2649035373317137</v>
      </c>
      <c r="N265" s="9">
        <v>1.3581743396506682</v>
      </c>
      <c r="O265" s="9">
        <v>1.4539998493010762</v>
      </c>
      <c r="P265" s="9">
        <v>1.5524227626765827</v>
      </c>
      <c r="Q265" s="9">
        <v>1.6534862887935622</v>
      </c>
      <c r="R265" s="9">
        <v>1.7572341540906611</v>
      </c>
      <c r="S265" s="9">
        <v>1.8637106072651608</v>
      </c>
      <c r="T265" s="9">
        <v>1.9729604241463981</v>
      </c>
    </row>
    <row r="266" spans="1:20" x14ac:dyDescent="0.3">
      <c r="A266" s="7">
        <v>0.13760746792333389</v>
      </c>
      <c r="B266" s="7">
        <v>0.28284104173334401</v>
      </c>
      <c r="C266" s="7">
        <v>0.43589119995037479</v>
      </c>
      <c r="D266" s="7">
        <v>0.59695144336115213</v>
      </c>
      <c r="E266" s="7">
        <v>0.76621832999302941</v>
      </c>
      <c r="F266" s="7">
        <v>0.94389151040617048</v>
      </c>
      <c r="G266" s="7">
        <v>1.1301737633060456</v>
      </c>
      <c r="H266" s="7">
        <v>1.3252710314786369</v>
      </c>
      <c r="I266" s="7">
        <v>1.5293924580507545</v>
      </c>
      <c r="J266" s="8">
        <v>1.7427504230778974</v>
      </c>
      <c r="K266" s="9">
        <v>1.0845186172848833</v>
      </c>
      <c r="L266" s="9">
        <v>1.171392085954831</v>
      </c>
      <c r="M266" s="9">
        <v>1.2606597101824759</v>
      </c>
      <c r="N266" s="9">
        <v>1.352361262475031</v>
      </c>
      <c r="O266" s="9">
        <v>1.4465369880136405</v>
      </c>
      <c r="P266" s="9">
        <v>1.5432276090256212</v>
      </c>
      <c r="Q266" s="9">
        <v>1.6424743291898092</v>
      </c>
      <c r="R266" s="9">
        <v>1.7443188380752201</v>
      </c>
      <c r="S266" s="9">
        <v>1.8488033156132364</v>
      </c>
      <c r="T266" s="9">
        <v>1.9559704366035393</v>
      </c>
    </row>
    <row r="267" spans="1:20" x14ac:dyDescent="0.3">
      <c r="A267" s="7">
        <v>0.13546608519377817</v>
      </c>
      <c r="B267" s="7">
        <v>0.27832614873347539</v>
      </c>
      <c r="C267" s="7">
        <v>0.42876207619459739</v>
      </c>
      <c r="D267" s="7">
        <v>0.58695859537850203</v>
      </c>
      <c r="E267" s="7">
        <v>0.75310330870503517</v>
      </c>
      <c r="F267" s="7">
        <v>0.92738672589517479</v>
      </c>
      <c r="G267" s="7">
        <v>1.1100022969458176</v>
      </c>
      <c r="H267" s="7">
        <v>1.3011464453988617</v>
      </c>
      <c r="I267" s="7">
        <v>1.5010186019067384</v>
      </c>
      <c r="J267" s="8">
        <v>1.709821238096588</v>
      </c>
      <c r="K267" s="9">
        <v>1.0832205613288448</v>
      </c>
      <c r="L267" s="9">
        <v>1.1687245802449171</v>
      </c>
      <c r="M267" s="9">
        <v>1.2565495911648488</v>
      </c>
      <c r="N267" s="9">
        <v>1.3467335689711553</v>
      </c>
      <c r="O267" s="9">
        <v>1.4393149330315105</v>
      </c>
      <c r="P267" s="9">
        <v>1.5343325512480219</v>
      </c>
      <c r="Q267" s="9">
        <v>1.6318257441367008</v>
      </c>
      <c r="R267" s="9">
        <v>1.7318342889373159</v>
      </c>
      <c r="S267" s="9">
        <v>1.8343984237538211</v>
      </c>
      <c r="T267" s="9">
        <v>1.9395588517255562</v>
      </c>
    </row>
    <row r="268" spans="1:20" x14ac:dyDescent="0.3">
      <c r="A268" s="7">
        <v>0.13339029676316425</v>
      </c>
      <c r="B268" s="7">
        <v>0.27395288295381648</v>
      </c>
      <c r="C268" s="7">
        <v>0.4218615603802171</v>
      </c>
      <c r="D268" s="7">
        <v>0.57729280624495682</v>
      </c>
      <c r="E268" s="7">
        <v>0.7404258031813119</v>
      </c>
      <c r="F268" s="7">
        <v>0.91144246955449848</v>
      </c>
      <c r="G268" s="7">
        <v>1.0905274900297479</v>
      </c>
      <c r="H268" s="7">
        <v>1.2778683464091418</v>
      </c>
      <c r="I268" s="7">
        <v>1.4736553487391368</v>
      </c>
      <c r="J268" s="8">
        <v>1.6780816666907663</v>
      </c>
      <c r="K268" s="9">
        <v>1.0819617698091371</v>
      </c>
      <c r="L268" s="9">
        <v>1.1661388015257419</v>
      </c>
      <c r="M268" s="9">
        <v>1.2525669644838298</v>
      </c>
      <c r="N268" s="9">
        <v>1.3412825426570398</v>
      </c>
      <c r="O268" s="9">
        <v>1.4323222383857488</v>
      </c>
      <c r="P268" s="9">
        <v>1.5257231761315868</v>
      </c>
      <c r="Q268" s="9">
        <v>1.6215229062595384</v>
      </c>
      <c r="R268" s="9">
        <v>1.7197594088477874</v>
      </c>
      <c r="S268" s="9">
        <v>1.8204710975254834</v>
      </c>
      <c r="T268" s="9">
        <v>1.9236968233386087</v>
      </c>
    </row>
    <row r="269" spans="1:20" x14ac:dyDescent="0.3">
      <c r="A269" s="7">
        <v>0.13137713549286492</v>
      </c>
      <c r="B269" s="7">
        <v>0.2697146935226456</v>
      </c>
      <c r="C269" s="7">
        <v>0.41517886414624955</v>
      </c>
      <c r="D269" s="7">
        <v>0.56793835804636483</v>
      </c>
      <c r="E269" s="7">
        <v>0.7281644344142475</v>
      </c>
      <c r="F269" s="7">
        <v>0.89603092907480164</v>
      </c>
      <c r="G269" s="7">
        <v>1.0717142828556814</v>
      </c>
      <c r="H269" s="7">
        <v>1.2553935702021624</v>
      </c>
      <c r="I269" s="7">
        <v>1.4472505280395247</v>
      </c>
      <c r="J269" s="8">
        <v>1.6474695848847318</v>
      </c>
      <c r="K269" s="9">
        <v>1.0807404879009743</v>
      </c>
      <c r="L269" s="9">
        <v>1.1636310519515298</v>
      </c>
      <c r="M269" s="9">
        <v>1.2487059934508429</v>
      </c>
      <c r="N269" s="9">
        <v>1.3360000043768716</v>
      </c>
      <c r="O269" s="9">
        <v>1.425548170846423</v>
      </c>
      <c r="P269" s="9">
        <v>1.5173859766002926</v>
      </c>
      <c r="Q269" s="9">
        <v>1.6115493065136235</v>
      </c>
      <c r="R269" s="9">
        <v>1.7080744501316474</v>
      </c>
      <c r="S269" s="9">
        <v>1.8069981052309534</v>
      </c>
      <c r="T269" s="9">
        <v>1.9083573814064521</v>
      </c>
    </row>
    <row r="270" spans="1:20" x14ac:dyDescent="0.3">
      <c r="A270" s="7">
        <v>0.12942381047084972</v>
      </c>
      <c r="B270" s="7">
        <v>0.26560542688192634</v>
      </c>
      <c r="C270" s="7">
        <v>0.4087038656006185</v>
      </c>
      <c r="D270" s="7">
        <v>0.55888051988282339</v>
      </c>
      <c r="E270" s="7">
        <v>0.71629918578482454</v>
      </c>
      <c r="F270" s="7">
        <v>0.88112608829707351</v>
      </c>
      <c r="G270" s="7">
        <v>1.0535299077014368</v>
      </c>
      <c r="H270" s="7">
        <v>1.2336818061534789</v>
      </c>
      <c r="I270" s="7">
        <v>1.4217554544913706</v>
      </c>
      <c r="J270" s="8">
        <v>1.6179270592730062</v>
      </c>
      <c r="K270" s="9">
        <v>1.0795550638047022</v>
      </c>
      <c r="L270" s="9">
        <v>1.1611978533686989</v>
      </c>
      <c r="M270" s="9">
        <v>1.2449611920355381</v>
      </c>
      <c r="N270" s="9">
        <v>1.3308782715727494</v>
      </c>
      <c r="O270" s="9">
        <v>1.4189826553875016</v>
      </c>
      <c r="P270" s="9">
        <v>1.5093082817652235</v>
      </c>
      <c r="Q270" s="9">
        <v>1.6018894671313235</v>
      </c>
      <c r="R270" s="9">
        <v>1.696760909336148</v>
      </c>
      <c r="S270" s="9">
        <v>1.7939576909633206</v>
      </c>
      <c r="T270" s="9">
        <v>1.8935152826615986</v>
      </c>
    </row>
    <row r="271" spans="1:20" x14ac:dyDescent="0.3">
      <c r="A271" s="7">
        <v>0.12752769412479001</v>
      </c>
      <c r="B271" s="7">
        <v>0.26161929715339149</v>
      </c>
      <c r="C271" s="7">
        <v>0.4024270587606732</v>
      </c>
      <c r="D271" s="7">
        <v>0.55010547187381542</v>
      </c>
      <c r="E271" s="7">
        <v>0.70481129677811549</v>
      </c>
      <c r="F271" s="7">
        <v>0.86670358542627857</v>
      </c>
      <c r="G271" s="7">
        <v>1.0359437059526115</v>
      </c>
      <c r="H271" s="7">
        <v>1.2126953673935363</v>
      </c>
      <c r="I271" s="7">
        <v>1.3971246446158569</v>
      </c>
      <c r="J271" s="8">
        <v>1.5894000034542144</v>
      </c>
      <c r="K271" s="9">
        <v>1.0784039412951341</v>
      </c>
      <c r="L271" s="9">
        <v>1.1588359312448899</v>
      </c>
      <c r="M271" s="9">
        <v>1.2413273989397628</v>
      </c>
      <c r="N271" s="9">
        <v>1.3259101212017579</v>
      </c>
      <c r="O271" s="9">
        <v>1.4126162255760679</v>
      </c>
      <c r="P271" s="9">
        <v>1.5014781933438057</v>
      </c>
      <c r="Q271" s="9">
        <v>1.5925288625559209</v>
      </c>
      <c r="R271" s="9">
        <v>1.6858014310884224</v>
      </c>
      <c r="S271" s="9">
        <v>1.7813294597190357</v>
      </c>
      <c r="T271" s="9">
        <v>1.8791468752254215</v>
      </c>
    </row>
    <row r="272" spans="1:20" x14ac:dyDescent="0.3">
      <c r="A272" s="7">
        <v>0.12568631044931913</v>
      </c>
      <c r="B272" s="7">
        <v>0.25775085911494133</v>
      </c>
      <c r="C272" s="7">
        <v>0.39633950751780378</v>
      </c>
      <c r="D272" s="7">
        <v>0.54160023605606977</v>
      </c>
      <c r="E272" s="7">
        <v>0.69368316645383343</v>
      </c>
      <c r="F272" s="7">
        <v>0.85274058439665634</v>
      </c>
      <c r="G272" s="7">
        <v>1.0189269623552131</v>
      </c>
      <c r="H272" s="7">
        <v>1.1923989825983337</v>
      </c>
      <c r="I272" s="7">
        <v>1.3733155603967382</v>
      </c>
      <c r="J272" s="8">
        <v>1.5618378674187585</v>
      </c>
      <c r="K272" s="9">
        <v>1.0772856529081998</v>
      </c>
      <c r="L272" s="9">
        <v>1.1565421999879697</v>
      </c>
      <c r="M272" s="9">
        <v>1.2377997539367815</v>
      </c>
      <c r="N272" s="9">
        <v>1.3210887559236928</v>
      </c>
      <c r="O272" s="9">
        <v>1.4064399783755022</v>
      </c>
      <c r="P272" s="9">
        <v>1.4938845277822441</v>
      </c>
      <c r="Q272" s="9">
        <v>1.5834538475221249</v>
      </c>
      <c r="R272" s="9">
        <v>1.6751797207060253</v>
      </c>
      <c r="S272" s="9">
        <v>1.7690942730416741</v>
      </c>
      <c r="T272" s="9">
        <v>1.8652299757176165</v>
      </c>
    </row>
    <row r="273" spans="1:20" x14ac:dyDescent="0.3">
      <c r="A273" s="7">
        <v>0.12389732423670013</v>
      </c>
      <c r="B273" s="7">
        <v>0.25399498352326327</v>
      </c>
      <c r="C273" s="7">
        <v>0.39043280366169542</v>
      </c>
      <c r="D273" s="7">
        <v>0.53335261345765905</v>
      </c>
      <c r="E273" s="7">
        <v>0.68289826564691303</v>
      </c>
      <c r="F273" s="7">
        <v>0.83921565799349473</v>
      </c>
      <c r="G273" s="7">
        <v>1.0024527545608055</v>
      </c>
      <c r="H273" s="7">
        <v>1.1727596071567676</v>
      </c>
      <c r="I273" s="7">
        <v>1.3502883769542173</v>
      </c>
      <c r="J273" s="8">
        <v>1.5351933562877265</v>
      </c>
      <c r="K273" s="9">
        <v>1.0761988137022098</v>
      </c>
      <c r="L273" s="9">
        <v>1.1543137495167846</v>
      </c>
      <c r="M273" s="9">
        <v>1.2343736762482829</v>
      </c>
      <c r="N273" s="9">
        <v>1.3164077732280874</v>
      </c>
      <c r="O273" s="9">
        <v>1.4004455329117569</v>
      </c>
      <c r="P273" s="9">
        <v>1.4865167634941479</v>
      </c>
      <c r="Q273" s="9">
        <v>1.5746515915424162</v>
      </c>
      <c r="R273" s="9">
        <v>1.6648804646469966</v>
      </c>
      <c r="S273" s="9">
        <v>1.7572341540906611</v>
      </c>
      <c r="T273" s="9">
        <v>1.8517437575357742</v>
      </c>
    </row>
    <row r="274" spans="1:20" x14ac:dyDescent="0.3">
      <c r="A274" s="7">
        <v>0.12215853121255631</v>
      </c>
      <c r="B274" s="7">
        <v>0.25034683454865403</v>
      </c>
      <c r="C274" s="7">
        <v>0.38469902855337723</v>
      </c>
      <c r="D274" s="7">
        <v>0.52535112671552142</v>
      </c>
      <c r="E274" s="7">
        <v>0.6724410569939735</v>
      </c>
      <c r="F274" s="7">
        <v>0.82610868150214889</v>
      </c>
      <c r="G274" s="7">
        <v>0.9864958163515426</v>
      </c>
      <c r="H274" s="7">
        <v>1.1537462516554446</v>
      </c>
      <c r="I274" s="7">
        <v>1.3280057716938958</v>
      </c>
      <c r="J274" s="8">
        <v>1.5094221752409398</v>
      </c>
      <c r="K274" s="9">
        <v>1.0751421155379819</v>
      </c>
      <c r="L274" s="9">
        <v>1.1521478329609338</v>
      </c>
      <c r="M274" s="9">
        <v>1.2310448447574323</v>
      </c>
      <c r="N274" s="9">
        <v>1.3118611372069739</v>
      </c>
      <c r="O274" s="9">
        <v>1.3946249928036665</v>
      </c>
      <c r="P274" s="9">
        <v>1.4793649926962764</v>
      </c>
      <c r="Q274" s="9">
        <v>1.566110019144729</v>
      </c>
      <c r="R274" s="9">
        <v>1.6548892579931513</v>
      </c>
      <c r="S274" s="9">
        <v>1.7457322011595555</v>
      </c>
      <c r="T274" s="9">
        <v>1.8386686491422548</v>
      </c>
    </row>
    <row r="275" spans="1:20" x14ac:dyDescent="0.3">
      <c r="A275" s="7">
        <v>0.12046784898917755</v>
      </c>
      <c r="B275" s="7">
        <v>0.24680184911429834</v>
      </c>
      <c r="C275" s="7">
        <v>0.37913071808298804</v>
      </c>
      <c r="D275" s="7">
        <v>0.51758496767643947</v>
      </c>
      <c r="E275" s="7">
        <v>0.66229692198664569</v>
      </c>
      <c r="F275" s="7">
        <v>0.81340073579926075</v>
      </c>
      <c r="G275" s="7">
        <v>0.97103241312304511</v>
      </c>
      <c r="H275" s="7">
        <v>1.1353298258668616</v>
      </c>
      <c r="I275" s="7">
        <v>1.3064327326651832</v>
      </c>
      <c r="J275" s="8">
        <v>1.4844827978530881</v>
      </c>
      <c r="K275" s="9">
        <v>1.0741143218281786</v>
      </c>
      <c r="L275" s="9">
        <v>1.1500418553803766</v>
      </c>
      <c r="M275" s="9">
        <v>1.2278091798787267</v>
      </c>
      <c r="N275" s="9">
        <v>1.3074431527128159</v>
      </c>
      <c r="O275" s="9">
        <v>1.3889709117034623</v>
      </c>
      <c r="P275" s="9">
        <v>1.4724198773815693</v>
      </c>
      <c r="Q275" s="9">
        <v>1.5578177552821295</v>
      </c>
      <c r="R275" s="9">
        <v>1.6451925382534776</v>
      </c>
      <c r="S275" s="9">
        <v>1.7345725087818653</v>
      </c>
      <c r="T275" s="9">
        <v>1.8259862413314525</v>
      </c>
    </row>
    <row r="276" spans="1:20" x14ac:dyDescent="0.3">
      <c r="A276" s="7">
        <v>0.11882330875844926</v>
      </c>
      <c r="B276" s="7">
        <v>0.24335571795526914</v>
      </c>
      <c r="C276" s="7">
        <v>0.37372083058904049</v>
      </c>
      <c r="D276" s="7">
        <v>0.5100439494850858</v>
      </c>
      <c r="E276" s="7">
        <v>0.65245209434434925</v>
      </c>
      <c r="F276" s="7">
        <v>0.80107401892660168</v>
      </c>
      <c r="G276" s="7">
        <v>0.95604022836884206</v>
      </c>
      <c r="H276" s="7">
        <v>1.117482996639767</v>
      </c>
      <c r="I276" s="7">
        <v>1.2855363841311944</v>
      </c>
      <c r="J276" s="8">
        <v>1.4603362553873231</v>
      </c>
      <c r="K276" s="9">
        <v>1.0731142627115613</v>
      </c>
      <c r="L276" s="9">
        <v>1.1479933634076043</v>
      </c>
      <c r="M276" s="9">
        <v>1.224662826925119</v>
      </c>
      <c r="N276" s="9">
        <v>1.3031484416699555</v>
      </c>
      <c r="O276" s="9">
        <v>1.3834762617331859</v>
      </c>
      <c r="P276" s="9">
        <v>1.4656726090213703</v>
      </c>
      <c r="Q276" s="9">
        <v>1.5497640754008017</v>
      </c>
      <c r="R276" s="9">
        <v>1.6357775248558077</v>
      </c>
      <c r="S276" s="9">
        <v>1.7237400956611877</v>
      </c>
      <c r="T276" s="9">
        <v>1.8136792025688646</v>
      </c>
    </row>
    <row r="277" spans="1:20" x14ac:dyDescent="0.3">
      <c r="A277" s="7">
        <v>0.11722304765482486</v>
      </c>
      <c r="B277" s="7">
        <v>0.240004368232692</v>
      </c>
      <c r="C277" s="7">
        <v>0.36846271745175857</v>
      </c>
      <c r="D277" s="7">
        <v>0.50271846271832621</v>
      </c>
      <c r="E277" s="7">
        <v>0.64289359907908872</v>
      </c>
      <c r="F277" s="7">
        <v>0.789111765297412</v>
      </c>
      <c r="G277" s="7">
        <v>0.94149826005443837</v>
      </c>
      <c r="H277" s="7">
        <v>1.1001800582758139</v>
      </c>
      <c r="I277" s="7">
        <v>1.2652858275848364</v>
      </c>
      <c r="J277" s="8">
        <v>1.436945944882841</v>
      </c>
      <c r="K277" s="9">
        <v>1.0721408306125764</v>
      </c>
      <c r="L277" s="9">
        <v>1.1460000357255515</v>
      </c>
      <c r="M277" s="9">
        <v>1.2216021408301856</v>
      </c>
      <c r="N277" s="9">
        <v>1.2989719213332502</v>
      </c>
      <c r="O277" s="9">
        <v>1.3781344045373454</v>
      </c>
      <c r="P277" s="9">
        <v>1.4591148716340552</v>
      </c>
      <c r="Q277" s="9">
        <v>1.5419388597100105</v>
      </c>
      <c r="R277" s="9">
        <v>1.6266321637659309</v>
      </c>
      <c r="S277" s="9">
        <v>1.7132208387487133</v>
      </c>
      <c r="T277" s="9">
        <v>1.8017312015966485</v>
      </c>
    </row>
    <row r="278" spans="1:20" x14ac:dyDescent="0.3">
      <c r="A278" s="7">
        <v>0.11566530172614539</v>
      </c>
      <c r="B278" s="7">
        <v>0.23674394755625733</v>
      </c>
      <c r="C278" s="7">
        <v>0.36335009610445157</v>
      </c>
      <c r="D278" s="7">
        <v>0.49559943517366423</v>
      </c>
      <c r="E278" s="7">
        <v>0.63360919669483551</v>
      </c>
      <c r="F278" s="7">
        <v>0.77749817178073732</v>
      </c>
      <c r="G278" s="7">
        <v>0.92738672589517479</v>
      </c>
      <c r="H278" s="7">
        <v>1.0833968141382797</v>
      </c>
      <c r="I278" s="7">
        <v>1.245651996648641</v>
      </c>
      <c r="J278" s="8">
        <v>1.4142774541229934</v>
      </c>
      <c r="K278" s="9">
        <v>1.071192976150853</v>
      </c>
      <c r="L278" s="9">
        <v>1.1440596743036404</v>
      </c>
      <c r="M278" s="9">
        <v>1.2186236720983421</v>
      </c>
      <c r="N278" s="9">
        <v>1.2949087843098437</v>
      </c>
      <c r="O278" s="9">
        <v>1.3729390647025708</v>
      </c>
      <c r="P278" s="9">
        <v>1.4527388078969861</v>
      </c>
      <c r="Q278" s="9">
        <v>1.5343325512480219</v>
      </c>
      <c r="R278" s="9">
        <v>1.6177450767355037</v>
      </c>
      <c r="S278" s="9">
        <v>1.7030014128666362</v>
      </c>
      <c r="T278" s="9">
        <v>1.7901268365906133</v>
      </c>
    </row>
    <row r="279" spans="1:20" x14ac:dyDescent="0.3">
      <c r="A279" s="7">
        <v>0.11414839945661708</v>
      </c>
      <c r="B279" s="7">
        <v>0.23357080928387625</v>
      </c>
      <c r="C279" s="7">
        <v>0.35837702523448745</v>
      </c>
      <c r="D279" s="7">
        <v>0.48867829496244991</v>
      </c>
      <c r="E279" s="7">
        <v>0.62458733202539785</v>
      </c>
      <c r="F279" s="7">
        <v>0.76621832999302919</v>
      </c>
      <c r="G279" s="7">
        <v>0.91368697666227261</v>
      </c>
      <c r="H279" s="7">
        <v>1.06711046837986</v>
      </c>
      <c r="I279" s="7">
        <v>1.2266075244729733</v>
      </c>
      <c r="J279" s="8">
        <v>1.3922984017886368</v>
      </c>
      <c r="K279" s="9">
        <v>1.0702697043688634</v>
      </c>
      <c r="L279" s="9">
        <v>1.142170196322478</v>
      </c>
      <c r="M279" s="9">
        <v>1.2157241538695238</v>
      </c>
      <c r="N279" s="9">
        <v>1.2909544801796282</v>
      </c>
      <c r="O279" s="9">
        <v>1.367884305321766</v>
      </c>
      <c r="P279" s="9">
        <v>1.4465369880136401</v>
      </c>
      <c r="Q279" s="9">
        <v>1.5269361173820997</v>
      </c>
      <c r="R279" s="9">
        <v>1.609105514734656</v>
      </c>
      <c r="S279" s="9">
        <v>1.6930692353421573</v>
      </c>
      <c r="T279" s="9">
        <v>1.778851570232677</v>
      </c>
    </row>
    <row r="280" spans="1:20" x14ac:dyDescent="0.3">
      <c r="A280" s="7">
        <v>0.1126707557920139</v>
      </c>
      <c r="B280" s="7">
        <v>0.23048149898105141</v>
      </c>
      <c r="C280" s="7">
        <v>0.35353788196972591</v>
      </c>
      <c r="D280" s="7">
        <v>0.48194693659604759</v>
      </c>
      <c r="E280" s="7">
        <v>0.61581708726855711</v>
      </c>
      <c r="F280" s="7">
        <v>0.75525816419970948</v>
      </c>
      <c r="G280" s="7">
        <v>0.90038141673811423</v>
      </c>
      <c r="H280" s="7">
        <v>1.0512995268002352</v>
      </c>
      <c r="I280" s="7">
        <v>1.2081266224021676</v>
      </c>
      <c r="J280" s="8">
        <v>1.3709782912921025</v>
      </c>
      <c r="K280" s="9">
        <v>1.0693700712492429</v>
      </c>
      <c r="L280" s="9">
        <v>1.1403296267249043</v>
      </c>
      <c r="M280" s="9">
        <v>1.2129004899965923</v>
      </c>
      <c r="N280" s="9">
        <v>1.287104698567221</v>
      </c>
      <c r="O280" s="9">
        <v>1.3629645055038107</v>
      </c>
      <c r="P280" s="9">
        <v>1.4405023810784574</v>
      </c>
      <c r="Q280" s="9">
        <v>1.5197410144195256</v>
      </c>
      <c r="R280" s="9">
        <v>1.6007033151731194</v>
      </c>
      <c r="S280" s="9">
        <v>1.6834124151748862</v>
      </c>
      <c r="T280" s="9">
        <v>1.7678916701322043</v>
      </c>
    </row>
    <row r="281" spans="1:20" x14ac:dyDescent="0.3">
      <c r="A281" s="7">
        <v>0.1112308666222637</v>
      </c>
      <c r="B281" s="7">
        <v>0.22747274193470607</v>
      </c>
      <c r="C281" s="7">
        <v>0.3488273408676994</v>
      </c>
      <c r="D281" s="7">
        <v>0.47539768978626407</v>
      </c>
      <c r="E281" s="7">
        <v>0.60728813882164601</v>
      </c>
      <c r="F281" s="7">
        <v>0.74460437429398596</v>
      </c>
      <c r="G281" s="7">
        <v>0.88745343122662568</v>
      </c>
      <c r="H281" s="7">
        <v>1.0359437059526115</v>
      </c>
      <c r="I281" s="7">
        <v>1.1901849688139563</v>
      </c>
      <c r="J281" s="8">
        <v>1.3502883769542173</v>
      </c>
      <c r="K281" s="9">
        <v>1.0684931804961539</v>
      </c>
      <c r="L281" s="9">
        <v>1.1385360913374509</v>
      </c>
      <c r="M281" s="9">
        <v>1.2101497440442028</v>
      </c>
      <c r="N281" s="9">
        <v>1.2833553535335727</v>
      </c>
      <c r="O281" s="9">
        <v>1.3581743396506682</v>
      </c>
      <c r="P281" s="9">
        <v>1.4346283287090644</v>
      </c>
      <c r="Q281" s="9">
        <v>1.5127391550408034</v>
      </c>
      <c r="R281" s="9">
        <v>1.5925288625559209</v>
      </c>
      <c r="S281" s="9">
        <v>1.6740197063115521</v>
      </c>
      <c r="T281" s="9">
        <v>1.7572341540906611</v>
      </c>
    </row>
    <row r="282" spans="1:20" x14ac:dyDescent="0.3">
      <c r="A282" s="7">
        <v>0.10982730368109499</v>
      </c>
      <c r="B282" s="7">
        <v>0.22454143162697901</v>
      </c>
      <c r="C282" s="7">
        <v>0.34424035454377844</v>
      </c>
      <c r="D282" s="7">
        <v>0.469023290710538</v>
      </c>
      <c r="E282" s="7">
        <v>0.5989907175655208</v>
      </c>
      <c r="F282" s="7">
        <v>0.73424438337703157</v>
      </c>
      <c r="G282" s="7">
        <v>0.87488731899927796</v>
      </c>
      <c r="H282" s="7">
        <v>1.0210238497137676</v>
      </c>
      <c r="I282" s="7">
        <v>1.1727596071567676</v>
      </c>
      <c r="J282" s="8">
        <v>1.3302015413333301</v>
      </c>
      <c r="K282" s="9">
        <v>1.0676381805576294</v>
      </c>
      <c r="L282" s="9">
        <v>1.1367878105119043</v>
      </c>
      <c r="M282" s="9">
        <v>1.2074691291271429</v>
      </c>
      <c r="N282" s="9">
        <v>1.2797025691688106</v>
      </c>
      <c r="O282" s="9">
        <v>1.3535087583421324</v>
      </c>
      <c r="P282" s="9">
        <v>1.4289085207394552</v>
      </c>
      <c r="Q282" s="9">
        <v>1.5059228782964078</v>
      </c>
      <c r="R282" s="9">
        <v>1.5845730522568979</v>
      </c>
      <c r="S282" s="9">
        <v>1.6648804646469966</v>
      </c>
      <c r="T282" s="9">
        <v>1.746866739757754</v>
      </c>
    </row>
    <row r="283" spans="1:20" x14ac:dyDescent="0.3">
      <c r="A283" s="7">
        <v>0.10845870982643137</v>
      </c>
      <c r="B283" s="7">
        <v>0.2216846190840441</v>
      </c>
      <c r="C283" s="7">
        <v>0.33977213579130272</v>
      </c>
      <c r="D283" s="7">
        <v>0.46281685551821411</v>
      </c>
      <c r="E283" s="7">
        <v>0.59091557228074831</v>
      </c>
      <c r="F283" s="7">
        <v>0.7241662895137696</v>
      </c>
      <c r="G283" s="7">
        <v>0.86266823112294122</v>
      </c>
      <c r="H283" s="7">
        <v>1.0065218526160749</v>
      </c>
      <c r="I283" s="7">
        <v>1.1558288523143889</v>
      </c>
      <c r="J283" s="8">
        <v>1.3106921826441555</v>
      </c>
      <c r="K283" s="9">
        <v>1.0668042618681088</v>
      </c>
      <c r="L283" s="9">
        <v>1.1350830932416727</v>
      </c>
      <c r="M283" s="9">
        <v>1.2048559985143814</v>
      </c>
      <c r="N283" s="9">
        <v>1.2761426662799211</v>
      </c>
      <c r="O283" s="9">
        <v>1.3489629706847279</v>
      </c>
      <c r="P283" s="9">
        <v>1.4233369727888741</v>
      </c>
      <c r="Q283" s="9">
        <v>1.4992849219351176</v>
      </c>
      <c r="R283" s="9">
        <v>1.5768272571261672</v>
      </c>
      <c r="S283" s="9">
        <v>1.6559846084101939</v>
      </c>
      <c r="T283" s="9">
        <v>1.7367777982746415</v>
      </c>
    </row>
    <row r="284" spans="1:20" x14ac:dyDescent="0.3">
      <c r="A284" s="7">
        <v>0.10712379466878924</v>
      </c>
      <c r="B284" s="7">
        <v>0.2188995030234874</v>
      </c>
      <c r="C284" s="7">
        <v>0.33541814106153589</v>
      </c>
      <c r="D284" s="7">
        <v>0.45677185587706964</v>
      </c>
      <c r="E284" s="7">
        <v>0.58305393591245114</v>
      </c>
      <c r="F284" s="7">
        <v>0.71435882128279105</v>
      </c>
      <c r="G284" s="7">
        <v>0.8507821141738855</v>
      </c>
      <c r="H284" s="7">
        <v>0.99242058931399224</v>
      </c>
      <c r="I284" s="7">
        <v>1.1393722045198871</v>
      </c>
      <c r="J284" s="8">
        <v>1.2917361113176262</v>
      </c>
      <c r="K284" s="9">
        <v>1.0659906542924005</v>
      </c>
      <c r="L284" s="9">
        <v>1.1334203317121145</v>
      </c>
      <c r="M284" s="9">
        <v>1.2023078369323805</v>
      </c>
      <c r="N284" s="9">
        <v>1.2726721500774802</v>
      </c>
      <c r="O284" s="9">
        <v>1.3445324279957123</v>
      </c>
      <c r="P284" s="9">
        <v>1.4179080055399245</v>
      </c>
      <c r="Q284" s="9">
        <v>1.4928183968556368</v>
      </c>
      <c r="R284" s="9">
        <v>1.5692832966767993</v>
      </c>
      <c r="S284" s="9">
        <v>1.6473225816292179</v>
      </c>
      <c r="T284" s="9">
        <v>1.7269563115416913</v>
      </c>
    </row>
    <row r="285" spans="1:20" x14ac:dyDescent="0.3">
      <c r="A285" s="7">
        <v>0.10582133051811306</v>
      </c>
      <c r="B285" s="7">
        <v>0.21618342073131208</v>
      </c>
      <c r="C285" s="7">
        <v>0.33117405518447435</v>
      </c>
      <c r="D285" s="7">
        <v>0.45088209637953441</v>
      </c>
      <c r="E285" s="7">
        <v>0.57539749442912225</v>
      </c>
      <c r="F285" s="7">
        <v>0.70481129677811549</v>
      </c>
      <c r="G285" s="7">
        <v>0.83921565799349473</v>
      </c>
      <c r="H285" s="7">
        <v>0.97870384962289925</v>
      </c>
      <c r="I285" s="7">
        <v>1.1233702701222792</v>
      </c>
      <c r="J285" s="8">
        <v>1.2733104548530432</v>
      </c>
      <c r="K285" s="9">
        <v>1.0651966247541145</v>
      </c>
      <c r="L285" s="9">
        <v>1.1317979962479423</v>
      </c>
      <c r="M285" s="9">
        <v>1.1998222525077249</v>
      </c>
      <c r="N285" s="9">
        <v>1.2692876987751156</v>
      </c>
      <c r="O285" s="9">
        <v>1.3402128087059535</v>
      </c>
      <c r="P285" s="9">
        <v>1.4126162255760679</v>
      </c>
      <c r="Q285" s="9">
        <v>1.4865167634941479</v>
      </c>
      <c r="R285" s="9">
        <v>1.5619334086217145</v>
      </c>
      <c r="S285" s="9">
        <v>1.6388853204002265</v>
      </c>
      <c r="T285" s="9">
        <v>1.717391832785359</v>
      </c>
    </row>
    <row r="286" spans="1:20" x14ac:dyDescent="0.3">
      <c r="A286" s="7">
        <v>0.10455014862231736</v>
      </c>
      <c r="B286" s="7">
        <v>0.21353383960635267</v>
      </c>
      <c r="C286" s="7">
        <v>0.32703577722328636</v>
      </c>
      <c r="D286" s="7">
        <v>0.44514169364603656</v>
      </c>
      <c r="E286" s="7">
        <v>0.56793835804636483</v>
      </c>
      <c r="F286" s="7">
        <v>0.69551358575522304</v>
      </c>
      <c r="G286" s="7">
        <v>0.82795624748670771</v>
      </c>
      <c r="H286" s="7">
        <v>0.96535627862598483</v>
      </c>
      <c r="I286" s="7">
        <v>1.1078046885815447</v>
      </c>
      <c r="J286" s="8">
        <v>1.2553935702021624</v>
      </c>
      <c r="K286" s="9">
        <v>1.0644214750332175</v>
      </c>
      <c r="L286" s="9">
        <v>1.1302146306243648</v>
      </c>
      <c r="M286" s="9">
        <v>1.1973969692949296</v>
      </c>
      <c r="N286" s="9">
        <v>1.2659861530237806</v>
      </c>
      <c r="O286" s="9">
        <v>1.3360000043768716</v>
      </c>
      <c r="P286" s="9">
        <v>1.4074565076434911</v>
      </c>
      <c r="Q286" s="9">
        <v>1.4803738099790924</v>
      </c>
      <c r="R286" s="9">
        <v>1.5547702225547382</v>
      </c>
      <c r="S286" s="9">
        <v>1.6306642217131846</v>
      </c>
      <c r="T286" s="9">
        <v>1.7080744501316474</v>
      </c>
    </row>
    <row r="287" spans="1:20" x14ac:dyDescent="0.3">
      <c r="A287" s="7">
        <v>0.10330913567333934</v>
      </c>
      <c r="B287" s="7">
        <v>0.21094834931586751</v>
      </c>
      <c r="C287" s="7">
        <v>0.32299940736559513</v>
      </c>
      <c r="D287" s="7">
        <v>0.43954505697892027</v>
      </c>
      <c r="E287" s="7">
        <v>0.56066903460925877</v>
      </c>
      <c r="F287" s="7">
        <v>0.68645607464462044</v>
      </c>
      <c r="G287" s="7">
        <v>0.81699191810446492</v>
      </c>
      <c r="H287" s="7">
        <v>0.95236332139617175</v>
      </c>
      <c r="I287" s="7">
        <v>1.0926580651314592</v>
      </c>
      <c r="J287" s="8">
        <v>1.237964963003096</v>
      </c>
      <c r="K287" s="9">
        <v>1.0636645397188049</v>
      </c>
      <c r="L287" s="9">
        <v>1.1286688477117832</v>
      </c>
      <c r="M287" s="9">
        <v>1.1950298203404541</v>
      </c>
      <c r="N287" s="9">
        <v>1.262764506110434</v>
      </c>
      <c r="O287" s="9">
        <v>1.3318901067367908</v>
      </c>
      <c r="P287" s="9">
        <v>1.4024239782154981</v>
      </c>
      <c r="Q287" s="9">
        <v>1.4743836319010257</v>
      </c>
      <c r="R287" s="9">
        <v>1.5477867355900894</v>
      </c>
      <c r="S287" s="9">
        <v>1.6226511146115929</v>
      </c>
      <c r="T287" s="9">
        <v>1.6989947529227947</v>
      </c>
    </row>
    <row r="288" spans="1:20" x14ac:dyDescent="0.3">
      <c r="A288" s="7">
        <v>0.10209723055877018</v>
      </c>
      <c r="B288" s="7">
        <v>0.20842465451142148</v>
      </c>
      <c r="C288" s="7">
        <v>0.31906123476414044</v>
      </c>
      <c r="D288" s="7">
        <v>0.43408687043463079</v>
      </c>
      <c r="E288" s="7">
        <v>0.55358240494732858</v>
      </c>
      <c r="F288" s="7">
        <v>0.67762963418359967</v>
      </c>
      <c r="G288" s="7">
        <v>0.80631131468723527</v>
      </c>
      <c r="H288" s="7">
        <v>0.93971117192554077</v>
      </c>
      <c r="I288" s="7">
        <v>1.0779139086063441</v>
      </c>
      <c r="J288" s="8">
        <v>1.2210052130512195</v>
      </c>
      <c r="K288" s="9">
        <v>1.0629251843044794</v>
      </c>
      <c r="L288" s="9">
        <v>1.1271593254266923</v>
      </c>
      <c r="M288" s="9">
        <v>1.1927187412385865</v>
      </c>
      <c r="N288" s="9">
        <v>1.2596198948574233</v>
      </c>
      <c r="O288" s="9">
        <v>1.3278793956511288</v>
      </c>
      <c r="P288" s="9">
        <v>1.3975140002493394</v>
      </c>
      <c r="Q288" s="9">
        <v>1.4685406135601671</v>
      </c>
      <c r="R288" s="9">
        <v>1.5409762897927122</v>
      </c>
      <c r="S288" s="9">
        <v>1.6148382334853522</v>
      </c>
      <c r="T288" s="9">
        <v>1.6901438005398315</v>
      </c>
    </row>
    <row r="289" spans="1:20" x14ac:dyDescent="0.3">
      <c r="A289" s="7">
        <v>0.10091342133916649</v>
      </c>
      <c r="B289" s="7">
        <v>0.2059605680589581</v>
      </c>
      <c r="C289" s="7">
        <v>0.31521772624767241</v>
      </c>
      <c r="D289" s="7">
        <v>0.42876207619459739</v>
      </c>
      <c r="E289" s="7">
        <v>0.5466717000341319</v>
      </c>
      <c r="F289" s="7">
        <v>0.66902558944124058</v>
      </c>
      <c r="G289" s="7">
        <v>0.79590365337852187</v>
      </c>
      <c r="H289" s="7">
        <v>0.92738672589517479</v>
      </c>
      <c r="I289" s="7">
        <v>1.0635565739781541</v>
      </c>
      <c r="J289" s="8">
        <v>1.204495905455798</v>
      </c>
      <c r="K289" s="9">
        <v>1.0622028034148772</v>
      </c>
      <c r="L289" s="9">
        <v>1.1256848029639606</v>
      </c>
      <c r="M289" s="9">
        <v>1.1904617641389876</v>
      </c>
      <c r="N289" s="9">
        <v>1.2565495911648488</v>
      </c>
      <c r="O289" s="9">
        <v>1.3239643279489477</v>
      </c>
      <c r="P289" s="9">
        <v>1.3927221590358791</v>
      </c>
      <c r="Q289" s="9">
        <v>1.462839410567442</v>
      </c>
      <c r="R289" s="9">
        <v>1.5343325512480219</v>
      </c>
      <c r="S289" s="9">
        <v>1.6072181933153629</v>
      </c>
      <c r="T289" s="9">
        <v>1.6815130935167542</v>
      </c>
    </row>
    <row r="290" spans="1:20" x14ac:dyDescent="0.3">
      <c r="A290" s="7">
        <v>9.9756742432962231E-2</v>
      </c>
      <c r="B290" s="7">
        <v>0.20355400474123589</v>
      </c>
      <c r="C290" s="7">
        <v>0.31146551583037546</v>
      </c>
      <c r="D290" s="7">
        <v>0.42356585912658934</v>
      </c>
      <c r="E290" s="7">
        <v>0.5399304797996004</v>
      </c>
      <c r="F290" s="7">
        <v>0.66063569203346206</v>
      </c>
      <c r="G290" s="7">
        <v>0.78575868634559631</v>
      </c>
      <c r="H290" s="7">
        <v>0.9153775369543109</v>
      </c>
      <c r="I290" s="7">
        <v>1.0495712091950691</v>
      </c>
      <c r="J290" s="8">
        <v>1.1884195669857662</v>
      </c>
      <c r="K290" s="9">
        <v>1.0614968191529282</v>
      </c>
      <c r="L290" s="9">
        <v>1.1242440772879501</v>
      </c>
      <c r="M290" s="9">
        <v>1.1882570121694123</v>
      </c>
      <c r="N290" s="9">
        <v>1.2535509941435687</v>
      </c>
      <c r="O290" s="9">
        <v>1.3201415270356489</v>
      </c>
      <c r="P290" s="9">
        <v>1.3880442490518936</v>
      </c>
      <c r="Q290" s="9">
        <v>1.4572749336865825</v>
      </c>
      <c r="R290" s="9">
        <v>1.5278494906340678</v>
      </c>
      <c r="S290" s="9">
        <v>1.5997839667058502</v>
      </c>
      <c r="T290" s="9">
        <v>1.6730945467527081</v>
      </c>
    </row>
    <row r="291" spans="1:20" x14ac:dyDescent="0.3">
      <c r="A291" s="7">
        <v>9.8626271992538928E-2</v>
      </c>
      <c r="B291" s="7">
        <v>0.20120297539464882</v>
      </c>
      <c r="C291" s="7">
        <v>0.30780139495478015</v>
      </c>
      <c r="D291" s="7">
        <v>0.41849363243850329</v>
      </c>
      <c r="E291" s="7">
        <v>0.53335261345765905</v>
      </c>
      <c r="F291" s="7">
        <v>0.65245209434434925</v>
      </c>
      <c r="G291" s="7">
        <v>0.77586666907001001</v>
      </c>
      <c r="H291" s="7">
        <v>0.90367177620980854</v>
      </c>
      <c r="I291" s="7">
        <v>1.0359437059526115</v>
      </c>
      <c r="J291" s="8">
        <v>1.1727596071567676</v>
      </c>
      <c r="K291" s="9">
        <v>1.0608066795583695</v>
      </c>
      <c r="L291" s="9">
        <v>1.1228359998619613</v>
      </c>
      <c r="M291" s="9">
        <v>1.1861026942404407</v>
      </c>
      <c r="N291" s="9">
        <v>1.2506216227913063</v>
      </c>
      <c r="O291" s="9">
        <v>1.3164077732280874</v>
      </c>
      <c r="P291" s="9">
        <v>1.3834762617331859</v>
      </c>
      <c r="Q291" s="9">
        <v>1.451842333815381</v>
      </c>
      <c r="R291" s="9">
        <v>1.5215213651720205</v>
      </c>
      <c r="S291" s="9">
        <v>1.5925288625559209</v>
      </c>
      <c r="T291" s="9">
        <v>1.6648804646469966</v>
      </c>
    </row>
    <row r="292" spans="1:20" x14ac:dyDescent="0.3">
      <c r="A292" s="7">
        <v>9.7521129456483169E-2</v>
      </c>
      <c r="B292" s="7">
        <v>0.19890558144589776</v>
      </c>
      <c r="C292" s="7">
        <v>0.30422230340910883</v>
      </c>
      <c r="D292" s="7">
        <v>0.41354102433562939</v>
      </c>
      <c r="E292" s="7">
        <v>0.52693226122453463</v>
      </c>
      <c r="F292" s="7">
        <v>0.64446732558733544</v>
      </c>
      <c r="G292" s="7">
        <v>0.76621832999302941</v>
      </c>
      <c r="H292" s="7">
        <v>0.892258194655558</v>
      </c>
      <c r="I292" s="7">
        <v>1.0226606540638945</v>
      </c>
      <c r="J292" s="8">
        <v>1.1575002636549916</v>
      </c>
      <c r="K292" s="9">
        <v>1.0601318571688707</v>
      </c>
      <c r="L292" s="9">
        <v>1.1214594735973409</v>
      </c>
      <c r="M292" s="9">
        <v>1.1839971002020506</v>
      </c>
      <c r="N292" s="9">
        <v>1.247759109168638</v>
      </c>
      <c r="O292" s="9">
        <v>1.3127599947542234</v>
      </c>
      <c r="P292" s="9">
        <v>1.3790143740942429</v>
      </c>
      <c r="Q292" s="9">
        <v>1.4465369880136405</v>
      </c>
      <c r="R292" s="9">
        <v>1.5153427018424499</v>
      </c>
      <c r="S292" s="9">
        <v>1.5854465062357772</v>
      </c>
      <c r="T292" s="9">
        <v>1.6568635179982099</v>
      </c>
    </row>
    <row r="293" spans="1:20" x14ac:dyDescent="0.3">
      <c r="A293" s="7">
        <v>9.6440473264384208E-2</v>
      </c>
      <c r="B293" s="7">
        <v>0.19666000981707751</v>
      </c>
      <c r="C293" s="7">
        <v>0.30072532086534942</v>
      </c>
      <c r="D293" s="7">
        <v>0.4087038656006185</v>
      </c>
      <c r="E293" s="7">
        <v>0.52066385731470521</v>
      </c>
      <c r="F293" s="7">
        <v>0.63667426955536965</v>
      </c>
      <c r="G293" s="7">
        <v>0.75680484232134604</v>
      </c>
      <c r="H293" s="7">
        <v>0.88112608829707406</v>
      </c>
      <c r="I293" s="7">
        <v>1.0097092991273477</v>
      </c>
      <c r="J293" s="8">
        <v>1.1426265517320839</v>
      </c>
      <c r="K293" s="9">
        <v>1.0594718476758922</v>
      </c>
      <c r="L293" s="9">
        <v>1.1201134500052268</v>
      </c>
      <c r="M293" s="9">
        <v>1.1819385963245554</v>
      </c>
      <c r="N293" s="9">
        <v>1.2449611920355381</v>
      </c>
      <c r="O293" s="9">
        <v>1.3091952593646432</v>
      </c>
      <c r="P293" s="9">
        <v>1.3746549381269131</v>
      </c>
      <c r="Q293" s="9">
        <v>1.4413544864938199</v>
      </c>
      <c r="R293" s="9">
        <v>1.5093082817652235</v>
      </c>
      <c r="S293" s="9">
        <v>1.5785308211454534</v>
      </c>
      <c r="T293" s="9">
        <v>1.6490367225235349</v>
      </c>
    </row>
    <row r="294" spans="1:20" x14ac:dyDescent="0.3">
      <c r="A294" s="7">
        <v>9.5383498721721388E-2</v>
      </c>
      <c r="B294" s="7">
        <v>0.19446452817054069</v>
      </c>
      <c r="C294" s="7">
        <v>0.29730765898919537</v>
      </c>
      <c r="D294" s="7">
        <v>0.40397817802270658</v>
      </c>
      <c r="E294" s="7">
        <v>0.51454209411179874</v>
      </c>
      <c r="F294" s="7">
        <v>0.62906614392313054</v>
      </c>
      <c r="G294" s="7">
        <v>0.74761779781653137</v>
      </c>
      <c r="H294" s="7">
        <v>0.87026526574943697</v>
      </c>
      <c r="I294" s="7">
        <v>0.9970775032187138</v>
      </c>
      <c r="J294" s="8">
        <v>1.1281242172400756</v>
      </c>
      <c r="K294" s="9">
        <v>1.0588261686680767</v>
      </c>
      <c r="L294" s="9">
        <v>1.1187969265354081</v>
      </c>
      <c r="M294" s="9">
        <v>1.1799256210788485</v>
      </c>
      <c r="N294" s="9">
        <v>1.2422257109126369</v>
      </c>
      <c r="O294" s="9">
        <v>1.3057107665080179</v>
      </c>
      <c r="P294" s="9">
        <v>1.3703944709166738</v>
      </c>
      <c r="Q294" s="9">
        <v>1.4362906204979877</v>
      </c>
      <c r="R294" s="9">
        <v>1.5034131256501508</v>
      </c>
      <c r="S294" s="9">
        <v>1.5717760115451336</v>
      </c>
      <c r="T294" s="9">
        <v>1.6413934188675396</v>
      </c>
    </row>
    <row r="295" spans="1:20" x14ac:dyDescent="0.3">
      <c r="A295" s="7">
        <v>9.4349436003465875E-2</v>
      </c>
      <c r="B295" s="7">
        <v>0.19231748046740751</v>
      </c>
      <c r="C295" s="7">
        <v>0.29396665407732098</v>
      </c>
      <c r="D295" s="7">
        <v>0.39936016360934001</v>
      </c>
      <c r="E295" s="7">
        <v>0.50856190742105467</v>
      </c>
      <c r="F295" s="7">
        <v>0.6216364809768492</v>
      </c>
      <c r="G295" s="7">
        <v>0.73864918240793809</v>
      </c>
      <c r="H295" s="7">
        <v>0.85966601810727639</v>
      </c>
      <c r="I295" s="7">
        <v>0.98475370835952636</v>
      </c>
      <c r="J295" s="8">
        <v>1.1139796930062662</v>
      </c>
      <c r="K295" s="9">
        <v>1.0581943584555973</v>
      </c>
      <c r="L295" s="9">
        <v>1.1175089440881141</v>
      </c>
      <c r="M295" s="9">
        <v>1.1779566811930944</v>
      </c>
      <c r="N295" s="9">
        <v>1.2395506005345065</v>
      </c>
      <c r="O295" s="9">
        <v>1.3023038400267961</v>
      </c>
      <c r="P295" s="9">
        <v>1.3662296454205127</v>
      </c>
      <c r="Q295" s="9">
        <v>1.431341370991529</v>
      </c>
      <c r="R295" s="9">
        <v>1.4976524802338635</v>
      </c>
      <c r="S295" s="9">
        <v>1.5651765465561276</v>
      </c>
      <c r="T295" s="9">
        <v>1.6339272539816123</v>
      </c>
    </row>
    <row r="296" spans="1:20" x14ac:dyDescent="0.3">
      <c r="A296" s="7">
        <v>9.3337548285999022E-2</v>
      </c>
      <c r="B296" s="7">
        <v>0.19021728281586656</v>
      </c>
      <c r="C296" s="7">
        <v>0.29069976018137894</v>
      </c>
      <c r="D296" s="7">
        <v>0.39484619451929109</v>
      </c>
      <c r="E296" s="7">
        <v>0.50271846271832621</v>
      </c>
      <c r="F296" s="7">
        <v>0.61437910965855447</v>
      </c>
      <c r="G296" s="7">
        <v>0.72989135348332668</v>
      </c>
      <c r="H296" s="7">
        <v>0.84931909090393232</v>
      </c>
      <c r="I296" s="7">
        <v>0.97272690253714233</v>
      </c>
      <c r="J296" s="8">
        <v>1.1001800582758139</v>
      </c>
      <c r="K296" s="9">
        <v>1.057575974969442</v>
      </c>
      <c r="L296" s="9">
        <v>1.1162485846857659</v>
      </c>
      <c r="M296" s="9">
        <v>1.1760303479649672</v>
      </c>
      <c r="N296" s="9">
        <v>1.2369338856651315</v>
      </c>
      <c r="O296" s="9">
        <v>1.2989719213332502</v>
      </c>
      <c r="P296" s="9">
        <v>1.3621572818553878</v>
      </c>
      <c r="Q296" s="9">
        <v>1.426502898110219</v>
      </c>
      <c r="R296" s="9">
        <v>1.4920218056259511</v>
      </c>
      <c r="S296" s="9">
        <v>1.5587271452406413</v>
      </c>
      <c r="T296" s="9">
        <v>1.6266321637659309</v>
      </c>
    </row>
    <row r="297" spans="1:20" x14ac:dyDescent="0.3">
      <c r="A297" s="7">
        <v>9.2347129997827973E-2</v>
      </c>
      <c r="B297" s="7">
        <v>0.18816241958745891</v>
      </c>
      <c r="C297" s="7">
        <v>0.287504542681637</v>
      </c>
      <c r="D297" s="7">
        <v>0.39043280366169542</v>
      </c>
      <c r="E297" s="7">
        <v>0.49700714231813986</v>
      </c>
      <c r="F297" s="7">
        <v>0.60728813882164601</v>
      </c>
      <c r="G297" s="7">
        <v>0.72133701872462275</v>
      </c>
      <c r="H297" s="7">
        <v>0.83921565799349473</v>
      </c>
      <c r="I297" s="7">
        <v>0.96098658807186599</v>
      </c>
      <c r="J297" s="8">
        <v>1.086713000974711</v>
      </c>
      <c r="K297" s="9">
        <v>1.0569705947301189</v>
      </c>
      <c r="L297" s="9">
        <v>1.1150149692928224</v>
      </c>
      <c r="M297" s="9">
        <v>1.1741452538103327</v>
      </c>
      <c r="N297" s="9">
        <v>1.2343736762482829</v>
      </c>
      <c r="O297" s="9">
        <v>1.2957125630294555</v>
      </c>
      <c r="P297" s="9">
        <v>1.3581743396506682</v>
      </c>
      <c r="Q297" s="9">
        <v>1.4217715313028263</v>
      </c>
      <c r="R297" s="9">
        <v>1.4865167634941479</v>
      </c>
      <c r="S297" s="9">
        <v>1.552422762676583</v>
      </c>
      <c r="T297" s="9">
        <v>1.6195023568754359</v>
      </c>
    </row>
    <row r="298" spans="1:20" x14ac:dyDescent="0.3">
      <c r="A298" s="7">
        <v>9.1377505180380056E-2</v>
      </c>
      <c r="B298" s="7">
        <v>0.18615143978139234</v>
      </c>
      <c r="C298" s="7">
        <v>0.28437867227636721</v>
      </c>
      <c r="D298" s="7">
        <v>0.38611667591028043</v>
      </c>
      <c r="E298" s="7">
        <v>0.49142353339012174</v>
      </c>
      <c r="F298" s="7">
        <v>0.60035794160383826</v>
      </c>
      <c r="G298" s="7">
        <v>0.71297921636799744</v>
      </c>
      <c r="H298" s="7">
        <v>0.82934729720430767</v>
      </c>
      <c r="I298" s="7">
        <v>0.94952275214515069</v>
      </c>
      <c r="J298" s="8">
        <v>1.0735667825682591</v>
      </c>
      <c r="K298" s="9">
        <v>1.0563778118807314</v>
      </c>
      <c r="L298" s="9">
        <v>1.1138072557728469</v>
      </c>
      <c r="M298" s="9">
        <v>1.1723000890308803</v>
      </c>
      <c r="N298" s="9">
        <v>1.2318681628678445</v>
      </c>
      <c r="O298" s="9">
        <v>1.2925234229378995</v>
      </c>
      <c r="P298" s="9">
        <v>1.3542779099219839</v>
      </c>
      <c r="Q298" s="9">
        <v>1.4171437601164163</v>
      </c>
      <c r="R298" s="9">
        <v>1.48113320602448</v>
      </c>
      <c r="S298" s="9">
        <v>1.5462585769510084</v>
      </c>
      <c r="T298" s="9">
        <v>1.6125322995999796</v>
      </c>
    </row>
    <row r="299" spans="1:20" x14ac:dyDescent="0.3">
      <c r="A299" s="7">
        <v>9.0428025950878801E-2</v>
      </c>
      <c r="B299" s="7">
        <v>0.18418295361861198</v>
      </c>
      <c r="C299" s="7">
        <v>0.2813199193559745</v>
      </c>
      <c r="D299" s="7">
        <v>0.38189463988640832</v>
      </c>
      <c r="E299" s="7">
        <v>0.48596341675923072</v>
      </c>
      <c r="F299" s="7">
        <v>0.59358314083170571</v>
      </c>
      <c r="G299" s="7">
        <v>0.70481129677811549</v>
      </c>
      <c r="H299" s="7">
        <v>0.81970596762596326</v>
      </c>
      <c r="I299" s="7">
        <v>0.93832583931944247</v>
      </c>
      <c r="J299" s="8">
        <v>1.0607302053103089</v>
      </c>
      <c r="K299" s="9">
        <v>1.0557972372797797</v>
      </c>
      <c r="L299" s="9">
        <v>1.1126246369728245</v>
      </c>
      <c r="M299" s="9">
        <v>1.1704935987846736</v>
      </c>
      <c r="N299" s="9">
        <v>1.2294156124952311</v>
      </c>
      <c r="O299" s="9">
        <v>1.2894022585122387</v>
      </c>
      <c r="P299" s="9">
        <v>1.3504652084275277</v>
      </c>
      <c r="Q299" s="9">
        <v>1.4126162255760679</v>
      </c>
      <c r="R299" s="9">
        <v>1.4758671655978197</v>
      </c>
      <c r="S299" s="9">
        <v>1.540229977002407</v>
      </c>
      <c r="T299" s="9">
        <v>1.6057167017366174</v>
      </c>
    </row>
    <row r="300" spans="1:20" x14ac:dyDescent="0.3">
      <c r="A300" s="7">
        <v>8.9498071059963047E-2</v>
      </c>
      <c r="B300" s="7">
        <v>0.18225562934887604</v>
      </c>
      <c r="C300" s="7">
        <v>0.27832614873347539</v>
      </c>
      <c r="D300" s="7">
        <v>0.37776366026850783</v>
      </c>
      <c r="E300" s="7">
        <v>0.48062275643078306</v>
      </c>
      <c r="F300" s="7">
        <v>0.58695859537850203</v>
      </c>
      <c r="G300" s="7">
        <v>0.69682690523597957</v>
      </c>
      <c r="H300" s="7">
        <v>0.81028398840389249</v>
      </c>
      <c r="I300" s="7">
        <v>0.92738672589517479</v>
      </c>
      <c r="J300" s="8">
        <v>1.0481925816966835</v>
      </c>
      <c r="K300" s="9">
        <v>1.0552284976494324</v>
      </c>
      <c r="L300" s="9">
        <v>1.1114663389255823</v>
      </c>
      <c r="M300" s="9">
        <v>1.1687245802449171</v>
      </c>
      <c r="N300" s="9">
        <v>1.2270143645029561</v>
      </c>
      <c r="O300" s="9">
        <v>1.2863469216002785</v>
      </c>
      <c r="P300" s="9">
        <v>1.3467335689711553</v>
      </c>
      <c r="Q300" s="9">
        <v>1.4081857121148011</v>
      </c>
      <c r="R300" s="9">
        <v>1.4707148451292742</v>
      </c>
      <c r="S300" s="9">
        <v>1.5343325512480219</v>
      </c>
      <c r="T300" s="9">
        <v>1.5990505033790883</v>
      </c>
    </row>
    <row r="301" spans="1:20" x14ac:dyDescent="0.3">
      <c r="A301" s="7">
        <v>8.8587044537306731E-2</v>
      </c>
      <c r="B301" s="7">
        <v>0.18036819025546366</v>
      </c>
      <c r="C301" s="7">
        <v>0.27539531470529827</v>
      </c>
      <c r="D301" s="7">
        <v>0.37372083058904049</v>
      </c>
      <c r="E301" s="7">
        <v>0.47539768978626407</v>
      </c>
      <c r="F301" s="7">
        <v>0.58047938740362093</v>
      </c>
      <c r="G301" s="7">
        <v>0.68901996584848269</v>
      </c>
      <c r="H301" s="7">
        <v>0.80107401892660191</v>
      </c>
      <c r="I301" s="7">
        <v>0.91669669596391712</v>
      </c>
      <c r="J301" s="8">
        <v>1.0359437059526115</v>
      </c>
      <c r="K301" s="9">
        <v>1.0546712347753491</v>
      </c>
      <c r="L301" s="9">
        <v>1.1103316191618995</v>
      </c>
      <c r="M301" s="9">
        <v>1.1669918799334438</v>
      </c>
      <c r="N301" s="9">
        <v>1.224662826925119</v>
      </c>
      <c r="O301" s="9">
        <v>1.2833553535335727</v>
      </c>
      <c r="P301" s="9">
        <v>1.3430804372195964</v>
      </c>
      <c r="Q301" s="9">
        <v>1.403849140013234</v>
      </c>
      <c r="R301" s="9">
        <v>1.4656726090213703</v>
      </c>
      <c r="S301" s="9">
        <v>1.528562076937821</v>
      </c>
      <c r="T301" s="9">
        <v>1.5925288625559209</v>
      </c>
    </row>
    <row r="302" spans="1:20" x14ac:dyDescent="0.3">
      <c r="A302" s="7">
        <v>8.769437441903985E-2</v>
      </c>
      <c r="B302" s="7">
        <v>0.17851941184339948</v>
      </c>
      <c r="C302" s="7">
        <v>0.27252545641852516</v>
      </c>
      <c r="D302" s="7">
        <v>0.36976336648338637</v>
      </c>
      <c r="E302" s="7">
        <v>0.47028451840046204</v>
      </c>
      <c r="F302" s="7">
        <v>0.57414081040813758</v>
      </c>
      <c r="G302" s="7">
        <v>0.68138466649561646</v>
      </c>
      <c r="H302" s="7">
        <v>0.79206904030045944</v>
      </c>
      <c r="I302" s="7">
        <v>0.90624741902885642</v>
      </c>
      <c r="J302" s="8">
        <v>1.0239738273987418</v>
      </c>
      <c r="K302" s="9">
        <v>1.0541251047544524</v>
      </c>
      <c r="L302" s="9">
        <v>1.1092197651245861</v>
      </c>
      <c r="M302" s="9">
        <v>1.1652943912165155</v>
      </c>
      <c r="N302" s="9">
        <v>1.2223594729471712</v>
      </c>
      <c r="O302" s="9">
        <v>1.2804255805201357</v>
      </c>
      <c r="P302" s="9">
        <v>1.3395033649037993</v>
      </c>
      <c r="Q302" s="9">
        <v>1.3996035583118467</v>
      </c>
      <c r="R302" s="9">
        <v>1.4607369746860841</v>
      </c>
      <c r="S302" s="9">
        <v>1.5229145101816157</v>
      </c>
      <c r="T302" s="9">
        <v>1.5861471436543795</v>
      </c>
    </row>
    <row r="303" spans="1:20" x14ac:dyDescent="0.3">
      <c r="A303" s="7">
        <v>8.6819511551264675E-2</v>
      </c>
      <c r="B303" s="7">
        <v>0.1767081191982163</v>
      </c>
      <c r="C303" s="7">
        <v>0.2697146935226456</v>
      </c>
      <c r="D303" s="7">
        <v>0.36588859935796614</v>
      </c>
      <c r="E303" s="7">
        <v>0.46527969943458031</v>
      </c>
      <c r="F303" s="7">
        <v>0.56793835804636483</v>
      </c>
      <c r="G303" s="7">
        <v>0.67391544473837683</v>
      </c>
      <c r="H303" s="7">
        <v>0.78326233801588108</v>
      </c>
      <c r="I303" s="7">
        <v>0.89603092907480164</v>
      </c>
      <c r="J303" s="8">
        <v>1.0122736255536966</v>
      </c>
      <c r="K303" s="9">
        <v>1.0535897772873279</v>
      </c>
      <c r="L303" s="9">
        <v>1.10813009267741</v>
      </c>
      <c r="M303" s="9">
        <v>1.1636310519515298</v>
      </c>
      <c r="N303" s="9">
        <v>1.2201028376087222</v>
      </c>
      <c r="O303" s="9">
        <v>1.2775557093186845</v>
      </c>
      <c r="P303" s="9">
        <v>1.3360000043768716</v>
      </c>
      <c r="Q303" s="9">
        <v>1.3954461381617891</v>
      </c>
      <c r="R303" s="9">
        <v>1.4559046045944912</v>
      </c>
      <c r="S303" s="9">
        <v>1.5173859766002926</v>
      </c>
      <c r="T303" s="9">
        <v>1.5799009065727052</v>
      </c>
    </row>
    <row r="304" spans="1:20" x14ac:dyDescent="0.3">
      <c r="A304" s="7">
        <v>8.5961928464412099E-2</v>
      </c>
      <c r="B304" s="7">
        <v>0.17493318450331677</v>
      </c>
      <c r="C304" s="7">
        <v>0.26696122208566997</v>
      </c>
      <c r="D304" s="7">
        <v>0.36209397044759606</v>
      </c>
      <c r="E304" s="7">
        <v>0.46037983756371009</v>
      </c>
      <c r="F304" s="7">
        <v>0.56186771363835519</v>
      </c>
      <c r="G304" s="7">
        <v>0.66660697461685159</v>
      </c>
      <c r="H304" s="7">
        <v>0.77464748571684872</v>
      </c>
      <c r="I304" s="7">
        <v>0.88603960497987899</v>
      </c>
      <c r="J304" s="8">
        <v>1.0008341868432027</v>
      </c>
      <c r="K304" s="9">
        <v>1.0530649350121941</v>
      </c>
      <c r="L304" s="9">
        <v>1.1070619447023231</v>
      </c>
      <c r="M304" s="9">
        <v>1.1620008422741372</v>
      </c>
      <c r="N304" s="9">
        <v>1.2178915147044731</v>
      </c>
      <c r="O304" s="9">
        <v>1.2747439231745503</v>
      </c>
      <c r="P304" s="9">
        <v>1.3325681035033279</v>
      </c>
      <c r="Q304" s="9">
        <v>1.3913741665829351</v>
      </c>
      <c r="R304" s="9">
        <v>1.4511722988161795</v>
      </c>
      <c r="S304" s="9">
        <v>1.5119727625561434</v>
      </c>
      <c r="T304" s="9">
        <v>1.5737858965478784</v>
      </c>
    </row>
    <row r="305" spans="1:20" x14ac:dyDescent="0.3">
      <c r="A305" s="7">
        <v>8.5121118313593966E-2</v>
      </c>
      <c r="B305" s="7">
        <v>0.1731935247049407</v>
      </c>
      <c r="C305" s="7">
        <v>0.26426331075605802</v>
      </c>
      <c r="D305" s="7">
        <v>0.35837702523448756</v>
      </c>
      <c r="E305" s="7">
        <v>0.4555816774004493</v>
      </c>
      <c r="F305" s="7">
        <v>0.5559247403327886</v>
      </c>
      <c r="G305" s="7">
        <v>0.65945415427380116</v>
      </c>
      <c r="H305" s="7">
        <v>0.76621832999302941</v>
      </c>
      <c r="I305" s="7">
        <v>0.87626615217011172</v>
      </c>
      <c r="J305" s="8">
        <v>0.98964698279677954</v>
      </c>
      <c r="K305" s="9">
        <v>1.0525502728776246</v>
      </c>
      <c r="L305" s="9">
        <v>1.1060146897789469</v>
      </c>
      <c r="M305" s="9">
        <v>1.1604027825160876</v>
      </c>
      <c r="N305" s="9">
        <v>1.2157241538695238</v>
      </c>
      <c r="O305" s="9">
        <v>1.2719884779989969</v>
      </c>
      <c r="P305" s="9">
        <v>1.329205500856367</v>
      </c>
      <c r="Q305" s="9">
        <v>1.3873850406004202</v>
      </c>
      <c r="R305" s="9">
        <v>1.4465369880136405</v>
      </c>
      <c r="S305" s="9">
        <v>1.5066713069209485</v>
      </c>
      <c r="T305" s="9">
        <v>1.5677980346104208</v>
      </c>
    </row>
    <row r="306" spans="1:20" x14ac:dyDescent="0.3">
      <c r="A306" s="7">
        <v>8.4296593880480886E-2</v>
      </c>
      <c r="B306" s="7">
        <v>0.17148809931460435</v>
      </c>
      <c r="C306" s="7">
        <v>0.26161929715339149</v>
      </c>
      <c r="D306" s="7">
        <v>0.3547354082035189</v>
      </c>
      <c r="E306" s="7">
        <v>0.45088209637953441</v>
      </c>
      <c r="F306" s="7">
        <v>0.55010547187381542</v>
      </c>
      <c r="G306" s="7">
        <v>0.65245209434434925</v>
      </c>
      <c r="H306" s="7">
        <v>0.75796897612041914</v>
      </c>
      <c r="I306" s="7">
        <v>0.8667035854262789</v>
      </c>
      <c r="J306" s="8">
        <v>0.97870384962289925</v>
      </c>
      <c r="K306" s="9">
        <v>1.0520454975514109</v>
      </c>
      <c r="L306" s="9">
        <v>1.1049877209407448</v>
      </c>
      <c r="M306" s="9">
        <v>1.1588359312448899</v>
      </c>
      <c r="N306" s="9">
        <v>1.2135994578363909</v>
      </c>
      <c r="O306" s="9">
        <v>1.2692876987751156</v>
      </c>
      <c r="P306" s="9">
        <v>1.3259101212017579</v>
      </c>
      <c r="Q306" s="9">
        <v>1.3834762617331859</v>
      </c>
      <c r="R306" s="9">
        <v>1.4419957268596426</v>
      </c>
      <c r="S306" s="9">
        <v>1.5014781933438059</v>
      </c>
      <c r="T306" s="9">
        <v>1.5619334086217145</v>
      </c>
    </row>
    <row r="307" spans="1:20" x14ac:dyDescent="0.3">
      <c r="A307" s="7">
        <v>8.348788663257907E-2</v>
      </c>
      <c r="B307" s="7">
        <v>0.16981590833966806</v>
      </c>
      <c r="C307" s="7">
        <v>0.25902758447206048</v>
      </c>
      <c r="D307" s="7">
        <v>0.35116685791041363</v>
      </c>
      <c r="E307" s="7">
        <v>0.44627809807115659</v>
      </c>
      <c r="F307" s="7">
        <v>0.54440610392915534</v>
      </c>
      <c r="G307" s="7">
        <v>0.64559610705721426</v>
      </c>
      <c r="H307" s="7">
        <v>0.74989377468248697</v>
      </c>
      <c r="I307" s="7">
        <v>0.85734521275988107</v>
      </c>
      <c r="J307" s="8">
        <v>0.9679969690625253</v>
      </c>
      <c r="K307" s="9">
        <v>1.0515503268631652</v>
      </c>
      <c r="L307" s="9">
        <v>1.1039804545027363</v>
      </c>
      <c r="M307" s="9">
        <v>1.1572993834170537</v>
      </c>
      <c r="N307" s="9">
        <v>1.2115161798520588</v>
      </c>
      <c r="O307" s="9">
        <v>1.2666399761747866</v>
      </c>
      <c r="P307" s="9">
        <v>1.3226799712485984</v>
      </c>
      <c r="Q307" s="9">
        <v>1.3796454308101542</v>
      </c>
      <c r="R307" s="9">
        <v>1.4375456878481359</v>
      </c>
      <c r="S307" s="9">
        <v>1.4963901429837261</v>
      </c>
      <c r="T307" s="9">
        <v>1.556188264852852</v>
      </c>
    </row>
    <row r="308" spans="1:20" x14ac:dyDescent="0.3">
      <c r="A308" s="7">
        <v>8.2694545836092245E-2</v>
      </c>
      <c r="B308" s="7">
        <v>0.16817599033340386</v>
      </c>
      <c r="C308" s="7">
        <v>0.25648663828345347</v>
      </c>
      <c r="D308" s="7">
        <v>0.34766920234129778</v>
      </c>
      <c r="E308" s="7">
        <v>0.44176680589320383</v>
      </c>
      <c r="F308" s="7">
        <v>0.53882298594016009</v>
      </c>
      <c r="G308" s="7">
        <v>0.63888169599729694</v>
      </c>
      <c r="H308" s="7">
        <v>0.74198730900928933</v>
      </c>
      <c r="I308" s="7">
        <v>0.84818462028181529</v>
      </c>
      <c r="J308" s="8">
        <v>0.95751885042913876</v>
      </c>
      <c r="K308" s="9">
        <v>1.0510644892784353</v>
      </c>
      <c r="L308" s="9">
        <v>1.1029923289559966</v>
      </c>
      <c r="M308" s="9">
        <v>1.1557922686373101</v>
      </c>
      <c r="N308" s="9">
        <v>1.2094731212442764</v>
      </c>
      <c r="O308" s="9">
        <v>1.2640437633723967</v>
      </c>
      <c r="P308" s="9">
        <v>1.3195131356487402</v>
      </c>
      <c r="Q308" s="9">
        <v>1.3758902430915572</v>
      </c>
      <c r="R308" s="9">
        <v>1.4331841554715472</v>
      </c>
      <c r="S308" s="9">
        <v>1.4914040076747859</v>
      </c>
      <c r="T308" s="9">
        <v>1.5505590000673177</v>
      </c>
    </row>
    <row r="309" spans="1:20" x14ac:dyDescent="0.3">
      <c r="A309" s="7">
        <v>8.1916137718841334E-2</v>
      </c>
      <c r="B309" s="7">
        <v>0.16656742055659438</v>
      </c>
      <c r="C309" s="7">
        <v>0.25399498352326327</v>
      </c>
      <c r="D309" s="7">
        <v>0.34424035454377844</v>
      </c>
      <c r="E309" s="7">
        <v>0.43734545719499374</v>
      </c>
      <c r="F309" s="7">
        <v>0.53335261345765905</v>
      </c>
      <c r="G309" s="7">
        <v>0.63230454648343726</v>
      </c>
      <c r="H309" s="7">
        <v>0.73424438337703157</v>
      </c>
      <c r="I309" s="7">
        <v>0.83921565799349473</v>
      </c>
      <c r="J309" s="8">
        <v>0.94726231375078085</v>
      </c>
      <c r="K309" s="9">
        <v>1.0505877234022734</v>
      </c>
      <c r="L309" s="9">
        <v>1.1020228039245503</v>
      </c>
      <c r="M309" s="9">
        <v>1.1543137495167846</v>
      </c>
      <c r="N309" s="9">
        <v>1.2074691291271429</v>
      </c>
      <c r="O309" s="9">
        <v>1.2614975730421001</v>
      </c>
      <c r="P309" s="9">
        <v>1.3164077732280874</v>
      </c>
      <c r="Q309" s="9">
        <v>1.3722084836746986</v>
      </c>
      <c r="R309" s="9">
        <v>1.4289085207394552</v>
      </c>
      <c r="S309" s="9">
        <v>1.4865167634941479</v>
      </c>
      <c r="T309" s="9">
        <v>1.5450421540727461</v>
      </c>
    </row>
    <row r="310" spans="1:20" x14ac:dyDescent="0.3">
      <c r="A310" s="7">
        <v>8.1152244679978502E-2</v>
      </c>
      <c r="B310" s="7">
        <v>0.1649893092432948</v>
      </c>
      <c r="C310" s="7">
        <v>0.25155120165153494</v>
      </c>
      <c r="D310" s="7">
        <v>0.34087830851121781</v>
      </c>
      <c r="E310" s="7">
        <v>0.4330113976871966</v>
      </c>
      <c r="F310" s="7">
        <v>0.527991620930229</v>
      </c>
      <c r="G310" s="7">
        <v>0.62586051651877983</v>
      </c>
      <c r="H310" s="7">
        <v>0.7266600119151192</v>
      </c>
      <c r="I310" s="7">
        <v>0.83043242643577764</v>
      </c>
      <c r="J310" s="8">
        <v>0.93722047393642804</v>
      </c>
      <c r="K310" s="9">
        <v>1.0501197775103495</v>
      </c>
      <c r="L310" s="9">
        <v>1.101071359180581</v>
      </c>
      <c r="M310" s="9">
        <v>1.1528630201236254</v>
      </c>
      <c r="N310" s="9">
        <v>1.2055030942367719</v>
      </c>
      <c r="O310" s="9">
        <v>1.258999974526412</v>
      </c>
      <c r="P310" s="9">
        <v>1.3133621134342528</v>
      </c>
      <c r="Q310" s="9">
        <v>1.3685980231650046</v>
      </c>
      <c r="R310" s="9">
        <v>1.4247162760155436</v>
      </c>
      <c r="S310" s="9">
        <v>1.481725504705564</v>
      </c>
      <c r="T310" s="9">
        <v>1.5396344027097175</v>
      </c>
    </row>
    <row r="311" spans="1:20" x14ac:dyDescent="0.3">
      <c r="A311" s="7">
        <v>8.0402464543471608E-2</v>
      </c>
      <c r="B311" s="7">
        <v>0.16344079996393962</v>
      </c>
      <c r="C311" s="7">
        <v>0.24915392797402638</v>
      </c>
      <c r="D311" s="7">
        <v>0.33758113530327583</v>
      </c>
      <c r="E311" s="7">
        <v>0.42876207619459739</v>
      </c>
      <c r="F311" s="7">
        <v>0.52273677491412129</v>
      </c>
      <c r="G311" s="7">
        <v>0.61954562827452486</v>
      </c>
      <c r="H311" s="7">
        <v>0.71922940817188896</v>
      </c>
      <c r="I311" s="7">
        <v>0.82182926413614565</v>
      </c>
      <c r="J311" s="8">
        <v>0.92738672589517479</v>
      </c>
      <c r="K311" s="9">
        <v>1.0496604091058492</v>
      </c>
      <c r="L311" s="9">
        <v>1.1001374937141988</v>
      </c>
      <c r="M311" s="9">
        <v>1.1514393045200699</v>
      </c>
      <c r="N311" s="9">
        <v>1.2035739488885175</v>
      </c>
      <c r="O311" s="9">
        <v>1.2565495911648488</v>
      </c>
      <c r="P311" s="9">
        <v>1.3103744529862296</v>
      </c>
      <c r="Q311" s="9">
        <v>1.3650568135946886</v>
      </c>
      <c r="R311" s="9">
        <v>1.4206050101515175</v>
      </c>
      <c r="S311" s="9">
        <v>1.4770274380530781</v>
      </c>
      <c r="T311" s="9">
        <v>1.5343325512480219</v>
      </c>
    </row>
    <row r="312" spans="1:20" x14ac:dyDescent="0.3">
      <c r="A312" s="7">
        <v>7.9666409852557782E-2</v>
      </c>
      <c r="B312" s="7">
        <v>0.16192106807948342</v>
      </c>
      <c r="C312" s="7">
        <v>0.24680184911429834</v>
      </c>
      <c r="D312" s="7">
        <v>0.33434697938706959</v>
      </c>
      <c r="E312" s="7">
        <v>0.4245950397101193</v>
      </c>
      <c r="F312" s="7">
        <v>0.51758496767643947</v>
      </c>
      <c r="G312" s="7">
        <v>0.61335606007085886</v>
      </c>
      <c r="H312" s="7">
        <v>0.71194797529402587</v>
      </c>
      <c r="I312" s="7">
        <v>0.81340073579926075</v>
      </c>
      <c r="J312" s="8">
        <v>0.91775473054233014</v>
      </c>
      <c r="K312" s="9">
        <v>1.0492093845005084</v>
      </c>
      <c r="L312" s="9">
        <v>1.0992207248542645</v>
      </c>
      <c r="M312" s="9">
        <v>1.1500418553803766</v>
      </c>
      <c r="N312" s="9">
        <v>1.2016806650478715</v>
      </c>
      <c r="O312" s="9">
        <v>1.2541450977721598</v>
      </c>
      <c r="P312" s="9">
        <v>1.3074431527128159</v>
      </c>
      <c r="Q312" s="9">
        <v>1.3615828845726767</v>
      </c>
      <c r="R312" s="9">
        <v>1.4165724038982699</v>
      </c>
      <c r="S312" s="9">
        <v>1.4724198773815693</v>
      </c>
      <c r="T312" s="9">
        <v>1.5291335281630882</v>
      </c>
    </row>
    <row r="313" spans="1:20" x14ac:dyDescent="0.3">
      <c r="A313" s="7">
        <v>7.8943707202566299E-2</v>
      </c>
      <c r="B313" s="7">
        <v>0.16042931928072438</v>
      </c>
      <c r="C313" s="7">
        <v>0.24449370062674386</v>
      </c>
      <c r="D313" s="7">
        <v>0.33117405518447435</v>
      </c>
      <c r="E313" s="7">
        <v>0.42050792873016585</v>
      </c>
      <c r="F313" s="7">
        <v>0.51253321116532236</v>
      </c>
      <c r="G313" s="7">
        <v>0.60728813882164601</v>
      </c>
      <c r="H313" s="7">
        <v>0.70481129677811549</v>
      </c>
      <c r="I313" s="7">
        <v>0.80514162119025956</v>
      </c>
      <c r="J313" s="8">
        <v>0.9083184016316741</v>
      </c>
      <c r="K313" s="9">
        <v>1.0487664784182713</v>
      </c>
      <c r="L313" s="9">
        <v>1.0983205874370352</v>
      </c>
      <c r="M313" s="9">
        <v>1.1486699526844573</v>
      </c>
      <c r="N313" s="9">
        <v>1.1998222525077249</v>
      </c>
      <c r="O313" s="9">
        <v>1.2517852182564824</v>
      </c>
      <c r="P313" s="9">
        <v>1.3045666345675118</v>
      </c>
      <c r="Q313" s="9">
        <v>1.3581743396506682</v>
      </c>
      <c r="R313" s="9">
        <v>1.4126162255760679</v>
      </c>
      <c r="S313" s="9">
        <v>1.4679002385625379</v>
      </c>
      <c r="T313" s="9">
        <v>1.5240343792673317</v>
      </c>
    </row>
    <row r="314" spans="1:20" x14ac:dyDescent="0.3">
      <c r="A314" s="7">
        <v>7.8233996609699777E-2</v>
      </c>
      <c r="B314" s="7">
        <v>0.1589647882073891</v>
      </c>
      <c r="C314" s="7">
        <v>0.24222826474148004</v>
      </c>
      <c r="D314" s="7">
        <v>0.32806064381216354</v>
      </c>
      <c r="E314" s="7">
        <v>0.41649847285282449</v>
      </c>
      <c r="F314" s="7">
        <v>0.50757863132286585</v>
      </c>
      <c r="G314" s="7">
        <v>0.60133833291198791</v>
      </c>
      <c r="H314" s="7">
        <v>0.69781512775597732</v>
      </c>
      <c r="I314" s="7">
        <v>0.79704690466404882</v>
      </c>
      <c r="J314" s="8">
        <v>0.89907189335779425</v>
      </c>
      <c r="K314" s="9">
        <v>1.0483314736201566</v>
      </c>
      <c r="L314" s="9">
        <v>1.0974366330196215</v>
      </c>
      <c r="M314" s="9">
        <v>1.1473229024824168</v>
      </c>
      <c r="N314" s="9">
        <v>1.1979977571652176</v>
      </c>
      <c r="O314" s="9">
        <v>1.2494687233684405</v>
      </c>
      <c r="P314" s="9">
        <v>1.3017433788085122</v>
      </c>
      <c r="Q314" s="9">
        <v>1.3548293528913256</v>
      </c>
      <c r="R314" s="9">
        <v>1.4087343269868866</v>
      </c>
      <c r="S314" s="9">
        <v>1.4634660347051536</v>
      </c>
      <c r="T314" s="9">
        <v>1.5190322621730785</v>
      </c>
    </row>
    <row r="315" spans="1:20" x14ac:dyDescent="0.3">
      <c r="A315" s="7">
        <v>7.7536930913531643E-2</v>
      </c>
      <c r="B315" s="7">
        <v>0.15752673714194365</v>
      </c>
      <c r="C315" s="7">
        <v>0.240004368232692</v>
      </c>
      <c r="D315" s="7">
        <v>0.32500509000196648</v>
      </c>
      <c r="E315" s="7">
        <v>0.41256448662185491</v>
      </c>
      <c r="F315" s="7">
        <v>0.50271846271832621</v>
      </c>
      <c r="G315" s="7">
        <v>0.59550324548007993</v>
      </c>
      <c r="H315" s="7">
        <v>0.6909553867783077</v>
      </c>
      <c r="I315" s="7">
        <v>0.789111765297412</v>
      </c>
      <c r="J315" s="8">
        <v>0.89000958867673163</v>
      </c>
      <c r="K315" s="9">
        <v>1.0479041605490187</v>
      </c>
      <c r="L315" s="9">
        <v>1.096568429135468</v>
      </c>
      <c r="M315" s="9">
        <v>1.1460000357255515</v>
      </c>
      <c r="N315" s="9">
        <v>1.1962062593918867</v>
      </c>
      <c r="O315" s="9">
        <v>1.2471944285728849</v>
      </c>
      <c r="P315" s="9">
        <v>1.2989719213332502</v>
      </c>
      <c r="Q315" s="9">
        <v>1.3515461656256074</v>
      </c>
      <c r="R315" s="9">
        <v>1.4049246395532553</v>
      </c>
      <c r="S315" s="9">
        <v>1.4591148716340552</v>
      </c>
      <c r="T315" s="9">
        <v>1.5141244410654549</v>
      </c>
    </row>
    <row r="316" spans="1:20" x14ac:dyDescent="0.3">
      <c r="A316" s="7">
        <v>7.685217521113917E-2</v>
      </c>
      <c r="B316" s="7">
        <v>0.15611445477345942</v>
      </c>
      <c r="C316" s="7">
        <v>0.23782088040262178</v>
      </c>
      <c r="D316" s="7">
        <v>0.32200579919003608</v>
      </c>
      <c r="E316" s="7">
        <v>0.4087038656006185</v>
      </c>
      <c r="F316" s="7">
        <v>0.49795004348081501</v>
      </c>
      <c r="G316" s="7">
        <v>0.5897796080769343</v>
      </c>
      <c r="H316" s="7">
        <v>0.68422814806383259</v>
      </c>
      <c r="I316" s="7">
        <v>0.78133156758399847</v>
      </c>
      <c r="J316" s="8">
        <v>0.88112608829707406</v>
      </c>
      <c r="K316" s="9">
        <v>1.0474843369929876</v>
      </c>
      <c r="L316" s="9">
        <v>1.0957155585892555</v>
      </c>
      <c r="M316" s="9">
        <v>1.1447007071596738</v>
      </c>
      <c r="N316" s="9">
        <v>1.1944468724912771</v>
      </c>
      <c r="O316" s="9">
        <v>1.2449611920355381</v>
      </c>
      <c r="P316" s="9">
        <v>1.2962508511577056</v>
      </c>
      <c r="Q316" s="9">
        <v>1.3483230833872077</v>
      </c>
      <c r="R316" s="9">
        <v>1.4011851706691285</v>
      </c>
      <c r="S316" s="9">
        <v>1.454844443616758</v>
      </c>
      <c r="T316" s="9">
        <v>1.5093082817652235</v>
      </c>
    </row>
    <row r="317" spans="1:20" x14ac:dyDescent="0.3">
      <c r="A317" s="7">
        <v>7.6179406320934145E-2</v>
      </c>
      <c r="B317" s="7">
        <v>0.1547272550271902</v>
      </c>
      <c r="C317" s="7">
        <v>0.23567671117395547</v>
      </c>
      <c r="D317" s="7">
        <v>0.31906123476414056</v>
      </c>
      <c r="E317" s="7">
        <v>0.40491458266128572</v>
      </c>
      <c r="F317" s="7">
        <v>0.49327081051221511</v>
      </c>
      <c r="G317" s="7">
        <v>0.58416427467947507</v>
      </c>
      <c r="H317" s="7">
        <v>0.67762963418359989</v>
      </c>
      <c r="I317" s="7">
        <v>0.77370185265524638</v>
      </c>
      <c r="J317" s="8">
        <v>0.87241620029723843</v>
      </c>
      <c r="K317" s="9">
        <v>1.047071807766446</v>
      </c>
      <c r="L317" s="9">
        <v>1.0948776187888167</v>
      </c>
      <c r="M317" s="9">
        <v>1.1434242942769215</v>
      </c>
      <c r="N317" s="9">
        <v>1.1927187412385867</v>
      </c>
      <c r="O317" s="9">
        <v>1.242767912717389</v>
      </c>
      <c r="P317" s="9">
        <v>1.2935788080313988</v>
      </c>
      <c r="Q317" s="9">
        <v>1.3451584730129353</v>
      </c>
      <c r="R317" s="9">
        <v>1.3975140002493394</v>
      </c>
      <c r="S317" s="9">
        <v>1.4506525293247674</v>
      </c>
      <c r="T317" s="9">
        <v>1.5045812470630087</v>
      </c>
    </row>
    <row r="318" spans="1:20" x14ac:dyDescent="0.3">
      <c r="A318" s="7">
        <v>7.5518312274389224E-2</v>
      </c>
      <c r="B318" s="7">
        <v>0.15336447595582334</v>
      </c>
      <c r="C318" s="7">
        <v>0.23357080928387625</v>
      </c>
      <c r="D318" s="7">
        <v>0.31616991545916379</v>
      </c>
      <c r="E318" s="7">
        <v>0.40119468447569062</v>
      </c>
      <c r="F318" s="7">
        <v>0.48867829496244991</v>
      </c>
      <c r="G318" s="7">
        <v>0.57865421603431766</v>
      </c>
      <c r="H318" s="7">
        <v>0.67115620915227991</v>
      </c>
      <c r="I318" s="7">
        <v>0.76621832999302941</v>
      </c>
      <c r="J318" s="8">
        <v>0.86387493032797258</v>
      </c>
      <c r="K318" s="9">
        <v>1.0466663844074928</v>
      </c>
      <c r="L318" s="9">
        <v>1.0940542211118147</v>
      </c>
      <c r="M318" s="9">
        <v>1.142170196322478</v>
      </c>
      <c r="N318" s="9">
        <v>1.1910210404973072</v>
      </c>
      <c r="O318" s="9">
        <v>1.2406135285701632</v>
      </c>
      <c r="P318" s="9">
        <v>1.2909544801796282</v>
      </c>
      <c r="Q318" s="9">
        <v>1.3420507598986509</v>
      </c>
      <c r="R318" s="9">
        <v>1.3939092774651589</v>
      </c>
      <c r="S318" s="9">
        <v>1.4465369880136405</v>
      </c>
      <c r="T318" s="9">
        <v>1.4999408923076958</v>
      </c>
    </row>
    <row r="319" spans="1:20" x14ac:dyDescent="0.3">
      <c r="A319" s="7">
        <v>7.4868591833981965E-2</v>
      </c>
      <c r="B319" s="7">
        <v>0.15202547868864852</v>
      </c>
      <c r="C319" s="7">
        <v>0.23150216057352113</v>
      </c>
      <c r="D319" s="7">
        <v>0.31333041289160229</v>
      </c>
      <c r="E319" s="7">
        <v>0.39754228819519716</v>
      </c>
      <c r="F319" s="7">
        <v>0.48417011795052717</v>
      </c>
      <c r="G319" s="7">
        <v>0.57324651431117524</v>
      </c>
      <c r="H319" s="7">
        <v>0.66480437190039465</v>
      </c>
      <c r="I319" s="7">
        <v>0.75887686960232348</v>
      </c>
      <c r="J319" s="8">
        <v>0.85549747236213447</v>
      </c>
      <c r="K319" s="9">
        <v>1.0462678848909022</v>
      </c>
      <c r="L319" s="9">
        <v>1.0932449903050931</v>
      </c>
      <c r="M319" s="9">
        <v>1.1409378333528777</v>
      </c>
      <c r="N319" s="9">
        <v>1.1893529739081639</v>
      </c>
      <c r="O319" s="9">
        <v>1.238497014826681</v>
      </c>
      <c r="P319" s="9">
        <v>1.2883766021651102</v>
      </c>
      <c r="Q319" s="9">
        <v>1.338998425401128</v>
      </c>
      <c r="R319" s="9">
        <v>1.3903692176543663</v>
      </c>
      <c r="S319" s="9">
        <v>1.4424957559082952</v>
      </c>
      <c r="T319" s="9">
        <v>1.4953848612330294</v>
      </c>
    </row>
    <row r="320" spans="1:20" x14ac:dyDescent="0.3">
      <c r="A320" s="7">
        <v>7.4229954035791509E-2</v>
      </c>
      <c r="B320" s="7">
        <v>0.15070964643514553</v>
      </c>
      <c r="C320" s="7">
        <v>0.22946978636702203</v>
      </c>
      <c r="D320" s="7">
        <v>0.31054134922448889</v>
      </c>
      <c r="E320" s="7">
        <v>0.39395557830782174</v>
      </c>
      <c r="F320" s="7">
        <v>0.47974398651596112</v>
      </c>
      <c r="G320" s="7">
        <v>0.56793835804636483</v>
      </c>
      <c r="H320" s="7">
        <v>0.65857075010328425</v>
      </c>
      <c r="I320" s="7">
        <v>0.75167349461450306</v>
      </c>
      <c r="J320" s="8">
        <v>0.84727919995657264</v>
      </c>
      <c r="K320" s="9">
        <v>1.0458761333556632</v>
      </c>
      <c r="L320" s="9">
        <v>1.0924495639147511</v>
      </c>
      <c r="M320" s="9">
        <v>1.1397266453427979</v>
      </c>
      <c r="N320" s="9">
        <v>1.1877137726459857</v>
      </c>
      <c r="O320" s="9">
        <v>1.2364173823803293</v>
      </c>
      <c r="P320" s="9">
        <v>1.2858439528617249</v>
      </c>
      <c r="Q320" s="9">
        <v>1.3360000043768716</v>
      </c>
      <c r="R320" s="9">
        <v>1.3868920993950595</v>
      </c>
      <c r="S320" s="9">
        <v>1.4385268427808382</v>
      </c>
      <c r="T320" s="9">
        <v>1.4909108820075603</v>
      </c>
    </row>
    <row r="321" spans="1:20" x14ac:dyDescent="0.3">
      <c r="A321" s="7">
        <v>7.3602117755290616E-2</v>
      </c>
      <c r="B321" s="7">
        <v>0.14941638353973444</v>
      </c>
      <c r="C321" s="7">
        <v>0.22747274193470607</v>
      </c>
      <c r="D321" s="7">
        <v>0.30780139495478015</v>
      </c>
      <c r="E321" s="7">
        <v>0.39043280366169542</v>
      </c>
      <c r="F321" s="7">
        <v>0.47539768978626407</v>
      </c>
      <c r="G321" s="7">
        <v>0.56272703735826524</v>
      </c>
      <c r="H321" s="7">
        <v>0.65245209434434925</v>
      </c>
      <c r="I321" s="7">
        <v>0.7446043742939864</v>
      </c>
      <c r="J321" s="8">
        <v>0.83921565799349473</v>
      </c>
      <c r="K321" s="9">
        <v>1.0454909598462439</v>
      </c>
      <c r="L321" s="9">
        <v>1.0916675917451215</v>
      </c>
      <c r="M321" s="9">
        <v>1.1385360913374509</v>
      </c>
      <c r="N321" s="9">
        <v>1.1861026942404407</v>
      </c>
      <c r="O321" s="9">
        <v>1.2343736762482829</v>
      </c>
      <c r="P321" s="9">
        <v>1.2833553535335727</v>
      </c>
      <c r="Q321" s="9">
        <v>1.3330540828495523</v>
      </c>
      <c r="R321" s="9">
        <v>1.3834762617331859</v>
      </c>
      <c r="S321" s="9">
        <v>1.4346283287090646</v>
      </c>
      <c r="T321" s="9">
        <v>1.4865167634941479</v>
      </c>
    </row>
    <row r="322" spans="1:20" x14ac:dyDescent="0.3">
      <c r="A322" s="7">
        <v>7.2984811294971766E-2</v>
      </c>
      <c r="B322" s="7">
        <v>0.14814511458464949</v>
      </c>
      <c r="C322" s="7">
        <v>0.22551011503540705</v>
      </c>
      <c r="D322" s="7">
        <v>0.30510926681578587</v>
      </c>
      <c r="E322" s="7">
        <v>0.38697227464470091</v>
      </c>
      <c r="F322" s="7">
        <v>0.47112909534720848</v>
      </c>
      <c r="G322" s="7">
        <v>0.55760993941786563</v>
      </c>
      <c r="H322" s="7">
        <v>0.64644527259171258</v>
      </c>
      <c r="I322" s="7">
        <v>0.73766581742290627</v>
      </c>
      <c r="J322" s="8">
        <v>0.83130255487103966</v>
      </c>
      <c r="K322" s="9">
        <v>1.0451122000667767</v>
      </c>
      <c r="L322" s="9">
        <v>1.0908987353449588</v>
      </c>
      <c r="M322" s="9">
        <v>1.1373656486478843</v>
      </c>
      <c r="N322" s="9">
        <v>1.1845190214568366</v>
      </c>
      <c r="O322" s="9">
        <v>1.2323649741134701</v>
      </c>
      <c r="P322" s="9">
        <v>1.2809096660130195</v>
      </c>
      <c r="Q322" s="9">
        <v>1.330159295798294</v>
      </c>
      <c r="R322" s="9">
        <v>1.3801201015544611</v>
      </c>
      <c r="S322" s="9">
        <v>1.4307983610046231</v>
      </c>
      <c r="T322" s="9">
        <v>1.4822003917061852</v>
      </c>
    </row>
    <row r="323" spans="1:20" x14ac:dyDescent="0.3">
      <c r="A323" s="7">
        <v>7.2377771992537573E-2</v>
      </c>
      <c r="B323" s="7">
        <v>0.14689528353810355</v>
      </c>
      <c r="C323" s="7">
        <v>0.22358102453318249</v>
      </c>
      <c r="D323" s="7">
        <v>0.30246372578773312</v>
      </c>
      <c r="E323" s="7">
        <v>0.38357236051082699</v>
      </c>
      <c r="F323" s="7">
        <v>0.46693614580348242</v>
      </c>
      <c r="G323" s="7">
        <v>0.55258454415872538</v>
      </c>
      <c r="H323" s="7">
        <v>0.64054726496890202</v>
      </c>
      <c r="I323" s="7">
        <v>0.73085426604027615</v>
      </c>
      <c r="J323" s="8">
        <v>0.82353575511493671</v>
      </c>
      <c r="K323" s="9">
        <v>1.0447396951474213</v>
      </c>
      <c r="L323" s="9">
        <v>1.0901426675192547</v>
      </c>
      <c r="M323" s="9">
        <v>1.1362148120866746</v>
      </c>
      <c r="N323" s="9">
        <v>1.1829620612334539</v>
      </c>
      <c r="O323" s="9">
        <v>1.2303903849406168</v>
      </c>
      <c r="P323" s="9">
        <v>1.2785057909718349</v>
      </c>
      <c r="Q323" s="9">
        <v>1.3273143250595751</v>
      </c>
      <c r="R323" s="9">
        <v>1.3768220710919934</v>
      </c>
      <c r="S323" s="9">
        <v>1.4270351513005866</v>
      </c>
      <c r="T323" s="9">
        <v>1.4779597264485973</v>
      </c>
    </row>
    <row r="324" spans="1:20" x14ac:dyDescent="0.3">
      <c r="A324" s="7">
        <v>7.1780745848469121E-2</v>
      </c>
      <c r="B324" s="7">
        <v>0.14566635294510019</v>
      </c>
      <c r="C324" s="7">
        <v>0.2216846190840441</v>
      </c>
      <c r="D324" s="7">
        <v>0.29986357521002638</v>
      </c>
      <c r="E324" s="7">
        <v>0.38023148684442726</v>
      </c>
      <c r="F324" s="7">
        <v>0.46281685551821411</v>
      </c>
      <c r="G324" s="7">
        <v>0.54764842021175253</v>
      </c>
      <c r="H324" s="7">
        <v>0.63475515880152256</v>
      </c>
      <c r="I324" s="7">
        <v>0.7241662895137696</v>
      </c>
      <c r="J324" s="8">
        <v>0.81591127238511485</v>
      </c>
      <c r="K324" s="9">
        <v>1.0443732914222066</v>
      </c>
      <c r="L324" s="9">
        <v>1.0893990718651989</v>
      </c>
      <c r="M324" s="9">
        <v>1.1350830932416727</v>
      </c>
      <c r="N324" s="9">
        <v>1.181431143672107</v>
      </c>
      <c r="O324" s="9">
        <v>1.2284490476620182</v>
      </c>
      <c r="P324" s="9">
        <v>1.2761426662799211</v>
      </c>
      <c r="Q324" s="9">
        <v>1.324517897336003</v>
      </c>
      <c r="R324" s="9">
        <v>1.3735806755615143</v>
      </c>
      <c r="S324" s="9">
        <v>1.4233369727888741</v>
      </c>
      <c r="T324" s="9">
        <v>1.4737927981324961</v>
      </c>
    </row>
    <row r="325" spans="1:20" x14ac:dyDescent="0.3">
      <c r="A325" s="7">
        <v>7.1193487171862913E-2</v>
      </c>
      <c r="B325" s="7">
        <v>0.14445780315842294</v>
      </c>
      <c r="C325" s="7">
        <v>0.21982007588860827</v>
      </c>
      <c r="D325" s="7">
        <v>0.29730765898919537</v>
      </c>
      <c r="E325" s="7">
        <v>0.3769481331541733</v>
      </c>
      <c r="F325" s="7">
        <v>0.45876930752063472</v>
      </c>
      <c r="G325" s="7">
        <v>0.54279922105121869</v>
      </c>
      <c r="H325" s="7">
        <v>0.62906614392313054</v>
      </c>
      <c r="I325" s="7">
        <v>0.71759857892376522</v>
      </c>
      <c r="J325" s="8">
        <v>0.80842526285295979</v>
      </c>
      <c r="K325" s="9">
        <v>1.0440128402176978</v>
      </c>
      <c r="L325" s="9">
        <v>1.0886676423309076</v>
      </c>
      <c r="M325" s="9">
        <v>1.1339700197856057</v>
      </c>
      <c r="N325" s="9">
        <v>1.1799256210788485</v>
      </c>
      <c r="O325" s="9">
        <v>1.2265401299289787</v>
      </c>
      <c r="P325" s="9">
        <v>1.2738192654465061</v>
      </c>
      <c r="Q325" s="9">
        <v>1.3217687823056687</v>
      </c>
      <c r="R325" s="9">
        <v>1.3703944709166738</v>
      </c>
      <c r="S325" s="9">
        <v>1.4197021575986217</v>
      </c>
      <c r="T325" s="9">
        <v>1.4696977047531148</v>
      </c>
    </row>
    <row r="326" spans="1:20" x14ac:dyDescent="0.3">
      <c r="A326" s="7">
        <v>7.0615758243500484E-2</v>
      </c>
      <c r="B326" s="7">
        <v>0.14326913160749488</v>
      </c>
      <c r="C326" s="7">
        <v>0.21798659950683905</v>
      </c>
      <c r="D326" s="7">
        <v>0.29479485989693022</v>
      </c>
      <c r="E326" s="7">
        <v>0.37372083058904049</v>
      </c>
      <c r="F326" s="7">
        <v>0.45479165057187032</v>
      </c>
      <c r="G326" s="7">
        <v>0.53803468133934407</v>
      </c>
      <c r="H326" s="7">
        <v>0.62347750822467163</v>
      </c>
      <c r="I326" s="7">
        <v>0.71114794174070417</v>
      </c>
      <c r="J326" s="8">
        <v>0.80107401892660191</v>
      </c>
      <c r="K326" s="9">
        <v>1.0436581976518795</v>
      </c>
      <c r="L326" s="9">
        <v>1.0879480827956236</v>
      </c>
      <c r="M326" s="9">
        <v>1.1328751348194905</v>
      </c>
      <c r="N326" s="9">
        <v>1.178444867051939</v>
      </c>
      <c r="O326" s="9">
        <v>1.224662826925119</v>
      </c>
      <c r="P326" s="9">
        <v>1.271534596139011</v>
      </c>
      <c r="Q326" s="9">
        <v>1.3190657908262078</v>
      </c>
      <c r="R326" s="9">
        <v>1.3672620617173463</v>
      </c>
      <c r="S326" s="9">
        <v>1.4161290943071916</v>
      </c>
      <c r="T326" s="9">
        <v>1.4656726090213703</v>
      </c>
    </row>
    <row r="327" spans="1:20" x14ac:dyDescent="0.3">
      <c r="A327" s="7">
        <v>7.0047328995179292E-2</v>
      </c>
      <c r="B327" s="7">
        <v>0.14209985210295153</v>
      </c>
      <c r="C327" s="7">
        <v>0.21618342073131208</v>
      </c>
      <c r="D327" s="7">
        <v>0.29232409795296788</v>
      </c>
      <c r="E327" s="7">
        <v>0.37054815976918032</v>
      </c>
      <c r="F327" s="7">
        <v>0.45088209637953441</v>
      </c>
      <c r="G327" s="7">
        <v>0.53335261345765905</v>
      </c>
      <c r="H327" s="7">
        <v>0.61798663343292104</v>
      </c>
      <c r="I327" s="7">
        <v>0.70481129677811549</v>
      </c>
      <c r="J327" s="8">
        <v>0.79385396330317559</v>
      </c>
      <c r="K327" s="9">
        <v>1.0433092244426829</v>
      </c>
      <c r="L327" s="9">
        <v>1.0872401066701829</v>
      </c>
      <c r="M327" s="9">
        <v>1.1317979962479423</v>
      </c>
      <c r="N327" s="9">
        <v>1.1769882756143857</v>
      </c>
      <c r="O327" s="9">
        <v>1.2228163602380142</v>
      </c>
      <c r="P327" s="9">
        <v>1.2692876987751156</v>
      </c>
      <c r="Q327" s="9">
        <v>1.3164077732280874</v>
      </c>
      <c r="R327" s="9">
        <v>1.3641820991043818</v>
      </c>
      <c r="S327" s="9">
        <v>1.4126162255760679</v>
      </c>
      <c r="T327" s="9">
        <v>1.461715735640019</v>
      </c>
    </row>
    <row r="328" spans="1:20" x14ac:dyDescent="0.3">
      <c r="A328" s="7">
        <v>6.9487976704397644E-2</v>
      </c>
      <c r="B328" s="7">
        <v>0.14094949417490907</v>
      </c>
      <c r="C328" s="7">
        <v>0.2144097955156565</v>
      </c>
      <c r="D328" s="7">
        <v>0.28989432888794336</v>
      </c>
      <c r="E328" s="7">
        <v>0.36742874872500431</v>
      </c>
      <c r="F328" s="7">
        <v>0.44703891695240738</v>
      </c>
      <c r="G328" s="7">
        <v>0.52875090421413051</v>
      </c>
      <c r="H328" s="7">
        <v>0.61259099110433513</v>
      </c>
      <c r="I328" s="7">
        <v>0.69858566940485523</v>
      </c>
      <c r="J328" s="8">
        <v>0.78676164332842768</v>
      </c>
      <c r="K328" s="9">
        <v>1.0429657857256225</v>
      </c>
      <c r="L328" s="9">
        <v>1.0865434365166111</v>
      </c>
      <c r="M328" s="9">
        <v>1.1307381761845809</v>
      </c>
      <c r="N328" s="9">
        <v>1.1755552603885304</v>
      </c>
      <c r="O328" s="9">
        <v>1.2209999767858368</v>
      </c>
      <c r="P328" s="9">
        <v>1.2670776451838366</v>
      </c>
      <c r="Q328" s="9">
        <v>1.3137936176919931</v>
      </c>
      <c r="R328" s="9">
        <v>1.3611532788746543</v>
      </c>
      <c r="S328" s="9">
        <v>1.4091620459044027</v>
      </c>
      <c r="T328" s="9">
        <v>1.4578253687159963</v>
      </c>
    </row>
    <row r="329" spans="1:20" x14ac:dyDescent="0.3">
      <c r="A329" s="7">
        <v>6.8937485703542481E-2</v>
      </c>
      <c r="B329" s="7">
        <v>0.13981760244303884</v>
      </c>
      <c r="C329" s="7">
        <v>0.2126650039550543</v>
      </c>
      <c r="D329" s="7">
        <v>0.287504542681637</v>
      </c>
      <c r="E329" s="7">
        <v>0.36436127093824655</v>
      </c>
      <c r="F329" s="7">
        <v>0.44326044208707482</v>
      </c>
      <c r="G329" s="7">
        <v>0.52422751171577819</v>
      </c>
      <c r="H329" s="7">
        <v>0.60728813882164601</v>
      </c>
      <c r="I329" s="7">
        <v>0.69246818700121981</v>
      </c>
      <c r="J329" s="8">
        <v>0.77979372564538851</v>
      </c>
      <c r="K329" s="9">
        <v>1.0426277508800379</v>
      </c>
      <c r="L329" s="9">
        <v>1.0858578036857929</v>
      </c>
      <c r="M329" s="9">
        <v>1.1296952603858668</v>
      </c>
      <c r="N329" s="9">
        <v>1.1741452538103327</v>
      </c>
      <c r="O329" s="9">
        <v>1.2192129477959126</v>
      </c>
      <c r="P329" s="9">
        <v>1.2649035373317137</v>
      </c>
      <c r="Q329" s="9">
        <v>1.311222248705523</v>
      </c>
      <c r="R329" s="9">
        <v>1.3581743396506682</v>
      </c>
      <c r="S329" s="9">
        <v>1.405765099493439</v>
      </c>
      <c r="T329" s="9">
        <v>1.4539998493010762</v>
      </c>
    </row>
    <row r="330" spans="1:20" x14ac:dyDescent="0.3">
      <c r="A330" s="7">
        <v>6.8395647102782259E-2</v>
      </c>
      <c r="B330" s="7">
        <v>0.13870373601668029</v>
      </c>
      <c r="C330" s="7">
        <v>0.21094834931586748</v>
      </c>
      <c r="D330" s="7">
        <v>0.28515376217234001</v>
      </c>
      <c r="E330" s="7">
        <v>0.36134444347917277</v>
      </c>
      <c r="F330" s="7">
        <v>0.43954505697892027</v>
      </c>
      <c r="G330" s="7">
        <v>0.51978046239718478</v>
      </c>
      <c r="H330" s="7">
        <v>0.6020757165813666</v>
      </c>
      <c r="I330" s="7">
        <v>0.68645607464462044</v>
      </c>
      <c r="J330" s="8">
        <v>0.77294699111503529</v>
      </c>
      <c r="K330" s="9">
        <v>1.0422949933634749</v>
      </c>
      <c r="L330" s="9">
        <v>1.0851829479722197</v>
      </c>
      <c r="M330" s="9">
        <v>1.1286688477117832</v>
      </c>
      <c r="N330" s="9">
        <v>1.1727577063811325</v>
      </c>
      <c r="O330" s="9">
        <v>1.2174545678322781</v>
      </c>
      <c r="P330" s="9">
        <v>1.262764506110434</v>
      </c>
      <c r="Q330" s="9">
        <v>1.3086926255947127</v>
      </c>
      <c r="R330" s="9">
        <v>1.3552440611393546</v>
      </c>
      <c r="S330" s="9">
        <v>1.4024239782154981</v>
      </c>
      <c r="T330" s="9">
        <v>1.4502375730534895</v>
      </c>
    </row>
    <row r="331" spans="1:20" x14ac:dyDescent="0.3">
      <c r="A331" s="7">
        <v>6.7862258525918429E-2</v>
      </c>
      <c r="B331" s="7">
        <v>0.13760746792333389</v>
      </c>
      <c r="C331" s="7">
        <v>0.20925915711165971</v>
      </c>
      <c r="D331" s="7">
        <v>0.28284104173334401</v>
      </c>
      <c r="E331" s="7">
        <v>0.35837702523448756</v>
      </c>
      <c r="F331" s="7">
        <v>0.43589119995037479</v>
      </c>
      <c r="G331" s="7">
        <v>0.51540784819593477</v>
      </c>
      <c r="H331" s="7">
        <v>0.59695144336115213</v>
      </c>
      <c r="I331" s="7">
        <v>0.68054665101144474</v>
      </c>
      <c r="J331" s="8">
        <v>0.76621832999302941</v>
      </c>
      <c r="K331" s="9">
        <v>1.0419673905537616</v>
      </c>
      <c r="L331" s="9">
        <v>1.0845186172848833</v>
      </c>
      <c r="M331" s="9">
        <v>1.1276585496118985</v>
      </c>
      <c r="N331" s="9">
        <v>1.171392085954831</v>
      </c>
      <c r="O331" s="9">
        <v>1.2157241538695238</v>
      </c>
      <c r="P331" s="9">
        <v>1.2606597101824759</v>
      </c>
      <c r="Q331" s="9">
        <v>1.3062037411261895</v>
      </c>
      <c r="R331" s="9">
        <v>1.352361262475031</v>
      </c>
      <c r="S331" s="9">
        <v>1.3991373196816042</v>
      </c>
      <c r="T331" s="9">
        <v>1.4465369880136405</v>
      </c>
    </row>
    <row r="332" spans="1:20" x14ac:dyDescent="0.3">
      <c r="A332" s="7">
        <v>6.7337123858492887E-2</v>
      </c>
      <c r="B332" s="7">
        <v>0.13652838456398186</v>
      </c>
      <c r="C332" s="7">
        <v>0.2075967742230449</v>
      </c>
      <c r="D332" s="7">
        <v>0.28056546601280474</v>
      </c>
      <c r="E332" s="7">
        <v>0.35545781522083764</v>
      </c>
      <c r="F332" s="7">
        <v>0.43229736028977217</v>
      </c>
      <c r="G332" s="7">
        <v>0.51110782386659748</v>
      </c>
      <c r="H332" s="7">
        <v>0.59191311385669687</v>
      </c>
      <c r="I332" s="7">
        <v>0.67473732448262602</v>
      </c>
      <c r="J332" s="8">
        <v>0.75960473734765144</v>
      </c>
      <c r="K332" s="9">
        <v>1.0416448235983666</v>
      </c>
      <c r="L332" s="9">
        <v>1.0838645673334435</v>
      </c>
      <c r="M332" s="9">
        <v>1.126663989635422</v>
      </c>
      <c r="N332" s="9">
        <v>1.170047877058545</v>
      </c>
      <c r="O332" s="9">
        <v>1.2140210444103752</v>
      </c>
      <c r="P332" s="9">
        <v>1.2585883348815514</v>
      </c>
      <c r="Q332" s="9">
        <v>1.3037546201760317</v>
      </c>
      <c r="R332" s="9">
        <v>1.3495248006418255</v>
      </c>
      <c r="S332" s="9">
        <v>1.3959038054022164</v>
      </c>
      <c r="T332" s="9">
        <v>1.4428965924874781</v>
      </c>
    </row>
    <row r="333" spans="1:20" x14ac:dyDescent="0.3">
      <c r="A333" s="7">
        <v>6.682005300749394E-2</v>
      </c>
      <c r="B333" s="7">
        <v>0.13546608519377817</v>
      </c>
      <c r="C333" s="7">
        <v>0.2059605680589581</v>
      </c>
      <c r="D333" s="7">
        <v>0.27832614873347539</v>
      </c>
      <c r="E333" s="7">
        <v>0.35258565097913208</v>
      </c>
      <c r="F333" s="7">
        <v>0.42876207619459739</v>
      </c>
      <c r="G333" s="7">
        <v>0.50687860442541066</v>
      </c>
      <c r="H333" s="7">
        <v>0.58695859537850203</v>
      </c>
      <c r="I333" s="7">
        <v>0.66902558944124058</v>
      </c>
      <c r="J333" s="8">
        <v>0.75310330870503517</v>
      </c>
      <c r="K333" s="9">
        <v>1.0413271772706494</v>
      </c>
      <c r="L333" s="9">
        <v>1.0832205613288448</v>
      </c>
      <c r="M333" s="9">
        <v>1.1256848029639606</v>
      </c>
      <c r="N333" s="9">
        <v>1.1687245802449171</v>
      </c>
      <c r="O333" s="9">
        <v>1.2123445986446173</v>
      </c>
      <c r="P333" s="9">
        <v>1.2565495911648488</v>
      </c>
      <c r="Q333" s="9">
        <v>1.3013443184616518</v>
      </c>
      <c r="R333" s="9">
        <v>1.3467335689711553</v>
      </c>
      <c r="S333" s="9">
        <v>1.3927221590358791</v>
      </c>
      <c r="T333" s="9">
        <v>1.4393149330315105</v>
      </c>
    </row>
    <row r="334" spans="1:20" x14ac:dyDescent="0.3">
      <c r="A334" s="7">
        <v>6.6310861672042351E-2</v>
      </c>
      <c r="B334" s="7">
        <v>0.13442018142674103</v>
      </c>
      <c r="C334" s="7">
        <v>0.20434992575709574</v>
      </c>
      <c r="D334" s="7">
        <v>0.27612223154901883</v>
      </c>
      <c r="E334" s="7">
        <v>0.34975940704520742</v>
      </c>
      <c r="F334" s="7">
        <v>0.42528393281329918</v>
      </c>
      <c r="G334" s="7">
        <v>0.50271846271832621</v>
      </c>
      <c r="H334" s="7">
        <v>0.5820858248994828</v>
      </c>
      <c r="I334" s="7">
        <v>0.66340902275122493</v>
      </c>
      <c r="J334" s="8">
        <v>0.74671123590871269</v>
      </c>
      <c r="K334" s="9">
        <v>1.0410143398326404</v>
      </c>
      <c r="L334" s="9">
        <v>1.0825863696976179</v>
      </c>
      <c r="M334" s="9">
        <v>1.1247206359657551</v>
      </c>
      <c r="N334" s="9">
        <v>1.1674217114743763</v>
      </c>
      <c r="O334" s="9">
        <v>1.2106941956471275</v>
      </c>
      <c r="P334" s="9">
        <v>1.2545427146142423</v>
      </c>
      <c r="Q334" s="9">
        <v>1.2989719213332502</v>
      </c>
      <c r="R334" s="9">
        <v>1.3439864957101348</v>
      </c>
      <c r="S334" s="9">
        <v>1.3895911447209379</v>
      </c>
      <c r="T334" s="9">
        <v>1.4357906025338121</v>
      </c>
    </row>
    <row r="335" spans="1:20" x14ac:dyDescent="0.3">
      <c r="A335" s="7">
        <v>6.5809371124476254E-2</v>
      </c>
      <c r="B335" s="7">
        <v>0.13339029676316425</v>
      </c>
      <c r="C335" s="7">
        <v>0.20276425342140658</v>
      </c>
      <c r="D335" s="7">
        <v>0.27395288295381648</v>
      </c>
      <c r="E335" s="7">
        <v>0.34697799349264069</v>
      </c>
      <c r="F335" s="7">
        <v>0.4218615603802171</v>
      </c>
      <c r="G335" s="7">
        <v>0.49862572710554098</v>
      </c>
      <c r="H335" s="7">
        <v>0.57729280624495682</v>
      </c>
      <c r="I335" s="7">
        <v>0.65788528040698557</v>
      </c>
      <c r="J335" s="8">
        <v>0.7404258031813119</v>
      </c>
      <c r="K335" s="9">
        <v>1.0407062029040044</v>
      </c>
      <c r="L335" s="9">
        <v>1.0819617698091371</v>
      </c>
      <c r="M335" s="9">
        <v>1.1237711457702557</v>
      </c>
      <c r="N335" s="9">
        <v>1.1661388015257419</v>
      </c>
      <c r="O335" s="9">
        <v>1.2090692336129079</v>
      </c>
      <c r="P335" s="9">
        <v>1.2525669644838298</v>
      </c>
      <c r="Q335" s="9">
        <v>1.2966365426216053</v>
      </c>
      <c r="R335" s="9">
        <v>1.3412825426570398</v>
      </c>
      <c r="S335" s="9">
        <v>1.3865095654857582</v>
      </c>
      <c r="T335" s="9">
        <v>1.4323222383857488</v>
      </c>
    </row>
    <row r="336" spans="1:20" x14ac:dyDescent="0.3">
      <c r="A336" s="7">
        <v>6.5315408001289391E-2</v>
      </c>
      <c r="B336" s="7">
        <v>0.13237606613854067</v>
      </c>
      <c r="C336" s="7">
        <v>0.20120297539464882</v>
      </c>
      <c r="D336" s="7">
        <v>0.27181729724337911</v>
      </c>
      <c r="E336" s="7">
        <v>0.34424035454377844</v>
      </c>
      <c r="F336" s="7">
        <v>0.41849363243850329</v>
      </c>
      <c r="G336" s="7">
        <v>0.49459877925607648</v>
      </c>
      <c r="H336" s="7">
        <v>0.57257760741708719</v>
      </c>
      <c r="I336" s="7">
        <v>0.65245209434434925</v>
      </c>
      <c r="J336" s="8">
        <v>0.73424438337703157</v>
      </c>
      <c r="K336" s="9">
        <v>1.0404026613368669</v>
      </c>
      <c r="L336" s="9">
        <v>1.0813465457151545</v>
      </c>
      <c r="M336" s="9">
        <v>1.1228359998619613</v>
      </c>
      <c r="N336" s="9">
        <v>1.164875395433671</v>
      </c>
      <c r="O336" s="9">
        <v>1.2074691291271429</v>
      </c>
      <c r="P336" s="9">
        <v>1.2506216227913063</v>
      </c>
      <c r="Q336" s="9">
        <v>1.2943373235391622</v>
      </c>
      <c r="R336" s="9">
        <v>1.338620703860194</v>
      </c>
      <c r="S336" s="9">
        <v>1.3834762617331859</v>
      </c>
      <c r="T336" s="9">
        <v>1.4289085207394552</v>
      </c>
    </row>
    <row r="337" spans="1:20" x14ac:dyDescent="0.3">
      <c r="A337" s="7">
        <v>6.4828804103409091E-2</v>
      </c>
      <c r="B337" s="7">
        <v>0.13137713549286492</v>
      </c>
      <c r="C337" s="7">
        <v>0.19966553356414807</v>
      </c>
      <c r="D337" s="7">
        <v>0.2697146935226456</v>
      </c>
      <c r="E337" s="7">
        <v>0.34154546724529089</v>
      </c>
      <c r="F337" s="7">
        <v>0.41517886414624955</v>
      </c>
      <c r="G337" s="7">
        <v>0.49063605204636285</v>
      </c>
      <c r="H337" s="7">
        <v>0.56793835804636483</v>
      </c>
      <c r="I337" s="7">
        <v>0.64710726940388474</v>
      </c>
      <c r="J337" s="8">
        <v>0.7281644344142475</v>
      </c>
      <c r="K337" s="9">
        <v>1.0401036130961976</v>
      </c>
      <c r="L337" s="9">
        <v>1.0807404879009743</v>
      </c>
      <c r="M337" s="9">
        <v>1.1219148756925128</v>
      </c>
      <c r="N337" s="9">
        <v>1.1636310519515298</v>
      </c>
      <c r="O337" s="9">
        <v>1.2058933164684287</v>
      </c>
      <c r="P337" s="9">
        <v>1.2487059934508429</v>
      </c>
      <c r="Q337" s="9">
        <v>1.2920734316315654</v>
      </c>
      <c r="R337" s="9">
        <v>1.3360000043768716</v>
      </c>
      <c r="S337" s="9">
        <v>1.3804901097952331</v>
      </c>
      <c r="T337" s="9">
        <v>1.425548170846423</v>
      </c>
    </row>
    <row r="338" spans="1:20" x14ac:dyDescent="0.3">
      <c r="A338" s="7">
        <v>6.4349396205330575E-2</v>
      </c>
      <c r="B338" s="7">
        <v>0.13039316135924911</v>
      </c>
      <c r="C338" s="7">
        <v>0.19815138669900062</v>
      </c>
      <c r="D338" s="7">
        <v>0.26764431475961631</v>
      </c>
      <c r="E338" s="7">
        <v>0.33889234020478565</v>
      </c>
      <c r="F338" s="7">
        <v>0.41191601066131245</v>
      </c>
      <c r="G338" s="7">
        <v>0.48673602755716977</v>
      </c>
      <c r="H338" s="7">
        <v>0.56337324696316027</v>
      </c>
      <c r="I338" s="7">
        <v>0.6418486804382042</v>
      </c>
      <c r="J338" s="8">
        <v>0.72218349587825781</v>
      </c>
      <c r="K338" s="9">
        <v>1.0398089591454676</v>
      </c>
      <c r="L338" s="9">
        <v>1.0801433930476578</v>
      </c>
      <c r="M338" s="9">
        <v>1.1210074603100915</v>
      </c>
      <c r="N338" s="9">
        <v>1.1624053430383616</v>
      </c>
      <c r="O338" s="9">
        <v>1.2043412469434269</v>
      </c>
      <c r="P338" s="9">
        <v>1.2468194014452747</v>
      </c>
      <c r="Q338" s="9">
        <v>1.2898440597769603</v>
      </c>
      <c r="R338" s="9">
        <v>1.333419499089014</v>
      </c>
      <c r="S338" s="9">
        <v>1.3775500205542306</v>
      </c>
      <c r="T338" s="9">
        <v>1.4222399494728275</v>
      </c>
    </row>
    <row r="339" spans="1:20" x14ac:dyDescent="0.3">
      <c r="A339" s="7">
        <v>6.387702587265319E-2</v>
      </c>
      <c r="B339" s="7">
        <v>0.12942381047084972</v>
      </c>
      <c r="C339" s="7">
        <v>0.19666000981707749</v>
      </c>
      <c r="D339" s="7">
        <v>0.26560542688192634</v>
      </c>
      <c r="E339" s="7">
        <v>0.33628001238522653</v>
      </c>
      <c r="F339" s="7">
        <v>0.4087038656006185</v>
      </c>
      <c r="G339" s="7">
        <v>0.48289723516356625</v>
      </c>
      <c r="H339" s="7">
        <v>0.55888051988282339</v>
      </c>
      <c r="I339" s="7">
        <v>0.63667426955536965</v>
      </c>
      <c r="J339" s="8">
        <v>0.71629918578482454</v>
      </c>
      <c r="K339" s="9">
        <v>1.0395186033373089</v>
      </c>
      <c r="L339" s="9">
        <v>1.0795550638047022</v>
      </c>
      <c r="M339" s="9">
        <v>1.1201134500052268</v>
      </c>
      <c r="N339" s="9">
        <v>1.1611978533686989</v>
      </c>
      <c r="O339" s="9">
        <v>1.2028123882513013</v>
      </c>
      <c r="P339" s="9">
        <v>1.2449611920355381</v>
      </c>
      <c r="Q339" s="9">
        <v>1.2876484252305436</v>
      </c>
      <c r="R339" s="9">
        <v>1.3308782715727494</v>
      </c>
      <c r="S339" s="9">
        <v>1.3746549381269131</v>
      </c>
      <c r="T339" s="9">
        <v>1.4189826553875016</v>
      </c>
    </row>
    <row r="340" spans="1:20" x14ac:dyDescent="0.3">
      <c r="A340" s="7">
        <v>6.3411539287589941E-2</v>
      </c>
      <c r="B340" s="7">
        <v>0.12846875938516142</v>
      </c>
      <c r="C340" s="7">
        <v>0.19519089358027503</v>
      </c>
      <c r="D340" s="7">
        <v>0.26359731791410318</v>
      </c>
      <c r="E340" s="7">
        <v>0.3337075519541034</v>
      </c>
      <c r="F340" s="7">
        <v>0.40554125956997672</v>
      </c>
      <c r="G340" s="7">
        <v>0.47911824971292227</v>
      </c>
      <c r="H340" s="7">
        <v>0.55445847719820052</v>
      </c>
      <c r="I340" s="7">
        <v>0.63158204349101565</v>
      </c>
      <c r="J340" s="8">
        <v>0.71050919749573027</v>
      </c>
      <c r="K340" s="9">
        <v>1.0392324523089242</v>
      </c>
      <c r="L340" s="9">
        <v>1.0789753085726503</v>
      </c>
      <c r="M340" s="9">
        <v>1.1192325499721745</v>
      </c>
      <c r="N340" s="9">
        <v>1.1600081798640405</v>
      </c>
      <c r="O340" s="9">
        <v>1.2013062238764005</v>
      </c>
      <c r="P340" s="9">
        <v>1.2431307300054151</v>
      </c>
      <c r="Q340" s="9">
        <v>1.2854857687119967</v>
      </c>
      <c r="R340" s="9">
        <v>1.3283754330188922</v>
      </c>
      <c r="S340" s="9">
        <v>1.3718038386081126</v>
      </c>
      <c r="T340" s="9">
        <v>1.4157751239187053</v>
      </c>
    </row>
    <row r="341" spans="1:20" x14ac:dyDescent="0.3">
      <c r="A341" s="7">
        <v>6.2952787082047115E-2</v>
      </c>
      <c r="B341" s="7">
        <v>0.12752769412479001</v>
      </c>
      <c r="C341" s="7">
        <v>0.193743543716556</v>
      </c>
      <c r="D341" s="7">
        <v>0.26161929715339149</v>
      </c>
      <c r="E341" s="7">
        <v>0.33117405518447435</v>
      </c>
      <c r="F341" s="7">
        <v>0.4024270587606732</v>
      </c>
      <c r="G341" s="7">
        <v>0.47539768978626407</v>
      </c>
      <c r="H341" s="7">
        <v>0.55010547187381542</v>
      </c>
      <c r="I341" s="7">
        <v>0.62657007110225338</v>
      </c>
      <c r="J341" s="8">
        <v>0.70481129677811549</v>
      </c>
      <c r="K341" s="9">
        <v>1.0389504153820071</v>
      </c>
      <c r="L341" s="9">
        <v>1.0784039412951341</v>
      </c>
      <c r="M341" s="9">
        <v>1.1183644739850702</v>
      </c>
      <c r="N341" s="9">
        <v>1.1588359312448899</v>
      </c>
      <c r="O341" s="9">
        <v>1.1998222525077249</v>
      </c>
      <c r="P341" s="9">
        <v>1.2413273989397628</v>
      </c>
      <c r="Q341" s="9">
        <v>1.2833553535335727</v>
      </c>
      <c r="R341" s="9">
        <v>1.3259101212017579</v>
      </c>
      <c r="S341" s="9">
        <v>1.3689957288709396</v>
      </c>
      <c r="T341" s="9">
        <v>1.4126162255760679</v>
      </c>
    </row>
    <row r="342" spans="1:20" x14ac:dyDescent="0.3">
      <c r="A342" s="7">
        <v>6.2500624177893274E-2</v>
      </c>
      <c r="B342" s="7">
        <v>0.12660030983386725</v>
      </c>
      <c r="C342" s="7">
        <v>0.19231748046740746</v>
      </c>
      <c r="D342" s="7">
        <v>0.25967069438214996</v>
      </c>
      <c r="E342" s="7">
        <v>0.32867864540517899</v>
      </c>
      <c r="F342" s="7">
        <v>0.39936016360934001</v>
      </c>
      <c r="G342" s="7">
        <v>0.47173421603857829</v>
      </c>
      <c r="H342" s="7">
        <v>0.54581990743631115</v>
      </c>
      <c r="I342" s="7">
        <v>0.6216364809768492</v>
      </c>
      <c r="J342" s="8">
        <v>0.69920331899987254</v>
      </c>
      <c r="K342" s="9">
        <v>1.0386724044669482</v>
      </c>
      <c r="L342" s="9">
        <v>1.0778407812598756</v>
      </c>
      <c r="M342" s="9">
        <v>1.1175089440881141</v>
      </c>
      <c r="N342" s="9">
        <v>1.1576807276023033</v>
      </c>
      <c r="O342" s="9">
        <v>1.198359987483818</v>
      </c>
      <c r="P342" s="9">
        <v>1.2395506005345065</v>
      </c>
      <c r="Q342" s="9">
        <v>1.2812564647667439</v>
      </c>
      <c r="R342" s="9">
        <v>1.3234814994937982</v>
      </c>
      <c r="S342" s="9">
        <v>1.3662296454205127</v>
      </c>
      <c r="T342" s="9">
        <v>1.4095048647343047</v>
      </c>
    </row>
    <row r="343" spans="1:20" x14ac:dyDescent="0.3">
      <c r="A343" s="7">
        <v>6.2054909634059428E-2</v>
      </c>
      <c r="B343" s="7">
        <v>0.12568631044931913</v>
      </c>
      <c r="C343" s="7">
        <v>0.19091223805941951</v>
      </c>
      <c r="D343" s="7">
        <v>0.25775085911494133</v>
      </c>
      <c r="E343" s="7">
        <v>0.32622047199767884</v>
      </c>
      <c r="F343" s="7">
        <v>0.39633950751780378</v>
      </c>
      <c r="G343" s="7">
        <v>0.46812652961392676</v>
      </c>
      <c r="H343" s="7">
        <v>0.54160023605606977</v>
      </c>
      <c r="I343" s="7">
        <v>0.61677945915155663</v>
      </c>
      <c r="J343" s="8">
        <v>0.69368316645383343</v>
      </c>
      <c r="K343" s="9">
        <v>1.0383983339711138</v>
      </c>
      <c r="L343" s="9">
        <v>1.0772856529081998</v>
      </c>
      <c r="M343" s="9">
        <v>1.1166656902990806</v>
      </c>
      <c r="N343" s="9">
        <v>1.1565421999879697</v>
      </c>
      <c r="O343" s="9">
        <v>1.1969189562617881</v>
      </c>
      <c r="P343" s="9">
        <v>1.2377997539367815</v>
      </c>
      <c r="Q343" s="9">
        <v>1.2791884084454352</v>
      </c>
      <c r="R343" s="9">
        <v>1.3210887559236928</v>
      </c>
      <c r="S343" s="9">
        <v>1.3635046532984747</v>
      </c>
      <c r="T343" s="9">
        <v>1.4064399783755022</v>
      </c>
    </row>
    <row r="344" spans="1:20" x14ac:dyDescent="0.3">
      <c r="A344" s="7">
        <v>6.1615506500131478E-2</v>
      </c>
      <c r="B344" s="7">
        <v>0.12478540838624418</v>
      </c>
      <c r="C344" s="7">
        <v>0.18952736419876934</v>
      </c>
      <c r="D344" s="7">
        <v>0.25585915987855068</v>
      </c>
      <c r="E344" s="7">
        <v>0.32379870943713085</v>
      </c>
      <c r="F344" s="7">
        <v>0.39336405562980847</v>
      </c>
      <c r="G344" s="7">
        <v>0.46457337063147436</v>
      </c>
      <c r="H344" s="7">
        <v>0.53744495671523762</v>
      </c>
      <c r="I344" s="7">
        <v>0.61199724693384838</v>
      </c>
      <c r="J344" s="8">
        <v>0.68824880580393011</v>
      </c>
      <c r="K344" s="9">
        <v>1.0381281207109962</v>
      </c>
      <c r="L344" s="9">
        <v>1.0767383856526358</v>
      </c>
      <c r="M344" s="9">
        <v>1.1158344503254911</v>
      </c>
      <c r="N344" s="9">
        <v>1.15541999002189</v>
      </c>
      <c r="O344" s="9">
        <v>1.1954986999092487</v>
      </c>
      <c r="P344" s="9">
        <v>1.2360742951136965</v>
      </c>
      <c r="Q344" s="9">
        <v>1.2771505108039851</v>
      </c>
      <c r="R344" s="9">
        <v>1.318731102275688</v>
      </c>
      <c r="S344" s="9">
        <v>1.3608198450356892</v>
      </c>
      <c r="T344" s="9">
        <v>1.4034205348869617</v>
      </c>
    </row>
    <row r="345" spans="1:20" x14ac:dyDescent="0.3">
      <c r="A345" s="7">
        <v>6.1182281676116092E-2</v>
      </c>
      <c r="B345" s="7">
        <v>0.12389732423670013</v>
      </c>
      <c r="C345" s="7">
        <v>0.18816241958745891</v>
      </c>
      <c r="D345" s="7">
        <v>0.25399498352326327</v>
      </c>
      <c r="E345" s="7">
        <v>0.32141255637543592</v>
      </c>
      <c r="F345" s="7">
        <v>0.39043280366169542</v>
      </c>
      <c r="G345" s="7">
        <v>0.46107351673876534</v>
      </c>
      <c r="H345" s="7">
        <v>0.53335261345765905</v>
      </c>
      <c r="I345" s="7">
        <v>0.60728813882164601</v>
      </c>
      <c r="J345" s="8">
        <v>0.68289826564691303</v>
      </c>
      <c r="K345" s="9">
        <v>1.0378616838280486</v>
      </c>
      <c r="L345" s="9">
        <v>1.0761988137022098</v>
      </c>
      <c r="M345" s="9">
        <v>1.1150149692928224</v>
      </c>
      <c r="N345" s="9">
        <v>1.1543137495167846</v>
      </c>
      <c r="O345" s="9">
        <v>1.1940987726180305</v>
      </c>
      <c r="P345" s="9">
        <v>1.2343736762482829</v>
      </c>
      <c r="Q345" s="9">
        <v>1.2751421175480813</v>
      </c>
      <c r="R345" s="9">
        <v>1.3164077732280874</v>
      </c>
      <c r="S345" s="9">
        <v>1.3581743396506682</v>
      </c>
      <c r="T345" s="9">
        <v>1.4004455329117569</v>
      </c>
    </row>
    <row r="346" spans="1:20" x14ac:dyDescent="0.3">
      <c r="A346" s="7">
        <v>6.0755105778078002E-2</v>
      </c>
      <c r="B346" s="7">
        <v>0.12302178648123779</v>
      </c>
      <c r="C346" s="7">
        <v>0.18681697746022355</v>
      </c>
      <c r="D346" s="7">
        <v>0.25215773456383184</v>
      </c>
      <c r="E346" s="7">
        <v>0.31906123476414056</v>
      </c>
      <c r="F346" s="7">
        <v>0.38754477678428562</v>
      </c>
      <c r="G346" s="7">
        <v>0.45762578172879609</v>
      </c>
      <c r="H346" s="7">
        <v>0.5293217937164918</v>
      </c>
      <c r="I346" s="7">
        <v>0.60265048051595782</v>
      </c>
      <c r="J346" s="8">
        <v>0.67762963418359989</v>
      </c>
      <c r="K346" s="9">
        <v>1.0375989447080216</v>
      </c>
      <c r="L346" s="9">
        <v>1.0756667758950553</v>
      </c>
      <c r="M346" s="9">
        <v>1.1142069994841592</v>
      </c>
      <c r="N346" s="9">
        <v>1.1532231401183997</v>
      </c>
      <c r="O346" s="9">
        <v>1.1927187412385867</v>
      </c>
      <c r="P346" s="9">
        <v>1.2326973651612732</v>
      </c>
      <c r="Q346" s="9">
        <v>1.2731625931570205</v>
      </c>
      <c r="R346" s="9">
        <v>1.3141180255289266</v>
      </c>
      <c r="S346" s="9">
        <v>1.3555672816914233</v>
      </c>
      <c r="T346" s="9">
        <v>1.3975140002493394</v>
      </c>
    </row>
    <row r="347" spans="1:20" x14ac:dyDescent="0.3">
      <c r="A347" s="7">
        <v>6.0333853009364384E-2</v>
      </c>
      <c r="B347" s="7">
        <v>0.12215853121255631</v>
      </c>
      <c r="C347" s="7">
        <v>0.18549062314108908</v>
      </c>
      <c r="D347" s="7">
        <v>0.25034683454865403</v>
      </c>
      <c r="E347" s="7">
        <v>0.31674398901518658</v>
      </c>
      <c r="F347" s="7">
        <v>0.38469902855337723</v>
      </c>
      <c r="G347" s="7">
        <v>0.45422901421763662</v>
      </c>
      <c r="H347" s="7">
        <v>0.52535112671552142</v>
      </c>
      <c r="I347" s="7">
        <v>0.59808266702162927</v>
      </c>
      <c r="J347" s="8">
        <v>0.6724410569939735</v>
      </c>
      <c r="K347" s="9">
        <v>1.0373398269036367</v>
      </c>
      <c r="L347" s="9">
        <v>1.0751421155379819</v>
      </c>
      <c r="M347" s="9">
        <v>1.1134103000907341</v>
      </c>
      <c r="N347" s="9">
        <v>1.1521478329609338</v>
      </c>
      <c r="O347" s="9">
        <v>1.1913581848340689</v>
      </c>
      <c r="P347" s="9">
        <v>1.2310448447574323</v>
      </c>
      <c r="Q347" s="9">
        <v>1.2712113202157349</v>
      </c>
      <c r="R347" s="9">
        <v>1.3118611372069739</v>
      </c>
      <c r="S347" s="9">
        <v>1.3529978403185534</v>
      </c>
      <c r="T347" s="9">
        <v>1.3946249928036665</v>
      </c>
    </row>
    <row r="348" spans="1:20" x14ac:dyDescent="0.3">
      <c r="A348" s="7">
        <v>5.9918401037146886E-2</v>
      </c>
      <c r="B348" s="7">
        <v>0.12130730187069133</v>
      </c>
      <c r="C348" s="7">
        <v>0.18418295361861198</v>
      </c>
      <c r="D348" s="7">
        <v>0.24856172145576094</v>
      </c>
      <c r="E348" s="7">
        <v>0.31446008519762059</v>
      </c>
      <c r="F348" s="7">
        <v>0.38189463988640832</v>
      </c>
      <c r="G348" s="7">
        <v>0.45088209637953441</v>
      </c>
      <c r="H348" s="7">
        <v>0.52143928194042333</v>
      </c>
      <c r="I348" s="7">
        <v>0.59358314083170571</v>
      </c>
      <c r="J348" s="8">
        <v>0.66733073491078643</v>
      </c>
      <c r="K348" s="9">
        <v>1.0370842560604345</v>
      </c>
      <c r="L348" s="9">
        <v>1.0746246802526704</v>
      </c>
      <c r="M348" s="9">
        <v>1.1126246369728245</v>
      </c>
      <c r="N348" s="9">
        <v>1.1510875083368499</v>
      </c>
      <c r="O348" s="9">
        <v>1.1900166942531154</v>
      </c>
      <c r="P348" s="9">
        <v>1.2294156124952311</v>
      </c>
      <c r="Q348" s="9">
        <v>1.2692876987751156</v>
      </c>
      <c r="R348" s="9">
        <v>1.3096364068163084</v>
      </c>
      <c r="S348" s="9">
        <v>1.3504652084275277</v>
      </c>
      <c r="T348" s="9">
        <v>1.3917775935764749</v>
      </c>
    </row>
    <row r="349" spans="1:20" x14ac:dyDescent="0.3">
      <c r="A349" s="7">
        <v>5.9508630874026851E-2</v>
      </c>
      <c r="B349" s="7">
        <v>0.12046784898917755</v>
      </c>
      <c r="C349" s="7">
        <v>0.18289357713889146</v>
      </c>
      <c r="D349" s="7">
        <v>0.24680184911429834</v>
      </c>
      <c r="E349" s="7">
        <v>0.31220881026848057</v>
      </c>
      <c r="F349" s="7">
        <v>0.37913071808298804</v>
      </c>
      <c r="G349" s="7">
        <v>0.447583942736614</v>
      </c>
      <c r="H349" s="7">
        <v>0.51758496767643947</v>
      </c>
      <c r="I349" s="7">
        <v>0.58915039019115145</v>
      </c>
      <c r="J349" s="8">
        <v>0.66229692198664569</v>
      </c>
      <c r="K349" s="9">
        <v>1.0368321598456465</v>
      </c>
      <c r="L349" s="9">
        <v>1.0741143218281786</v>
      </c>
      <c r="M349" s="9">
        <v>1.1118497824305154</v>
      </c>
      <c r="N349" s="9">
        <v>1.1500418553803766</v>
      </c>
      <c r="O349" s="9">
        <v>1.1886938717204385</v>
      </c>
      <c r="P349" s="9">
        <v>1.2278091798787267</v>
      </c>
      <c r="Q349" s="9">
        <v>1.2673911457392413</v>
      </c>
      <c r="R349" s="9">
        <v>1.3074431527128159</v>
      </c>
      <c r="S349" s="9">
        <v>1.3479686018082142</v>
      </c>
      <c r="T349" s="9">
        <v>1.3889709117034623</v>
      </c>
    </row>
    <row r="350" spans="1:20" x14ac:dyDescent="0.3">
      <c r="A350" s="7">
        <v>5.9104426764463543E-2</v>
      </c>
      <c r="B350" s="7">
        <v>0.11963992995165897</v>
      </c>
      <c r="C350" s="7">
        <v>0.18162211281549195</v>
      </c>
      <c r="D350" s="7">
        <v>0.24506668665025624</v>
      </c>
      <c r="E350" s="7">
        <v>0.30998947133617649</v>
      </c>
      <c r="F350" s="7">
        <v>0.37640639588711566</v>
      </c>
      <c r="G350" s="7">
        <v>0.44433349900045155</v>
      </c>
      <c r="H350" s="7">
        <v>0.51378692960913375</v>
      </c>
      <c r="I350" s="7">
        <v>0.58478294743592329</v>
      </c>
      <c r="J350" s="8">
        <v>0.6573379235498259</v>
      </c>
      <c r="K350" s="9">
        <v>1.0365834678799484</v>
      </c>
      <c r="L350" s="9">
        <v>1.0736108960794517</v>
      </c>
      <c r="M350" s="9">
        <v>1.111085514983845</v>
      </c>
      <c r="N350" s="9">
        <v>1.1490105717640395</v>
      </c>
      <c r="O350" s="9">
        <v>1.1873893304443537</v>
      </c>
      <c r="P350" s="9">
        <v>1.2262250719705692</v>
      </c>
      <c r="Q350" s="9">
        <v>1.2655210942782091</v>
      </c>
      <c r="R350" s="9">
        <v>1.3052807123610461</v>
      </c>
      <c r="S350" s="9">
        <v>1.3455072583398322</v>
      </c>
      <c r="T350" s="9">
        <v>1.3862040815312582</v>
      </c>
    </row>
    <row r="351" spans="1:20" x14ac:dyDescent="0.3">
      <c r="A351" s="7">
        <v>5.870567607579711E-2</v>
      </c>
      <c r="B351" s="7">
        <v>0.11882330875844926</v>
      </c>
      <c r="C351" s="7">
        <v>0.18036819025546361</v>
      </c>
      <c r="D351" s="7">
        <v>0.24335571795526914</v>
      </c>
      <c r="E351" s="7">
        <v>0.30780139495478015</v>
      </c>
      <c r="F351" s="7">
        <v>0.37372083058904049</v>
      </c>
      <c r="G351" s="7">
        <v>0.44112974096294999</v>
      </c>
      <c r="H351" s="7">
        <v>0.5100439494850858</v>
      </c>
      <c r="I351" s="7">
        <v>0.58047938740362093</v>
      </c>
      <c r="J351" s="8">
        <v>0.65245209434434925</v>
      </c>
      <c r="K351" s="9">
        <v>1.0363381116719592</v>
      </c>
      <c r="L351" s="9">
        <v>1.0731142627115613</v>
      </c>
      <c r="M351" s="9">
        <v>1.1103316191618995</v>
      </c>
      <c r="N351" s="9">
        <v>1.1479933634076043</v>
      </c>
      <c r="O351" s="9">
        <v>1.1861026942404407</v>
      </c>
      <c r="P351" s="9">
        <v>1.224662826925119</v>
      </c>
      <c r="Q351" s="9">
        <v>1.2636769932653236</v>
      </c>
      <c r="R351" s="9">
        <v>1.3031484416699555</v>
      </c>
      <c r="S351" s="9">
        <v>1.3430804372195964</v>
      </c>
      <c r="T351" s="9">
        <v>1.3834762617331859</v>
      </c>
    </row>
    <row r="352" spans="1:20" x14ac:dyDescent="0.3">
      <c r="A352" s="7">
        <v>5.8312269193651331E-2</v>
      </c>
      <c r="B352" s="7">
        <v>0.11801775580257053</v>
      </c>
      <c r="C352" s="7">
        <v>0.17913144920069032</v>
      </c>
      <c r="D352" s="7">
        <v>0.2416684411773764</v>
      </c>
      <c r="E352" s="7">
        <v>0.30564392644771882</v>
      </c>
      <c r="F352" s="7">
        <v>0.37107320316482151</v>
      </c>
      <c r="G352" s="7">
        <v>0.43797167343409449</v>
      </c>
      <c r="H352" s="7">
        <v>0.50635484382955742</v>
      </c>
      <c r="I352" s="7">
        <v>0.57623832591215729</v>
      </c>
      <c r="J352" s="8">
        <v>0.64763783675011277</v>
      </c>
      <c r="K352" s="9">
        <v>1.0360960245553597</v>
      </c>
      <c r="L352" s="9">
        <v>1.0726242851893997</v>
      </c>
      <c r="M352" s="9">
        <v>1.1095878853004288</v>
      </c>
      <c r="N352" s="9">
        <v>1.1469899441988405</v>
      </c>
      <c r="O352" s="9">
        <v>1.1848335971705632</v>
      </c>
      <c r="P352" s="9">
        <v>1.2231219955407164</v>
      </c>
      <c r="Q352" s="9">
        <v>1.2618583067374753</v>
      </c>
      <c r="R352" s="9">
        <v>1.3010457143561416</v>
      </c>
      <c r="S352" s="9">
        <v>1.3406874182234247</v>
      </c>
      <c r="T352" s="9">
        <v>1.3807866344619333</v>
      </c>
    </row>
    <row r="353" spans="1:20" x14ac:dyDescent="0.3">
      <c r="A353" s="7">
        <v>5.7924099421512255E-2</v>
      </c>
      <c r="B353" s="7">
        <v>0.11722304765482486</v>
      </c>
      <c r="C353" s="7">
        <v>0.17791153918383817</v>
      </c>
      <c r="D353" s="7">
        <v>0.240004368232692</v>
      </c>
      <c r="E353" s="7">
        <v>0.3035164292594591</v>
      </c>
      <c r="F353" s="7">
        <v>0.36846271745175857</v>
      </c>
      <c r="G353" s="7">
        <v>0.4348583292242944</v>
      </c>
      <c r="H353" s="7">
        <v>0.50271846271832621</v>
      </c>
      <c r="I353" s="7">
        <v>0.57205841830307724</v>
      </c>
      <c r="J353" s="8">
        <v>0.64289359907908872</v>
      </c>
      <c r="K353" s="9">
        <v>1.0358571416285045</v>
      </c>
      <c r="L353" s="9">
        <v>1.0721408306125764</v>
      </c>
      <c r="M353" s="9">
        <v>1.1088541093475857</v>
      </c>
      <c r="N353" s="9">
        <v>1.1460000357255515</v>
      </c>
      <c r="O353" s="9">
        <v>1.1835816831965271</v>
      </c>
      <c r="P353" s="9">
        <v>1.2216021408301856</v>
      </c>
      <c r="Q353" s="9">
        <v>1.2600645133776045</v>
      </c>
      <c r="R353" s="9">
        <v>1.2989719213332502</v>
      </c>
      <c r="S353" s="9">
        <v>1.3383275009971631</v>
      </c>
      <c r="T353" s="9">
        <v>1.3781344045373454</v>
      </c>
    </row>
    <row r="354" spans="1:20" x14ac:dyDescent="0.3">
      <c r="A354" s="7">
        <v>5.7541062884289042E-2</v>
      </c>
      <c r="B354" s="7">
        <v>0.11643896685747657</v>
      </c>
      <c r="C354" s="7">
        <v>0.17670811919821625</v>
      </c>
      <c r="D354" s="7">
        <v>0.23836302433698864</v>
      </c>
      <c r="E354" s="7">
        <v>0.30141828433383983</v>
      </c>
      <c r="F354" s="7">
        <v>0.36588859935796614</v>
      </c>
      <c r="G354" s="7">
        <v>0.43178876816914974</v>
      </c>
      <c r="H354" s="7">
        <v>0.49913368860105112</v>
      </c>
      <c r="I354" s="7">
        <v>0.56793835804636483</v>
      </c>
      <c r="J354" s="8">
        <v>0.63821787394384399</v>
      </c>
      <c r="K354" s="9">
        <v>1.0356213996964201</v>
      </c>
      <c r="L354" s="9">
        <v>1.0716637695952762</v>
      </c>
      <c r="M354" s="9">
        <v>1.1081300926774102</v>
      </c>
      <c r="N354" s="9">
        <v>1.1450233670183447</v>
      </c>
      <c r="O354" s="9">
        <v>1.1823466058476868</v>
      </c>
      <c r="P354" s="9">
        <v>1.2201028376087222</v>
      </c>
      <c r="Q354" s="9">
        <v>1.2582951060182004</v>
      </c>
      <c r="R354" s="9">
        <v>1.2969264701263146</v>
      </c>
      <c r="S354" s="9">
        <v>1.3360000043768716</v>
      </c>
      <c r="T354" s="9">
        <v>1.3755187986676567</v>
      </c>
    </row>
    <row r="355" spans="1:20" x14ac:dyDescent="0.3">
      <c r="A355" s="7">
        <v>5.7163058435674478E-2</v>
      </c>
      <c r="B355" s="7">
        <v>0.11566530172614539</v>
      </c>
      <c r="C355" s="7">
        <v>0.17552085738089832</v>
      </c>
      <c r="D355" s="7">
        <v>0.23674394755625733</v>
      </c>
      <c r="E355" s="7">
        <v>0.29934888951778416</v>
      </c>
      <c r="F355" s="7">
        <v>0.36335009610445157</v>
      </c>
      <c r="G355" s="7">
        <v>0.42876207619459739</v>
      </c>
      <c r="H355" s="7">
        <v>0.49559943517366423</v>
      </c>
      <c r="I355" s="7">
        <v>0.56387687540372977</v>
      </c>
      <c r="J355" s="8">
        <v>0.63360919669483551</v>
      </c>
      <c r="K355" s="9">
        <v>1.0353887372150714</v>
      </c>
      <c r="L355" s="9">
        <v>1.071192976150853</v>
      </c>
      <c r="M355" s="9">
        <v>1.1074156419107024</v>
      </c>
      <c r="N355" s="9">
        <v>1.1440596743036404</v>
      </c>
      <c r="O355" s="9">
        <v>1.1811280279018472</v>
      </c>
      <c r="P355" s="9">
        <v>1.2186236720983421</v>
      </c>
      <c r="Q355" s="9">
        <v>1.2565495911648488</v>
      </c>
      <c r="R355" s="9">
        <v>1.2949087843098437</v>
      </c>
      <c r="S355" s="9">
        <v>1.333704265736793</v>
      </c>
      <c r="T355" s="9">
        <v>1.3729390647025708</v>
      </c>
    </row>
    <row r="356" spans="1:20" x14ac:dyDescent="0.3">
      <c r="A356" s="7">
        <v>5.678998756913136E-2</v>
      </c>
      <c r="B356" s="7">
        <v>0.11490184615953189</v>
      </c>
      <c r="C356" s="7">
        <v>0.17434943070848741</v>
      </c>
      <c r="D356" s="7">
        <v>0.23514668837535205</v>
      </c>
      <c r="E356" s="7">
        <v>0.29730765898919537</v>
      </c>
      <c r="F356" s="7">
        <v>0.36084647549815524</v>
      </c>
      <c r="G356" s="7">
        <v>0.42577736442050407</v>
      </c>
      <c r="H356" s="7">
        <v>0.49211464629743118</v>
      </c>
      <c r="I356" s="7">
        <v>0.55987273614754995</v>
      </c>
      <c r="J356" s="8">
        <v>0.62906614392313054</v>
      </c>
      <c r="K356" s="9">
        <v>1.0351590942378013</v>
      </c>
      <c r="L356" s="9">
        <v>1.0707283275809381</v>
      </c>
      <c r="M356" s="9">
        <v>1.1067105687429442</v>
      </c>
      <c r="N356" s="9">
        <v>1.1431087007664509</v>
      </c>
      <c r="O356" s="9">
        <v>1.1799256210788485</v>
      </c>
      <c r="P356" s="9">
        <v>1.2171642415481259</v>
      </c>
      <c r="Q356" s="9">
        <v>1.2548274885388868</v>
      </c>
      <c r="R356" s="9">
        <v>1.2929183029685452</v>
      </c>
      <c r="S356" s="9">
        <v>1.331439640363697</v>
      </c>
      <c r="T356" s="9">
        <v>1.3703944709166738</v>
      </c>
    </row>
    <row r="357" spans="1:20" x14ac:dyDescent="0.3">
      <c r="A357" s="7">
        <v>5.6421754332340417E-2</v>
      </c>
      <c r="B357" s="7">
        <v>0.11414839945661708</v>
      </c>
      <c r="C357" s="7">
        <v>0.17319352470494065</v>
      </c>
      <c r="D357" s="7">
        <v>0.23357080928387625</v>
      </c>
      <c r="E357" s="7">
        <v>0.29529402270789801</v>
      </c>
      <c r="F357" s="7">
        <v>0.35837702523448745</v>
      </c>
      <c r="G357" s="7">
        <v>0.4228337683008776</v>
      </c>
      <c r="H357" s="7">
        <v>0.48867829496244991</v>
      </c>
      <c r="I357" s="7">
        <v>0.5559247403327886</v>
      </c>
      <c r="J357" s="8">
        <v>0.62458733202539785</v>
      </c>
      <c r="K357" s="9">
        <v>1.0349324123638408</v>
      </c>
      <c r="L357" s="9">
        <v>1.0702697043688634</v>
      </c>
      <c r="M357" s="9">
        <v>1.1060146897789469</v>
      </c>
      <c r="N357" s="9">
        <v>1.142170196322478</v>
      </c>
      <c r="O357" s="9">
        <v>1.1787390657462484</v>
      </c>
      <c r="P357" s="9">
        <v>1.2157241538695238</v>
      </c>
      <c r="Q357" s="9">
        <v>1.2531283306382828</v>
      </c>
      <c r="R357" s="9">
        <v>1.2909544801796282</v>
      </c>
      <c r="S357" s="9">
        <v>1.329205500856367</v>
      </c>
      <c r="T357" s="9">
        <v>1.367884305321766</v>
      </c>
    </row>
    <row r="358" spans="1:20" x14ac:dyDescent="0.3">
      <c r="A358" s="7">
        <v>5.6058265244953769E-2</v>
      </c>
      <c r="B358" s="7">
        <v>0.11340476614099444</v>
      </c>
      <c r="C358" s="7">
        <v>0.17205283316089945</v>
      </c>
      <c r="D358" s="7">
        <v>0.23201588437851423</v>
      </c>
      <c r="E358" s="7">
        <v>0.29330742588855269</v>
      </c>
      <c r="F358" s="7">
        <v>0.35594105222797778</v>
      </c>
      <c r="G358" s="7">
        <v>0.41993044679896757</v>
      </c>
      <c r="H358" s="7">
        <v>0.48528938229347068</v>
      </c>
      <c r="I358" s="7">
        <v>0.5520317211193575</v>
      </c>
      <c r="J358" s="8">
        <v>0.62017141582817048</v>
      </c>
      <c r="K358" s="9">
        <v>1.034708634688797</v>
      </c>
      <c r="L358" s="9">
        <v>1.0698169900772019</v>
      </c>
      <c r="M358" s="9">
        <v>1.1053278263739232</v>
      </c>
      <c r="N358" s="9">
        <v>1.1412439173991091</v>
      </c>
      <c r="O358" s="9">
        <v>1.1775680506365478</v>
      </c>
      <c r="P358" s="9">
        <v>1.2143030272860338</v>
      </c>
      <c r="Q358" s="9">
        <v>1.2514516623158953</v>
      </c>
      <c r="R358" s="9">
        <v>1.2890167845156881</v>
      </c>
      <c r="S358" s="9">
        <v>1.3270012365490556</v>
      </c>
      <c r="T358" s="9">
        <v>1.3654078750067513</v>
      </c>
    </row>
    <row r="359" spans="1:20" x14ac:dyDescent="0.3">
      <c r="A359" s="7">
        <v>5.5699429219505776E-2</v>
      </c>
      <c r="B359" s="7">
        <v>0.1126707557920139</v>
      </c>
      <c r="C359" s="7">
        <v>0.17092705786400003</v>
      </c>
      <c r="D359" s="7">
        <v>0.23048149898105141</v>
      </c>
      <c r="E359" s="7">
        <v>0.29134732849452449</v>
      </c>
      <c r="F359" s="7">
        <v>0.35353788196972591</v>
      </c>
      <c r="G359" s="7">
        <v>0.41706658159561644</v>
      </c>
      <c r="H359" s="7">
        <v>0.48194693659604759</v>
      </c>
      <c r="I359" s="7">
        <v>0.54819254364253256</v>
      </c>
      <c r="J359" s="8">
        <v>0.61581708726855711</v>
      </c>
      <c r="K359" s="9">
        <v>1.0344877057570341</v>
      </c>
      <c r="L359" s="9">
        <v>1.0693700712492429</v>
      </c>
      <c r="M359" s="9">
        <v>1.1046498044806909</v>
      </c>
      <c r="N359" s="9">
        <v>1.1403296267249043</v>
      </c>
      <c r="O359" s="9">
        <v>1.176412272575436</v>
      </c>
      <c r="P359" s="9">
        <v>1.2129004899965923</v>
      </c>
      <c r="Q359" s="9">
        <v>1.2497970403743144</v>
      </c>
      <c r="R359" s="9">
        <v>1.287104698567221</v>
      </c>
      <c r="S359" s="9">
        <v>1.3248262529578085</v>
      </c>
      <c r="T359" s="9">
        <v>1.3629645055038107</v>
      </c>
    </row>
    <row r="360" spans="1:20" x14ac:dyDescent="0.3">
      <c r="A360" s="7">
        <v>5.534515748534076E-2</v>
      </c>
      <c r="B360" s="7">
        <v>0.11194618288242975</v>
      </c>
      <c r="C360" s="7">
        <v>0.16981590833966806</v>
      </c>
      <c r="D360" s="7">
        <v>0.22896724927136458</v>
      </c>
      <c r="E360" s="7">
        <v>0.28941320475174304</v>
      </c>
      <c r="F360" s="7">
        <v>0.35116685791041363</v>
      </c>
      <c r="G360" s="7">
        <v>0.41424137632931407</v>
      </c>
      <c r="H360" s="7">
        <v>0.47865001244112398</v>
      </c>
      <c r="I360" s="7">
        <v>0.54440610392915534</v>
      </c>
      <c r="J360" s="8">
        <v>0.61152307412872908</v>
      </c>
      <c r="K360" s="9">
        <v>1.0342695715158594</v>
      </c>
      <c r="L360" s="9">
        <v>1.0689288373142229</v>
      </c>
      <c r="M360" s="9">
        <v>1.1039804545027363</v>
      </c>
      <c r="N360" s="9">
        <v>1.1394270931271986</v>
      </c>
      <c r="O360" s="9">
        <v>1.1752714362205585</v>
      </c>
      <c r="P360" s="9">
        <v>1.2115161798520588</v>
      </c>
      <c r="Q360" s="9">
        <v>1.2481640331765362</v>
      </c>
      <c r="R360" s="9">
        <v>1.2852177184838729</v>
      </c>
      <c r="S360" s="9">
        <v>1.3226799712485984</v>
      </c>
      <c r="T360" s="9">
        <v>1.3605535401796505</v>
      </c>
    </row>
    <row r="361" spans="1:20" x14ac:dyDescent="0.3">
      <c r="A361" s="7">
        <v>5.4995363515424396E-2</v>
      </c>
      <c r="B361" s="7">
        <v>0.1112308666222637</v>
      </c>
      <c r="C361" s="7">
        <v>0.16871910160192327</v>
      </c>
      <c r="D361" s="7">
        <v>0.22747274193470607</v>
      </c>
      <c r="E361" s="7">
        <v>0.287504542681637</v>
      </c>
      <c r="F361" s="7">
        <v>0.3488273408676994</v>
      </c>
      <c r="G361" s="7">
        <v>0.41145405586648531</v>
      </c>
      <c r="H361" s="7">
        <v>0.47539768978626407</v>
      </c>
      <c r="I361" s="7">
        <v>0.54067132785747463</v>
      </c>
      <c r="J361" s="8">
        <v>0.60728813882164601</v>
      </c>
      <c r="K361" s="9">
        <v>1.0340541792714371</v>
      </c>
      <c r="L361" s="9">
        <v>1.0684931804961539</v>
      </c>
      <c r="M361" s="9">
        <v>1.1033196111528754</v>
      </c>
      <c r="N361" s="9">
        <v>1.1385360913374509</v>
      </c>
      <c r="O361" s="9">
        <v>1.1741452538103327</v>
      </c>
      <c r="P361" s="9">
        <v>1.2101497440442028</v>
      </c>
      <c r="Q361" s="9">
        <v>1.2465522202717467</v>
      </c>
      <c r="R361" s="9">
        <v>1.2833553535335727</v>
      </c>
      <c r="S361" s="9">
        <v>1.3205618277262787</v>
      </c>
      <c r="T361" s="9">
        <v>1.3581743396506682</v>
      </c>
    </row>
    <row r="362" spans="1:20" x14ac:dyDescent="0.3">
      <c r="A362" s="7">
        <v>5.4649962955911825E-2</v>
      </c>
      <c r="B362" s="7">
        <v>0.11052463080860617</v>
      </c>
      <c r="C362" s="7">
        <v>0.16763636191374837</v>
      </c>
      <c r="D362" s="7">
        <v>0.22599759382263399</v>
      </c>
      <c r="E362" s="7">
        <v>0.28562084365228135</v>
      </c>
      <c r="F362" s="7">
        <v>0.34651870845688293</v>
      </c>
      <c r="G362" s="7">
        <v>0.4087038656006185</v>
      </c>
      <c r="H362" s="7">
        <v>0.47218907313183617</v>
      </c>
      <c r="I362" s="7">
        <v>0.53698717015860298</v>
      </c>
      <c r="J362" s="8">
        <v>0.60311107722563184</v>
      </c>
      <c r="K362" s="9">
        <v>1.0338414776463558</v>
      </c>
      <c r="L362" s="9">
        <v>1.0680629957260812</v>
      </c>
      <c r="M362" s="9">
        <v>1.1026671133172692</v>
      </c>
      <c r="N362" s="9">
        <v>1.137656401804001</v>
      </c>
      <c r="O362" s="9">
        <v>1.1730334449223681</v>
      </c>
      <c r="P362" s="9">
        <v>1.208800838806634</v>
      </c>
      <c r="Q362" s="9">
        <v>1.2449611920355381</v>
      </c>
      <c r="R362" s="9">
        <v>1.2815171256787414</v>
      </c>
      <c r="S362" s="9">
        <v>1.3184712733434134</v>
      </c>
      <c r="T362" s="9">
        <v>1.3558262812209616</v>
      </c>
    </row>
    <row r="363" spans="1:20" x14ac:dyDescent="0.3">
      <c r="A363" s="7">
        <v>5.4308873558352219E-2</v>
      </c>
      <c r="B363" s="7">
        <v>0.10982730368109499</v>
      </c>
      <c r="C363" s="7">
        <v>0.16656742055659438</v>
      </c>
      <c r="D363" s="7">
        <v>0.22454143162697901</v>
      </c>
      <c r="E363" s="7">
        <v>0.28376162194692972</v>
      </c>
      <c r="F363" s="7">
        <v>0.34424035454377844</v>
      </c>
      <c r="G363" s="7">
        <v>0.40599007077891935</v>
      </c>
      <c r="H363" s="7">
        <v>0.469023290710538</v>
      </c>
      <c r="I363" s="7">
        <v>0.53335261345765905</v>
      </c>
      <c r="J363" s="8">
        <v>0.5989907175655208</v>
      </c>
      <c r="K363" s="9">
        <v>1.0336314165387739</v>
      </c>
      <c r="L363" s="9">
        <v>1.0676381805576294</v>
      </c>
      <c r="M363" s="9">
        <v>1.1020228039245503</v>
      </c>
      <c r="N363" s="9">
        <v>1.1367878105119043</v>
      </c>
      <c r="O363" s="9">
        <v>1.1719357362410607</v>
      </c>
      <c r="P363" s="9">
        <v>1.2074691291271429</v>
      </c>
      <c r="Q363" s="9">
        <v>1.2433905493239157</v>
      </c>
      <c r="R363" s="9">
        <v>1.2797025691688106</v>
      </c>
      <c r="S363" s="9">
        <v>1.3164077732280874</v>
      </c>
      <c r="T363" s="9">
        <v>1.3535087583421324</v>
      </c>
    </row>
    <row r="364" spans="1:20" x14ac:dyDescent="0.3">
      <c r="A364" s="7">
        <v>5.3972015114415406E-2</v>
      </c>
      <c r="B364" s="7">
        <v>0.10913871778282194</v>
      </c>
      <c r="C364" s="7">
        <v>0.16551201560862175</v>
      </c>
      <c r="D364" s="7">
        <v>0.22310389156626681</v>
      </c>
      <c r="E364" s="7">
        <v>0.28192640434915689</v>
      </c>
      <c r="F364" s="7">
        <v>0.34199168871880015</v>
      </c>
      <c r="G364" s="7">
        <v>0.40331195585523866</v>
      </c>
      <c r="H364" s="7">
        <v>0.46589949370874173</v>
      </c>
      <c r="I364" s="7">
        <v>0.52976666735277333</v>
      </c>
      <c r="J364" s="8">
        <v>0.59492591933823535</v>
      </c>
      <c r="K364" s="9">
        <v>1.0334239470830779</v>
      </c>
      <c r="L364" s="9">
        <v>1.0672186350856889</v>
      </c>
      <c r="M364" s="9">
        <v>1.1013865298198484</v>
      </c>
      <c r="N364" s="9">
        <v>1.1359301088095364</v>
      </c>
      <c r="O364" s="9">
        <v>1.1708518613339607</v>
      </c>
      <c r="P364" s="9">
        <v>1.20615428847095</v>
      </c>
      <c r="Q364" s="9">
        <v>1.2418399031404785</v>
      </c>
      <c r="R364" s="9">
        <v>1.277911230148322</v>
      </c>
      <c r="S364" s="9">
        <v>1.3143708062298449</v>
      </c>
      <c r="T364" s="9">
        <v>1.3512211800939207</v>
      </c>
    </row>
    <row r="365" spans="1:20" x14ac:dyDescent="0.3">
      <c r="A365" s="7">
        <v>5.3639309393031728E-2</v>
      </c>
      <c r="B365" s="7">
        <v>0.10845870982643137</v>
      </c>
      <c r="C365" s="7">
        <v>0.16446989173129095</v>
      </c>
      <c r="D365" s="7">
        <v>0.2216846190840441</v>
      </c>
      <c r="E365" s="7">
        <v>0.28011472974386836</v>
      </c>
      <c r="F365" s="7">
        <v>0.33977213579130272</v>
      </c>
      <c r="G365" s="7">
        <v>0.40066882386808556</v>
      </c>
      <c r="H365" s="7">
        <v>0.46281685551821411</v>
      </c>
      <c r="I365" s="7">
        <v>0.5262283675302325</v>
      </c>
      <c r="J365" s="8">
        <v>0.59091557228074831</v>
      </c>
      <c r="K365" s="9">
        <v>1.0332190216119892</v>
      </c>
      <c r="L365" s="9">
        <v>1.0668042618681088</v>
      </c>
      <c r="M365" s="9">
        <v>1.1007581416434933</v>
      </c>
      <c r="N365" s="9">
        <v>1.1350830932416727</v>
      </c>
      <c r="O365" s="9">
        <v>1.1697815604365289</v>
      </c>
      <c r="P365" s="9">
        <v>1.2048559985143814</v>
      </c>
      <c r="Q365" s="9">
        <v>1.2403088743161959</v>
      </c>
      <c r="R365" s="9">
        <v>1.2761426662799211</v>
      </c>
      <c r="S365" s="9">
        <v>1.3123598644829535</v>
      </c>
      <c r="T365" s="9">
        <v>1.3489629706847279</v>
      </c>
    </row>
    <row r="366" spans="1:20" x14ac:dyDescent="0.3">
      <c r="A366" s="7">
        <v>5.3310680079841702E-2</v>
      </c>
      <c r="B366" s="7">
        <v>0.10778712056518668</v>
      </c>
      <c r="C366" s="7">
        <v>0.16344079996393962</v>
      </c>
      <c r="D366" s="7">
        <v>0.22028326855858613</v>
      </c>
      <c r="E366" s="7">
        <v>0.27832614873347539</v>
      </c>
      <c r="F366" s="7">
        <v>0.33758113530327583</v>
      </c>
      <c r="G366" s="7">
        <v>0.39805999584260571</v>
      </c>
      <c r="H366" s="7">
        <v>0.45977457101684377</v>
      </c>
      <c r="I366" s="7">
        <v>0.52273677491412129</v>
      </c>
      <c r="J366" s="8">
        <v>0.58695859537850203</v>
      </c>
      <c r="K366" s="9">
        <v>1.0330165936200539</v>
      </c>
      <c r="L366" s="9">
        <v>1.0663949658502678</v>
      </c>
      <c r="M366" s="9">
        <v>1.1001374937141988</v>
      </c>
      <c r="N366" s="9">
        <v>1.1342465653887592</v>
      </c>
      <c r="O366" s="9">
        <v>1.1687245802449171</v>
      </c>
      <c r="P366" s="9">
        <v>1.2035739488885175</v>
      </c>
      <c r="Q366" s="9">
        <v>1.2387970932012244</v>
      </c>
      <c r="R366" s="9">
        <v>1.274396446381588</v>
      </c>
      <c r="S366" s="9">
        <v>1.3103744529862296</v>
      </c>
      <c r="T366" s="9">
        <v>1.3467335689711553</v>
      </c>
    </row>
    <row r="367" spans="1:20" x14ac:dyDescent="0.3">
      <c r="A367" s="7">
        <v>5.2986052718857056E-2</v>
      </c>
      <c r="B367" s="7">
        <v>0.10712379466878924</v>
      </c>
      <c r="C367" s="7">
        <v>0.16242449752600019</v>
      </c>
      <c r="D367" s="7">
        <v>0.2188995030234874</v>
      </c>
      <c r="E367" s="7">
        <v>0.276560223268568</v>
      </c>
      <c r="F367" s="7">
        <v>0.33541814106153589</v>
      </c>
      <c r="G367" s="7">
        <v>0.39548481021545168</v>
      </c>
      <c r="H367" s="7">
        <v>0.45677185587706964</v>
      </c>
      <c r="I367" s="7">
        <v>0.51929097484890629</v>
      </c>
      <c r="J367" s="8">
        <v>0.58305393591245114</v>
      </c>
      <c r="K367" s="9">
        <v>1.0328166177284608</v>
      </c>
      <c r="L367" s="9">
        <v>1.0659906542924005</v>
      </c>
      <c r="M367" s="9">
        <v>1.0995244439165335</v>
      </c>
      <c r="N367" s="9">
        <v>1.1334203317121145</v>
      </c>
      <c r="O367" s="9">
        <v>1.1676806737164256</v>
      </c>
      <c r="P367" s="9">
        <v>1.2023078369323805</v>
      </c>
      <c r="Q367" s="9">
        <v>1.2373041993682459</v>
      </c>
      <c r="R367" s="9">
        <v>1.2726721500774802</v>
      </c>
      <c r="S367" s="9">
        <v>1.3084140891986915</v>
      </c>
      <c r="T367" s="9">
        <v>1.3445324279957123</v>
      </c>
    </row>
    <row r="368" spans="1:20" x14ac:dyDescent="0.3">
      <c r="A368" s="7">
        <v>5.2665354656239539E-2</v>
      </c>
      <c r="B368" s="7">
        <v>0.10646858060374935</v>
      </c>
      <c r="C368" s="7">
        <v>0.16142074762652753</v>
      </c>
      <c r="D368" s="7">
        <v>0.21753299389866301</v>
      </c>
      <c r="E368" s="7">
        <v>0.27481652629245135</v>
      </c>
      <c r="F368" s="7">
        <v>0.33328262068760134</v>
      </c>
      <c r="G368" s="7">
        <v>0.39294262228153515</v>
      </c>
      <c r="H368" s="7">
        <v>0.45380794590078449</v>
      </c>
      <c r="I368" s="7">
        <v>0.51589007631348849</v>
      </c>
      <c r="J368" s="8">
        <v>0.57920056854299107</v>
      </c>
      <c r="K368" s="9">
        <v>1.0326190496511294</v>
      </c>
      <c r="L368" s="9">
        <v>1.065591236699561</v>
      </c>
      <c r="M368" s="9">
        <v>1.0989188535924985</v>
      </c>
      <c r="N368" s="9">
        <v>1.1326042034048029</v>
      </c>
      <c r="O368" s="9">
        <v>1.1666495998773079</v>
      </c>
      <c r="P368" s="9">
        <v>1.2010573674552518</v>
      </c>
      <c r="Q368" s="9">
        <v>1.2358298413268194</v>
      </c>
      <c r="R368" s="9">
        <v>1.270969367461799</v>
      </c>
      <c r="S368" s="9">
        <v>1.3064783026503544</v>
      </c>
      <c r="T368" s="9">
        <v>1.3423590145419071</v>
      </c>
    </row>
    <row r="369" spans="1:20" x14ac:dyDescent="0.3">
      <c r="A369" s="7">
        <v>5.2348514986108409E-2</v>
      </c>
      <c r="B369" s="7">
        <v>0.10582133051811306</v>
      </c>
      <c r="C369" s="7">
        <v>0.16042931928072438</v>
      </c>
      <c r="D369" s="7">
        <v>0.21618342073131208</v>
      </c>
      <c r="E369" s="7">
        <v>0.27309464139894335</v>
      </c>
      <c r="F369" s="7">
        <v>0.33117405518447435</v>
      </c>
      <c r="G369" s="7">
        <v>0.39043280366169542</v>
      </c>
      <c r="H369" s="7">
        <v>0.45088209637953441</v>
      </c>
      <c r="I369" s="7">
        <v>0.51253321116532236</v>
      </c>
      <c r="J369" s="8">
        <v>0.57539749442912225</v>
      </c>
      <c r="K369" s="9">
        <v>1.0324238461620165</v>
      </c>
      <c r="L369" s="9">
        <v>1.0651966247541145</v>
      </c>
      <c r="M369" s="9">
        <v>1.0983205874370352</v>
      </c>
      <c r="N369" s="9">
        <v>1.1317979962479423</v>
      </c>
      <c r="O369" s="9">
        <v>1.1656311236376109</v>
      </c>
      <c r="P369" s="9">
        <v>1.1998222525077249</v>
      </c>
      <c r="Q369" s="9">
        <v>1.2343736762482829</v>
      </c>
      <c r="R369" s="9">
        <v>1.2692876987751156</v>
      </c>
      <c r="S369" s="9">
        <v>1.3045666345675118</v>
      </c>
      <c r="T369" s="9">
        <v>1.3402128087059535</v>
      </c>
    </row>
    <row r="370" spans="1:20" x14ac:dyDescent="0.3">
      <c r="A370" s="7">
        <v>5.2035464498291391E-2</v>
      </c>
      <c r="B370" s="7">
        <v>0.10518190013036303</v>
      </c>
      <c r="C370" s="7">
        <v>0.15944998713316622</v>
      </c>
      <c r="D370" s="7">
        <v>0.21485047094641374</v>
      </c>
      <c r="E370" s="7">
        <v>0.27139416250286025</v>
      </c>
      <c r="F370" s="7">
        <v>0.32909193851959789</v>
      </c>
      <c r="G370" s="7">
        <v>0.38795474179036976</v>
      </c>
      <c r="H370" s="7">
        <v>0.44799358147890472</v>
      </c>
      <c r="I370" s="7">
        <v>0.50921953341327519</v>
      </c>
      <c r="J370" s="8">
        <v>0.57164374038128318</v>
      </c>
      <c r="K370" s="9">
        <v>1.0322309650635886</v>
      </c>
      <c r="L370" s="9">
        <v>1.0648067322506507</v>
      </c>
      <c r="M370" s="9">
        <v>1.0977295133972991</v>
      </c>
      <c r="N370" s="9">
        <v>1.1310015304722152</v>
      </c>
      <c r="O370" s="9">
        <v>1.1646250156127489</v>
      </c>
      <c r="P370" s="9">
        <v>1.1986022111611232</v>
      </c>
      <c r="Q370" s="9">
        <v>1.2329353697007446</v>
      </c>
      <c r="R370" s="9">
        <v>1.2676267540926185</v>
      </c>
      <c r="S370" s="9">
        <v>1.3026786375118724</v>
      </c>
      <c r="T370" s="9">
        <v>1.3380933034843829</v>
      </c>
    </row>
    <row r="371" spans="1:20" x14ac:dyDescent="0.3">
      <c r="A371" s="7">
        <v>5.172613562793886E-2</v>
      </c>
      <c r="B371" s="7">
        <v>0.10455014862231736</v>
      </c>
      <c r="C371" s="7">
        <v>0.15848253128744258</v>
      </c>
      <c r="D371" s="7">
        <v>0.21353383960635267</v>
      </c>
      <c r="E371" s="7">
        <v>0.2697146935226456</v>
      </c>
      <c r="F371" s="7">
        <v>0.32703577722328636</v>
      </c>
      <c r="G371" s="7">
        <v>0.38550783942239786</v>
      </c>
      <c r="H371" s="7">
        <v>0.44514169364603656</v>
      </c>
      <c r="I371" s="7">
        <v>0.5059482185179569</v>
      </c>
      <c r="J371" s="8">
        <v>0.56793835804636483</v>
      </c>
      <c r="K371" s="9">
        <v>1.032040365156413</v>
      </c>
      <c r="L371" s="9">
        <v>1.0644214750332175</v>
      </c>
      <c r="M371" s="9">
        <v>1.0971455025755452</v>
      </c>
      <c r="N371" s="9">
        <v>1.1302146306243648</v>
      </c>
      <c r="O371" s="9">
        <v>1.1636310519515298</v>
      </c>
      <c r="P371" s="9">
        <v>1.1973969692949296</v>
      </c>
      <c r="Q371" s="9">
        <v>1.2315145953937401</v>
      </c>
      <c r="R371" s="9">
        <v>1.2659861530237806</v>
      </c>
      <c r="S371" s="9">
        <v>1.3008138750329665</v>
      </c>
      <c r="T371" s="9">
        <v>1.3360000043768716</v>
      </c>
    </row>
    <row r="372" spans="1:20" x14ac:dyDescent="0.3">
      <c r="A372" s="7">
        <v>5.142046240692362E-2</v>
      </c>
      <c r="B372" s="7">
        <v>0.10392593853585928</v>
      </c>
      <c r="C372" s="7">
        <v>0.15752673714194365</v>
      </c>
      <c r="D372" s="7">
        <v>0.21223322917928339</v>
      </c>
      <c r="E372" s="7">
        <v>0.26805584807462413</v>
      </c>
      <c r="F372" s="7">
        <v>0.32500509000196648</v>
      </c>
      <c r="G372" s="7">
        <v>0.38309151415812914</v>
      </c>
      <c r="H372" s="7">
        <v>0.44232574303926425</v>
      </c>
      <c r="I372" s="7">
        <v>0.50271846271832621</v>
      </c>
      <c r="J372" s="8">
        <v>0.56428042312349747</v>
      </c>
      <c r="K372" s="9">
        <v>1.0318520062098215</v>
      </c>
      <c r="L372" s="9">
        <v>1.0640407709347781</v>
      </c>
      <c r="M372" s="9">
        <v>1.096568429135468</v>
      </c>
      <c r="N372" s="9">
        <v>1.129437125438467</v>
      </c>
      <c r="O372" s="9">
        <v>1.1626490141703625</v>
      </c>
      <c r="P372" s="9">
        <v>1.1962062593918867</v>
      </c>
      <c r="Q372" s="9">
        <v>1.2301110349321469</v>
      </c>
      <c r="R372" s="9">
        <v>1.2643655244229535</v>
      </c>
      <c r="S372" s="9">
        <v>1.2989719213332502</v>
      </c>
      <c r="T372" s="9">
        <v>1.333932429003639</v>
      </c>
    </row>
    <row r="373" spans="1:20" x14ac:dyDescent="0.3">
      <c r="A373" s="7">
        <v>5.1118380416953185E-2</v>
      </c>
      <c r="B373" s="7">
        <v>0.10330913567333934</v>
      </c>
      <c r="C373" s="7">
        <v>0.156582395231537</v>
      </c>
      <c r="D373" s="7">
        <v>0.21094834931586751</v>
      </c>
      <c r="E373" s="7">
        <v>0.26641724917838749</v>
      </c>
      <c r="F373" s="7">
        <v>0.32299940736559513</v>
      </c>
      <c r="G373" s="7">
        <v>0.38070519798605124</v>
      </c>
      <c r="H373" s="7">
        <v>0.43954505697892027</v>
      </c>
      <c r="I373" s="7">
        <v>0.49952948238343037</v>
      </c>
      <c r="J373" s="8">
        <v>0.56066903460925877</v>
      </c>
      <c r="K373" s="9">
        <v>1.031665848933603</v>
      </c>
      <c r="L373" s="9">
        <v>1.0636645397188049</v>
      </c>
      <c r="M373" s="9">
        <v>1.0959981702118617</v>
      </c>
      <c r="N373" s="9">
        <v>1.1286688477117832</v>
      </c>
      <c r="O373" s="9">
        <v>1.1616786889933883</v>
      </c>
      <c r="P373" s="9">
        <v>1.1950298203404541</v>
      </c>
      <c r="Q373" s="9">
        <v>1.2287243775789616</v>
      </c>
      <c r="R373" s="9">
        <v>1.262764506110434</v>
      </c>
      <c r="S373" s="9">
        <v>1.2971523609453737</v>
      </c>
      <c r="T373" s="9">
        <v>1.3318901067367908</v>
      </c>
    </row>
    <row r="374" spans="1:20" x14ac:dyDescent="0.3">
      <c r="A374" s="7">
        <v>5.0819826744324635E-2</v>
      </c>
      <c r="B374" s="7">
        <v>0.10269960900149906</v>
      </c>
      <c r="C374" s="7">
        <v>0.15564930107488778</v>
      </c>
      <c r="D374" s="7">
        <v>0.20967891663403312</v>
      </c>
      <c r="E374" s="7">
        <v>0.2647985289728419</v>
      </c>
      <c r="F374" s="7">
        <v>0.32101827126865279</v>
      </c>
      <c r="G374" s="7">
        <v>0.3783483368421901</v>
      </c>
      <c r="H374" s="7">
        <v>0.43679897941840246</v>
      </c>
      <c r="I374" s="7">
        <v>0.49638051338819239</v>
      </c>
      <c r="J374" s="8">
        <v>0.5571033140710373</v>
      </c>
      <c r="K374" s="9">
        <v>1.0314818549506828</v>
      </c>
      <c r="L374" s="9">
        <v>1.0632927030229167</v>
      </c>
      <c r="M374" s="9">
        <v>1.0954346058234588</v>
      </c>
      <c r="N374" s="9">
        <v>1.1279096341850026</v>
      </c>
      <c r="O374" s="9">
        <v>1.1607198681982891</v>
      </c>
      <c r="P374" s="9">
        <v>1.1938673972443055</v>
      </c>
      <c r="Q374" s="9">
        <v>1.2273543200265791</v>
      </c>
      <c r="R374" s="9">
        <v>1.2611827446035611</v>
      </c>
      <c r="S374" s="9">
        <v>1.2953547884211023</v>
      </c>
      <c r="T374" s="9">
        <v>1.3298725783450238</v>
      </c>
    </row>
    <row r="375" spans="1:20" x14ac:dyDescent="0.3">
      <c r="A375" s="7">
        <v>5.0524739936255066E-2</v>
      </c>
      <c r="B375" s="7">
        <v>0.10209723055877018</v>
      </c>
      <c r="C375" s="7">
        <v>0.15472725502719017</v>
      </c>
      <c r="D375" s="7">
        <v>0.20842465451142148</v>
      </c>
      <c r="E375" s="7">
        <v>0.26319932844247151</v>
      </c>
      <c r="F375" s="7">
        <v>0.31906123476414044</v>
      </c>
      <c r="G375" s="7">
        <v>0.37602039018556704</v>
      </c>
      <c r="H375" s="7">
        <v>0.43408687043463079</v>
      </c>
      <c r="I375" s="7">
        <v>0.49327081051221511</v>
      </c>
      <c r="J375" s="8">
        <v>0.55358240494732858</v>
      </c>
      <c r="K375" s="9">
        <v>1.0312999867707486</v>
      </c>
      <c r="L375" s="9">
        <v>1.0629251843044794</v>
      </c>
      <c r="M375" s="9">
        <v>1.0948776187888167</v>
      </c>
      <c r="N375" s="9">
        <v>1.1271593254266923</v>
      </c>
      <c r="O375" s="9">
        <v>1.1597723484675411</v>
      </c>
      <c r="P375" s="9">
        <v>1.1927187412385865</v>
      </c>
      <c r="Q375" s="9">
        <v>1.2260005661762121</v>
      </c>
      <c r="R375" s="9">
        <v>1.2596198948574233</v>
      </c>
      <c r="S375" s="9">
        <v>1.2935788080313988</v>
      </c>
      <c r="T375" s="9">
        <v>1.3278793956511288</v>
      </c>
    </row>
    <row r="376" spans="1:20" x14ac:dyDescent="0.3">
      <c r="A376" s="7">
        <v>5.0233059958724222E-2</v>
      </c>
      <c r="B376" s="7">
        <v>0.10150187536581379</v>
      </c>
      <c r="C376" s="7">
        <v>0.15381606213808802</v>
      </c>
      <c r="D376" s="7">
        <v>0.20718529288520257</v>
      </c>
      <c r="E376" s="7">
        <v>0.26161929715339149</v>
      </c>
      <c r="F376" s="7">
        <v>0.31712786167003298</v>
      </c>
      <c r="G376" s="7">
        <v>0.37372083058904049</v>
      </c>
      <c r="H376" s="7">
        <v>0.43140810573708033</v>
      </c>
      <c r="I376" s="7">
        <v>0.49019964686062112</v>
      </c>
      <c r="J376" s="8">
        <v>0.55010547187381542</v>
      </c>
      <c r="K376" s="9">
        <v>1.0311202077647854</v>
      </c>
      <c r="L376" s="9">
        <v>1.0625619087880918</v>
      </c>
      <c r="M376" s="9">
        <v>1.0943270946451356</v>
      </c>
      <c r="N376" s="9">
        <v>1.1264177657217884</v>
      </c>
      <c r="O376" s="9">
        <v>1.1588359312448899</v>
      </c>
      <c r="P376" s="9">
        <v>1.1915836093126471</v>
      </c>
      <c r="Q376" s="9">
        <v>1.224662826925119</v>
      </c>
      <c r="R376" s="9">
        <v>1.2580756200147862</v>
      </c>
      <c r="S376" s="9">
        <v>1.2918240334772062</v>
      </c>
      <c r="T376" s="9">
        <v>1.3259101212017579</v>
      </c>
    </row>
    <row r="377" spans="1:20" x14ac:dyDescent="0.3">
      <c r="A377" s="7">
        <v>4.9944728155768385E-2</v>
      </c>
      <c r="B377" s="7">
        <v>0.10091342133916649</v>
      </c>
      <c r="C377" s="7">
        <v>0.15291553201457131</v>
      </c>
      <c r="D377" s="7">
        <v>0.2059605680589581</v>
      </c>
      <c r="E377" s="7">
        <v>0.2600580929987848</v>
      </c>
      <c r="F377" s="7">
        <v>0.31521772624767241</v>
      </c>
      <c r="G377" s="7">
        <v>0.37144914334488338</v>
      </c>
      <c r="H377" s="7">
        <v>0.42876207619459739</v>
      </c>
      <c r="I377" s="7">
        <v>0.4871663133059933</v>
      </c>
      <c r="J377" s="8">
        <v>0.5466717000341319</v>
      </c>
      <c r="K377" s="9">
        <v>1.0309424821404831</v>
      </c>
      <c r="L377" s="9">
        <v>1.0622028034148772</v>
      </c>
      <c r="M377" s="9">
        <v>1.0937829215698787</v>
      </c>
      <c r="N377" s="9">
        <v>1.1256848029639606</v>
      </c>
      <c r="O377" s="9">
        <v>1.1579104225968333</v>
      </c>
      <c r="P377" s="9">
        <v>1.1904617641389876</v>
      </c>
      <c r="Q377" s="9">
        <v>1.2233408199613218</v>
      </c>
      <c r="R377" s="9">
        <v>1.2565495911648488</v>
      </c>
      <c r="S377" s="9">
        <v>1.2900900876104893</v>
      </c>
      <c r="T377" s="9">
        <v>1.3239643279489477</v>
      </c>
    </row>
    <row r="378" spans="1:20" x14ac:dyDescent="0.3">
      <c r="A378" s="7">
        <v>4.9659687210167787E-2</v>
      </c>
      <c r="B378" s="7">
        <v>0.10033174920786986</v>
      </c>
      <c r="C378" s="7">
        <v>0.15202547868864852</v>
      </c>
      <c r="D378" s="7">
        <v>0.20475022251634084</v>
      </c>
      <c r="E378" s="7">
        <v>0.25851538195333634</v>
      </c>
      <c r="F378" s="7">
        <v>0.31333041289160229</v>
      </c>
      <c r="G378" s="7">
        <v>0.36920482608448202</v>
      </c>
      <c r="H378" s="7">
        <v>0.4261481873792638</v>
      </c>
      <c r="I378" s="7">
        <v>0.48417011795052717</v>
      </c>
      <c r="J378" s="8">
        <v>0.54328029453426496</v>
      </c>
      <c r="K378" s="9">
        <v>1.0307667749184817</v>
      </c>
      <c r="L378" s="9">
        <v>1.0618477967935136</v>
      </c>
      <c r="M378" s="9">
        <v>1.0932449903050931</v>
      </c>
      <c r="N378" s="9">
        <v>1.1249602885516958</v>
      </c>
      <c r="O378" s="9">
        <v>1.1569956330789122</v>
      </c>
      <c r="P378" s="9">
        <v>1.1893529739081639</v>
      </c>
      <c r="Q378" s="9">
        <v>1.2220342695655009</v>
      </c>
      <c r="R378" s="9">
        <v>1.2550414871104778</v>
      </c>
      <c r="S378" s="9">
        <v>1.2883766021651102</v>
      </c>
      <c r="T378" s="9">
        <v>1.3220415989429128</v>
      </c>
    </row>
    <row r="379" spans="1:20" x14ac:dyDescent="0.3">
      <c r="A379" s="7">
        <v>4.9377881105472032E-2</v>
      </c>
      <c r="B379" s="7">
        <v>9.9756742432962231E-2</v>
      </c>
      <c r="C379" s="7">
        <v>0.15114572048959957</v>
      </c>
      <c r="D379" s="7">
        <v>0.20355400474123589</v>
      </c>
      <c r="E379" s="7">
        <v>0.2569908378362965</v>
      </c>
      <c r="F379" s="7">
        <v>0.31146551583037546</v>
      </c>
      <c r="G379" s="7">
        <v>0.36698738841157419</v>
      </c>
      <c r="H379" s="7">
        <v>0.42356585912658934</v>
      </c>
      <c r="I379" s="7">
        <v>0.48121038560754908</v>
      </c>
      <c r="J379" s="8">
        <v>0.5399304797996004</v>
      </c>
      <c r="K379" s="9">
        <v>1.0305930519094213</v>
      </c>
      <c r="L379" s="9">
        <v>1.0614968191529282</v>
      </c>
      <c r="M379" s="9">
        <v>1.0927131940843153</v>
      </c>
      <c r="N379" s="9">
        <v>1.1242440772879501</v>
      </c>
      <c r="O379" s="9">
        <v>1.1560913776066122</v>
      </c>
      <c r="P379" s="9">
        <v>1.1882570121694123</v>
      </c>
      <c r="Q379" s="9">
        <v>1.220742906419787</v>
      </c>
      <c r="R379" s="9">
        <v>1.2535509941435687</v>
      </c>
      <c r="S379" s="9">
        <v>1.2866832174971379</v>
      </c>
      <c r="T379" s="9">
        <v>1.3201415270356489</v>
      </c>
    </row>
    <row r="380" spans="1:20" x14ac:dyDescent="0.3">
      <c r="A380" s="7">
        <v>4.909925508931072E-2</v>
      </c>
      <c r="B380" s="7">
        <v>9.9188287129719957E-2</v>
      </c>
      <c r="C380" s="7">
        <v>0.15027607992062805</v>
      </c>
      <c r="D380" s="7">
        <v>0.20237166904415982</v>
      </c>
      <c r="E380" s="7">
        <v>0.25548414208282288</v>
      </c>
      <c r="F380" s="7">
        <v>0.30962263883788338</v>
      </c>
      <c r="G380" s="7">
        <v>0.36479635154846357</v>
      </c>
      <c r="H380" s="7">
        <v>0.42101452511136089</v>
      </c>
      <c r="I380" s="7">
        <v>0.47828645730159247</v>
      </c>
      <c r="J380" s="8">
        <v>0.53662149899366474</v>
      </c>
      <c r="K380" s="9">
        <v>1.0304212796917651</v>
      </c>
      <c r="L380" s="9">
        <v>1.0611498022965951</v>
      </c>
      <c r="M380" s="9">
        <v>1.0921874285619646</v>
      </c>
      <c r="N380" s="9">
        <v>1.1235360272832291</v>
      </c>
      <c r="O380" s="9">
        <v>1.1551974753306957</v>
      </c>
      <c r="P380" s="9">
        <v>1.1871736576767666</v>
      </c>
      <c r="Q380" s="9">
        <v>1.2194664674231606</v>
      </c>
      <c r="R380" s="9">
        <v>1.2520778058282054</v>
      </c>
      <c r="S380" s="9">
        <v>1.2850095823342087</v>
      </c>
      <c r="T380" s="9">
        <v>1.3182637145949014</v>
      </c>
    </row>
    <row r="381" spans="1:20" x14ac:dyDescent="0.3">
      <c r="A381" s="7">
        <v>4.8823755637938913E-2</v>
      </c>
      <c r="B381" s="7">
        <v>9.8626271992538928E-2</v>
      </c>
      <c r="C381" s="7">
        <v>0.14941638353973444</v>
      </c>
      <c r="D381" s="7">
        <v>0.20120297539464882</v>
      </c>
      <c r="E381" s="7">
        <v>0.25399498352326327</v>
      </c>
      <c r="F381" s="7">
        <v>0.30780139495478015</v>
      </c>
      <c r="G381" s="7">
        <v>0.36263124799468477</v>
      </c>
      <c r="H381" s="7">
        <v>0.41849363243850329</v>
      </c>
      <c r="I381" s="7">
        <v>0.47539768978626407</v>
      </c>
      <c r="J381" s="8">
        <v>0.53335261345765905</v>
      </c>
      <c r="K381" s="9">
        <v>1.0302514255903656</v>
      </c>
      <c r="L381" s="9">
        <v>1.0608066795583695</v>
      </c>
      <c r="M381" s="9">
        <v>1.0916675917451215</v>
      </c>
      <c r="N381" s="9">
        <v>1.1228359998619613</v>
      </c>
      <c r="O381" s="9">
        <v>1.1543137495167846</v>
      </c>
      <c r="P381" s="9">
        <v>1.1861026942404407</v>
      </c>
      <c r="Q381" s="9">
        <v>1.218204695513202</v>
      </c>
      <c r="R381" s="9">
        <v>1.2506216227913063</v>
      </c>
      <c r="S381" s="9">
        <v>1.2833553535335727</v>
      </c>
      <c r="T381" s="9">
        <v>1.3164077732280874</v>
      </c>
    </row>
    <row r="382" spans="1:20" x14ac:dyDescent="0.3">
      <c r="A382" s="7">
        <v>4.8551330421969179E-2</v>
      </c>
      <c r="B382" s="7">
        <v>9.8070588222351943E-2</v>
      </c>
      <c r="C382" s="7">
        <v>0.14856646184464578</v>
      </c>
      <c r="D382" s="7">
        <v>0.2000476892593942</v>
      </c>
      <c r="E382" s="7">
        <v>0.2525230581700631</v>
      </c>
      <c r="F382" s="7">
        <v>0.30600140621958982</v>
      </c>
      <c r="G382" s="7">
        <v>0.36049162119760558</v>
      </c>
      <c r="H382" s="7">
        <v>0.4160026412483343</v>
      </c>
      <c r="I382" s="7">
        <v>0.47254345507916878</v>
      </c>
      <c r="J382" s="8">
        <v>0.53012310216992697</v>
      </c>
      <c r="K382" s="9">
        <v>1.0300834576557447</v>
      </c>
      <c r="L382" s="9">
        <v>1.0604673857598017</v>
      </c>
      <c r="M382" s="9">
        <v>1.0911535839276016</v>
      </c>
      <c r="N382" s="9">
        <v>1.1221438594720285</v>
      </c>
      <c r="O382" s="9">
        <v>1.1534400274290273</v>
      </c>
      <c r="P382" s="9">
        <v>1.1850439105832764</v>
      </c>
      <c r="Q382" s="9">
        <v>1.2169573394939348</v>
      </c>
      <c r="R382" s="9">
        <v>1.2491821525204561</v>
      </c>
      <c r="S382" s="9">
        <v>1.2817201958484739</v>
      </c>
      <c r="T382" s="9">
        <v>1.3145733235157571</v>
      </c>
    </row>
    <row r="383" spans="1:20" x14ac:dyDescent="0.3">
      <c r="A383" s="7">
        <v>4.8281928273244033E-2</v>
      </c>
      <c r="B383" s="7">
        <v>9.7521129456483169E-2</v>
      </c>
      <c r="C383" s="7">
        <v>0.14772614916163831</v>
      </c>
      <c r="D383" s="7">
        <v>0.19890558144589776</v>
      </c>
      <c r="E383" s="7">
        <v>0.25106806901199014</v>
      </c>
      <c r="F383" s="7">
        <v>0.30422230340910883</v>
      </c>
      <c r="G383" s="7">
        <v>0.35837702523448756</v>
      </c>
      <c r="H383" s="7">
        <v>0.41354102433562939</v>
      </c>
      <c r="I383" s="7">
        <v>0.46972314001319299</v>
      </c>
      <c r="J383" s="8">
        <v>0.52693226122453463</v>
      </c>
      <c r="K383" s="9">
        <v>1.0299173446440595</v>
      </c>
      <c r="L383" s="9">
        <v>1.0601318571688707</v>
      </c>
      <c r="M383" s="9">
        <v>1.0906453076262335</v>
      </c>
      <c r="N383" s="9">
        <v>1.1214594735973409</v>
      </c>
      <c r="O383" s="9">
        <v>1.1525761402176884</v>
      </c>
      <c r="P383" s="9">
        <v>1.1839971002020506</v>
      </c>
      <c r="Q383" s="9">
        <v>1.2157241538695238</v>
      </c>
      <c r="R383" s="9">
        <v>1.247759109168638</v>
      </c>
      <c r="S383" s="9">
        <v>1.2801037817025367</v>
      </c>
      <c r="T383" s="9">
        <v>1.3127599947542234</v>
      </c>
    </row>
    <row r="384" spans="1:20" x14ac:dyDescent="0.3">
      <c r="A384" s="7">
        <v>4.8015499152805008E-2</v>
      </c>
      <c r="B384" s="7">
        <v>9.6977791700844695E-2</v>
      </c>
      <c r="C384" s="7">
        <v>0.14689528353810355</v>
      </c>
      <c r="D384" s="7">
        <v>0.19777642795142936</v>
      </c>
      <c r="E384" s="7">
        <v>0.24962972581538567</v>
      </c>
      <c r="F384" s="7">
        <v>0.30246372578773312</v>
      </c>
      <c r="G384" s="7">
        <v>0.35628702450554245</v>
      </c>
      <c r="H384" s="7">
        <v>0.41110826678193874</v>
      </c>
      <c r="I384" s="7">
        <v>0.46693614580348242</v>
      </c>
      <c r="J384" s="8">
        <v>0.52377940332818307</v>
      </c>
      <c r="K384" s="9">
        <v>1.0297530559977295</v>
      </c>
      <c r="L384" s="9">
        <v>1.0598000314600844</v>
      </c>
      <c r="M384" s="9">
        <v>1.0901426675192547</v>
      </c>
      <c r="N384" s="9">
        <v>1.1207827126733256</v>
      </c>
      <c r="O384" s="9">
        <v>1.1517219228105109</v>
      </c>
      <c r="P384" s="9">
        <v>1.1829620612334539</v>
      </c>
      <c r="Q384" s="9">
        <v>1.2145048986835931</v>
      </c>
      <c r="R384" s="9">
        <v>1.2463522133655915</v>
      </c>
      <c r="S384" s="9">
        <v>1.2785057909718349</v>
      </c>
      <c r="T384" s="9">
        <v>1.3109674247069936</v>
      </c>
    </row>
    <row r="385" spans="1:20" x14ac:dyDescent="0.3">
      <c r="A385" s="7">
        <v>4.7751994119915944E-2</v>
      </c>
      <c r="B385" s="7">
        <v>9.6440473264384208E-2</v>
      </c>
      <c r="C385" s="7">
        <v>0.14607370663870919</v>
      </c>
      <c r="D385" s="7">
        <v>0.19666000981707751</v>
      </c>
      <c r="E385" s="7">
        <v>0.24820774493216446</v>
      </c>
      <c r="F385" s="7">
        <v>0.30072532086534942</v>
      </c>
      <c r="G385" s="7">
        <v>0.35422119343754166</v>
      </c>
      <c r="H385" s="7">
        <v>0.4087038656006185</v>
      </c>
      <c r="I385" s="7">
        <v>0.46418188762947798</v>
      </c>
      <c r="J385" s="8">
        <v>0.52066385731470521</v>
      </c>
      <c r="K385" s="9">
        <v>1.0295905618266969</v>
      </c>
      <c r="L385" s="9">
        <v>1.0594718476758922</v>
      </c>
      <c r="M385" s="9">
        <v>1.0896455703867458</v>
      </c>
      <c r="N385" s="9">
        <v>1.1201134500052268</v>
      </c>
      <c r="O385" s="9">
        <v>1.150877213807697</v>
      </c>
      <c r="P385" s="9">
        <v>1.1819385963245554</v>
      </c>
      <c r="Q385" s="9">
        <v>1.2132993393639477</v>
      </c>
      <c r="R385" s="9">
        <v>1.2449611920355381</v>
      </c>
      <c r="S385" s="9">
        <v>1.2769259107743456</v>
      </c>
      <c r="T385" s="9">
        <v>1.3091952593646432</v>
      </c>
    </row>
    <row r="386" spans="1:20" x14ac:dyDescent="0.3">
      <c r="A386" s="7">
        <v>4.7491365302100429E-2</v>
      </c>
      <c r="B386" s="7">
        <v>9.5909074695697358E-2</v>
      </c>
      <c r="C386" s="7">
        <v>0.14526126364501693</v>
      </c>
      <c r="D386" s="7">
        <v>0.19555611298669368</v>
      </c>
      <c r="E386" s="7">
        <v>0.24680184911429842</v>
      </c>
      <c r="F386" s="7">
        <v>0.29900674416345752</v>
      </c>
      <c r="G386" s="7">
        <v>0.35217911619756254</v>
      </c>
      <c r="H386" s="7">
        <v>0.40632732939407118</v>
      </c>
      <c r="I386" s="7">
        <v>0.46145979423140454</v>
      </c>
      <c r="J386" s="8">
        <v>0.51758496767643947</v>
      </c>
      <c r="K386" s="9">
        <v>1.0294298328902998</v>
      </c>
      <c r="L386" s="9">
        <v>1.0591472461893632</v>
      </c>
      <c r="M386" s="9">
        <v>1.0891539250530213</v>
      </c>
      <c r="N386" s="9">
        <v>1.1194515616891008</v>
      </c>
      <c r="O386" s="9">
        <v>1.1500418553803766</v>
      </c>
      <c r="P386" s="9">
        <v>1.1809265125075825</v>
      </c>
      <c r="Q386" s="9">
        <v>1.2121072465724865</v>
      </c>
      <c r="R386" s="9">
        <v>1.2435857782210233</v>
      </c>
      <c r="S386" s="9">
        <v>1.2753638352664924</v>
      </c>
      <c r="T386" s="9">
        <v>1.3074431527128159</v>
      </c>
    </row>
    <row r="387" spans="1:20" x14ac:dyDescent="0.3">
      <c r="A387" s="7">
        <v>4.7233565866154778E-2</v>
      </c>
      <c r="B387" s="7">
        <v>9.5383498721721388E-2</v>
      </c>
      <c r="C387" s="7">
        <v>0.14445780315842294</v>
      </c>
      <c r="D387" s="7">
        <v>0.19446452817054069</v>
      </c>
      <c r="E387" s="7">
        <v>0.24541176733452819</v>
      </c>
      <c r="F387" s="7">
        <v>0.29730765898919537</v>
      </c>
      <c r="G387" s="7">
        <v>0.35016038641646569</v>
      </c>
      <c r="H387" s="7">
        <v>0.40397817802270658</v>
      </c>
      <c r="I387" s="7">
        <v>0.45876930752063472</v>
      </c>
      <c r="J387" s="8">
        <v>0.51454209411179874</v>
      </c>
      <c r="K387" s="9">
        <v>1.0292708405797302</v>
      </c>
      <c r="L387" s="9">
        <v>1.0588261686680767</v>
      </c>
      <c r="M387" s="9">
        <v>1.0886676423309076</v>
      </c>
      <c r="N387" s="9">
        <v>1.1187969265354081</v>
      </c>
      <c r="O387" s="9">
        <v>1.1492156931724218</v>
      </c>
      <c r="P387" s="9">
        <v>1.1799256210788485</v>
      </c>
      <c r="Q387" s="9">
        <v>1.2109283960601041</v>
      </c>
      <c r="R387" s="9">
        <v>1.2422257109126369</v>
      </c>
      <c r="S387" s="9">
        <v>1.2738192654465061</v>
      </c>
      <c r="T387" s="9">
        <v>1.3057107665080179</v>
      </c>
    </row>
    <row r="388" spans="1:20" x14ac:dyDescent="0.3">
      <c r="A388" s="7">
        <v>4.6978549990099837E-2</v>
      </c>
      <c r="B388" s="7">
        <v>9.4863650188432055E-2</v>
      </c>
      <c r="C388" s="7">
        <v>0.14366317710629303</v>
      </c>
      <c r="D388" s="7">
        <v>0.19338505071346357</v>
      </c>
      <c r="E388" s="7">
        <v>0.24403723461306326</v>
      </c>
      <c r="F388" s="7">
        <v>0.29562773621695865</v>
      </c>
      <c r="G388" s="7">
        <v>0.34816460692172524</v>
      </c>
      <c r="H388" s="7">
        <v>0.40165594228516333</v>
      </c>
      <c r="I388" s="7">
        <v>0.45610988220337323</v>
      </c>
      <c r="J388" s="8">
        <v>0.51153461108838805</v>
      </c>
      <c r="K388" s="9">
        <v>1.0291135569010597</v>
      </c>
      <c r="L388" s="9">
        <v>1.0585085580391844</v>
      </c>
      <c r="M388" s="9">
        <v>1.0881866349678317</v>
      </c>
      <c r="N388" s="9">
        <v>1.1181494259951013</v>
      </c>
      <c r="O388" s="9">
        <v>1.1483985762054836</v>
      </c>
      <c r="P388" s="9">
        <v>1.1789357374816651</v>
      </c>
      <c r="Q388" s="9">
        <v>1.2097625685263915</v>
      </c>
      <c r="R388" s="9">
        <v>1.2408807348843871</v>
      </c>
      <c r="S388" s="9">
        <v>1.2722919089643341</v>
      </c>
      <c r="T388" s="9">
        <v>1.3039977700609082</v>
      </c>
    </row>
    <row r="389" spans="1:20" x14ac:dyDescent="0.3">
      <c r="A389" s="7">
        <v>4.6726272836036045E-2</v>
      </c>
      <c r="B389" s="7">
        <v>9.4349436003465875E-2</v>
      </c>
      <c r="C389" s="7">
        <v>0.14287724065117263</v>
      </c>
      <c r="D389" s="7">
        <v>0.19231748046740751</v>
      </c>
      <c r="E389" s="7">
        <v>0.24267799185003619</v>
      </c>
      <c r="F389" s="7">
        <v>0.29396665407732098</v>
      </c>
      <c r="G389" s="7">
        <v>0.34619138947923944</v>
      </c>
      <c r="H389" s="7">
        <v>0.39936016360934001</v>
      </c>
      <c r="I389" s="7">
        <v>0.4534809854171386</v>
      </c>
      <c r="J389" s="8">
        <v>0.50856190742105467</v>
      </c>
      <c r="K389" s="9">
        <v>1.0289579544588092</v>
      </c>
      <c r="L389" s="9">
        <v>1.0581943584555973</v>
      </c>
      <c r="M389" s="9">
        <v>1.0877108175936545</v>
      </c>
      <c r="N389" s="9">
        <v>1.1175089440881141</v>
      </c>
      <c r="O389" s="9">
        <v>1.1475903567871273</v>
      </c>
      <c r="P389" s="9">
        <v>1.1779566811930944</v>
      </c>
      <c r="Q389" s="9">
        <v>1.2086095494839499</v>
      </c>
      <c r="R389" s="9">
        <v>1.2395506005345065</v>
      </c>
      <c r="S389" s="9">
        <v>1.2707814799378501</v>
      </c>
      <c r="T389" s="9">
        <v>1.3023038400267961</v>
      </c>
    </row>
    <row r="390" spans="1:20" x14ac:dyDescent="0.3">
      <c r="A390" s="7">
        <v>4.6476690523868318E-2</v>
      </c>
      <c r="B390" s="7">
        <v>9.3840765080597188E-2</v>
      </c>
      <c r="C390" s="7">
        <v>0.14209985210295153</v>
      </c>
      <c r="D390" s="7">
        <v>0.19126162166811853</v>
      </c>
      <c r="E390" s="7">
        <v>0.24133378566349067</v>
      </c>
      <c r="F390" s="7">
        <v>0.29232409795296771</v>
      </c>
      <c r="G390" s="7">
        <v>0.34424035454377844</v>
      </c>
      <c r="H390" s="7">
        <v>0.39709039375382199</v>
      </c>
      <c r="I390" s="7">
        <v>0.45088209637953441</v>
      </c>
      <c r="J390" s="8">
        <v>0.5056233858642758</v>
      </c>
      <c r="K390" s="9">
        <v>1.0288040064400414</v>
      </c>
      <c r="L390" s="9">
        <v>1.0578835152632555</v>
      </c>
      <c r="M390" s="9">
        <v>1.0872401066701829</v>
      </c>
      <c r="N390" s="9">
        <v>1.1168753673341618</v>
      </c>
      <c r="O390" s="9">
        <v>1.146790890421947</v>
      </c>
      <c r="P390" s="9">
        <v>1.1769882756143855</v>
      </c>
      <c r="Q390" s="9">
        <v>1.2074691291271429</v>
      </c>
      <c r="R390" s="9">
        <v>1.2382350637314854</v>
      </c>
      <c r="S390" s="9">
        <v>1.2692876987751156</v>
      </c>
      <c r="T390" s="9">
        <v>1.3006286602030632</v>
      </c>
    </row>
    <row r="391" spans="1:20" x14ac:dyDescent="0.3">
      <c r="A391" s="7">
        <v>4.6229760105868239E-2</v>
      </c>
      <c r="B391" s="7">
        <v>9.3337548285999022E-2</v>
      </c>
      <c r="C391" s="7">
        <v>0.14133087283387494</v>
      </c>
      <c r="D391" s="7">
        <v>0.19021728281586656</v>
      </c>
      <c r="E391" s="7">
        <v>0.240004368232692</v>
      </c>
      <c r="F391" s="7">
        <v>0.29069976018137894</v>
      </c>
      <c r="G391" s="7">
        <v>0.34231113101772936</v>
      </c>
      <c r="H391" s="7">
        <v>0.39484619451929109</v>
      </c>
      <c r="I391" s="7">
        <v>0.44831270604883211</v>
      </c>
      <c r="J391" s="8">
        <v>0.50271846271832621</v>
      </c>
      <c r="K391" s="9">
        <v>1.028651686598959</v>
      </c>
      <c r="L391" s="9">
        <v>1.057575974969442</v>
      </c>
      <c r="M391" s="9">
        <v>1.0867744204422987</v>
      </c>
      <c r="N391" s="9">
        <v>1.1162485846857659</v>
      </c>
      <c r="O391" s="9">
        <v>1.1460000357255515</v>
      </c>
      <c r="P391" s="9">
        <v>1.1760303479649672</v>
      </c>
      <c r="Q391" s="9">
        <v>1.2063411022051158</v>
      </c>
      <c r="R391" s="9">
        <v>1.2369338856651315</v>
      </c>
      <c r="S391" s="9">
        <v>1.2678102920024692</v>
      </c>
      <c r="T391" s="9">
        <v>1.2989719213332502</v>
      </c>
    </row>
    <row r="392" spans="1:20" x14ac:dyDescent="0.3">
      <c r="A392" s="7">
        <v>4.5985439542042615E-2</v>
      </c>
      <c r="B392" s="7">
        <v>9.2839698386222053E-2</v>
      </c>
      <c r="C392" s="7">
        <v>0.14057016719629162</v>
      </c>
      <c r="D392" s="7">
        <v>0.18918427656003883</v>
      </c>
      <c r="E392" s="7">
        <v>0.23868949714655582</v>
      </c>
      <c r="F392" s="7">
        <v>0.28909333986399677</v>
      </c>
      <c r="G392" s="7">
        <v>0.34040335601782268</v>
      </c>
      <c r="H392" s="7">
        <v>0.39262713746953631</v>
      </c>
      <c r="I392" s="7">
        <v>0.44577231679590551</v>
      </c>
      <c r="J392" s="8">
        <v>0.49984656744868017</v>
      </c>
      <c r="K392" s="9">
        <v>1.0285009692419889</v>
      </c>
      <c r="L392" s="9">
        <v>1.0572716852121</v>
      </c>
      <c r="M392" s="9">
        <v>1.0863136788906413</v>
      </c>
      <c r="N392" s="9">
        <v>1.1156284874634212</v>
      </c>
      <c r="O392" s="9">
        <v>1.14521765434131</v>
      </c>
      <c r="P392" s="9">
        <v>1.1750827291798518</v>
      </c>
      <c r="Q392" s="9">
        <v>1.2052252678989275</v>
      </c>
      <c r="R392" s="9">
        <v>1.2356468327024674</v>
      </c>
      <c r="S392" s="9">
        <v>1.2663489920982165</v>
      </c>
      <c r="T392" s="9">
        <v>1.2973333209175473</v>
      </c>
    </row>
    <row r="393" spans="1:20" x14ac:dyDescent="0.3">
      <c r="A393" s="7">
        <v>4.5743687676278753E-2</v>
      </c>
      <c r="B393" s="7">
        <v>9.2347129997827973E-2</v>
      </c>
      <c r="C393" s="7">
        <v>0.13981760244303884</v>
      </c>
      <c r="D393" s="7">
        <v>0.18816241958745891</v>
      </c>
      <c r="E393" s="7">
        <v>0.23738893525700319</v>
      </c>
      <c r="F393" s="7">
        <v>0.287504542681637</v>
      </c>
      <c r="G393" s="7">
        <v>0.33851667464953206</v>
      </c>
      <c r="H393" s="7">
        <v>0.39043280366169542</v>
      </c>
      <c r="I393" s="7">
        <v>0.44326044208707482</v>
      </c>
      <c r="J393" s="8">
        <v>0.49700714231813986</v>
      </c>
      <c r="K393" s="9">
        <v>1.0283518292133347</v>
      </c>
      <c r="L393" s="9">
        <v>1.0569705947301189</v>
      </c>
      <c r="M393" s="9">
        <v>1.0858578036857929</v>
      </c>
      <c r="N393" s="9">
        <v>1.1150149692928224</v>
      </c>
      <c r="O393" s="9">
        <v>1.1444436108597564</v>
      </c>
      <c r="P393" s="9">
        <v>1.1741452538103327</v>
      </c>
      <c r="Q393" s="9">
        <v>1.2041214297026321</v>
      </c>
      <c r="R393" s="9">
        <v>1.2343736762482829</v>
      </c>
      <c r="S393" s="9">
        <v>1.2649035373317137</v>
      </c>
      <c r="T393" s="9">
        <v>1.2957125630294555</v>
      </c>
    </row>
    <row r="394" spans="1:20" x14ac:dyDescent="0.3">
      <c r="A394" s="7">
        <v>4.5504464213237991E-2</v>
      </c>
      <c r="B394" s="7">
        <v>9.1859759538615166E-2</v>
      </c>
      <c r="C394" s="7">
        <v>0.13907304865036357</v>
      </c>
      <c r="D394" s="7">
        <v>0.18715153251429018</v>
      </c>
      <c r="E394" s="7">
        <v>0.23610245053705414</v>
      </c>
      <c r="F394" s="7">
        <v>0.28593308071590101</v>
      </c>
      <c r="G394" s="7">
        <v>0.33665073978885468</v>
      </c>
      <c r="H394" s="7">
        <v>0.38826278338536968</v>
      </c>
      <c r="I394" s="7">
        <v>0.44077660617744369</v>
      </c>
      <c r="J394" s="8">
        <v>0.4941996420311911</v>
      </c>
      <c r="K394" s="9">
        <v>1.0282042418809796</v>
      </c>
      <c r="L394" s="9">
        <v>1.0566726533345521</v>
      </c>
      <c r="M394" s="9">
        <v>1.0854067181439035</v>
      </c>
      <c r="N394" s="9">
        <v>1.1144079260440802</v>
      </c>
      <c r="O394" s="9">
        <v>1.1436777727405558</v>
      </c>
      <c r="P394" s="9">
        <v>1.1732177599278455</v>
      </c>
      <c r="Q394" s="9">
        <v>1.2030293953081701</v>
      </c>
      <c r="R394" s="9">
        <v>1.2331141926101647</v>
      </c>
      <c r="S394" s="9">
        <v>1.2634736716076371</v>
      </c>
      <c r="T394" s="9">
        <v>1.2941093581383734</v>
      </c>
    </row>
    <row r="395" spans="1:20" x14ac:dyDescent="0.3">
      <c r="A395" s="7">
        <v>4.5267729695970364E-2</v>
      </c>
      <c r="B395" s="7">
        <v>9.1377505180380056E-2</v>
      </c>
      <c r="C395" s="7">
        <v>0.13833637864328888</v>
      </c>
      <c r="D395" s="7">
        <v>0.18615143978139234</v>
      </c>
      <c r="E395" s="7">
        <v>0.23482981594348498</v>
      </c>
      <c r="F395" s="7">
        <v>0.28437867227636721</v>
      </c>
      <c r="G395" s="7">
        <v>0.33480521187119583</v>
      </c>
      <c r="H395" s="7">
        <v>0.38611667591028043</v>
      </c>
      <c r="I395" s="7">
        <v>0.43832034381432561</v>
      </c>
      <c r="J395" s="8">
        <v>0.49142353339012174</v>
      </c>
      <c r="K395" s="9">
        <v>1.0280581831231261</v>
      </c>
      <c r="L395" s="9">
        <v>1.0563778118807314</v>
      </c>
      <c r="M395" s="9">
        <v>1.0849603471837079</v>
      </c>
      <c r="N395" s="9">
        <v>1.1138072557728469</v>
      </c>
      <c r="O395" s="9">
        <v>1.1429200102369323</v>
      </c>
      <c r="P395" s="9">
        <v>1.1723000890308803</v>
      </c>
      <c r="Q395" s="9">
        <v>1.2019489764939237</v>
      </c>
      <c r="R395" s="9">
        <v>1.2318681628678445</v>
      </c>
      <c r="S395" s="9">
        <v>1.26205914431525</v>
      </c>
      <c r="T395" s="9">
        <v>1.2925234229378995</v>
      </c>
    </row>
    <row r="396" spans="1:20" x14ac:dyDescent="0.3">
      <c r="A396" s="7">
        <v>4.5033445484224111E-2</v>
      </c>
      <c r="B396" s="7">
        <v>9.0900286803156219E-2</v>
      </c>
      <c r="C396" s="7">
        <v>0.13760746792333389</v>
      </c>
      <c r="D396" s="7">
        <v>0.18516196955300149</v>
      </c>
      <c r="E396" s="7">
        <v>0.23357080928387625</v>
      </c>
      <c r="F396" s="7">
        <v>0.28284104173334401</v>
      </c>
      <c r="G396" s="7">
        <v>0.33297975868708585</v>
      </c>
      <c r="H396" s="7">
        <v>0.38399408924213646</v>
      </c>
      <c r="I396" s="7">
        <v>0.43589119995037479</v>
      </c>
      <c r="J396" s="8">
        <v>0.48867829496244991</v>
      </c>
      <c r="K396" s="9">
        <v>1.0279136293150528</v>
      </c>
      <c r="L396" s="9">
        <v>1.0560860222412507</v>
      </c>
      <c r="M396" s="9">
        <v>1.0845186172848835</v>
      </c>
      <c r="N396" s="9">
        <v>1.113212858663287</v>
      </c>
      <c r="O396" s="9">
        <v>1.142170196322478</v>
      </c>
      <c r="P396" s="9">
        <v>1.171392085954831</v>
      </c>
      <c r="Q396" s="9">
        <v>1.2008799890168018</v>
      </c>
      <c r="R396" s="9">
        <v>1.230635372746695</v>
      </c>
      <c r="S396" s="9">
        <v>1.2606597101824759</v>
      </c>
      <c r="T396" s="9">
        <v>1.2909544801796282</v>
      </c>
    </row>
    <row r="397" spans="1:20" x14ac:dyDescent="0.3">
      <c r="A397" s="7">
        <v>4.4801573733425117E-2</v>
      </c>
      <c r="B397" s="7">
        <v>9.0428025950878801E-2</v>
      </c>
      <c r="C397" s="7">
        <v>0.13688619459850135</v>
      </c>
      <c r="D397" s="7">
        <v>0.18418295361861198</v>
      </c>
      <c r="E397" s="7">
        <v>0.23232521308789056</v>
      </c>
      <c r="F397" s="7">
        <v>0.2813199193559745</v>
      </c>
      <c r="G397" s="7">
        <v>0.33117405518447435</v>
      </c>
      <c r="H397" s="7">
        <v>0.38189463988640832</v>
      </c>
      <c r="I397" s="7">
        <v>0.43348872946605543</v>
      </c>
      <c r="J397" s="8">
        <v>0.48596341675923072</v>
      </c>
      <c r="K397" s="9">
        <v>1.0277705573163751</v>
      </c>
      <c r="L397" s="9">
        <v>1.0557972372797797</v>
      </c>
      <c r="M397" s="9">
        <v>1.0840814564476988</v>
      </c>
      <c r="N397" s="9">
        <v>1.1126246369728245</v>
      </c>
      <c r="O397" s="9">
        <v>1.141428206620245</v>
      </c>
      <c r="P397" s="9">
        <v>1.1704935987846736</v>
      </c>
      <c r="Q397" s="9">
        <v>1.1998222525077249</v>
      </c>
      <c r="R397" s="9">
        <v>1.2294156124952311</v>
      </c>
      <c r="S397" s="9">
        <v>1.2592751291346038</v>
      </c>
      <c r="T397" s="9">
        <v>1.2894022585122387</v>
      </c>
    </row>
    <row r="398" spans="1:20" x14ac:dyDescent="0.3">
      <c r="A398" s="7">
        <v>4.4572077374302292E-2</v>
      </c>
      <c r="B398" s="7">
        <v>8.99606457884225E-2</v>
      </c>
      <c r="C398" s="7">
        <v>0.13617243931545081</v>
      </c>
      <c r="D398" s="7">
        <v>0.18321422729794293</v>
      </c>
      <c r="E398" s="7">
        <v>0.23109281448262431</v>
      </c>
      <c r="F398" s="7">
        <v>0.27981504115549799</v>
      </c>
      <c r="G398" s="7">
        <v>0.3293877832773584</v>
      </c>
      <c r="H398" s="7">
        <v>0.37981795261971063</v>
      </c>
      <c r="I398" s="7">
        <v>0.43111249690109699</v>
      </c>
      <c r="J398" s="8">
        <v>0.48327839992383193</v>
      </c>
      <c r="K398" s="9">
        <v>1.0276289444586992</v>
      </c>
      <c r="L398" s="9">
        <v>1.0555114108256864</v>
      </c>
      <c r="M398" s="9">
        <v>1.0836487941539079</v>
      </c>
      <c r="N398" s="9">
        <v>1.1120424949786005</v>
      </c>
      <c r="O398" s="9">
        <v>1.1406939193340471</v>
      </c>
      <c r="P398" s="9">
        <v>1.1696044787703732</v>
      </c>
      <c r="Q398" s="9">
        <v>1.1987755903703876</v>
      </c>
      <c r="R398" s="9">
        <v>1.2282086767664619</v>
      </c>
      <c r="S398" s="9">
        <v>1.2579051661574563</v>
      </c>
      <c r="T398" s="9">
        <v>1.2878664923256822</v>
      </c>
    </row>
    <row r="399" spans="1:20" x14ac:dyDescent="0.3">
      <c r="A399" s="7">
        <v>4.434492009313571E-2</v>
      </c>
      <c r="B399" s="7">
        <v>8.9498071059963047E-2</v>
      </c>
      <c r="C399" s="7">
        <v>0.13546608519377817</v>
      </c>
      <c r="D399" s="7">
        <v>0.18225562934887604</v>
      </c>
      <c r="E399" s="7">
        <v>0.22987340507188198</v>
      </c>
      <c r="F399" s="7">
        <v>0.27832614873347539</v>
      </c>
      <c r="G399" s="7">
        <v>0.3276206316605067</v>
      </c>
      <c r="H399" s="7">
        <v>0.37776366026850783</v>
      </c>
      <c r="I399" s="7">
        <v>0.42876207619459739</v>
      </c>
      <c r="J399" s="8">
        <v>0.48062275643078306</v>
      </c>
      <c r="K399" s="9">
        <v>1.0274887685336473</v>
      </c>
      <c r="L399" s="9">
        <v>1.0552284976494324</v>
      </c>
      <c r="M399" s="9">
        <v>1.0832205613288448</v>
      </c>
      <c r="N399" s="9">
        <v>1.1114663389255823</v>
      </c>
      <c r="O399" s="9">
        <v>1.1399672151818858</v>
      </c>
      <c r="P399" s="9">
        <v>1.1687245802449171</v>
      </c>
      <c r="Q399" s="9">
        <v>1.1977398296831756</v>
      </c>
      <c r="R399" s="9">
        <v>1.2270143645029561</v>
      </c>
      <c r="S399" s="9">
        <v>1.2565495911648488</v>
      </c>
      <c r="T399" s="9">
        <v>1.2863469216002785</v>
      </c>
    </row>
    <row r="400" spans="1:20" x14ac:dyDescent="0.3">
      <c r="A400" s="7">
        <v>4.4120066312605524E-2</v>
      </c>
      <c r="B400" s="7">
        <v>8.9040228048616055E-2</v>
      </c>
      <c r="C400" s="7">
        <v>0.13476701776232508</v>
      </c>
      <c r="D400" s="7">
        <v>0.18130700187825799</v>
      </c>
      <c r="E400" s="7">
        <v>0.228666780819232</v>
      </c>
      <c r="F400" s="7">
        <v>0.27685298913479695</v>
      </c>
      <c r="G400" s="7">
        <v>0.32587229563005682</v>
      </c>
      <c r="H400" s="7">
        <v>0.37573140349487294</v>
      </c>
      <c r="I400" s="7">
        <v>0.42643705043345298</v>
      </c>
      <c r="J400" s="8">
        <v>0.47799600879431986</v>
      </c>
      <c r="K400" s="9">
        <v>1.0273500077812487</v>
      </c>
      <c r="L400" s="9">
        <v>1.0549484534387179</v>
      </c>
      <c r="M400" s="9">
        <v>1.0827966903046755</v>
      </c>
      <c r="N400" s="9">
        <v>1.1108960769762635</v>
      </c>
      <c r="O400" s="9">
        <v>1.1392479773314266</v>
      </c>
      <c r="P400" s="9">
        <v>1.1678537605448822</v>
      </c>
      <c r="Q400" s="9">
        <v>1.1967148011041271</v>
      </c>
      <c r="R400" s="9">
        <v>1.2258324788254853</v>
      </c>
      <c r="S400" s="9">
        <v>1.2552081788701968</v>
      </c>
      <c r="T400" s="9">
        <v>1.2848432917605432</v>
      </c>
    </row>
    <row r="401" spans="1:20" x14ac:dyDescent="0.3">
      <c r="A401" s="7">
        <v>4.3897481173220503E-2</v>
      </c>
      <c r="B401" s="7">
        <v>8.8587044537306731E-2</v>
      </c>
      <c r="C401" s="7">
        <v>0.13407512489744625</v>
      </c>
      <c r="D401" s="7">
        <v>0.18036819025546366</v>
      </c>
      <c r="E401" s="7">
        <v>0.22747274193470607</v>
      </c>
      <c r="F401" s="7">
        <v>0.27539531470529827</v>
      </c>
      <c r="G401" s="7">
        <v>0.32414247690976811</v>
      </c>
      <c r="H401" s="7">
        <v>0.37372083058904049</v>
      </c>
      <c r="I401" s="7">
        <v>0.4241370116088069</v>
      </c>
      <c r="J401" s="8">
        <v>0.47539768978626407</v>
      </c>
      <c r="K401" s="9">
        <v>1.027212640878679</v>
      </c>
      <c r="L401" s="9">
        <v>1.0546712347753491</v>
      </c>
      <c r="M401" s="9">
        <v>1.0823771147847676</v>
      </c>
      <c r="N401" s="9">
        <v>1.1103316191618995</v>
      </c>
      <c r="O401" s="9">
        <v>1.1385360913374509</v>
      </c>
      <c r="P401" s="9">
        <v>1.1669918799334438</v>
      </c>
      <c r="Q401" s="9">
        <v>1.1957003387788259</v>
      </c>
      <c r="R401" s="9">
        <v>1.224662826925119</v>
      </c>
      <c r="S401" s="9">
        <v>1.2538807086621095</v>
      </c>
      <c r="T401" s="9">
        <v>1.2833553535335727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401"/>
  <sheetViews>
    <sheetView zoomScale="60" zoomScaleNormal="60" workbookViewId="0">
      <pane xSplit="20160" ySplit="6300" topLeftCell="L372"/>
      <selection activeCell="A2" sqref="A2:T401"/>
      <selection pane="topRight" activeCell="N22" sqref="N22"/>
      <selection pane="bottomLeft" activeCell="I210" sqref="I210"/>
      <selection pane="bottomRight" activeCell="M213" sqref="M213"/>
    </sheetView>
  </sheetViews>
  <sheetFormatPr baseColWidth="10" defaultRowHeight="14.4" x14ac:dyDescent="0.3"/>
  <cols>
    <col min="1" max="1" width="11.6640625" bestFit="1" customWidth="1"/>
    <col min="2" max="2" width="12.33203125" bestFit="1" customWidth="1"/>
    <col min="3" max="10" width="14.6640625" bestFit="1" customWidth="1"/>
    <col min="11" max="12" width="11.6640625" bestFit="1" customWidth="1"/>
    <col min="13" max="13" width="13.44140625" bestFit="1" customWidth="1"/>
    <col min="14" max="14" width="14.6640625" bestFit="1" customWidth="1"/>
    <col min="15" max="15" width="13.44140625" bestFit="1" customWidth="1"/>
    <col min="16" max="19" width="14.6640625" bestFit="1" customWidth="1"/>
    <col min="20" max="20" width="13.44140625" bestFit="1" customWidth="1"/>
    <col min="21" max="23" width="11.5546875" bestFit="1" customWidth="1"/>
    <col min="24" max="30" width="12" bestFit="1" customWidth="1"/>
  </cols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COSH(SQRT(p/a_2)*(e_1+e_2-x_2))</f>
        <v>1.7435011779175023</v>
      </c>
      <c r="B2" s="3">
        <v>2.6557698193646351</v>
      </c>
      <c r="C2" s="3">
        <v>3.7595086538823672</v>
      </c>
      <c r="D2" s="3">
        <v>5.0795927147994355</v>
      </c>
      <c r="E2" s="3">
        <v>6.6432306932114908</v>
      </c>
      <c r="F2" s="3">
        <v>8.4801360875720384</v>
      </c>
      <c r="G2" s="3">
        <v>10.62270865176542</v>
      </c>
      <c r="H2" s="3">
        <v>13.106226666896134</v>
      </c>
      <c r="I2" s="3">
        <v>15.969050585270452</v>
      </c>
      <c r="J2" s="4">
        <v>19.25283861919565</v>
      </c>
      <c r="K2" s="1">
        <f t="array" ref="K2:T201">SINH(SQRT(p/a_2)*(e_1+e_2-x_2))/(k_2*S*SQRT(p/a_2))</f>
        <v>0.54034831917882198</v>
      </c>
      <c r="L2" s="1">
        <v>0.65819534090200571</v>
      </c>
      <c r="M2" s="1">
        <v>0.7916199164828337</v>
      </c>
      <c r="N2" s="1">
        <v>0.94209793097401873</v>
      </c>
      <c r="O2" s="1">
        <v>1.1112142010772772</v>
      </c>
      <c r="P2" s="1">
        <v>1.3006690590304062</v>
      </c>
      <c r="Q2" s="1">
        <v>1.5122852733841761</v>
      </c>
      <c r="R2" s="1">
        <v>1.7480153216139642</v>
      </c>
      <c r="S2" s="1">
        <v>2.0099490300961835</v>
      </c>
      <c r="T2" s="1">
        <v>2.3003215975851639</v>
      </c>
    </row>
    <row r="3" spans="1:20" x14ac:dyDescent="0.3">
      <c r="A3" s="3">
        <v>1.3519929399528379</v>
      </c>
      <c r="B3" s="3">
        <v>1.7435011779175023</v>
      </c>
      <c r="C3" s="3">
        <v>2.1771697324246495</v>
      </c>
      <c r="D3" s="3">
        <v>2.6557698193646351</v>
      </c>
      <c r="E3" s="3">
        <v>3.1822035305111811</v>
      </c>
      <c r="F3" s="3">
        <v>3.7595086538823672</v>
      </c>
      <c r="G3" s="3">
        <v>4.3908636395762679</v>
      </c>
      <c r="H3" s="3">
        <v>5.0795927147994355</v>
      </c>
      <c r="I3" s="3">
        <v>5.829171151888783</v>
      </c>
      <c r="J3" s="4">
        <v>6.6432306932114908</v>
      </c>
      <c r="K3" s="1">
        <v>0.48683341565745591</v>
      </c>
      <c r="L3" s="1">
        <v>0.54034831917882198</v>
      </c>
      <c r="M3" s="1">
        <v>0.59741279683412174</v>
      </c>
      <c r="N3" s="1">
        <v>0.65819534090200571</v>
      </c>
      <c r="O3" s="1">
        <v>0.72287066981402237</v>
      </c>
      <c r="P3" s="1">
        <v>0.7916199164828337</v>
      </c>
      <c r="Q3" s="1">
        <v>0.86463082145195458</v>
      </c>
      <c r="R3" s="1">
        <v>0.94209793097401873</v>
      </c>
      <c r="S3" s="1">
        <v>1.0242228001266656</v>
      </c>
      <c r="T3" s="1">
        <v>1.1112142010772772</v>
      </c>
    </row>
    <row r="4" spans="1:20" x14ac:dyDescent="0.3">
      <c r="A4" s="3">
        <v>1.2303984421034371</v>
      </c>
      <c r="B4" s="3">
        <v>1.4779770253208948</v>
      </c>
      <c r="C4" s="3">
        <v>1.7435011779175023</v>
      </c>
      <c r="D4" s="3">
        <v>2.0277606526611298</v>
      </c>
      <c r="E4" s="3">
        <v>2.3315701276642571</v>
      </c>
      <c r="F4" s="3">
        <v>2.6557698193646351</v>
      </c>
      <c r="G4" s="3">
        <v>3.0012261078522013</v>
      </c>
      <c r="H4" s="3">
        <v>3.3688321747528027</v>
      </c>
      <c r="I4" s="3">
        <v>3.7595086538823672</v>
      </c>
      <c r="J4" s="4">
        <v>4.1742042948883364</v>
      </c>
      <c r="K4" s="1">
        <v>0.46975566040011352</v>
      </c>
      <c r="L4" s="1">
        <v>0.50428746981516936</v>
      </c>
      <c r="M4" s="1">
        <v>0.54034831917882198</v>
      </c>
      <c r="N4" s="1">
        <v>0.57798663272557094</v>
      </c>
      <c r="O4" s="1">
        <v>0.61725202819393499</v>
      </c>
      <c r="P4" s="1">
        <v>0.65819534090200571</v>
      </c>
      <c r="Q4" s="1">
        <v>0.70086864823401807</v>
      </c>
      <c r="R4" s="1">
        <v>0.74532529454402463</v>
      </c>
      <c r="S4" s="1">
        <v>0.7916199164828337</v>
      </c>
      <c r="T4" s="1">
        <v>0.83980846875445325</v>
      </c>
    </row>
    <row r="5" spans="1:20" x14ac:dyDescent="0.3">
      <c r="A5" s="3">
        <v>1.1712175668759204</v>
      </c>
      <c r="B5" s="3">
        <v>1.3519929399528379</v>
      </c>
      <c r="C5" s="3">
        <v>1.5426452369035415</v>
      </c>
      <c r="D5" s="3">
        <v>1.7435011779175023</v>
      </c>
      <c r="E5" s="3">
        <v>1.9548952265033912</v>
      </c>
      <c r="F5" s="3">
        <v>2.1771697324246495</v>
      </c>
      <c r="G5" s="3">
        <v>2.4106750767954419</v>
      </c>
      <c r="H5" s="3">
        <v>2.6557698193646351</v>
      </c>
      <c r="I5" s="3">
        <v>2.9128208480157558</v>
      </c>
      <c r="J5" s="4">
        <v>3.1822035305111811</v>
      </c>
      <c r="K5" s="1">
        <v>0.46135605754286552</v>
      </c>
      <c r="L5" s="1">
        <v>0.48683341565745591</v>
      </c>
      <c r="M5" s="1">
        <v>0.51315746326213307</v>
      </c>
      <c r="N5" s="1">
        <v>0.54034831917882198</v>
      </c>
      <c r="O5" s="1">
        <v>0.56842647422329751</v>
      </c>
      <c r="P5" s="1">
        <v>0.59741279683412174</v>
      </c>
      <c r="Q5" s="1">
        <v>0.62732853877366457</v>
      </c>
      <c r="R5" s="1">
        <v>0.65819534090200571</v>
      </c>
      <c r="S5" s="1">
        <v>0.69003523902452923</v>
      </c>
      <c r="T5" s="1">
        <v>0.72287066981402237</v>
      </c>
    </row>
    <row r="6" spans="1:20" x14ac:dyDescent="0.3">
      <c r="A6" s="3">
        <v>1.136219508535232</v>
      </c>
      <c r="B6" s="3">
        <v>1.2785155992422497</v>
      </c>
      <c r="C6" s="3">
        <v>1.4270505033380636</v>
      </c>
      <c r="D6" s="3">
        <v>1.5819895431520883</v>
      </c>
      <c r="E6" s="3">
        <v>1.7435011779175023</v>
      </c>
      <c r="F6" s="3">
        <v>1.9117570501175041</v>
      </c>
      <c r="G6" s="3">
        <v>2.0869320323921543</v>
      </c>
      <c r="H6" s="3">
        <v>2.2692042750115382</v>
      </c>
      <c r="I6" s="3">
        <v>2.4587552539210513</v>
      </c>
      <c r="J6" s="4">
        <v>2.6557698193646351</v>
      </c>
      <c r="K6" s="1">
        <v>0.45636044406158083</v>
      </c>
      <c r="L6" s="1">
        <v>0.47654198395525621</v>
      </c>
      <c r="M6" s="1">
        <v>0.49726031357408523</v>
      </c>
      <c r="N6" s="1">
        <v>0.51852563946656971</v>
      </c>
      <c r="O6" s="1">
        <v>0.54034831917882198</v>
      </c>
      <c r="P6" s="1">
        <v>0.56273886308265519</v>
      </c>
      <c r="Q6" s="1">
        <v>0.5857079362224048</v>
      </c>
      <c r="R6" s="1">
        <v>0.60926636018064495</v>
      </c>
      <c r="S6" s="1">
        <v>0.63342511496297005</v>
      </c>
      <c r="T6" s="1">
        <v>0.65819534090200571</v>
      </c>
    </row>
    <row r="7" spans="1:20" x14ac:dyDescent="0.3">
      <c r="A7" s="3">
        <v>1.1130986086867809</v>
      </c>
      <c r="B7" s="3">
        <v>1.2303984421034371</v>
      </c>
      <c r="C7" s="3">
        <v>1.3519929399528379</v>
      </c>
      <c r="D7" s="3">
        <v>1.4779770253208948</v>
      </c>
      <c r="E7" s="3">
        <v>1.6084471229866926</v>
      </c>
      <c r="F7" s="3">
        <v>1.7435011779175023</v>
      </c>
      <c r="G7" s="3">
        <v>1.8832386739502653</v>
      </c>
      <c r="H7" s="3">
        <v>2.0277606526611298</v>
      </c>
      <c r="I7" s="3">
        <v>2.17716973242465</v>
      </c>
      <c r="J7" s="4">
        <v>2.3315701276642571</v>
      </c>
      <c r="K7" s="1">
        <v>0.4530483336154027</v>
      </c>
      <c r="L7" s="1">
        <v>0.46975566040011352</v>
      </c>
      <c r="M7" s="1">
        <v>0.48683341565745591</v>
      </c>
      <c r="N7" s="1">
        <v>0.50428746981516936</v>
      </c>
      <c r="O7" s="1">
        <v>0.52212376568216323</v>
      </c>
      <c r="P7" s="1">
        <v>0.54034831917882198</v>
      </c>
      <c r="Q7" s="1">
        <v>0.55896722007354571</v>
      </c>
      <c r="R7" s="1">
        <v>0.57798663272557094</v>
      </c>
      <c r="S7" s="1">
        <v>0.59741279683412185</v>
      </c>
      <c r="T7" s="1">
        <v>0.61725202819393499</v>
      </c>
    </row>
    <row r="8" spans="1:20" x14ac:dyDescent="0.3">
      <c r="A8" s="3">
        <v>1.0966866077079789</v>
      </c>
      <c r="B8" s="3">
        <v>1.196450086850041</v>
      </c>
      <c r="C8" s="3">
        <v>1.2993490808592867</v>
      </c>
      <c r="D8" s="3">
        <v>1.4054430310520689</v>
      </c>
      <c r="E8" s="3">
        <v>1.5147921850690242</v>
      </c>
      <c r="F8" s="3">
        <v>1.627457605389155</v>
      </c>
      <c r="G8" s="3">
        <v>1.7435011779175023</v>
      </c>
      <c r="H8" s="3">
        <v>1.8629856206469413</v>
      </c>
      <c r="I8" s="3">
        <v>1.9859744923946474</v>
      </c>
      <c r="J8" s="4">
        <v>2.1125322016137744</v>
      </c>
      <c r="K8" s="1">
        <v>0.45069147269472271</v>
      </c>
      <c r="L8" s="1">
        <v>0.46494459456527654</v>
      </c>
      <c r="M8" s="1">
        <v>0.47946864422260321</v>
      </c>
      <c r="N8" s="1">
        <v>0.49426730231248861</v>
      </c>
      <c r="O8" s="1">
        <v>0.50934428838220547</v>
      </c>
      <c r="P8" s="1">
        <v>0.52470336121696326</v>
      </c>
      <c r="Q8" s="1">
        <v>0.54034831917882198</v>
      </c>
      <c r="R8" s="1">
        <v>0.55628300054808222</v>
      </c>
      <c r="S8" s="1">
        <v>0.57251128386716865</v>
      </c>
      <c r="T8" s="1">
        <v>0.58903708828702672</v>
      </c>
    </row>
    <row r="9" spans="1:20" x14ac:dyDescent="0.3">
      <c r="A9" s="3">
        <v>1.0844337093508385</v>
      </c>
      <c r="B9" s="3">
        <v>1.1712175668759204</v>
      </c>
      <c r="C9" s="3">
        <v>1.2603907593331223</v>
      </c>
      <c r="D9" s="3">
        <v>1.3519929399528379</v>
      </c>
      <c r="E9" s="3">
        <v>1.4460642327557898</v>
      </c>
      <c r="F9" s="3">
        <v>1.5426452369035415</v>
      </c>
      <c r="G9" s="3">
        <v>1.6417770310819111</v>
      </c>
      <c r="H9" s="3">
        <v>1.7435011779175023</v>
      </c>
      <c r="I9" s="3">
        <v>1.8478597284275642</v>
      </c>
      <c r="J9" s="4">
        <v>1.9548952265033912</v>
      </c>
      <c r="K9" s="1">
        <v>0.44892870026041809</v>
      </c>
      <c r="L9" s="1">
        <v>0.46135605754286552</v>
      </c>
      <c r="M9" s="1">
        <v>0.47399014346171114</v>
      </c>
      <c r="N9" s="1">
        <v>0.48683341565745591</v>
      </c>
      <c r="O9" s="1">
        <v>0.4998883545002944</v>
      </c>
      <c r="P9" s="1">
        <v>0.51315746326213307</v>
      </c>
      <c r="Q9" s="1">
        <v>0.52664326828971009</v>
      </c>
      <c r="R9" s="1">
        <v>0.54034831917882198</v>
      </c>
      <c r="S9" s="1">
        <v>0.55427518894966543</v>
      </c>
      <c r="T9" s="1">
        <v>0.56842647422329751</v>
      </c>
    </row>
    <row r="10" spans="1:20" x14ac:dyDescent="0.3">
      <c r="A10" s="3">
        <v>1.074936841634293</v>
      </c>
      <c r="B10" s="3">
        <v>1.1517271664275046</v>
      </c>
      <c r="C10" s="3">
        <v>1.2303984421034371</v>
      </c>
      <c r="D10" s="3">
        <v>1.3109784270054181</v>
      </c>
      <c r="E10" s="3">
        <v>1.3934951724873574</v>
      </c>
      <c r="F10" s="3">
        <v>1.4779770253208948</v>
      </c>
      <c r="G10" s="3">
        <v>1.5644526301187349</v>
      </c>
      <c r="H10" s="3">
        <v>1.6529509317742581</v>
      </c>
      <c r="I10" s="3">
        <v>1.7435011779175023</v>
      </c>
      <c r="J10" s="4">
        <v>1.8361329213876076</v>
      </c>
      <c r="K10" s="1">
        <v>0.44756053781849281</v>
      </c>
      <c r="L10" s="1">
        <v>0.45857664323978592</v>
      </c>
      <c r="M10" s="1">
        <v>0.46975566040011352</v>
      </c>
      <c r="N10" s="1">
        <v>0.48109931096275615</v>
      </c>
      <c r="O10" s="1">
        <v>0.49260933074536262</v>
      </c>
      <c r="P10" s="1">
        <v>0.50428746981516936</v>
      </c>
      <c r="Q10" s="1">
        <v>0.51613549258476465</v>
      </c>
      <c r="R10" s="1">
        <v>0.52815517790839539</v>
      </c>
      <c r="S10" s="1">
        <v>0.54034831917882198</v>
      </c>
      <c r="T10" s="1">
        <v>0.5527167244247243</v>
      </c>
    </row>
    <row r="11" spans="1:20" x14ac:dyDescent="0.3">
      <c r="A11" s="3">
        <v>1.0673602014414463</v>
      </c>
      <c r="B11" s="3">
        <v>1.136219508535232</v>
      </c>
      <c r="C11" s="3">
        <v>1.2065979135813025</v>
      </c>
      <c r="D11" s="3">
        <v>1.2785155992422497</v>
      </c>
      <c r="E11" s="3">
        <v>1.3519929399528379</v>
      </c>
      <c r="F11" s="3">
        <v>1.4270505033380636</v>
      </c>
      <c r="G11" s="3">
        <v>1.5037090516398046</v>
      </c>
      <c r="H11" s="3">
        <v>1.5819895431520883</v>
      </c>
      <c r="I11" s="3">
        <v>1.6619131336650323</v>
      </c>
      <c r="J11" s="4">
        <v>1.7435011779175023</v>
      </c>
      <c r="K11" s="1">
        <v>0.44646782155798653</v>
      </c>
      <c r="L11" s="1">
        <v>0.45636044406158083</v>
      </c>
      <c r="M11" s="1">
        <v>0.4663847473533172</v>
      </c>
      <c r="N11" s="1">
        <v>0.47654198395525621</v>
      </c>
      <c r="O11" s="1">
        <v>0.48683341565745591</v>
      </c>
      <c r="P11" s="1">
        <v>0.49726031357408523</v>
      </c>
      <c r="Q11" s="1">
        <v>0.50782395819982684</v>
      </c>
      <c r="R11" s="1">
        <v>0.51852563946656971</v>
      </c>
      <c r="S11" s="1">
        <v>0.52936665680038963</v>
      </c>
      <c r="T11" s="1">
        <v>0.54034831917882198</v>
      </c>
    </row>
    <row r="12" spans="1:20" x14ac:dyDescent="0.3">
      <c r="A12" s="3">
        <v>1.0611748991721919</v>
      </c>
      <c r="B12" s="3">
        <v>1.1235872320885509</v>
      </c>
      <c r="C12" s="3">
        <v>1.187251999815774</v>
      </c>
      <c r="D12" s="3">
        <v>1.2521843332662232</v>
      </c>
      <c r="E12" s="3">
        <v>1.3183994940719264</v>
      </c>
      <c r="F12" s="3">
        <v>1.3859128754633934</v>
      </c>
      <c r="G12" s="3">
        <v>1.4547400031532653</v>
      </c>
      <c r="H12" s="3">
        <v>1.5248965362248226</v>
      </c>
      <c r="I12" s="3">
        <v>1.5963982680253737</v>
      </c>
      <c r="J12" s="4">
        <v>1.6692611270645457</v>
      </c>
      <c r="K12" s="1">
        <v>0.44557497882386016</v>
      </c>
      <c r="L12" s="1">
        <v>0.45455202753871532</v>
      </c>
      <c r="M12" s="1">
        <v>0.46363771585285901</v>
      </c>
      <c r="N12" s="1">
        <v>0.47283298322706141</v>
      </c>
      <c r="O12" s="1">
        <v>0.48213877544183409</v>
      </c>
      <c r="P12" s="1">
        <v>0.4915560446322168</v>
      </c>
      <c r="Q12" s="1">
        <v>0.50108574932272554</v>
      </c>
      <c r="R12" s="1">
        <v>0.51072885446246397</v>
      </c>
      <c r="S12" s="1">
        <v>0.52048633146039791</v>
      </c>
      <c r="T12" s="1">
        <v>0.53035915822079405</v>
      </c>
    </row>
    <row r="13" spans="1:20" x14ac:dyDescent="0.3">
      <c r="A13" s="3">
        <v>1.0560299337858368</v>
      </c>
      <c r="B13" s="3">
        <v>1.1130986086867809</v>
      </c>
      <c r="C13" s="3">
        <v>1.1712175668759204</v>
      </c>
      <c r="D13" s="3">
        <v>1.2303984421034371</v>
      </c>
      <c r="E13" s="3">
        <v>1.2906529602616379</v>
      </c>
      <c r="F13" s="3">
        <v>1.3519929399528379</v>
      </c>
      <c r="G13" s="3">
        <v>1.4144302930601071</v>
      </c>
      <c r="H13" s="3">
        <v>1.4779770253208948</v>
      </c>
      <c r="I13" s="3">
        <v>1.5426452369035415</v>
      </c>
      <c r="J13" s="4">
        <v>1.6084471229866926</v>
      </c>
      <c r="K13" s="1">
        <v>0.44483176600501567</v>
      </c>
      <c r="L13" s="1">
        <v>0.4530483336154027</v>
      </c>
      <c r="M13" s="1">
        <v>0.46135605754286552</v>
      </c>
      <c r="N13" s="1">
        <v>0.46975566040011352</v>
      </c>
      <c r="O13" s="1">
        <v>0.47824786925588986</v>
      </c>
      <c r="P13" s="1">
        <v>0.48683341565745591</v>
      </c>
      <c r="Q13" s="1">
        <v>0.49551303565317101</v>
      </c>
      <c r="R13" s="1">
        <v>0.50428746981516936</v>
      </c>
      <c r="S13" s="1">
        <v>0.51315746326213307</v>
      </c>
      <c r="T13" s="1">
        <v>0.52212376568216323</v>
      </c>
    </row>
    <row r="14" spans="1:20" x14ac:dyDescent="0.3">
      <c r="A14" s="3">
        <v>1.0516832069937152</v>
      </c>
      <c r="B14" s="3">
        <v>1.1042507409176758</v>
      </c>
      <c r="C14" s="3">
        <v>1.1577116717130211</v>
      </c>
      <c r="D14" s="3">
        <v>1.2120751357451718</v>
      </c>
      <c r="E14" s="3">
        <v>1.2673503361821326</v>
      </c>
      <c r="F14" s="3">
        <v>1.3235465433745586</v>
      </c>
      <c r="G14" s="3">
        <v>1.3806730952375914</v>
      </c>
      <c r="H14" s="3">
        <v>1.4387393976344716</v>
      </c>
      <c r="I14" s="3">
        <v>1.4977549247619348</v>
      </c>
      <c r="J14" s="4">
        <v>1.5577292195373984</v>
      </c>
      <c r="K14" s="1">
        <v>0.44420347742475108</v>
      </c>
      <c r="L14" s="1">
        <v>0.45177833106942999</v>
      </c>
      <c r="M14" s="1">
        <v>0.45943076193239935</v>
      </c>
      <c r="N14" s="1">
        <v>0.46716133769582263</v>
      </c>
      <c r="O14" s="1">
        <v>0.47497062927329647</v>
      </c>
      <c r="P14" s="1">
        <v>0.4828592108249013</v>
      </c>
      <c r="Q14" s="1">
        <v>0.49082765977231246</v>
      </c>
      <c r="R14" s="1">
        <v>0.49887655681396914</v>
      </c>
      <c r="S14" s="1">
        <v>0.5070064859403054</v>
      </c>
      <c r="T14" s="1">
        <v>0.51521803444903869</v>
      </c>
    </row>
    <row r="15" spans="1:20" x14ac:dyDescent="0.3">
      <c r="A15" s="3">
        <v>1.0479623292013032</v>
      </c>
      <c r="B15" s="3">
        <v>1.0966866077079789</v>
      </c>
      <c r="C15" s="3">
        <v>1.1461800917371483</v>
      </c>
      <c r="D15" s="3">
        <v>1.196450086850041</v>
      </c>
      <c r="E15" s="3">
        <v>1.2475039482129455</v>
      </c>
      <c r="F15" s="3">
        <v>1.2993490808592867</v>
      </c>
      <c r="G15" s="3">
        <v>1.3519929399528379</v>
      </c>
      <c r="H15" s="3">
        <v>1.4054430310520689</v>
      </c>
      <c r="I15" s="3">
        <v>1.4597069103756377</v>
      </c>
      <c r="J15" s="4">
        <v>1.5147921850690242</v>
      </c>
      <c r="K15" s="1">
        <v>0.44366537003255702</v>
      </c>
      <c r="L15" s="1">
        <v>0.45069147269472271</v>
      </c>
      <c r="M15" s="1">
        <v>0.45778439618657479</v>
      </c>
      <c r="N15" s="1">
        <v>0.46494459456527654</v>
      </c>
      <c r="O15" s="1">
        <v>0.47217252428805923</v>
      </c>
      <c r="P15" s="1">
        <v>0.47946864422260321</v>
      </c>
      <c r="Q15" s="1">
        <v>0.48683341565745591</v>
      </c>
      <c r="R15" s="1">
        <v>0.49426730231248861</v>
      </c>
      <c r="S15" s="1">
        <v>0.5017707703493911</v>
      </c>
      <c r="T15" s="1">
        <v>0.50934428838220547</v>
      </c>
    </row>
    <row r="16" spans="1:20" x14ac:dyDescent="0.3">
      <c r="A16" s="3">
        <v>1.0447412154835847</v>
      </c>
      <c r="B16" s="3">
        <v>1.0901457531387817</v>
      </c>
      <c r="C16" s="3">
        <v>1.136219508535232</v>
      </c>
      <c r="D16" s="3">
        <v>1.1829684146602359</v>
      </c>
      <c r="E16" s="3">
        <v>1.2303984421034371</v>
      </c>
      <c r="F16" s="3">
        <v>1.2785155992422497</v>
      </c>
      <c r="G16" s="3">
        <v>1.3273259324280384</v>
      </c>
      <c r="H16" s="3">
        <v>1.3768355261730432</v>
      </c>
      <c r="I16" s="3">
        <v>1.4270505033380638</v>
      </c>
      <c r="J16" s="4">
        <v>1.4779770253208948</v>
      </c>
      <c r="K16" s="1">
        <v>0.44319932796344891</v>
      </c>
      <c r="L16" s="1">
        <v>0.44975080813029999</v>
      </c>
      <c r="M16" s="1">
        <v>0.45636044406158083</v>
      </c>
      <c r="N16" s="1">
        <v>0.46302860459804152</v>
      </c>
      <c r="O16" s="1">
        <v>0.46975566040011352</v>
      </c>
      <c r="P16" s="1">
        <v>0.47654198395525621</v>
      </c>
      <c r="Q16" s="1">
        <v>0.48338794958532805</v>
      </c>
      <c r="R16" s="1">
        <v>0.49029393345398148</v>
      </c>
      <c r="S16" s="1">
        <v>0.49726031357408523</v>
      </c>
      <c r="T16" s="1">
        <v>0.50428746981516936</v>
      </c>
    </row>
    <row r="17" spans="1:20" x14ac:dyDescent="0.3">
      <c r="A17" s="3">
        <v>1.0419255172218216</v>
      </c>
      <c r="B17" s="3">
        <v>1.0844337093508385</v>
      </c>
      <c r="C17" s="3">
        <v>1.1275294313018045</v>
      </c>
      <c r="D17" s="3">
        <v>1.1712175668759204</v>
      </c>
      <c r="E17" s="3">
        <v>1.2155030288944966</v>
      </c>
      <c r="F17" s="3">
        <v>1.2603907593331223</v>
      </c>
      <c r="G17" s="3">
        <v>1.3058857294563415</v>
      </c>
      <c r="H17" s="3">
        <v>1.3519929399528379</v>
      </c>
      <c r="I17" s="3">
        <v>1.3987174210711317</v>
      </c>
      <c r="J17" s="4">
        <v>1.4460642327557898</v>
      </c>
      <c r="K17" s="1">
        <v>0.44279178301825278</v>
      </c>
      <c r="L17" s="1">
        <v>0.44892870026041809</v>
      </c>
      <c r="M17" s="1">
        <v>0.45511669054142573</v>
      </c>
      <c r="N17" s="1">
        <v>0.46135605754286552</v>
      </c>
      <c r="O17" s="1">
        <v>0.46764710635092616</v>
      </c>
      <c r="P17" s="1">
        <v>0.47399014346171114</v>
      </c>
      <c r="Q17" s="1">
        <v>0.48038547678657162</v>
      </c>
      <c r="R17" s="1">
        <v>0.48683341565745591</v>
      </c>
      <c r="S17" s="1">
        <v>0.49333427083227649</v>
      </c>
      <c r="T17" s="1">
        <v>0.4998883545002944</v>
      </c>
    </row>
    <row r="18" spans="1:20" x14ac:dyDescent="0.3">
      <c r="A18" s="3">
        <v>1.0394432282048813</v>
      </c>
      <c r="B18" s="3">
        <v>1.0794023450826931</v>
      </c>
      <c r="C18" s="3">
        <v>1.1198813960861851</v>
      </c>
      <c r="D18" s="3">
        <v>1.1608844493219701</v>
      </c>
      <c r="E18" s="3">
        <v>1.2024155956491775</v>
      </c>
      <c r="F18" s="3">
        <v>1.2444789487784633</v>
      </c>
      <c r="G18" s="3">
        <v>1.2870786453713687</v>
      </c>
      <c r="H18" s="3">
        <v>1.3302188451400339</v>
      </c>
      <c r="I18" s="3">
        <v>1.3739037309472675</v>
      </c>
      <c r="J18" s="4">
        <v>1.4181375089069699</v>
      </c>
      <c r="K18" s="1">
        <v>0.44243237192886237</v>
      </c>
      <c r="L18" s="1">
        <v>0.44820406500464727</v>
      </c>
      <c r="M18" s="1">
        <v>0.45402096767191497</v>
      </c>
      <c r="N18" s="1">
        <v>0.45988333294007944</v>
      </c>
      <c r="O18" s="1">
        <v>0.46579141491995912</v>
      </c>
      <c r="P18" s="1">
        <v>0.4717454688277003</v>
      </c>
      <c r="Q18" s="1">
        <v>0.47774575098871186</v>
      </c>
      <c r="R18" s="1">
        <v>0.48379251884161201</v>
      </c>
      <c r="S18" s="1">
        <v>0.4898860309421878</v>
      </c>
      <c r="T18" s="1">
        <v>0.49602654696736453</v>
      </c>
    </row>
    <row r="19" spans="1:20" x14ac:dyDescent="0.3">
      <c r="A19" s="3">
        <v>1.0372384408677457</v>
      </c>
      <c r="B19" s="3">
        <v>1.074936841634293</v>
      </c>
      <c r="C19" s="3">
        <v>1.1130986086867809</v>
      </c>
      <c r="D19" s="3">
        <v>1.1517271664275046</v>
      </c>
      <c r="E19" s="3">
        <v>1.1908259573480098</v>
      </c>
      <c r="F19" s="3">
        <v>1.2303984421034371</v>
      </c>
      <c r="G19" s="3">
        <v>1.2704480995871175</v>
      </c>
      <c r="H19" s="3">
        <v>1.3109784270054181</v>
      </c>
      <c r="I19" s="3">
        <v>1.3519929399528379</v>
      </c>
      <c r="J19" s="4">
        <v>1.3934951724873574</v>
      </c>
      <c r="K19" s="1">
        <v>0.44211304283723246</v>
      </c>
      <c r="L19" s="1">
        <v>0.44756053781849281</v>
      </c>
      <c r="M19" s="1">
        <v>0.4530483336154027</v>
      </c>
      <c r="N19" s="1">
        <v>0.45857664323978592</v>
      </c>
      <c r="O19" s="1">
        <v>0.4641456805792461</v>
      </c>
      <c r="P19" s="1">
        <v>0.46975566040011352</v>
      </c>
      <c r="Q19" s="1">
        <v>0.47540679835039867</v>
      </c>
      <c r="R19" s="1">
        <v>0.48109931096275615</v>
      </c>
      <c r="S19" s="1">
        <v>0.48683341565745591</v>
      </c>
      <c r="T19" s="1">
        <v>0.49260933074536262</v>
      </c>
    </row>
    <row r="20" spans="1:20" x14ac:dyDescent="0.3">
      <c r="A20" s="3">
        <v>1.035267085500198</v>
      </c>
      <c r="B20" s="3">
        <v>1.0709468275958025</v>
      </c>
      <c r="C20" s="3">
        <v>1.1070421214272255</v>
      </c>
      <c r="D20" s="3">
        <v>1.1435558766401488</v>
      </c>
      <c r="E20" s="3">
        <v>1.1804910174420429</v>
      </c>
      <c r="F20" s="3">
        <v>1.2178504826588656</v>
      </c>
      <c r="G20" s="3">
        <v>1.2556372257919426</v>
      </c>
      <c r="H20" s="3">
        <v>1.293854215075027</v>
      </c>
      <c r="I20" s="3">
        <v>1.3325044335315437</v>
      </c>
      <c r="J20" s="4">
        <v>1.3715908790320117</v>
      </c>
      <c r="K20" s="1">
        <v>0.44182744491652265</v>
      </c>
      <c r="L20" s="1">
        <v>0.44698522315946748</v>
      </c>
      <c r="M20" s="1">
        <v>0.45217915157831007</v>
      </c>
      <c r="N20" s="1">
        <v>0.45740941119272766</v>
      </c>
      <c r="O20" s="1">
        <v>0.46267618372748082</v>
      </c>
      <c r="P20" s="1">
        <v>0.4679796516146601</v>
      </c>
      <c r="Q20" s="1">
        <v>0.47331999799593882</v>
      </c>
      <c r="R20" s="1">
        <v>0.47869740672483357</v>
      </c>
      <c r="S20" s="1">
        <v>0.48411206236896825</v>
      </c>
      <c r="T20" s="1">
        <v>0.48956415021234656</v>
      </c>
    </row>
    <row r="21" spans="1:20" x14ac:dyDescent="0.3">
      <c r="A21" s="3">
        <v>1.0334939546352537</v>
      </c>
      <c r="B21" s="3">
        <v>1.0673602014414463</v>
      </c>
      <c r="C21" s="3">
        <v>1.101601221708215</v>
      </c>
      <c r="D21" s="3">
        <v>1.136219508535232</v>
      </c>
      <c r="E21" s="3">
        <v>1.1712175668759204</v>
      </c>
      <c r="F21" s="3">
        <v>1.2065979135813025</v>
      </c>
      <c r="G21" s="3">
        <v>1.2423630774439802</v>
      </c>
      <c r="H21" s="3">
        <v>1.2785155992422497</v>
      </c>
      <c r="I21" s="3">
        <v>1.315058031784349</v>
      </c>
      <c r="J21" s="4">
        <v>1.3519929399528379</v>
      </c>
      <c r="K21" s="1">
        <v>0.44157050170907097</v>
      </c>
      <c r="L21" s="1">
        <v>0.44646782155798653</v>
      </c>
      <c r="M21" s="1">
        <v>0.45139775063339227</v>
      </c>
      <c r="N21" s="1">
        <v>0.45636044406158083</v>
      </c>
      <c r="O21" s="1">
        <v>0.46135605754286552</v>
      </c>
      <c r="P21" s="1">
        <v>0.4663847473533172</v>
      </c>
      <c r="Q21" s="1">
        <v>0.4714466703465075</v>
      </c>
      <c r="R21" s="1">
        <v>0.47654198395525621</v>
      </c>
      <c r="S21" s="1">
        <v>0.48167084619338141</v>
      </c>
      <c r="T21" s="1">
        <v>0.48683341565745591</v>
      </c>
    </row>
    <row r="22" spans="1:20" x14ac:dyDescent="0.3">
      <c r="A22" s="3">
        <v>1.031890582015542</v>
      </c>
      <c r="B22" s="3">
        <v>1.06411873701701</v>
      </c>
      <c r="C22" s="3">
        <v>1.0966866077079789</v>
      </c>
      <c r="D22" s="3">
        <v>1.1295963465047481</v>
      </c>
      <c r="E22" s="3">
        <v>1.1628501155705802</v>
      </c>
      <c r="F22" s="3">
        <v>1.196450086850041</v>
      </c>
      <c r="G22" s="3">
        <v>1.2303984421034371</v>
      </c>
      <c r="H22" s="3">
        <v>1.2646973729413526</v>
      </c>
      <c r="I22" s="3">
        <v>1.2993490808592865</v>
      </c>
      <c r="J22" s="4">
        <v>1.3343557772723886</v>
      </c>
      <c r="K22" s="1">
        <v>0.44133810675048002</v>
      </c>
      <c r="L22" s="1">
        <v>0.44600000764641123</v>
      </c>
      <c r="M22" s="1">
        <v>0.45069147269472271</v>
      </c>
      <c r="N22" s="1">
        <v>0.45541263584039021</v>
      </c>
      <c r="O22" s="1">
        <v>0.46016363150043332</v>
      </c>
      <c r="P22" s="1">
        <v>0.46494459456527654</v>
      </c>
      <c r="Q22" s="1">
        <v>0.46975566040011352</v>
      </c>
      <c r="R22" s="1">
        <v>0.47459696484627578</v>
      </c>
      <c r="S22" s="1">
        <v>0.47946864422260321</v>
      </c>
      <c r="T22" s="1">
        <v>0.48437083532681835</v>
      </c>
    </row>
    <row r="23" spans="1:20" x14ac:dyDescent="0.3">
      <c r="A23" s="3">
        <v>1.0304337028864474</v>
      </c>
      <c r="B23" s="3">
        <v>1.0611748991721919</v>
      </c>
      <c r="C23" s="3">
        <v>1.0922254518787304</v>
      </c>
      <c r="D23" s="3">
        <v>1.1235872320885509</v>
      </c>
      <c r="E23" s="3">
        <v>1.1552621189722585</v>
      </c>
      <c r="F23" s="3">
        <v>1.187251999815774</v>
      </c>
      <c r="G23" s="3">
        <v>1.2195587700476109</v>
      </c>
      <c r="H23" s="3">
        <v>1.2521843332662232</v>
      </c>
      <c r="I23" s="3">
        <v>1.2851306012674322</v>
      </c>
      <c r="J23" s="4">
        <v>1.3183994940719264</v>
      </c>
      <c r="K23" s="1">
        <v>0.44112690245420511</v>
      </c>
      <c r="L23" s="1">
        <v>0.44557497882386016</v>
      </c>
      <c r="M23" s="1">
        <v>0.45004998170175786</v>
      </c>
      <c r="N23" s="1">
        <v>0.45455202753871532</v>
      </c>
      <c r="O23" s="1">
        <v>0.45908123317729044</v>
      </c>
      <c r="P23" s="1">
        <v>0.46363771585285901</v>
      </c>
      <c r="Q23" s="1">
        <v>0.46822159319469664</v>
      </c>
      <c r="R23" s="1">
        <v>0.47283298322706141</v>
      </c>
      <c r="S23" s="1">
        <v>0.47747200437027953</v>
      </c>
      <c r="T23" s="1">
        <v>0.48213877544183409</v>
      </c>
    </row>
    <row r="24" spans="1:20" x14ac:dyDescent="0.3">
      <c r="A24" s="3">
        <v>1.0291041178554032</v>
      </c>
      <c r="B24" s="3">
        <v>1.0584894978309347</v>
      </c>
      <c r="C24" s="3">
        <v>1.0881577698979941</v>
      </c>
      <c r="D24" s="3">
        <v>1.1181105707738956</v>
      </c>
      <c r="E24" s="3">
        <v>1.148349543943582</v>
      </c>
      <c r="F24" s="3">
        <v>1.1788763396813935</v>
      </c>
      <c r="G24" s="3">
        <v>1.209692615072897</v>
      </c>
      <c r="H24" s="3">
        <v>1.2408000340367689</v>
      </c>
      <c r="I24" s="3">
        <v>1.2722002673467394</v>
      </c>
      <c r="J24" s="4">
        <v>1.3038949926535921</v>
      </c>
      <c r="K24" s="1">
        <v>0.44093411684393846</v>
      </c>
      <c r="L24" s="1">
        <v>0.44518712233011559</v>
      </c>
      <c r="M24" s="1">
        <v>0.44946475453941598</v>
      </c>
      <c r="N24" s="1">
        <v>0.45376711534703268</v>
      </c>
      <c r="O24" s="1">
        <v>0.45809430695596842</v>
      </c>
      <c r="P24" s="1">
        <v>0.46244643189789914</v>
      </c>
      <c r="Q24" s="1">
        <v>0.46682359303403803</v>
      </c>
      <c r="R24" s="1">
        <v>0.47122589355600308</v>
      </c>
      <c r="S24" s="1">
        <v>0.47565343698668588</v>
      </c>
      <c r="T24" s="1">
        <v>0.48010632718112256</v>
      </c>
    </row>
    <row r="25" spans="1:20" x14ac:dyDescent="0.3">
      <c r="A25" s="3">
        <v>1.0278858420775094</v>
      </c>
      <c r="B25" s="3">
        <v>1.0560299337858368</v>
      </c>
      <c r="C25" s="3">
        <v>1.0844337093508385</v>
      </c>
      <c r="D25" s="3">
        <v>1.1130986086867809</v>
      </c>
      <c r="E25" s="3">
        <v>1.1420260774138855</v>
      </c>
      <c r="F25" s="3">
        <v>1.1712175668759204</v>
      </c>
      <c r="G25" s="3">
        <v>1.2006745341578344</v>
      </c>
      <c r="H25" s="3">
        <v>1.2303984421034371</v>
      </c>
      <c r="I25" s="3">
        <v>1.2603907593331225</v>
      </c>
      <c r="J25" s="4">
        <v>1.2906529602616379</v>
      </c>
      <c r="K25" s="1">
        <v>0.44075744121518884</v>
      </c>
      <c r="L25" s="1">
        <v>0.44483176600501567</v>
      </c>
      <c r="M25" s="1">
        <v>0.44892870026041809</v>
      </c>
      <c r="N25" s="1">
        <v>0.4530483336154027</v>
      </c>
      <c r="O25" s="1">
        <v>0.45719075598038073</v>
      </c>
      <c r="P25" s="1">
        <v>0.46135605754286552</v>
      </c>
      <c r="Q25" s="1">
        <v>0.46554432876817131</v>
      </c>
      <c r="R25" s="1">
        <v>0.46975566040011352</v>
      </c>
      <c r="S25" s="1">
        <v>0.47399014346171114</v>
      </c>
      <c r="T25" s="1">
        <v>0.47824786925588986</v>
      </c>
    </row>
    <row r="26" spans="1:20" x14ac:dyDescent="0.3">
      <c r="A26" s="3">
        <v>1.026765459528431</v>
      </c>
      <c r="B26" s="3">
        <v>1.0537688691199956</v>
      </c>
      <c r="C26" s="3">
        <v>1.0810114973843172</v>
      </c>
      <c r="D26" s="3">
        <v>1.1084946177612602</v>
      </c>
      <c r="E26" s="3">
        <v>1.136219508535232</v>
      </c>
      <c r="F26" s="3">
        <v>1.1641874528495197</v>
      </c>
      <c r="G26" s="3">
        <v>1.1923997387206644</v>
      </c>
      <c r="H26" s="3">
        <v>1.2208576590528681</v>
      </c>
      <c r="I26" s="3">
        <v>1.2495625116524351</v>
      </c>
      <c r="J26" s="4">
        <v>1.2785155992422497</v>
      </c>
      <c r="K26" s="1">
        <v>0.44059493723566151</v>
      </c>
      <c r="L26" s="1">
        <v>0.44450498917906645</v>
      </c>
      <c r="M26" s="1">
        <v>0.44843587140673552</v>
      </c>
      <c r="N26" s="1">
        <v>0.45238766319667417</v>
      </c>
      <c r="O26" s="1">
        <v>0.45636044406158083</v>
      </c>
      <c r="P26" s="1">
        <v>0.46035429374941444</v>
      </c>
      <c r="Q26" s="1">
        <v>0.46436929224396417</v>
      </c>
      <c r="R26" s="1">
        <v>0.46840551976542066</v>
      </c>
      <c r="S26" s="1">
        <v>0.47246305677094802</v>
      </c>
      <c r="T26" s="1">
        <v>0.47654198395525621</v>
      </c>
    </row>
    <row r="27" spans="1:20" x14ac:dyDescent="0.3">
      <c r="A27" s="3">
        <v>1.0257316269175081</v>
      </c>
      <c r="B27" s="3">
        <v>1.0516832069937152</v>
      </c>
      <c r="C27" s="3">
        <v>1.0778558677704915</v>
      </c>
      <c r="D27" s="3">
        <v>1.1042507409176758</v>
      </c>
      <c r="E27" s="3">
        <v>1.1308689622448302</v>
      </c>
      <c r="F27" s="3">
        <v>1.1577116717130211</v>
      </c>
      <c r="G27" s="3">
        <v>1.1847800134466262</v>
      </c>
      <c r="H27" s="3">
        <v>1.2120751357451718</v>
      </c>
      <c r="I27" s="3">
        <v>1.2395981910951943</v>
      </c>
      <c r="J27" s="4">
        <v>1.2673503361821326</v>
      </c>
      <c r="K27" s="1">
        <v>0.44044496553849871</v>
      </c>
      <c r="L27" s="1">
        <v>0.44420347742475108</v>
      </c>
      <c r="M27" s="1">
        <v>0.44798124244912191</v>
      </c>
      <c r="N27" s="1">
        <v>0.45177833106942999</v>
      </c>
      <c r="O27" s="1">
        <v>0.45559481394405382</v>
      </c>
      <c r="P27" s="1">
        <v>0.45943076193239935</v>
      </c>
      <c r="Q27" s="1">
        <v>0.46328624609536723</v>
      </c>
      <c r="R27" s="1">
        <v>0.46716133769582263</v>
      </c>
      <c r="S27" s="1">
        <v>0.47105610819906446</v>
      </c>
      <c r="T27" s="1">
        <v>0.47497062927329647</v>
      </c>
    </row>
    <row r="28" spans="1:20" x14ac:dyDescent="0.3">
      <c r="A28" s="3">
        <v>1.0247746882888549</v>
      </c>
      <c r="B28" s="3">
        <v>1.0497532999543944</v>
      </c>
      <c r="C28" s="3">
        <v>1.074936841634293</v>
      </c>
      <c r="D28" s="3">
        <v>1.1003263235150391</v>
      </c>
      <c r="E28" s="3">
        <v>1.1259227593416665</v>
      </c>
      <c r="F28" s="3">
        <v>1.1517271664275046</v>
      </c>
      <c r="G28" s="3">
        <v>1.1777405656639541</v>
      </c>
      <c r="H28" s="3">
        <v>1.2039639815302816</v>
      </c>
      <c r="I28" s="3">
        <v>1.2303984421034371</v>
      </c>
      <c r="J28" s="4">
        <v>1.2570449790678944</v>
      </c>
      <c r="K28" s="1">
        <v>0.44030613022253917</v>
      </c>
      <c r="L28" s="1">
        <v>0.44392440974217351</v>
      </c>
      <c r="M28" s="1">
        <v>0.44756053781849281</v>
      </c>
      <c r="N28" s="1">
        <v>0.45121457735047449</v>
      </c>
      <c r="O28" s="1">
        <v>0.45488659140950888</v>
      </c>
      <c r="P28" s="1">
        <v>0.45857664323978592</v>
      </c>
      <c r="Q28" s="1">
        <v>0.46228479625868318</v>
      </c>
      <c r="R28" s="1">
        <v>0.46601111405715334</v>
      </c>
      <c r="S28" s="1">
        <v>0.46975566040011352</v>
      </c>
      <c r="T28" s="1">
        <v>0.47351849922683453</v>
      </c>
    </row>
    <row r="29" spans="1:20" x14ac:dyDescent="0.3">
      <c r="A29" s="3">
        <v>1.023886372530658</v>
      </c>
      <c r="B29" s="3">
        <v>1.0479623292013032</v>
      </c>
      <c r="C29" s="3">
        <v>1.0722287724313517</v>
      </c>
      <c r="D29" s="3">
        <v>1.0966866077079789</v>
      </c>
      <c r="E29" s="3">
        <v>1.1213367435942301</v>
      </c>
      <c r="F29" s="3">
        <v>1.1461800917371483</v>
      </c>
      <c r="G29" s="3">
        <v>1.1712175668759204</v>
      </c>
      <c r="H29" s="3">
        <v>1.196450086850041</v>
      </c>
      <c r="I29" s="3">
        <v>1.2218785726074928</v>
      </c>
      <c r="J29" s="4">
        <v>1.2475039482129455</v>
      </c>
      <c r="K29" s="1">
        <v>0.44017723527346558</v>
      </c>
      <c r="L29" s="1">
        <v>0.44366537003255702</v>
      </c>
      <c r="M29" s="1">
        <v>0.44717009704503213</v>
      </c>
      <c r="N29" s="1">
        <v>0.45069147269472271</v>
      </c>
      <c r="O29" s="1">
        <v>0.45422955351449551</v>
      </c>
      <c r="P29" s="1">
        <v>0.45778439618657479</v>
      </c>
      <c r="Q29" s="1">
        <v>0.46135605754286552</v>
      </c>
      <c r="R29" s="1">
        <v>0.46494459456527654</v>
      </c>
      <c r="S29" s="1">
        <v>0.46855006438604435</v>
      </c>
      <c r="T29" s="1">
        <v>0.47217252428805923</v>
      </c>
    </row>
    <row r="30" spans="1:20" x14ac:dyDescent="0.3">
      <c r="A30" s="3">
        <v>1.0230595537050196</v>
      </c>
      <c r="B30" s="3">
        <v>1.0462958132347495</v>
      </c>
      <c r="C30" s="3">
        <v>1.0697095906942811</v>
      </c>
      <c r="D30" s="3">
        <v>1.0933017008542278</v>
      </c>
      <c r="E30" s="3">
        <v>1.1170729611575292</v>
      </c>
      <c r="F30" s="3">
        <v>1.1410241917262687</v>
      </c>
      <c r="G30" s="3">
        <v>1.1651562153685078</v>
      </c>
      <c r="H30" s="3">
        <v>1.1894698575851317</v>
      </c>
      <c r="I30" s="3">
        <v>1.2139659465767108</v>
      </c>
      <c r="J30" s="4">
        <v>1.2386453132503767</v>
      </c>
      <c r="K30" s="1">
        <v>0.44005725002183133</v>
      </c>
      <c r="L30" s="1">
        <v>0.44342427697053804</v>
      </c>
      <c r="M30" s="1">
        <v>0.4468067679878292</v>
      </c>
      <c r="N30" s="1">
        <v>0.45020477381199292</v>
      </c>
      <c r="O30" s="1">
        <v>0.45361834531080597</v>
      </c>
      <c r="P30" s="1">
        <v>0.45704753348180382</v>
      </c>
      <c r="Q30" s="1">
        <v>0.46049238945255294</v>
      </c>
      <c r="R30" s="1">
        <v>0.46395296448091977</v>
      </c>
      <c r="S30" s="1">
        <v>0.46742930995534521</v>
      </c>
      <c r="T30" s="1">
        <v>0.47092147739511503</v>
      </c>
    </row>
    <row r="31" spans="1:20" x14ac:dyDescent="0.3">
      <c r="A31" s="3">
        <v>1.0222880594868506</v>
      </c>
      <c r="B31" s="3">
        <v>1.0447412154835847</v>
      </c>
      <c r="C31" s="3">
        <v>1.0673602014414463</v>
      </c>
      <c r="D31" s="3">
        <v>1.0901457531387817</v>
      </c>
      <c r="E31" s="3">
        <v>1.1130986086867809</v>
      </c>
      <c r="F31" s="3">
        <v>1.136219508535232</v>
      </c>
      <c r="G31" s="3">
        <v>1.1595091954782863</v>
      </c>
      <c r="H31" s="3">
        <v>1.1829684146602359</v>
      </c>
      <c r="I31" s="3">
        <v>1.2065979135813025</v>
      </c>
      <c r="J31" s="4">
        <v>1.2303984421034371</v>
      </c>
      <c r="K31" s="1">
        <v>0.43994528152471774</v>
      </c>
      <c r="L31" s="1">
        <v>0.44319932796344891</v>
      </c>
      <c r="M31" s="1">
        <v>0.44646782155798653</v>
      </c>
      <c r="N31" s="1">
        <v>0.44975080813029999</v>
      </c>
      <c r="O31" s="1">
        <v>0.4530483336154027</v>
      </c>
      <c r="P31" s="1">
        <v>0.45636044406158083</v>
      </c>
      <c r="Q31" s="1">
        <v>0.45968718563062155</v>
      </c>
      <c r="R31" s="1">
        <v>0.46302860459804152</v>
      </c>
      <c r="S31" s="1">
        <v>0.46638474735331714</v>
      </c>
      <c r="T31" s="1">
        <v>0.46975566040011352</v>
      </c>
    </row>
    <row r="32" spans="1:20" x14ac:dyDescent="0.3">
      <c r="A32" s="3">
        <v>1.0215665168101817</v>
      </c>
      <c r="B32" s="3">
        <v>1.0432876284059103</v>
      </c>
      <c r="C32" s="3">
        <v>1.0651639994223463</v>
      </c>
      <c r="D32" s="3">
        <v>1.0871962965353743</v>
      </c>
      <c r="E32" s="3">
        <v>1.1093851884664783</v>
      </c>
      <c r="F32" s="3">
        <v>1.1317313459876224</v>
      </c>
      <c r="G32" s="3">
        <v>1.1542354419261445</v>
      </c>
      <c r="H32" s="3">
        <v>1.1768981511696579</v>
      </c>
      <c r="I32" s="3">
        <v>1.1997201506709618</v>
      </c>
      <c r="J32" s="4">
        <v>1.222702119452963</v>
      </c>
      <c r="K32" s="1">
        <v>0.43984055230428959</v>
      </c>
      <c r="L32" s="1">
        <v>0.44298895400320287</v>
      </c>
      <c r="M32" s="1">
        <v>0.44615088305128059</v>
      </c>
      <c r="N32" s="1">
        <v>0.44932638096935956</v>
      </c>
      <c r="O32" s="1">
        <v>0.45251548937740599</v>
      </c>
      <c r="P32" s="1">
        <v>0.45571824999470856</v>
      </c>
      <c r="Q32" s="1">
        <v>0.45893470464007291</v>
      </c>
      <c r="R32" s="1">
        <v>0.46216489523201637</v>
      </c>
      <c r="S32" s="1">
        <v>0.4654088637889614</v>
      </c>
      <c r="T32" s="1">
        <v>0.46866665242943101</v>
      </c>
    </row>
    <row r="33" spans="1:20" x14ac:dyDescent="0.3">
      <c r="A33" s="3">
        <v>1.0208902265549511</v>
      </c>
      <c r="B33" s="3">
        <v>1.0419255172218216</v>
      </c>
      <c r="C33" s="3">
        <v>1.0631064761662217</v>
      </c>
      <c r="D33" s="3">
        <v>1.0844337093508385</v>
      </c>
      <c r="E33" s="3">
        <v>1.1059078245395928</v>
      </c>
      <c r="F33" s="3">
        <v>1.1275294313018045</v>
      </c>
      <c r="G33" s="3">
        <v>1.1492991410163653</v>
      </c>
      <c r="H33" s="3">
        <v>1.1712175668759204</v>
      </c>
      <c r="I33" s="3">
        <v>1.1932853238910559</v>
      </c>
      <c r="J33" s="4">
        <v>1.2155030288944966</v>
      </c>
      <c r="K33" s="1">
        <v>0.43974238226900469</v>
      </c>
      <c r="L33" s="1">
        <v>0.44279178301825278</v>
      </c>
      <c r="M33" s="1">
        <v>0.44585387643485735</v>
      </c>
      <c r="N33" s="1">
        <v>0.44892870026041809</v>
      </c>
      <c r="O33" s="1">
        <v>0.45201629232382534</v>
      </c>
      <c r="P33" s="1">
        <v>0.45511669054142573</v>
      </c>
      <c r="Q33" s="1">
        <v>0.45822993291718733</v>
      </c>
      <c r="R33" s="1">
        <v>0.46135605754286552</v>
      </c>
      <c r="S33" s="1">
        <v>0.46449510259816906</v>
      </c>
      <c r="T33" s="1">
        <v>0.46764710635092616</v>
      </c>
    </row>
    <row r="34" spans="1:20" x14ac:dyDescent="0.3">
      <c r="A34" s="3">
        <v>1.0202550610937482</v>
      </c>
      <c r="B34" s="3">
        <v>1.040646510546279</v>
      </c>
      <c r="C34" s="3">
        <v>1.0611748991721919</v>
      </c>
      <c r="D34" s="3">
        <v>1.0818407793748159</v>
      </c>
      <c r="E34" s="3">
        <v>1.1026447051497739</v>
      </c>
      <c r="F34" s="3">
        <v>1.1235872320885509</v>
      </c>
      <c r="G34" s="3">
        <v>1.1446689173820739</v>
      </c>
      <c r="H34" s="3">
        <v>1.1658903198242934</v>
      </c>
      <c r="I34" s="3">
        <v>1.187251999815774</v>
      </c>
      <c r="J34" s="4">
        <v>1.2087545193672922</v>
      </c>
      <c r="K34" s="1">
        <v>0.43965017392847255</v>
      </c>
      <c r="L34" s="1">
        <v>0.4426066099154079</v>
      </c>
      <c r="M34" s="1">
        <v>0.44557497882386016</v>
      </c>
      <c r="N34" s="1">
        <v>0.44855531506127089</v>
      </c>
      <c r="O34" s="1">
        <v>0.45154765311224948</v>
      </c>
      <c r="P34" s="1">
        <v>0.45455202753871532</v>
      </c>
      <c r="Q34" s="1">
        <v>0.45756847298003972</v>
      </c>
      <c r="R34" s="1">
        <v>0.46059702415318737</v>
      </c>
      <c r="S34" s="1">
        <v>0.46363771585285901</v>
      </c>
      <c r="T34" s="1">
        <v>0.46669058295163424</v>
      </c>
    </row>
    <row r="35" spans="1:20" x14ac:dyDescent="0.3">
      <c r="A35" s="3">
        <v>1.0196573799768953</v>
      </c>
      <c r="B35" s="3">
        <v>1.0394432282048813</v>
      </c>
      <c r="C35" s="3">
        <v>1.0593580482486702</v>
      </c>
      <c r="D35" s="3">
        <v>1.0794023450826931</v>
      </c>
      <c r="E35" s="3">
        <v>1.0995766250941701</v>
      </c>
      <c r="F35" s="3">
        <v>1.1198813960861851</v>
      </c>
      <c r="G35" s="3">
        <v>1.1403171672807659</v>
      </c>
      <c r="H35" s="3">
        <v>1.1608844493219701</v>
      </c>
      <c r="I35" s="3">
        <v>1.1815837542789753</v>
      </c>
      <c r="J35" s="4">
        <v>1.2024155956491775</v>
      </c>
      <c r="K35" s="1">
        <v>0.43956340022253682</v>
      </c>
      <c r="L35" s="1">
        <v>0.44243237192886237</v>
      </c>
      <c r="M35" s="1">
        <v>0.44531258303799126</v>
      </c>
      <c r="N35" s="1">
        <v>0.44820406500464727</v>
      </c>
      <c r="O35" s="1">
        <v>0.45110684935202572</v>
      </c>
      <c r="P35" s="1">
        <v>0.45402096767191497</v>
      </c>
      <c r="Q35" s="1">
        <v>0.45694645162481912</v>
      </c>
      <c r="R35" s="1">
        <v>0.45988333294007944</v>
      </c>
      <c r="S35" s="1">
        <v>0.46283164341599797</v>
      </c>
      <c r="T35" s="1">
        <v>0.46579141491995912</v>
      </c>
    </row>
    <row r="36" spans="1:20" x14ac:dyDescent="0.3">
      <c r="A36" s="3">
        <v>1.0190939601168476</v>
      </c>
      <c r="B36" s="3">
        <v>1.0383091387500347</v>
      </c>
      <c r="C36" s="3">
        <v>1.0576459974677173</v>
      </c>
      <c r="D36" s="3">
        <v>1.0771049990932773</v>
      </c>
      <c r="E36" s="3">
        <v>1.0966866077079789</v>
      </c>
      <c r="F36" s="3">
        <v>1.1163912886536271</v>
      </c>
      <c r="G36" s="3">
        <v>1.136219508535232</v>
      </c>
      <c r="H36" s="3">
        <v>1.1561717352236776</v>
      </c>
      <c r="I36" s="3">
        <v>1.1762484378583953</v>
      </c>
      <c r="J36" s="4">
        <v>1.196450086850041</v>
      </c>
      <c r="K36" s="1">
        <v>0.43948159444074919</v>
      </c>
      <c r="L36" s="1">
        <v>0.44226812821100864</v>
      </c>
      <c r="M36" s="1">
        <v>0.44506526661298113</v>
      </c>
      <c r="N36" s="1">
        <v>0.44787303847708942</v>
      </c>
      <c r="O36" s="1">
        <v>0.45069147269472271</v>
      </c>
      <c r="P36" s="1">
        <v>0.45352059821834095</v>
      </c>
      <c r="Q36" s="1">
        <v>0.45636044406158083</v>
      </c>
      <c r="R36" s="1">
        <v>0.45921103929936236</v>
      </c>
      <c r="S36" s="1">
        <v>0.46207241306799324</v>
      </c>
      <c r="T36" s="1">
        <v>0.46494459456527654</v>
      </c>
    </row>
    <row r="37" spans="1:20" x14ac:dyDescent="0.3">
      <c r="A37" s="3">
        <v>1.0185619376440229</v>
      </c>
      <c r="B37" s="3">
        <v>1.0372384408677457</v>
      </c>
      <c r="C37" s="3">
        <v>1.0560299337858368</v>
      </c>
      <c r="D37" s="3">
        <v>1.074936841634293</v>
      </c>
      <c r="E37" s="3">
        <v>1.0939595907727482</v>
      </c>
      <c r="F37" s="3">
        <v>1.1130986086867809</v>
      </c>
      <c r="G37" s="3">
        <v>1.1323543239902285</v>
      </c>
      <c r="H37" s="3">
        <v>1.1517271664275046</v>
      </c>
      <c r="I37" s="3">
        <v>1.1712175668759204</v>
      </c>
      <c r="J37" s="4">
        <v>1.1908259573480098</v>
      </c>
      <c r="K37" s="1">
        <v>0.43940434182502375</v>
      </c>
      <c r="L37" s="1">
        <v>0.44211304283723246</v>
      </c>
      <c r="M37" s="1">
        <v>0.44483176600501567</v>
      </c>
      <c r="N37" s="1">
        <v>0.44756053781849281</v>
      </c>
      <c r="O37" s="1">
        <v>0.4502993848222443</v>
      </c>
      <c r="P37" s="1">
        <v>0.4530483336154027</v>
      </c>
      <c r="Q37" s="1">
        <v>0.45580741085174553</v>
      </c>
      <c r="R37" s="1">
        <v>0.45857664323978592</v>
      </c>
      <c r="S37" s="1">
        <v>0.46135605754286552</v>
      </c>
      <c r="T37" s="1">
        <v>0.4641456805792461</v>
      </c>
    </row>
    <row r="38" spans="1:20" x14ac:dyDescent="0.3">
      <c r="A38" s="3">
        <v>1.0180587592194084</v>
      </c>
      <c r="B38" s="3">
        <v>1.0362259641287455</v>
      </c>
      <c r="C38" s="3">
        <v>1.0545020053341856</v>
      </c>
      <c r="D38" s="3">
        <v>1.0728872744467226</v>
      </c>
      <c r="E38" s="3">
        <v>1.0913821640841814</v>
      </c>
      <c r="F38" s="3">
        <v>1.1099870678732304</v>
      </c>
      <c r="G38" s="3">
        <v>1.1287023804513985</v>
      </c>
      <c r="H38" s="3">
        <v>1.147528497469096</v>
      </c>
      <c r="I38" s="3">
        <v>1.1664658155916383</v>
      </c>
      <c r="J38" s="4">
        <v>1.1855147325012714</v>
      </c>
      <c r="K38" s="1">
        <v>0.43933127253646048</v>
      </c>
      <c r="L38" s="1">
        <v>0.4419663705765054</v>
      </c>
      <c r="M38" s="1">
        <v>0.44461095500046555</v>
      </c>
      <c r="N38" s="1">
        <v>0.44726505020475266</v>
      </c>
      <c r="O38" s="1">
        <v>0.44992868063457947</v>
      </c>
      <c r="P38" s="1">
        <v>0.45260187078404002</v>
      </c>
      <c r="Q38" s="1">
        <v>0.45528464519618872</v>
      </c>
      <c r="R38" s="1">
        <v>0.45797702846312183</v>
      </c>
      <c r="S38" s="1">
        <v>0.46067904522605574</v>
      </c>
      <c r="T38" s="1">
        <v>0.46339072017540917</v>
      </c>
    </row>
    <row r="39" spans="1:20" x14ac:dyDescent="0.3">
      <c r="A39" s="3">
        <v>1.0175821410568786</v>
      </c>
      <c r="B39" s="3">
        <v>1.035267085500198</v>
      </c>
      <c r="C39" s="3">
        <v>1.0530551938666048</v>
      </c>
      <c r="D39" s="3">
        <v>1.0709468275958025</v>
      </c>
      <c r="E39" s="3">
        <v>1.0889423490323102</v>
      </c>
      <c r="F39" s="3">
        <v>1.1070421214272255</v>
      </c>
      <c r="G39" s="3">
        <v>1.1252465089399881</v>
      </c>
      <c r="H39" s="3">
        <v>1.1435558766401488</v>
      </c>
      <c r="I39" s="3">
        <v>1.1619705905091386</v>
      </c>
      <c r="J39" s="4">
        <v>1.1804910174420429</v>
      </c>
      <c r="K39" s="1">
        <v>0.43926205573460714</v>
      </c>
      <c r="L39" s="1">
        <v>0.44182744491652265</v>
      </c>
      <c r="M39" s="1">
        <v>0.4444018265522568</v>
      </c>
      <c r="N39" s="1">
        <v>0.44698522315946748</v>
      </c>
      <c r="O39" s="1">
        <v>0.44957765729967086</v>
      </c>
      <c r="P39" s="1">
        <v>0.45217915157831007</v>
      </c>
      <c r="Q39" s="1">
        <v>0.45478972864482609</v>
      </c>
      <c r="R39" s="1">
        <v>0.45740941119272766</v>
      </c>
      <c r="S39" s="1">
        <v>0.46003822195966115</v>
      </c>
      <c r="T39" s="1">
        <v>0.46267618372748082</v>
      </c>
    </row>
    <row r="40" spans="1:20" x14ac:dyDescent="0.3">
      <c r="A40" s="3">
        <v>1.0171300342675424</v>
      </c>
      <c r="B40" s="3">
        <v>1.0343576587734504</v>
      </c>
      <c r="C40" s="3">
        <v>1.0516832069937152</v>
      </c>
      <c r="D40" s="3">
        <v>1.0691070132181844</v>
      </c>
      <c r="E40" s="3">
        <v>1.0866294125521057</v>
      </c>
      <c r="F40" s="3">
        <v>1.1042507409176756</v>
      </c>
      <c r="G40" s="3">
        <v>1.1219713350555884</v>
      </c>
      <c r="H40" s="3">
        <v>1.1397915325265879</v>
      </c>
      <c r="I40" s="3">
        <v>1.1577116717130211</v>
      </c>
      <c r="J40" s="4">
        <v>1.1757320918203968</v>
      </c>
      <c r="K40" s="1">
        <v>0.4391963945691531</v>
      </c>
      <c r="L40" s="1">
        <v>0.4416956679373561</v>
      </c>
      <c r="M40" s="1">
        <v>0.44420347742475114</v>
      </c>
      <c r="N40" s="1">
        <v>0.44671984385830382</v>
      </c>
      <c r="O40" s="1">
        <v>0.44924478810450469</v>
      </c>
      <c r="P40" s="1">
        <v>0.45177833106943011</v>
      </c>
      <c r="Q40" s="1">
        <v>0.45432049369880378</v>
      </c>
      <c r="R40" s="1">
        <v>0.45687129697805906</v>
      </c>
      <c r="S40" s="1">
        <v>0.45943076193239935</v>
      </c>
      <c r="T40" s="1">
        <v>0.46199890962686074</v>
      </c>
    </row>
    <row r="41" spans="1:20" x14ac:dyDescent="0.3">
      <c r="A41" s="3">
        <v>1.016700595416725</v>
      </c>
      <c r="B41" s="3">
        <v>1.0334939546352537</v>
      </c>
      <c r="C41" s="3">
        <v>1.0503803867126666</v>
      </c>
      <c r="D41" s="3">
        <v>1.0673602014414463</v>
      </c>
      <c r="E41" s="3">
        <v>1.0844337093508385</v>
      </c>
      <c r="F41" s="3">
        <v>1.101601221708215</v>
      </c>
      <c r="G41" s="3">
        <v>1.1188630505204391</v>
      </c>
      <c r="H41" s="3">
        <v>1.136219508535232</v>
      </c>
      <c r="I41" s="3">
        <v>1.153670909242543</v>
      </c>
      <c r="J41" s="4">
        <v>1.1712175668759204</v>
      </c>
      <c r="K41" s="1">
        <v>0.43913402192411266</v>
      </c>
      <c r="L41" s="1">
        <v>0.44157050170907097</v>
      </c>
      <c r="M41" s="1">
        <v>0.44401509515323556</v>
      </c>
      <c r="N41" s="1">
        <v>0.44646782155798653</v>
      </c>
      <c r="O41" s="1">
        <v>0.44892870026041809</v>
      </c>
      <c r="P41" s="1">
        <v>0.45139775063339227</v>
      </c>
      <c r="Q41" s="1">
        <v>0.45387499208559318</v>
      </c>
      <c r="R41" s="1">
        <v>0.45636044406158083</v>
      </c>
      <c r="S41" s="1">
        <v>0.45885412604184656</v>
      </c>
      <c r="T41" s="1">
        <v>0.46135605754286552</v>
      </c>
    </row>
    <row r="42" spans="1:20" x14ac:dyDescent="0.3">
      <c r="A42" s="3">
        <v>1.0162921614012419</v>
      </c>
      <c r="B42" s="3">
        <v>1.0326726095556589</v>
      </c>
      <c r="C42" s="3">
        <v>1.049141631428506</v>
      </c>
      <c r="D42" s="3">
        <v>1.0656995146512163</v>
      </c>
      <c r="E42" s="3">
        <v>1.0823465475226037</v>
      </c>
      <c r="F42" s="3">
        <v>1.0990830190100678</v>
      </c>
      <c r="G42" s="3">
        <v>1.1159092187507991</v>
      </c>
      <c r="H42" s="3">
        <v>1.1328254370529884</v>
      </c>
      <c r="I42" s="3">
        <v>1.1498319648970359</v>
      </c>
      <c r="J42" s="4">
        <v>1.1669290939367634</v>
      </c>
      <c r="K42" s="1">
        <v>0.43907469678581856</v>
      </c>
      <c r="L42" s="1">
        <v>0.44145146095227933</v>
      </c>
      <c r="M42" s="1">
        <v>0.44383594692094813</v>
      </c>
      <c r="N42" s="1">
        <v>0.44622817261305453</v>
      </c>
      <c r="O42" s="1">
        <v>0.44862815598217931</v>
      </c>
      <c r="P42" s="1">
        <v>0.45103591501430268</v>
      </c>
      <c r="Q42" s="1">
        <v>0.45345146772785172</v>
      </c>
      <c r="R42" s="1">
        <v>0.45587483217374836</v>
      </c>
      <c r="S42" s="1">
        <v>0.45830602643545737</v>
      </c>
      <c r="T42" s="1">
        <v>0.46074506862903442</v>
      </c>
    </row>
    <row r="43" spans="1:20" x14ac:dyDescent="0.3">
      <c r="A43" s="3">
        <v>1.0159032279250346</v>
      </c>
      <c r="B43" s="3">
        <v>1.031890582015542</v>
      </c>
      <c r="C43" s="3">
        <v>1.0479623292013032</v>
      </c>
      <c r="D43" s="3">
        <v>1.06411873701701</v>
      </c>
      <c r="E43" s="3">
        <v>1.0803600736033308</v>
      </c>
      <c r="F43" s="3">
        <v>1.0966866077079789</v>
      </c>
      <c r="G43" s="3">
        <v>1.1130986086867809</v>
      </c>
      <c r="H43" s="3">
        <v>1.1295963465047481</v>
      </c>
      <c r="I43" s="3">
        <v>1.1461800917371483</v>
      </c>
      <c r="J43" s="4">
        <v>1.1628501155705802</v>
      </c>
      <c r="K43" s="1">
        <v>0.43901820113059259</v>
      </c>
      <c r="L43" s="1">
        <v>0.44133810675048002</v>
      </c>
      <c r="M43" s="1">
        <v>0.44366537003255702</v>
      </c>
      <c r="N43" s="1">
        <v>0.44600000764641123</v>
      </c>
      <c r="O43" s="1">
        <v>0.448342036291006</v>
      </c>
      <c r="P43" s="1">
        <v>0.45069147269472271</v>
      </c>
      <c r="Q43" s="1">
        <v>0.4530483336154027</v>
      </c>
      <c r="R43" s="1">
        <v>0.45541263584039021</v>
      </c>
      <c r="S43" s="1">
        <v>0.45778439618657479</v>
      </c>
      <c r="T43" s="1">
        <v>0.46016363150043332</v>
      </c>
    </row>
    <row r="44" spans="1:20" x14ac:dyDescent="0.3">
      <c r="A44" s="3">
        <v>1.01553243098589</v>
      </c>
      <c r="B44" s="3">
        <v>1.0311451148728972</v>
      </c>
      <c r="C44" s="3">
        <v>1.0468383003778796</v>
      </c>
      <c r="D44" s="3">
        <v>1.0626122367682229</v>
      </c>
      <c r="E44" s="3">
        <v>1.0784671738627871</v>
      </c>
      <c r="F44" s="3">
        <v>1.0944033620328575</v>
      </c>
      <c r="G44" s="3">
        <v>1.1104210522030935</v>
      </c>
      <c r="H44" s="3">
        <v>1.1265204958524808</v>
      </c>
      <c r="I44" s="3">
        <v>1.1427019450152847</v>
      </c>
      <c r="J44" s="4">
        <v>1.1589656522820049</v>
      </c>
      <c r="K44" s="1">
        <v>0.43896433724736483</v>
      </c>
      <c r="L44" s="1">
        <v>0.44123004114244285</v>
      </c>
      <c r="M44" s="1">
        <v>0.44350276372301667</v>
      </c>
      <c r="N44" s="1">
        <v>0.44578252052092643</v>
      </c>
      <c r="O44" s="1">
        <v>0.44806932709474556</v>
      </c>
      <c r="P44" s="1">
        <v>0.45036319902981936</v>
      </c>
      <c r="Q44" s="1">
        <v>0.45266415193830267</v>
      </c>
      <c r="R44" s="1">
        <v>0.45497220145919731</v>
      </c>
      <c r="S44" s="1">
        <v>0.45728736325839014</v>
      </c>
      <c r="T44" s="1">
        <v>0.45960965302869083</v>
      </c>
    </row>
    <row r="45" spans="1:20" x14ac:dyDescent="0.3">
      <c r="A45" s="3">
        <v>1.0151785308930128</v>
      </c>
      <c r="B45" s="3">
        <v>1.0304337028864474</v>
      </c>
      <c r="C45" s="3">
        <v>1.045765748104176</v>
      </c>
      <c r="D45" s="3">
        <v>1.0611748991721919</v>
      </c>
      <c r="E45" s="3">
        <v>1.0766613892194532</v>
      </c>
      <c r="F45" s="3">
        <v>1.0922254518787304</v>
      </c>
      <c r="G45" s="3">
        <v>1.1078673212874512</v>
      </c>
      <c r="H45" s="3">
        <v>1.1235872320885509</v>
      </c>
      <c r="I45" s="3">
        <v>1.1393854194313209</v>
      </c>
      <c r="J45" s="4">
        <v>1.1552621189722585</v>
      </c>
      <c r="K45" s="1">
        <v>0.4389129254259399</v>
      </c>
      <c r="L45" s="1">
        <v>0.44112690245420511</v>
      </c>
      <c r="M45" s="1">
        <v>0.44334758208840547</v>
      </c>
      <c r="N45" s="1">
        <v>0.44557497882386016</v>
      </c>
      <c r="O45" s="1">
        <v>0.44780910718027139</v>
      </c>
      <c r="P45" s="1">
        <v>0.45004998170175786</v>
      </c>
      <c r="Q45" s="1">
        <v>0.45229761695688825</v>
      </c>
      <c r="R45" s="1">
        <v>0.45455202753871532</v>
      </c>
      <c r="S45" s="1">
        <v>0.45681322806480901</v>
      </c>
      <c r="T45" s="1">
        <v>0.45908123317729044</v>
      </c>
    </row>
    <row r="46" spans="1:20" x14ac:dyDescent="0.3">
      <c r="A46" s="3">
        <v>1.0148403984208023</v>
      </c>
      <c r="B46" s="3">
        <v>1.029754064590447</v>
      </c>
      <c r="C46" s="3">
        <v>1.0447412154835847</v>
      </c>
      <c r="D46" s="3">
        <v>1.0598020685337854</v>
      </c>
      <c r="E46" s="3">
        <v>1.074936841634293</v>
      </c>
      <c r="F46" s="3">
        <v>1.0901457531387817</v>
      </c>
      <c r="G46" s="3">
        <v>1.105429021862113</v>
      </c>
      <c r="H46" s="3">
        <v>1.120786867081093</v>
      </c>
      <c r="I46" s="3">
        <v>1.136219508535232</v>
      </c>
      <c r="J46" s="4">
        <v>1.1517271664275046</v>
      </c>
      <c r="K46" s="1">
        <v>0.4388638019539492</v>
      </c>
      <c r="L46" s="1">
        <v>0.44102836125529893</v>
      </c>
      <c r="M46" s="1">
        <v>0.44319932796344891</v>
      </c>
      <c r="N46" s="1">
        <v>0.44537671562741388</v>
      </c>
      <c r="O46" s="1">
        <v>0.44756053781849281</v>
      </c>
      <c r="P46" s="1">
        <v>0.44975080813029999</v>
      </c>
      <c r="Q46" s="1">
        <v>0.45194754017879391</v>
      </c>
      <c r="R46" s="1">
        <v>0.45415074760230817</v>
      </c>
      <c r="S46" s="1">
        <v>0.45636044406158083</v>
      </c>
      <c r="T46" s="1">
        <v>0.45857664323978592</v>
      </c>
    </row>
    <row r="47" spans="1:20" x14ac:dyDescent="0.3">
      <c r="A47" s="3">
        <v>1.0145170027729784</v>
      </c>
      <c r="B47" s="3">
        <v>1.0291041178554032</v>
      </c>
      <c r="C47" s="3">
        <v>1.0437615483627938</v>
      </c>
      <c r="D47" s="3">
        <v>1.0584894978309347</v>
      </c>
      <c r="E47" s="3">
        <v>1.0732881702165529</v>
      </c>
      <c r="F47" s="3">
        <v>1.0881577698979941</v>
      </c>
      <c r="G47" s="3">
        <v>1.1030985016759018</v>
      </c>
      <c r="H47" s="3">
        <v>1.1181105707738956</v>
      </c>
      <c r="I47" s="3">
        <v>1.1331941828392516</v>
      </c>
      <c r="J47" s="4">
        <v>1.148349543943582</v>
      </c>
      <c r="K47" s="1">
        <v>0.43881681737544675</v>
      </c>
      <c r="L47" s="1">
        <v>0.44093411684393846</v>
      </c>
      <c r="M47" s="1">
        <v>0.4430575476010547</v>
      </c>
      <c r="N47" s="1">
        <v>0.44518712233011559</v>
      </c>
      <c r="O47" s="1">
        <v>0.44732285373484881</v>
      </c>
      <c r="P47" s="1">
        <v>0.44946475453941598</v>
      </c>
      <c r="Q47" s="1">
        <v>0.45161283748844028</v>
      </c>
      <c r="R47" s="1">
        <v>0.45376711534703268</v>
      </c>
      <c r="S47" s="1">
        <v>0.4559276009008193</v>
      </c>
      <c r="T47" s="1">
        <v>0.45809430695596842</v>
      </c>
    </row>
    <row r="48" spans="1:20" x14ac:dyDescent="0.3">
      <c r="A48" s="3">
        <v>1.014207401086805</v>
      </c>
      <c r="B48" s="3">
        <v>1.0284819585832095</v>
      </c>
      <c r="C48" s="3">
        <v>1.0428238629012354</v>
      </c>
      <c r="D48" s="3">
        <v>1.0572333048385025</v>
      </c>
      <c r="E48" s="3">
        <v>1.0717104755788345</v>
      </c>
      <c r="F48" s="3">
        <v>1.0862555666928684</v>
      </c>
      <c r="G48" s="3">
        <v>1.1008687701386632</v>
      </c>
      <c r="H48" s="3">
        <v>1.115550278262309</v>
      </c>
      <c r="I48" s="3">
        <v>1.1303002837985376</v>
      </c>
      <c r="J48" s="4">
        <v>1.1451189798713342</v>
      </c>
      <c r="K48" s="1">
        <v>0.43877183497212618</v>
      </c>
      <c r="L48" s="1">
        <v>0.44084389418217135</v>
      </c>
      <c r="M48" s="1">
        <v>0.44292182603390806</v>
      </c>
      <c r="N48" s="1">
        <v>0.44500564241716856</v>
      </c>
      <c r="O48" s="1">
        <v>0.44709535524050875</v>
      </c>
      <c r="P48" s="1">
        <v>0.44919097643123246</v>
      </c>
      <c r="Q48" s="1">
        <v>0.45129251793541503</v>
      </c>
      <c r="R48" s="1">
        <v>0.45339999171792877</v>
      </c>
      <c r="S48" s="1">
        <v>0.45551340976246535</v>
      </c>
      <c r="T48" s="1">
        <v>0.45763278407156183</v>
      </c>
    </row>
    <row r="49" spans="1:20" x14ac:dyDescent="0.3">
      <c r="A49" s="3">
        <v>1.0139107292522938</v>
      </c>
      <c r="B49" s="3">
        <v>1.0278858420775094</v>
      </c>
      <c r="C49" s="3">
        <v>1.0419255172218216</v>
      </c>
      <c r="D49" s="3">
        <v>1.0560299337858368</v>
      </c>
      <c r="E49" s="3">
        <v>1.0701992712251391</v>
      </c>
      <c r="F49" s="3">
        <v>1.0844337093508385</v>
      </c>
      <c r="G49" s="3">
        <v>1.0987334283301176</v>
      </c>
      <c r="H49" s="3">
        <v>1.1130986086867809</v>
      </c>
      <c r="I49" s="3">
        <v>1.1275294313018045</v>
      </c>
      <c r="J49" s="4">
        <v>1.1420260774138855</v>
      </c>
      <c r="K49" s="1">
        <v>0.43872872943464747</v>
      </c>
      <c r="L49" s="1">
        <v>0.44075744121518884</v>
      </c>
      <c r="M49" s="1">
        <v>0.44279178301825278</v>
      </c>
      <c r="N49" s="1">
        <v>0.44483176600501567</v>
      </c>
      <c r="O49" s="1">
        <v>0.4468774013538645</v>
      </c>
      <c r="P49" s="1">
        <v>0.44892870026041809</v>
      </c>
      <c r="Q49" s="1">
        <v>0.4509856739375484</v>
      </c>
      <c r="R49" s="1">
        <v>0.4530483336154027</v>
      </c>
      <c r="S49" s="1">
        <v>0.45511669054142573</v>
      </c>
      <c r="T49" s="1">
        <v>0.45719075598038073</v>
      </c>
    </row>
    <row r="50" spans="1:20" x14ac:dyDescent="0.3">
      <c r="A50" s="3">
        <v>1.0136261938581164</v>
      </c>
      <c r="B50" s="3">
        <v>1.0273141667054215</v>
      </c>
      <c r="C50" s="3">
        <v>1.0410640865560741</v>
      </c>
      <c r="D50" s="3">
        <v>1.0548761217505835</v>
      </c>
      <c r="E50" s="3">
        <v>1.068750440956304</v>
      </c>
      <c r="F50" s="3">
        <v>1.0826872131679275</v>
      </c>
      <c r="G50" s="3">
        <v>1.0966866077079789</v>
      </c>
      <c r="H50" s="3">
        <v>1.1107487942273095</v>
      </c>
      <c r="I50" s="3">
        <v>1.1248739427055932</v>
      </c>
      <c r="J50" s="4">
        <v>1.1390622234518231</v>
      </c>
      <c r="K50" s="1">
        <v>0.43868738569687871</v>
      </c>
      <c r="L50" s="1">
        <v>0.44067452651977057</v>
      </c>
      <c r="M50" s="1">
        <v>0.4426670694763542</v>
      </c>
      <c r="N50" s="1">
        <v>0.44466502505749467</v>
      </c>
      <c r="O50" s="1">
        <v>0.44666840376990358</v>
      </c>
      <c r="P50" s="1">
        <v>0.44867721613615846</v>
      </c>
      <c r="Q50" s="1">
        <v>0.45069147269472271</v>
      </c>
      <c r="R50" s="1">
        <v>0.45271118399996441</v>
      </c>
      <c r="S50" s="1">
        <v>0.45473636062217676</v>
      </c>
      <c r="T50" s="1">
        <v>0.45676701314759738</v>
      </c>
    </row>
    <row r="51" spans="1:20" x14ac:dyDescent="0.3">
      <c r="A51" s="3">
        <v>1.0133530651061347</v>
      </c>
      <c r="B51" s="3">
        <v>1.026765459528431</v>
      </c>
      <c r="C51" s="3">
        <v>1.0402373413912613</v>
      </c>
      <c r="D51" s="3">
        <v>1.0537688691199956</v>
      </c>
      <c r="E51" s="3">
        <v>1.0673602014414463</v>
      </c>
      <c r="F51" s="3">
        <v>1.0810114973843172</v>
      </c>
      <c r="G51" s="3">
        <v>1.0947229162796477</v>
      </c>
      <c r="H51" s="3">
        <v>1.1084946177612602</v>
      </c>
      <c r="I51" s="3">
        <v>1.1223267617662103</v>
      </c>
      <c r="J51" s="4">
        <v>1.136219508535232</v>
      </c>
      <c r="K51" s="1">
        <v>0.43864769791021535</v>
      </c>
      <c r="L51" s="1">
        <v>0.44059493723566151</v>
      </c>
      <c r="M51" s="1">
        <v>0.44254736436755426</v>
      </c>
      <c r="N51" s="1">
        <v>0.44450498917906645</v>
      </c>
      <c r="O51" s="1">
        <v>0.44646782155798653</v>
      </c>
      <c r="P51" s="1">
        <v>0.44843587140673552</v>
      </c>
      <c r="Q51" s="1">
        <v>0.45040914864238474</v>
      </c>
      <c r="R51" s="1">
        <v>0.45238766319667417</v>
      </c>
      <c r="S51" s="1">
        <v>0.45437142501602978</v>
      </c>
      <c r="T51" s="1">
        <v>0.45636044406158083</v>
      </c>
    </row>
    <row r="52" spans="1:20" x14ac:dyDescent="0.3">
      <c r="A52" s="3">
        <v>1.0130906705613185</v>
      </c>
      <c r="B52" s="3">
        <v>1.0262383636310157</v>
      </c>
      <c r="C52" s="3">
        <v>1.0394432282048813</v>
      </c>
      <c r="D52" s="3">
        <v>1.0527054135567637</v>
      </c>
      <c r="E52" s="3">
        <v>1.0660250692389748</v>
      </c>
      <c r="F52" s="3">
        <v>1.0794023450826931</v>
      </c>
      <c r="G52" s="3">
        <v>1.0928373911983691</v>
      </c>
      <c r="H52" s="3">
        <v>1.1063303579761299</v>
      </c>
      <c r="I52" s="3">
        <v>1.1198813960861853</v>
      </c>
      <c r="J52" s="4">
        <v>1.133490656479232</v>
      </c>
      <c r="K52" s="1">
        <v>0.43860956853872363</v>
      </c>
      <c r="L52" s="1">
        <v>0.44051847724094728</v>
      </c>
      <c r="M52" s="1">
        <v>0.44243237192886237</v>
      </c>
      <c r="N52" s="1">
        <v>0.44435126190550606</v>
      </c>
      <c r="O52" s="1">
        <v>0.44627515648741595</v>
      </c>
      <c r="P52" s="1">
        <v>0.44820406500464727</v>
      </c>
      <c r="Q52" s="1">
        <v>0.45013799680078831</v>
      </c>
      <c r="R52" s="1">
        <v>0.45207696123297653</v>
      </c>
      <c r="S52" s="1">
        <v>0.45402096767191497</v>
      </c>
      <c r="T52" s="1">
        <v>0.45597002550188803</v>
      </c>
    </row>
    <row r="53" spans="1:20" x14ac:dyDescent="0.3">
      <c r="A53" s="3">
        <v>1.0128383896243554</v>
      </c>
      <c r="B53" s="3">
        <v>1.0257316269175081</v>
      </c>
      <c r="C53" s="3">
        <v>1.0386798524360192</v>
      </c>
      <c r="D53" s="3">
        <v>1.0516832069937152</v>
      </c>
      <c r="E53" s="3">
        <v>1.0647418316620543</v>
      </c>
      <c r="F53" s="3">
        <v>1.0778558677704915</v>
      </c>
      <c r="G53" s="3">
        <v>1.0910254569068476</v>
      </c>
      <c r="H53" s="3">
        <v>1.1042507409176758</v>
      </c>
      <c r="I53" s="3">
        <v>1.1175318619086292</v>
      </c>
      <c r="J53" s="4">
        <v>1.1308689622448302</v>
      </c>
      <c r="K53" s="1">
        <v>0.43857290755882439</v>
      </c>
      <c r="L53" s="1">
        <v>0.44044496553849871</v>
      </c>
      <c r="M53" s="1">
        <v>0.44232181923515218</v>
      </c>
      <c r="N53" s="1">
        <v>0.44420347742475108</v>
      </c>
      <c r="O53" s="1">
        <v>0.44608994889575321</v>
      </c>
      <c r="P53" s="1">
        <v>0.44798124244912191</v>
      </c>
      <c r="Q53" s="1">
        <v>0.44987736689834135</v>
      </c>
      <c r="R53" s="1">
        <v>0.45177833106942999</v>
      </c>
      <c r="S53" s="1">
        <v>0.45368414380095673</v>
      </c>
      <c r="T53" s="1">
        <v>0.45559481394405382</v>
      </c>
    </row>
    <row r="54" spans="1:20" x14ac:dyDescent="0.3">
      <c r="A54" s="3">
        <v>1.012595648631303</v>
      </c>
      <c r="B54" s="3">
        <v>1.0252440921824735</v>
      </c>
      <c r="C54" s="3">
        <v>1.037945463396337</v>
      </c>
      <c r="D54" s="3">
        <v>1.0506998952540987</v>
      </c>
      <c r="E54" s="3">
        <v>1.0635075209756748</v>
      </c>
      <c r="F54" s="3">
        <v>1.0763684740200263</v>
      </c>
      <c r="G54" s="3">
        <v>1.0892828880854935</v>
      </c>
      <c r="H54" s="3">
        <v>1.1022508971101277</v>
      </c>
      <c r="I54" s="3">
        <v>1.1152726352720295</v>
      </c>
      <c r="J54" s="4">
        <v>1.1283482369896798</v>
      </c>
      <c r="K54" s="1">
        <v>0.43853763174969285</v>
      </c>
      <c r="L54" s="1">
        <v>0.44037423482553956</v>
      </c>
      <c r="M54" s="1">
        <v>0.44221545403659024</v>
      </c>
      <c r="N54" s="1">
        <v>0.44406129767081565</v>
      </c>
      <c r="O54" s="1">
        <v>0.4459117740277615</v>
      </c>
      <c r="P54" s="1">
        <v>0.44776689141856002</v>
      </c>
      <c r="Q54" s="1">
        <v>0.44962665816594433</v>
      </c>
      <c r="R54" s="1">
        <v>0.45149108260426168</v>
      </c>
      <c r="S54" s="1">
        <v>0.45336017307948612</v>
      </c>
      <c r="T54" s="1">
        <v>0.45523393794923228</v>
      </c>
    </row>
    <row r="55" spans="1:20" x14ac:dyDescent="0.3">
      <c r="A55" s="3">
        <v>1.0123619164988364</v>
      </c>
      <c r="B55" s="3">
        <v>1.0247746882888549</v>
      </c>
      <c r="C55" s="3">
        <v>1.0372384408677457</v>
      </c>
      <c r="D55" s="3">
        <v>1.0497532999543944</v>
      </c>
      <c r="E55" s="3">
        <v>1.0623193914891824</v>
      </c>
      <c r="F55" s="3">
        <v>1.074936841634293</v>
      </c>
      <c r="G55" s="3">
        <v>1.087605776774013</v>
      </c>
      <c r="H55" s="3">
        <v>1.1003263235150391</v>
      </c>
      <c r="I55" s="3">
        <v>1.1130986086867809</v>
      </c>
      <c r="J55" s="4">
        <v>1.1259227593416665</v>
      </c>
      <c r="K55" s="1">
        <v>0.43850366406259783</v>
      </c>
      <c r="L55" s="1">
        <v>0.44030613022253917</v>
      </c>
      <c r="M55" s="1">
        <v>0.44211304283723246</v>
      </c>
      <c r="N55" s="1">
        <v>0.44392440974217351</v>
      </c>
      <c r="O55" s="1">
        <v>0.44574023878359781</v>
      </c>
      <c r="P55" s="1">
        <v>0.44756053781849281</v>
      </c>
      <c r="Q55" s="1">
        <v>0.44938531471460946</v>
      </c>
      <c r="R55" s="1">
        <v>0.45121457735047449</v>
      </c>
      <c r="S55" s="1">
        <v>0.4530483336154027</v>
      </c>
      <c r="T55" s="1">
        <v>0.45488659140950888</v>
      </c>
    </row>
    <row r="56" spans="1:20" x14ac:dyDescent="0.3">
      <c r="A56" s="3">
        <v>1.0121367008455127</v>
      </c>
      <c r="B56" s="3">
        <v>1.0243224223123337</v>
      </c>
      <c r="C56" s="3">
        <v>1.0365572831708245</v>
      </c>
      <c r="D56" s="3">
        <v>1.0488414023968775</v>
      </c>
      <c r="E56" s="3">
        <v>1.0611748991721919</v>
      </c>
      <c r="F56" s="3">
        <v>1.0735578928845502</v>
      </c>
      <c r="G56" s="3">
        <v>1.0859905031280965</v>
      </c>
      <c r="H56" s="3">
        <v>1.0984728497036136</v>
      </c>
      <c r="I56" s="3">
        <v>1.1110050526188004</v>
      </c>
      <c r="J56" s="4">
        <v>1.1235872320885509</v>
      </c>
      <c r="K56" s="1">
        <v>0.43847093305912554</v>
      </c>
      <c r="L56" s="1">
        <v>0.44024050814110632</v>
      </c>
      <c r="M56" s="1">
        <v>0.44201436918398102</v>
      </c>
      <c r="N56" s="1">
        <v>0.44379252360311694</v>
      </c>
      <c r="O56" s="1">
        <v>0.44557497882386016</v>
      </c>
      <c r="P56" s="1">
        <v>0.44736174228154668</v>
      </c>
      <c r="Q56" s="1">
        <v>0.44915282142151386</v>
      </c>
      <c r="R56" s="1">
        <v>0.45094822369911064</v>
      </c>
      <c r="S56" s="1">
        <v>0.45274795657970907</v>
      </c>
      <c r="T56" s="1">
        <v>0.45455202753871532</v>
      </c>
    </row>
    <row r="57" spans="1:20" x14ac:dyDescent="0.3">
      <c r="A57" s="3">
        <v>1.0119195445294311</v>
      </c>
      <c r="B57" s="3">
        <v>1.023886372530658</v>
      </c>
      <c r="C57" s="3">
        <v>1.0359005965190744</v>
      </c>
      <c r="D57" s="3">
        <v>1.0479623292013032</v>
      </c>
      <c r="E57" s="3">
        <v>1.0600716834754491</v>
      </c>
      <c r="F57" s="3">
        <v>1.0722287724313517</v>
      </c>
      <c r="G57" s="3">
        <v>1.0844337093508385</v>
      </c>
      <c r="H57" s="3">
        <v>1.0966866077079789</v>
      </c>
      <c r="I57" s="3">
        <v>1.1089875811693379</v>
      </c>
      <c r="J57" s="4">
        <v>1.1213367435942301</v>
      </c>
      <c r="K57" s="1">
        <v>0.43843937240966413</v>
      </c>
      <c r="L57" s="1">
        <v>0.44017723527346558</v>
      </c>
      <c r="M57" s="1">
        <v>0.44191923213951484</v>
      </c>
      <c r="N57" s="1">
        <v>0.44366537003255702</v>
      </c>
      <c r="O57" s="1">
        <v>0.44541565598662136</v>
      </c>
      <c r="P57" s="1">
        <v>0.44717009704503213</v>
      </c>
      <c r="Q57" s="1">
        <v>0.44892870026041809</v>
      </c>
      <c r="R57" s="1">
        <v>0.45069147269472271</v>
      </c>
      <c r="S57" s="1">
        <v>0.45245842141921405</v>
      </c>
      <c r="T57" s="1">
        <v>0.45422955351449551</v>
      </c>
    </row>
    <row r="58" spans="1:20" x14ac:dyDescent="0.3">
      <c r="A58" s="3">
        <v>1.0117100225510576</v>
      </c>
      <c r="B58" s="3">
        <v>1.0234656821537751</v>
      </c>
      <c r="C58" s="3">
        <v>1.035267085500198</v>
      </c>
      <c r="D58" s="3">
        <v>1.0471143394605229</v>
      </c>
      <c r="E58" s="3">
        <v>1.0590075510833277</v>
      </c>
      <c r="F58" s="3">
        <v>1.0709468275958025</v>
      </c>
      <c r="G58" s="3">
        <v>1.0829322764039837</v>
      </c>
      <c r="H58" s="3">
        <v>1.0949640050929839</v>
      </c>
      <c r="I58" s="3">
        <v>1.1070421214272255</v>
      </c>
      <c r="J58" s="4">
        <v>1.119166733350673</v>
      </c>
      <c r="K58" s="1">
        <v>0.43840892044474006</v>
      </c>
      <c r="L58" s="1">
        <v>0.4401161876885531</v>
      </c>
      <c r="M58" s="1">
        <v>0.44182744491652265</v>
      </c>
      <c r="N58" s="1">
        <v>0.44354269878973285</v>
      </c>
      <c r="O58" s="1">
        <v>0.44526195597791707</v>
      </c>
      <c r="P58" s="1">
        <v>0.44698522315946748</v>
      </c>
      <c r="Q58" s="1">
        <v>0.44871250702144405</v>
      </c>
      <c r="R58" s="1">
        <v>0.45044381425958385</v>
      </c>
      <c r="S58" s="1">
        <v>0.45217915157831007</v>
      </c>
      <c r="T58" s="1">
        <v>0.45391852569074148</v>
      </c>
    </row>
    <row r="59" spans="1:20" x14ac:dyDescent="0.3">
      <c r="A59" s="3">
        <v>1.0115077392770531</v>
      </c>
      <c r="B59" s="3">
        <v>1.0230595537050196</v>
      </c>
      <c r="C59" s="3">
        <v>1.0346555445476211</v>
      </c>
      <c r="D59" s="3">
        <v>1.0462958132347495</v>
      </c>
      <c r="E59" s="3">
        <v>1.0579804613626795</v>
      </c>
      <c r="F59" s="3">
        <v>1.0697095906942811</v>
      </c>
      <c r="G59" s="3">
        <v>1.0814833031592315</v>
      </c>
      <c r="H59" s="3">
        <v>1.0933017008542278</v>
      </c>
      <c r="I59" s="3">
        <v>1.1051648860432013</v>
      </c>
      <c r="J59" s="4">
        <v>1.1170729611575292</v>
      </c>
      <c r="K59" s="1">
        <v>0.4383795197528228</v>
      </c>
      <c r="L59" s="1">
        <v>0.44005725002183133</v>
      </c>
      <c r="M59" s="1">
        <v>0.44173883365370381</v>
      </c>
      <c r="N59" s="1">
        <v>0.44342427697053804</v>
      </c>
      <c r="O59" s="1">
        <v>0.44511358630249925</v>
      </c>
      <c r="P59" s="1">
        <v>0.4468067679878292</v>
      </c>
      <c r="Q59" s="1">
        <v>0.44850382837285402</v>
      </c>
      <c r="R59" s="1">
        <v>0.45020477381199292</v>
      </c>
      <c r="S59" s="1">
        <v>0.45190961066776675</v>
      </c>
      <c r="T59" s="1">
        <v>0.45361834531080597</v>
      </c>
    </row>
    <row r="60" spans="1:20" x14ac:dyDescent="0.3">
      <c r="A60" s="3">
        <v>1.011312325946955</v>
      </c>
      <c r="B60" s="3">
        <v>1.0226672439758329</v>
      </c>
      <c r="C60" s="3">
        <v>1.034064850284119</v>
      </c>
      <c r="D60" s="3">
        <v>1.0455052412244799</v>
      </c>
      <c r="E60" s="3">
        <v>1.0569885133049577</v>
      </c>
      <c r="F60" s="3">
        <v>1.0685147631891656</v>
      </c>
      <c r="G60" s="3">
        <v>1.0800840876964832</v>
      </c>
      <c r="H60" s="3">
        <v>1.0916965838022512</v>
      </c>
      <c r="I60" s="3">
        <v>1.1033523486379666</v>
      </c>
      <c r="J60" s="4">
        <v>1.1150514794914796</v>
      </c>
      <c r="K60" s="1">
        <v>0.43835111681907479</v>
      </c>
      <c r="L60" s="1">
        <v>0.44000031474768159</v>
      </c>
      <c r="M60" s="1">
        <v>0.44165323631666187</v>
      </c>
      <c r="N60" s="1">
        <v>0.44330988753174388</v>
      </c>
      <c r="O60" s="1">
        <v>0.44497027440619008</v>
      </c>
      <c r="P60" s="1">
        <v>0.44663440296080448</v>
      </c>
      <c r="Q60" s="1">
        <v>0.44830227922394095</v>
      </c>
      <c r="R60" s="1">
        <v>0.44997390923151043</v>
      </c>
      <c r="S60" s="1">
        <v>0.45164929902698958</v>
      </c>
      <c r="T60" s="1">
        <v>0.45332845466142724</v>
      </c>
    </row>
    <row r="61" spans="1:20" x14ac:dyDescent="0.3">
      <c r="A61" s="3">
        <v>1.0111234384296472</v>
      </c>
      <c r="B61" s="3">
        <v>1.0222880594868506</v>
      </c>
      <c r="C61" s="3">
        <v>1.0334939546352537</v>
      </c>
      <c r="D61" s="3">
        <v>1.0447412154835847</v>
      </c>
      <c r="E61" s="3">
        <v>1.0560299337858368</v>
      </c>
      <c r="F61" s="3">
        <v>1.0673602014414463</v>
      </c>
      <c r="G61" s="3">
        <v>1.0787321104954739</v>
      </c>
      <c r="H61" s="3">
        <v>1.0901457531387817</v>
      </c>
      <c r="I61" s="3">
        <v>1.101601221708215</v>
      </c>
      <c r="J61" s="4">
        <v>1.1130986086867809</v>
      </c>
      <c r="K61" s="1">
        <v>0.43832366170026854</v>
      </c>
      <c r="L61" s="1">
        <v>0.43994528152471774</v>
      </c>
      <c r="M61" s="1">
        <v>0.44157050170907097</v>
      </c>
      <c r="N61" s="1">
        <v>0.44319932796344891</v>
      </c>
      <c r="O61" s="1">
        <v>0.44483176600501567</v>
      </c>
      <c r="P61" s="1">
        <v>0.44646782155798653</v>
      </c>
      <c r="Q61" s="1">
        <v>0.44810750035363511</v>
      </c>
      <c r="R61" s="1">
        <v>0.44975080813029999</v>
      </c>
      <c r="S61" s="1">
        <v>0.45139775063339233</v>
      </c>
      <c r="T61" s="1">
        <v>0.4530483336154027</v>
      </c>
    </row>
    <row r="62" spans="1:20" x14ac:dyDescent="0.3">
      <c r="A62" s="3">
        <v>1.0109407552009055</v>
      </c>
      <c r="B62" s="3">
        <v>1.0219213523970496</v>
      </c>
      <c r="C62" s="3">
        <v>1.0329418786238083</v>
      </c>
      <c r="D62" s="3">
        <v>1.0440024210523542</v>
      </c>
      <c r="E62" s="3">
        <v>1.0551030669898236</v>
      </c>
      <c r="F62" s="3">
        <v>1.0662439038794793</v>
      </c>
      <c r="G62" s="3">
        <v>1.0774250193008768</v>
      </c>
      <c r="H62" s="3">
        <v>1.0886465009700301</v>
      </c>
      <c r="I62" s="3">
        <v>1.0999084367395762</v>
      </c>
      <c r="J62" s="4">
        <v>1.1112109145989399</v>
      </c>
      <c r="K62" s="1">
        <v>0.43829710773171154</v>
      </c>
      <c r="L62" s="1">
        <v>0.43989205660563446</v>
      </c>
      <c r="M62" s="1">
        <v>0.4414904885814207</v>
      </c>
      <c r="N62" s="1">
        <v>0.44309240909266917</v>
      </c>
      <c r="O62" s="1">
        <v>0.44469782357957155</v>
      </c>
      <c r="P62" s="1">
        <v>0.4463067374889188</v>
      </c>
      <c r="Q62" s="1">
        <v>0.44791915627410828</v>
      </c>
      <c r="R62" s="1">
        <v>0.44953508539514953</v>
      </c>
      <c r="S62" s="1">
        <v>0.45115453031867148</v>
      </c>
      <c r="T62" s="1">
        <v>0.45277749651792881</v>
      </c>
    </row>
    <row r="63" spans="1:20" x14ac:dyDescent="0.3">
      <c r="A63" s="3">
        <v>1.0107639755170121</v>
      </c>
      <c r="B63" s="3">
        <v>1.0215665168101817</v>
      </c>
      <c r="C63" s="3">
        <v>1.0324077067679276</v>
      </c>
      <c r="D63" s="3">
        <v>1.0432876284059103</v>
      </c>
      <c r="E63" s="3">
        <v>1.0542063648671836</v>
      </c>
      <c r="F63" s="3">
        <v>1.0651639994223463</v>
      </c>
      <c r="G63" s="3">
        <v>1.0761606154696943</v>
      </c>
      <c r="H63" s="3">
        <v>1.0871962965353743</v>
      </c>
      <c r="I63" s="3">
        <v>1.0982711262735345</v>
      </c>
      <c r="J63" s="4">
        <v>1.1093851884664783</v>
      </c>
      <c r="K63" s="1">
        <v>0.43827141126256619</v>
      </c>
      <c r="L63" s="1">
        <v>0.43984055230428959</v>
      </c>
      <c r="M63" s="1">
        <v>0.44141306482628601</v>
      </c>
      <c r="N63" s="1">
        <v>0.44298895400320287</v>
      </c>
      <c r="O63" s="1">
        <v>0.4445682250158649</v>
      </c>
      <c r="P63" s="1">
        <v>0.44615088305128059</v>
      </c>
      <c r="Q63" s="1">
        <v>0.44773693330264769</v>
      </c>
      <c r="R63" s="1">
        <v>0.44932638096935956</v>
      </c>
      <c r="S63" s="1">
        <v>0.4509192312570115</v>
      </c>
      <c r="T63" s="1">
        <v>0.45251548937740599</v>
      </c>
    </row>
    <row r="64" spans="1:20" x14ac:dyDescent="0.3">
      <c r="A64" s="3">
        <v>1.0105928177626167</v>
      </c>
      <c r="B64" s="3">
        <v>1.0212229854342021</v>
      </c>
      <c r="C64" s="3">
        <v>1.031890582015542</v>
      </c>
      <c r="D64" s="3">
        <v>1.0425956866267703</v>
      </c>
      <c r="E64" s="3">
        <v>1.053338378507509</v>
      </c>
      <c r="F64" s="3">
        <v>1.06411873701701</v>
      </c>
      <c r="G64" s="3">
        <v>1.074936841634293</v>
      </c>
      <c r="H64" s="3">
        <v>1.0857927719582889</v>
      </c>
      <c r="I64" s="3">
        <v>1.0966866077079789</v>
      </c>
      <c r="J64" s="4">
        <v>1.1076184287225361</v>
      </c>
      <c r="K64" s="1">
        <v>0.4382465314164013</v>
      </c>
      <c r="L64" s="1">
        <v>0.43979068651364672</v>
      </c>
      <c r="M64" s="1">
        <v>0.44133810675048002</v>
      </c>
      <c r="N64" s="1">
        <v>0.44288879705879414</v>
      </c>
      <c r="O64" s="1">
        <v>0.4444427623762755</v>
      </c>
      <c r="P64" s="1">
        <v>0.44600000764641123</v>
      </c>
      <c r="Q64" s="1">
        <v>0.44756053781849281</v>
      </c>
      <c r="R64" s="1">
        <v>0.4491243578476235</v>
      </c>
      <c r="S64" s="1">
        <v>0.45069147269472271</v>
      </c>
      <c r="T64" s="1">
        <v>0.45226188732653183</v>
      </c>
    </row>
    <row r="65" spans="1:20" x14ac:dyDescent="0.3">
      <c r="A65" s="3">
        <v>1.0104270179537516</v>
      </c>
      <c r="B65" s="3">
        <v>1.0208902265549511</v>
      </c>
      <c r="C65" s="3">
        <v>1.0313897011561159</v>
      </c>
      <c r="D65" s="3">
        <v>1.0419255172218216</v>
      </c>
      <c r="E65" s="3">
        <v>1.0524977503288302</v>
      </c>
      <c r="F65" s="3">
        <v>1.0631064761662217</v>
      </c>
      <c r="G65" s="3">
        <v>1.0737517705355231</v>
      </c>
      <c r="H65" s="3">
        <v>1.0844337093508385</v>
      </c>
      <c r="I65" s="3">
        <v>1.095152368638979</v>
      </c>
      <c r="J65" s="4">
        <v>1.1059078245395928</v>
      </c>
      <c r="K65" s="1">
        <v>0.43822242987421772</v>
      </c>
      <c r="L65" s="1">
        <v>0.43974238226900469</v>
      </c>
      <c r="M65" s="1">
        <v>0.44126549841565371</v>
      </c>
      <c r="N65" s="1">
        <v>0.44279178301825278</v>
      </c>
      <c r="O65" s="1">
        <v>0.44432124078632945</v>
      </c>
      <c r="P65" s="1">
        <v>0.44585387643485735</v>
      </c>
      <c r="Q65" s="1">
        <v>0.44738969468426038</v>
      </c>
      <c r="R65" s="1">
        <v>0.44892870026041809</v>
      </c>
      <c r="S65" s="1">
        <v>0.45047089789467099</v>
      </c>
      <c r="T65" s="1">
        <v>0.45201629232382534</v>
      </c>
    </row>
    <row r="66" spans="1:20" x14ac:dyDescent="0.3">
      <c r="A66" s="3">
        <v>1.0102663283792668</v>
      </c>
      <c r="B66" s="3">
        <v>1.0205677412901304</v>
      </c>
      <c r="C66" s="3">
        <v>1.030904310658062</v>
      </c>
      <c r="D66" s="3">
        <v>1.0412761085138491</v>
      </c>
      <c r="E66" s="3">
        <v>1.0516832069937152</v>
      </c>
      <c r="F66" s="3">
        <v>1.0621256783394393</v>
      </c>
      <c r="G66" s="3">
        <v>1.0726035948984758</v>
      </c>
      <c r="H66" s="3">
        <v>1.0831170291240764</v>
      </c>
      <c r="I66" s="3">
        <v>1.0936660535754079</v>
      </c>
      <c r="J66" s="4">
        <v>1.1042507409176758</v>
      </c>
      <c r="K66" s="1">
        <v>0.43819907067752062</v>
      </c>
      <c r="L66" s="1">
        <v>0.43969556735162618</v>
      </c>
      <c r="M66" s="1">
        <v>0.44119513103994817</v>
      </c>
      <c r="N66" s="1">
        <v>0.44269776623258561</v>
      </c>
      <c r="O66" s="1">
        <v>0.44420347742475108</v>
      </c>
      <c r="P66" s="1">
        <v>0.44571226911677453</v>
      </c>
      <c r="Q66" s="1">
        <v>0.44722414581410819</v>
      </c>
      <c r="R66" s="1">
        <v>0.44873911202733152</v>
      </c>
      <c r="S66" s="1">
        <v>0.45025717227215611</v>
      </c>
      <c r="T66" s="1">
        <v>0.45177833106942999</v>
      </c>
    </row>
    <row r="67" spans="1:20" x14ac:dyDescent="0.3">
      <c r="A67" s="3">
        <v>1.0101105163659765</v>
      </c>
      <c r="B67" s="3">
        <v>1.0202550610937482</v>
      </c>
      <c r="C67" s="3">
        <v>1.0304337028864474</v>
      </c>
      <c r="D67" s="3">
        <v>1.040646510546279</v>
      </c>
      <c r="E67" s="3">
        <v>1.0508935529746322</v>
      </c>
      <c r="F67" s="3">
        <v>1.0611748991721919</v>
      </c>
      <c r="G67" s="3">
        <v>1.07149061823905</v>
      </c>
      <c r="H67" s="3">
        <v>1.0818407793748159</v>
      </c>
      <c r="I67" s="3">
        <v>1.0922254518787304</v>
      </c>
      <c r="J67" s="4">
        <v>1.1026447051497739</v>
      </c>
      <c r="K67" s="1">
        <v>0.43817642004931445</v>
      </c>
      <c r="L67" s="1">
        <v>0.43965017392847255</v>
      </c>
      <c r="M67" s="1">
        <v>0.44112690245420511</v>
      </c>
      <c r="N67" s="1">
        <v>0.4426066099154079</v>
      </c>
      <c r="O67" s="1">
        <v>0.44408930060578627</v>
      </c>
      <c r="P67" s="1">
        <v>0.44557497882386016</v>
      </c>
      <c r="Q67" s="1">
        <v>0.44706364887296796</v>
      </c>
      <c r="R67" s="1">
        <v>0.44855531506127089</v>
      </c>
      <c r="S67" s="1">
        <v>0.45004998170175786</v>
      </c>
      <c r="T67" s="1">
        <v>0.45154765311224948</v>
      </c>
    </row>
    <row r="68" spans="1:20" x14ac:dyDescent="0.3">
      <c r="A68" s="3">
        <v>1.0099593631545702</v>
      </c>
      <c r="B68" s="3">
        <v>1.0199517454847817</v>
      </c>
      <c r="C68" s="3">
        <v>1.0299772126610733</v>
      </c>
      <c r="D68" s="3">
        <v>1.0400358304471702</v>
      </c>
      <c r="E68" s="3">
        <v>1.0501276647001865</v>
      </c>
      <c r="F68" s="3">
        <v>1.0602527813707294</v>
      </c>
      <c r="G68" s="3">
        <v>1.070411246503002</v>
      </c>
      <c r="H68" s="3">
        <v>1.0806031262349061</v>
      </c>
      <c r="I68" s="3">
        <v>1.0908284867981468</v>
      </c>
      <c r="J68" s="4">
        <v>1.1010873945183346</v>
      </c>
      <c r="K68" s="1">
        <v>0.43815444623114147</v>
      </c>
      <c r="L68" s="1">
        <v>0.43960613822426475</v>
      </c>
      <c r="M68" s="1">
        <v>0.44106071660702117</v>
      </c>
      <c r="N68" s="1">
        <v>0.44251818547894706</v>
      </c>
      <c r="O68" s="1">
        <v>0.44397854894410743</v>
      </c>
      <c r="P68" s="1">
        <v>0.44544181111110004</v>
      </c>
      <c r="Q68" s="1">
        <v>0.44690797609305988</v>
      </c>
      <c r="R68" s="1">
        <v>0.44837704800766309</v>
      </c>
      <c r="S68" s="1">
        <v>0.44984903097713075</v>
      </c>
      <c r="T68" s="1">
        <v>0.45132392912823305</v>
      </c>
    </row>
    <row r="69" spans="1:20" x14ac:dyDescent="0.3">
      <c r="A69" s="3">
        <v>1.0098126628748725</v>
      </c>
      <c r="B69" s="3">
        <v>1.0196573799768953</v>
      </c>
      <c r="C69" s="3">
        <v>1.0295342141197119</v>
      </c>
      <c r="D69" s="3">
        <v>1.0394432282048813</v>
      </c>
      <c r="E69" s="3">
        <v>1.0493844852219747</v>
      </c>
      <c r="F69" s="3">
        <v>1.0593580482486702</v>
      </c>
      <c r="G69" s="3">
        <v>1.0693639804508492</v>
      </c>
      <c r="H69" s="3">
        <v>1.0794023450826931</v>
      </c>
      <c r="I69" s="3">
        <v>1.0894732054867773</v>
      </c>
      <c r="J69" s="4">
        <v>1.0995766250941701</v>
      </c>
      <c r="K69" s="1">
        <v>0.4381331193345166</v>
      </c>
      <c r="L69" s="1">
        <v>0.43956340022253682</v>
      </c>
      <c r="M69" s="1">
        <v>0.44099648311359807</v>
      </c>
      <c r="N69" s="1">
        <v>0.44243237192886237</v>
      </c>
      <c r="O69" s="1">
        <v>0.44387107059375958</v>
      </c>
      <c r="P69" s="1">
        <v>0.44531258303799126</v>
      </c>
      <c r="Q69" s="1">
        <v>0.44675691319553495</v>
      </c>
      <c r="R69" s="1">
        <v>0.44820406500464727</v>
      </c>
      <c r="S69" s="1">
        <v>0.44965404240786849</v>
      </c>
      <c r="T69" s="1">
        <v>0.45110684935202572</v>
      </c>
    </row>
    <row r="70" spans="1:20" x14ac:dyDescent="0.3">
      <c r="A70" s="3">
        <v>1.0096702216103497</v>
      </c>
      <c r="B70" s="3">
        <v>1.0193715741887588</v>
      </c>
      <c r="C70" s="3">
        <v>1.0291041178554032</v>
      </c>
      <c r="D70" s="3">
        <v>1.0388679128133851</v>
      </c>
      <c r="E70" s="3">
        <v>1.0486630193488216</v>
      </c>
      <c r="F70" s="3">
        <v>1.0584894978309347</v>
      </c>
      <c r="G70" s="3">
        <v>1.0683474087121403</v>
      </c>
      <c r="H70" s="3">
        <v>1.0782368125281367</v>
      </c>
      <c r="I70" s="3">
        <v>1.0881577698979941</v>
      </c>
      <c r="J70" s="4">
        <v>1.0981103415242446</v>
      </c>
      <c r="K70" s="1">
        <v>0.43811241120529004</v>
      </c>
      <c r="L70" s="1">
        <v>0.43952190339273434</v>
      </c>
      <c r="M70" s="1">
        <v>0.44093411684393846</v>
      </c>
      <c r="N70" s="1">
        <v>0.44234905531188973</v>
      </c>
      <c r="O70" s="1">
        <v>0.44376672255360122</v>
      </c>
      <c r="P70" s="1">
        <v>0.44518712233011559</v>
      </c>
      <c r="Q70" s="1">
        <v>0.44661025840650836</v>
      </c>
      <c r="R70" s="1">
        <v>0.44803613455189129</v>
      </c>
      <c r="S70" s="1">
        <v>0.44946475453941598</v>
      </c>
      <c r="T70" s="1">
        <v>0.45089612214627783</v>
      </c>
    </row>
    <row r="71" spans="1:20" x14ac:dyDescent="0.3">
      <c r="A71" s="3">
        <v>1.0095318565429312</v>
      </c>
      <c r="B71" s="3">
        <v>1.0190939601168476</v>
      </c>
      <c r="C71" s="3">
        <v>1.0286863683002772</v>
      </c>
      <c r="D71" s="3">
        <v>1.0383091387500347</v>
      </c>
      <c r="E71" s="3">
        <v>1.0479623292013032</v>
      </c>
      <c r="F71" s="3">
        <v>1.0576459974677173</v>
      </c>
      <c r="G71" s="3">
        <v>1.0673602014414463</v>
      </c>
      <c r="H71" s="3">
        <v>1.0771049990932773</v>
      </c>
      <c r="I71" s="3">
        <v>1.0868804484726979</v>
      </c>
      <c r="J71" s="4">
        <v>1.0966866077079789</v>
      </c>
      <c r="K71" s="1">
        <v>0.43809229529964894</v>
      </c>
      <c r="L71" s="1">
        <v>0.43948159444074919</v>
      </c>
      <c r="M71" s="1">
        <v>0.44087353754643771</v>
      </c>
      <c r="N71" s="1">
        <v>0.44226812821100864</v>
      </c>
      <c r="O71" s="1">
        <v>0.44366537003255702</v>
      </c>
      <c r="P71" s="1">
        <v>0.44506526661298113</v>
      </c>
      <c r="Q71" s="1">
        <v>0.44646782155798653</v>
      </c>
      <c r="R71" s="1">
        <v>0.44787303847708942</v>
      </c>
      <c r="S71" s="1">
        <v>0.44928092098361927</v>
      </c>
      <c r="T71" s="1">
        <v>0.45069147269472271</v>
      </c>
    </row>
    <row r="72" spans="1:20" x14ac:dyDescent="0.3">
      <c r="A72" s="3">
        <v>1.0093973951702098</v>
      </c>
      <c r="B72" s="3">
        <v>1.0188241905546516</v>
      </c>
      <c r="C72" s="3">
        <v>1.0282804413314786</v>
      </c>
      <c r="D72" s="3">
        <v>1.0377662027528096</v>
      </c>
      <c r="E72" s="3">
        <v>1.0472815301448075</v>
      </c>
      <c r="F72" s="3">
        <v>1.0568264789077539</v>
      </c>
      <c r="G72" s="3">
        <v>1.0664011045161272</v>
      </c>
      <c r="H72" s="3">
        <v>1.0760054625186817</v>
      </c>
      <c r="I72" s="3">
        <v>1.0856396085385223</v>
      </c>
      <c r="J72" s="4">
        <v>1.0953035982731838</v>
      </c>
      <c r="K72" s="1">
        <v>0.43807274657060818</v>
      </c>
      <c r="L72" s="1">
        <v>0.43944242308057452</v>
      </c>
      <c r="M72" s="1">
        <v>0.44081466950337439</v>
      </c>
      <c r="N72" s="1">
        <v>0.44218948928343138</v>
      </c>
      <c r="O72" s="1">
        <v>0.44356688586876003</v>
      </c>
      <c r="P72" s="1">
        <v>0.44494686271096784</v>
      </c>
      <c r="Q72" s="1">
        <v>0.44632942326525993</v>
      </c>
      <c r="R72" s="1">
        <v>0.44771457099044104</v>
      </c>
      <c r="S72" s="1">
        <v>0.44910230934891876</v>
      </c>
      <c r="T72" s="1">
        <v>0.45049264180670723</v>
      </c>
    </row>
    <row r="73" spans="1:20" x14ac:dyDescent="0.3">
      <c r="A73" s="3">
        <v>1.0092666745879768</v>
      </c>
      <c r="B73" s="3">
        <v>1.0185619376440229</v>
      </c>
      <c r="C73" s="3">
        <v>1.0278858420775094</v>
      </c>
      <c r="D73" s="3">
        <v>1.0372384408677457</v>
      </c>
      <c r="E73" s="3">
        <v>1.0466197870640537</v>
      </c>
      <c r="F73" s="3">
        <v>1.0560299337858368</v>
      </c>
      <c r="G73" s="3">
        <v>1.0654689342226542</v>
      </c>
      <c r="H73" s="3">
        <v>1.074936841634293</v>
      </c>
      <c r="I73" s="3">
        <v>1.0844337093508385</v>
      </c>
      <c r="J73" s="4">
        <v>1.0939595907727482</v>
      </c>
      <c r="K73" s="1">
        <v>0.43805374136396685</v>
      </c>
      <c r="L73" s="1">
        <v>0.43940434182502375</v>
      </c>
      <c r="M73" s="1">
        <v>0.44075744121518884</v>
      </c>
      <c r="N73" s="1">
        <v>0.44211304283723246</v>
      </c>
      <c r="O73" s="1">
        <v>0.44347114999732007</v>
      </c>
      <c r="P73" s="1">
        <v>0.44483176600501567</v>
      </c>
      <c r="Q73" s="1">
        <v>0.44619489417328373</v>
      </c>
      <c r="R73" s="1">
        <v>0.44756053781849281</v>
      </c>
      <c r="S73" s="1">
        <v>0.44892870026041809</v>
      </c>
      <c r="T73" s="1">
        <v>0.4502993848222443</v>
      </c>
    </row>
    <row r="74" spans="1:20" x14ac:dyDescent="0.3">
      <c r="A74" s="3">
        <v>1.009139540831814</v>
      </c>
      <c r="B74" s="3">
        <v>1.0183068915459468</v>
      </c>
      <c r="C74" s="3">
        <v>1.0275021029056826</v>
      </c>
      <c r="D74" s="3">
        <v>1.0367252257404891</v>
      </c>
      <c r="E74" s="3">
        <v>1.0459763109460836</v>
      </c>
      <c r="F74" s="3">
        <v>1.0552554094845015</v>
      </c>
      <c r="G74" s="3">
        <v>1.0645625723841623</v>
      </c>
      <c r="H74" s="3">
        <v>1.0738978507399373</v>
      </c>
      <c r="I74" s="3">
        <v>1.0832612957132177</v>
      </c>
      <c r="J74" s="4">
        <v>1.0926529585319804</v>
      </c>
      <c r="K74" s="1">
        <v>0.43803525732282528</v>
      </c>
      <c r="L74" s="1">
        <v>0.43936730579368277</v>
      </c>
      <c r="M74" s="1">
        <v>0.44070178511078173</v>
      </c>
      <c r="N74" s="1">
        <v>0.44203869844290156</v>
      </c>
      <c r="O74" s="1">
        <v>0.44337804896203414</v>
      </c>
      <c r="P74" s="1">
        <v>0.44471983984338798</v>
      </c>
      <c r="Q74" s="1">
        <v>0.4460640742653883</v>
      </c>
      <c r="R74" s="1">
        <v>0.44741075540968261</v>
      </c>
      <c r="S74" s="1">
        <v>0.44875988646114129</v>
      </c>
      <c r="T74" s="1">
        <v>0.45011147060786083</v>
      </c>
    </row>
    <row r="75" spans="1:20" x14ac:dyDescent="0.3">
      <c r="A75" s="3">
        <v>1.0090158482721532</v>
      </c>
      <c r="B75" s="3">
        <v>1.0180587592194084</v>
      </c>
      <c r="C75" s="3">
        <v>1.0271287815734769</v>
      </c>
      <c r="D75" s="3">
        <v>1.0362259641287455</v>
      </c>
      <c r="E75" s="3">
        <v>1.0453503557423396</v>
      </c>
      <c r="F75" s="3">
        <v>1.0545020053341856</v>
      </c>
      <c r="G75" s="3">
        <v>1.0636809618870742</v>
      </c>
      <c r="H75" s="3">
        <v>1.0728872744467226</v>
      </c>
      <c r="I75" s="3">
        <v>1.0821209921218387</v>
      </c>
      <c r="J75" s="4">
        <v>1.0913821640841814</v>
      </c>
      <c r="K75" s="1">
        <v>0.43801727329985179</v>
      </c>
      <c r="L75" s="1">
        <v>0.43933127253646048</v>
      </c>
      <c r="M75" s="1">
        <v>0.44064763728136519</v>
      </c>
      <c r="N75" s="1">
        <v>0.4419663705765054</v>
      </c>
      <c r="O75" s="1">
        <v>0.44328747546686326</v>
      </c>
      <c r="P75" s="1">
        <v>0.44461095500046555</v>
      </c>
      <c r="Q75" s="1">
        <v>0.44593681222838716</v>
      </c>
      <c r="R75" s="1">
        <v>0.44726505020475266</v>
      </c>
      <c r="S75" s="1">
        <v>0.44859567198673933</v>
      </c>
      <c r="T75" s="1">
        <v>0.44992868063457947</v>
      </c>
    </row>
    <row r="76" spans="1:20" x14ac:dyDescent="0.3">
      <c r="A76" s="3">
        <v>1.0088954590577983</v>
      </c>
      <c r="B76" s="3">
        <v>1.0178172632982374</v>
      </c>
      <c r="C76" s="3">
        <v>1.026765459528431</v>
      </c>
      <c r="D76" s="3">
        <v>1.0357400946148909</v>
      </c>
      <c r="E76" s="3">
        <v>1.0447412154835847</v>
      </c>
      <c r="F76" s="3">
        <v>1.0537688691199953</v>
      </c>
      <c r="G76" s="3">
        <v>1.0628231025691797</v>
      </c>
      <c r="H76" s="3">
        <v>1.0719039629358267</v>
      </c>
      <c r="I76" s="3">
        <v>1.0810114973843172</v>
      </c>
      <c r="J76" s="4">
        <v>1.0901457531387817</v>
      </c>
      <c r="K76" s="1">
        <v>0.43799976927657208</v>
      </c>
      <c r="L76" s="1">
        <v>0.43929620187127982</v>
      </c>
      <c r="M76" s="1">
        <v>0.44059493723566151</v>
      </c>
      <c r="N76" s="1">
        <v>0.44189597829149696</v>
      </c>
      <c r="O76" s="1">
        <v>0.44319932796344891</v>
      </c>
      <c r="P76" s="1">
        <v>0.44450498917906645</v>
      </c>
      <c r="Q76" s="1">
        <v>0.44581296486878647</v>
      </c>
      <c r="R76" s="1">
        <v>0.44712325796593605</v>
      </c>
      <c r="S76" s="1">
        <v>0.44843587140673552</v>
      </c>
      <c r="T76" s="1">
        <v>0.44975080813029999</v>
      </c>
    </row>
    <row r="77" spans="1:20" x14ac:dyDescent="0.3">
      <c r="A77" s="3">
        <v>1.0087782426034471</v>
      </c>
      <c r="B77" s="3">
        <v>1.0175821410568786</v>
      </c>
      <c r="C77" s="3">
        <v>1.0264117403428377</v>
      </c>
      <c r="D77" s="3">
        <v>1.035267085500198</v>
      </c>
      <c r="E77" s="3">
        <v>1.0441482216242202</v>
      </c>
      <c r="F77" s="3">
        <v>1.0530551938666048</v>
      </c>
      <c r="G77" s="3">
        <v>1.0619880474355496</v>
      </c>
      <c r="H77" s="3">
        <v>1.0709468275958025</v>
      </c>
      <c r="I77" s="3">
        <v>1.0799315796687177</v>
      </c>
      <c r="J77" s="4">
        <v>1.0889423490323102</v>
      </c>
      <c r="K77" s="1">
        <v>0.43798272628903834</v>
      </c>
      <c r="L77" s="1">
        <v>0.43926205573460714</v>
      </c>
      <c r="M77" s="1">
        <v>0.44054362767447991</v>
      </c>
      <c r="N77" s="1">
        <v>0.44182744491652265</v>
      </c>
      <c r="O77" s="1">
        <v>0.44311351027133578</v>
      </c>
      <c r="P77" s="1">
        <v>0.4444018265522568</v>
      </c>
      <c r="Q77" s="1">
        <v>0.44569239657536153</v>
      </c>
      <c r="R77" s="1">
        <v>0.44698522315946748</v>
      </c>
      <c r="S77" s="1">
        <v>0.4482803091261352</v>
      </c>
      <c r="T77" s="1">
        <v>0.44957765729967086</v>
      </c>
    </row>
    <row r="78" spans="1:20" x14ac:dyDescent="0.3">
      <c r="A78" s="3">
        <v>1.0086640751172016</v>
      </c>
      <c r="B78" s="3">
        <v>1.0173531434569829</v>
      </c>
      <c r="C78" s="3">
        <v>1.0260672482709274</v>
      </c>
      <c r="D78" s="3">
        <v>1.0348064328640789</v>
      </c>
      <c r="E78" s="3">
        <v>1.0435707405949926</v>
      </c>
      <c r="F78" s="3">
        <v>1.052360214875786</v>
      </c>
      <c r="G78" s="3">
        <v>1.0611748991721919</v>
      </c>
      <c r="H78" s="3">
        <v>1.0700148370036087</v>
      </c>
      <c r="I78" s="3">
        <v>1.0788800719431519</v>
      </c>
      <c r="J78" s="4">
        <v>1.0877706476177069</v>
      </c>
      <c r="K78" s="1">
        <v>0.43796612635929377</v>
      </c>
      <c r="L78" s="1">
        <v>0.43922879804364651</v>
      </c>
      <c r="M78" s="1">
        <v>0.44049365428290266</v>
      </c>
      <c r="N78" s="1">
        <v>0.44176069777686044</v>
      </c>
      <c r="O78" s="1">
        <v>0.44302993122791262</v>
      </c>
      <c r="P78" s="1">
        <v>0.44430135734104936</v>
      </c>
      <c r="Q78" s="1">
        <v>0.44557497882386016</v>
      </c>
      <c r="R78" s="1">
        <v>0.44685079838653602</v>
      </c>
      <c r="S78" s="1">
        <v>0.44812881874187072</v>
      </c>
      <c r="T78" s="1">
        <v>0.44940904260526404</v>
      </c>
    </row>
    <row r="79" spans="1:20" x14ac:dyDescent="0.3">
      <c r="A79" s="3">
        <v>1.008552839164476</v>
      </c>
      <c r="B79" s="3">
        <v>1.0171300342675424</v>
      </c>
      <c r="C79" s="3">
        <v>1.0257316269175081</v>
      </c>
      <c r="D79" s="3">
        <v>1.0343576587734504</v>
      </c>
      <c r="E79" s="3">
        <v>1.0430081715452657</v>
      </c>
      <c r="F79" s="3">
        <v>1.0516832069937152</v>
      </c>
      <c r="G79" s="3">
        <v>1.0603828069304753</v>
      </c>
      <c r="H79" s="3">
        <v>1.0691070132181844</v>
      </c>
      <c r="I79" s="3">
        <v>1.0778558677704915</v>
      </c>
      <c r="J79" s="4">
        <v>1.0866294125521057</v>
      </c>
      <c r="K79" s="1">
        <v>0.43794995243211438</v>
      </c>
      <c r="L79" s="1">
        <v>0.4391963945691531</v>
      </c>
      <c r="M79" s="1">
        <v>0.44044496553849871</v>
      </c>
      <c r="N79" s="1">
        <v>0.4416956679373561</v>
      </c>
      <c r="O79" s="1">
        <v>0.44294850436539496</v>
      </c>
      <c r="P79" s="1">
        <v>0.44420347742475114</v>
      </c>
      <c r="Q79" s="1">
        <v>0.44546058972002911</v>
      </c>
      <c r="R79" s="1">
        <v>0.44671984385830382</v>
      </c>
      <c r="S79" s="1">
        <v>0.44798124244912191</v>
      </c>
      <c r="T79" s="1">
        <v>0.44924478810450469</v>
      </c>
    </row>
    <row r="80" spans="1:20" x14ac:dyDescent="0.3">
      <c r="A80" s="3">
        <v>1.008444423265072</v>
      </c>
      <c r="B80" s="3">
        <v>1.0169125892520396</v>
      </c>
      <c r="C80" s="3">
        <v>1.0254045380081378</v>
      </c>
      <c r="D80" s="3">
        <v>1.0339203096288474</v>
      </c>
      <c r="E80" s="3">
        <v>1.0424599442579414</v>
      </c>
      <c r="F80" s="3">
        <v>1.0510234820875286</v>
      </c>
      <c r="G80" s="3">
        <v>1.0596109633581003</v>
      </c>
      <c r="H80" s="3">
        <v>1.0682224283585751</v>
      </c>
      <c r="I80" s="3">
        <v>1.0768579174263435</v>
      </c>
      <c r="J80" s="4">
        <v>1.085517470947315</v>
      </c>
      <c r="K80" s="1">
        <v>0.43793418831655895</v>
      </c>
      <c r="L80" s="1">
        <v>0.43916481281792358</v>
      </c>
      <c r="M80" s="1">
        <v>0.44039751253413895</v>
      </c>
      <c r="N80" s="1">
        <v>0.4416322899649498</v>
      </c>
      <c r="O80" s="1">
        <v>0.44286914761244345</v>
      </c>
      <c r="P80" s="1">
        <v>0.44410808798105117</v>
      </c>
      <c r="Q80" s="1">
        <v>0.44534911357754919</v>
      </c>
      <c r="R80" s="1">
        <v>0.44659222691106198</v>
      </c>
      <c r="S80" s="1">
        <v>0.44783743049306274</v>
      </c>
      <c r="T80" s="1">
        <v>0.44908472683737571</v>
      </c>
    </row>
    <row r="81" spans="1:20" x14ac:dyDescent="0.3">
      <c r="A81" s="3">
        <v>1.0083387215205151</v>
      </c>
      <c r="B81" s="3">
        <v>1.016700595416725</v>
      </c>
      <c r="C81" s="3">
        <v>1.0250856602519165</v>
      </c>
      <c r="D81" s="3">
        <v>1.0334939546352537</v>
      </c>
      <c r="E81" s="3">
        <v>1.0419255172218216</v>
      </c>
      <c r="F81" s="3">
        <v>1.0503803867126666</v>
      </c>
      <c r="G81" s="3">
        <v>1.0588586018548416</v>
      </c>
      <c r="H81" s="3">
        <v>1.0673602014414463</v>
      </c>
      <c r="I81" s="3">
        <v>1.075885224311671</v>
      </c>
      <c r="J81" s="4">
        <v>1.0844337093508385</v>
      </c>
      <c r="K81" s="1">
        <v>0.43791881863190668</v>
      </c>
      <c r="L81" s="1">
        <v>0.43913402192411266</v>
      </c>
      <c r="M81" s="1">
        <v>0.4403512488141339</v>
      </c>
      <c r="N81" s="1">
        <v>0.44157050170907097</v>
      </c>
      <c r="O81" s="1">
        <v>0.44279178301825278</v>
      </c>
      <c r="P81" s="1">
        <v>0.44401509515323556</v>
      </c>
      <c r="Q81" s="1">
        <v>0.44524044052780709</v>
      </c>
      <c r="R81" s="1">
        <v>0.44646782155798653</v>
      </c>
      <c r="S81" s="1">
        <v>0.44769724066202737</v>
      </c>
      <c r="T81" s="1">
        <v>0.44892870026041809</v>
      </c>
    </row>
    <row r="82" spans="1:20" x14ac:dyDescent="0.3">
      <c r="A82" s="3">
        <v>1.0082356332690328</v>
      </c>
      <c r="B82" s="3">
        <v>1.0164938503147314</v>
      </c>
      <c r="C82" s="3">
        <v>1.0247746882888549</v>
      </c>
      <c r="D82" s="3">
        <v>1.0330781843868149</v>
      </c>
      <c r="E82" s="3">
        <v>1.0414043758477158</v>
      </c>
      <c r="F82" s="3">
        <v>1.0497532999543944</v>
      </c>
      <c r="G82" s="3">
        <v>1.0581249940334601</v>
      </c>
      <c r="H82" s="3">
        <v>1.066519495455335</v>
      </c>
      <c r="I82" s="3">
        <v>1.074936841634293</v>
      </c>
      <c r="J82" s="4">
        <v>1.0833770700285013</v>
      </c>
      <c r="K82" s="1">
        <v>0.43790382875760214</v>
      </c>
      <c r="L82" s="1">
        <v>0.4391039925486146</v>
      </c>
      <c r="M82" s="1">
        <v>0.44030613022253917</v>
      </c>
      <c r="N82" s="1">
        <v>0.44151024409835504</v>
      </c>
      <c r="O82" s="1">
        <v>0.44271633649716008</v>
      </c>
      <c r="P82" s="1">
        <v>0.44392440974217351</v>
      </c>
      <c r="Q82" s="1">
        <v>0.44513446615873592</v>
      </c>
      <c r="R82" s="1">
        <v>0.44634650807431231</v>
      </c>
      <c r="S82" s="1">
        <v>0.44756053781849281</v>
      </c>
      <c r="T82" s="1">
        <v>0.44877655772299452</v>
      </c>
    </row>
    <row r="83" spans="1:20" x14ac:dyDescent="0.3">
      <c r="A83" s="3">
        <v>1.0081350627658128</v>
      </c>
      <c r="B83" s="3">
        <v>1.0162921614012419</v>
      </c>
      <c r="C83" s="3">
        <v>1.0244713317145746</v>
      </c>
      <c r="D83" s="3">
        <v>1.0326726095556589</v>
      </c>
      <c r="E83" s="3">
        <v>1.0408960308159416</v>
      </c>
      <c r="F83" s="3">
        <v>1.049141631428506</v>
      </c>
      <c r="G83" s="3">
        <v>1.0574094473681082</v>
      </c>
      <c r="H83" s="3">
        <v>1.0656995146512163</v>
      </c>
      <c r="I83" s="3">
        <v>1.074011869336047</v>
      </c>
      <c r="J83" s="4">
        <v>1.0823465475226037</v>
      </c>
      <c r="K83" s="1">
        <v>0.43788920478686633</v>
      </c>
      <c r="L83" s="1">
        <v>0.43907469678581856</v>
      </c>
      <c r="M83" s="1">
        <v>0.44026211476258731</v>
      </c>
      <c r="N83" s="1">
        <v>0.44145146095227933</v>
      </c>
      <c r="O83" s="1">
        <v>0.4426427375920185</v>
      </c>
      <c r="P83" s="1">
        <v>0.44383594692094813</v>
      </c>
      <c r="Q83" s="1">
        <v>0.4450310911802316</v>
      </c>
      <c r="R83" s="1">
        <v>0.44622817261305453</v>
      </c>
      <c r="S83" s="1">
        <v>0.44742719346462584</v>
      </c>
      <c r="T83" s="1">
        <v>0.44862815598217931</v>
      </c>
    </row>
    <row r="84" spans="1:20" x14ac:dyDescent="0.3">
      <c r="A84" s="3">
        <v>1.0080369188864067</v>
      </c>
      <c r="B84" s="3">
        <v>1.0160953454353974</v>
      </c>
      <c r="C84" s="3">
        <v>1.0241753141757912</v>
      </c>
      <c r="D84" s="3">
        <v>1.0322768596759997</v>
      </c>
      <c r="E84" s="3">
        <v>1.0404000165440637</v>
      </c>
      <c r="F84" s="3">
        <v>1.0485448194276867</v>
      </c>
      <c r="G84" s="3">
        <v>1.0567113030142727</v>
      </c>
      <c r="H84" s="3">
        <v>1.0648995020309593</v>
      </c>
      <c r="I84" s="3">
        <v>1.073109451244654</v>
      </c>
      <c r="J84" s="4">
        <v>1.0813411854620705</v>
      </c>
      <c r="K84" s="1">
        <v>0.4378749334836638</v>
      </c>
      <c r="L84" s="1">
        <v>0.43904610807711547</v>
      </c>
      <c r="M84" s="1">
        <v>0.44021916246630494</v>
      </c>
      <c r="N84" s="1">
        <v>0.44139409880646269</v>
      </c>
      <c r="O84" s="1">
        <v>0.44257091925474112</v>
      </c>
      <c r="P84" s="1">
        <v>0.44374962597021589</v>
      </c>
      <c r="Q84" s="1">
        <v>0.4449302211138878</v>
      </c>
      <c r="R84" s="1">
        <v>0.44611270684868343</v>
      </c>
      <c r="S84" s="1">
        <v>0.44729708533945706</v>
      </c>
      <c r="T84" s="1">
        <v>0.44848335875299189</v>
      </c>
    </row>
    <row r="85" spans="1:20" x14ac:dyDescent="0.3">
      <c r="A85" s="3">
        <v>1.0079411148513444</v>
      </c>
      <c r="B85" s="3">
        <v>1.0159032279250346</v>
      </c>
      <c r="C85" s="3">
        <v>1.023886372530658</v>
      </c>
      <c r="D85" s="3">
        <v>1.031890582015542</v>
      </c>
      <c r="E85" s="3">
        <v>1.0399158897647878</v>
      </c>
      <c r="F85" s="3">
        <v>1.0479623292013032</v>
      </c>
      <c r="G85" s="3">
        <v>1.0560299337858368</v>
      </c>
      <c r="H85" s="3">
        <v>1.06411873701701</v>
      </c>
      <c r="I85" s="3">
        <v>1.0722287724313517</v>
      </c>
      <c r="J85" s="4">
        <v>1.0803600736033308</v>
      </c>
      <c r="K85" s="1">
        <v>0.43786100224274566</v>
      </c>
      <c r="L85" s="1">
        <v>0.43901820113059259</v>
      </c>
      <c r="M85" s="1">
        <v>0.44017723527346558</v>
      </c>
      <c r="N85" s="1">
        <v>0.44133810675048002</v>
      </c>
      <c r="O85" s="1">
        <v>0.44250081764258359</v>
      </c>
      <c r="P85" s="1">
        <v>0.44366537003255702</v>
      </c>
      <c r="Q85" s="1">
        <v>0.44483176600501567</v>
      </c>
      <c r="R85" s="1">
        <v>0.44600000764641123</v>
      </c>
      <c r="S85" s="1">
        <v>0.44717009704503213</v>
      </c>
      <c r="T85" s="1">
        <v>0.448342036291006</v>
      </c>
    </row>
    <row r="86" spans="1:20" x14ac:dyDescent="0.3">
      <c r="A86" s="3">
        <v>1.0078475679702161</v>
      </c>
      <c r="B86" s="3">
        <v>1.0157156426107232</v>
      </c>
      <c r="C86" s="3">
        <v>1.0236042560686096</v>
      </c>
      <c r="D86" s="3">
        <v>1.0315134405269593</v>
      </c>
      <c r="E86" s="3">
        <v>1.0394432282048813</v>
      </c>
      <c r="F86" s="3">
        <v>1.047393651357543</v>
      </c>
      <c r="G86" s="3">
        <v>1.0553647422762</v>
      </c>
      <c r="H86" s="3">
        <v>1.0633565332882284</v>
      </c>
      <c r="I86" s="3">
        <v>1.0713690567571559</v>
      </c>
      <c r="J86" s="4">
        <v>1.0794023450826931</v>
      </c>
      <c r="K86" s="1">
        <v>0.43784739905251557</v>
      </c>
      <c r="L86" s="1">
        <v>0.43899095184640546</v>
      </c>
      <c r="M86" s="1">
        <v>0.44013629691910688</v>
      </c>
      <c r="N86" s="1">
        <v>0.44128343627716254</v>
      </c>
      <c r="O86" s="1">
        <v>0.44243237192886237</v>
      </c>
      <c r="P86" s="1">
        <v>0.44358310588424538</v>
      </c>
      <c r="Q86" s="1">
        <v>0.4447356401550997</v>
      </c>
      <c r="R86" s="1">
        <v>0.44588997675496467</v>
      </c>
      <c r="S86" s="1">
        <v>0.44704611769913233</v>
      </c>
      <c r="T86" s="1">
        <v>0.44820406500464727</v>
      </c>
    </row>
    <row r="87" spans="1:20" x14ac:dyDescent="0.3">
      <c r="A87" s="3">
        <v>1.0077561994036297</v>
      </c>
      <c r="B87" s="3">
        <v>1.01553243098589</v>
      </c>
      <c r="C87" s="3">
        <v>1.0233287257848422</v>
      </c>
      <c r="D87" s="3">
        <v>1.0311451148728972</v>
      </c>
      <c r="E87" s="3">
        <v>1.0389816293568439</v>
      </c>
      <c r="F87" s="3">
        <v>1.0468383003778796</v>
      </c>
      <c r="G87" s="3">
        <v>1.0547151591116386</v>
      </c>
      <c r="H87" s="3">
        <v>1.0626122367682229</v>
      </c>
      <c r="I87" s="3">
        <v>1.0705295645922306</v>
      </c>
      <c r="J87" s="4">
        <v>1.0784671738627871</v>
      </c>
      <c r="K87" s="1">
        <v>0.43783411246048792</v>
      </c>
      <c r="L87" s="1">
        <v>0.43896433724736483</v>
      </c>
      <c r="M87" s="1">
        <v>0.44009631282891348</v>
      </c>
      <c r="N87" s="1">
        <v>0.44123004114244285</v>
      </c>
      <c r="O87" s="1">
        <v>0.44236552412692881</v>
      </c>
      <c r="P87" s="1">
        <v>0.44350276372301667</v>
      </c>
      <c r="Q87" s="1">
        <v>0.44464176187302079</v>
      </c>
      <c r="R87" s="1">
        <v>0.44578252052092643</v>
      </c>
      <c r="S87" s="1">
        <v>0.44692504161239122</v>
      </c>
      <c r="T87" s="1">
        <v>0.44806932709474556</v>
      </c>
    </row>
    <row r="88" spans="1:20" x14ac:dyDescent="0.3">
      <c r="A88" s="3">
        <v>1.0076669339416064</v>
      </c>
      <c r="B88" s="3">
        <v>1.0153534418501242</v>
      </c>
      <c r="C88" s="3">
        <v>1.0230595537050196</v>
      </c>
      <c r="D88" s="3">
        <v>1.030785299518556</v>
      </c>
      <c r="E88" s="3">
        <v>1.0385307093358198</v>
      </c>
      <c r="F88" s="3">
        <v>1.0462958132347495</v>
      </c>
      <c r="G88" s="3">
        <v>1.0540806413261632</v>
      </c>
      <c r="H88" s="3">
        <v>1.0618852237537866</v>
      </c>
      <c r="I88" s="3">
        <v>1.0697095906942811</v>
      </c>
      <c r="J88" s="4">
        <v>1.0775537723572719</v>
      </c>
      <c r="K88" s="1">
        <v>0.43782113154113134</v>
      </c>
      <c r="L88" s="1">
        <v>0.43893833541431743</v>
      </c>
      <c r="M88" s="1">
        <v>0.44005725002183121</v>
      </c>
      <c r="N88" s="1">
        <v>0.44117787723489665</v>
      </c>
      <c r="O88" s="1">
        <v>0.4423002189263292</v>
      </c>
      <c r="P88" s="1">
        <v>0.44342427697053804</v>
      </c>
      <c r="Q88" s="1">
        <v>0.44455005324352592</v>
      </c>
      <c r="R88" s="1">
        <v>0.44567754962289147</v>
      </c>
      <c r="S88" s="1">
        <v>0.4468067679878292</v>
      </c>
      <c r="T88" s="1">
        <v>0.44793771021913148</v>
      </c>
    </row>
    <row r="89" spans="1:20" x14ac:dyDescent="0.3">
      <c r="A89" s="3">
        <v>1.0075796997971047</v>
      </c>
      <c r="B89" s="3">
        <v>1.0151785308930128</v>
      </c>
      <c r="C89" s="3">
        <v>1.0227965222561941</v>
      </c>
      <c r="D89" s="3">
        <v>1.0304337028864474</v>
      </c>
      <c r="E89" s="3">
        <v>1.0380901018149289</v>
      </c>
      <c r="F89" s="3">
        <v>1.045765748104176</v>
      </c>
      <c r="G89" s="3">
        <v>1.0534606708481364</v>
      </c>
      <c r="H89" s="3">
        <v>1.0611748991721919</v>
      </c>
      <c r="I89" s="3">
        <v>1.0689084622331868</v>
      </c>
      <c r="J89" s="4">
        <v>1.0766613892194532</v>
      </c>
      <c r="K89" s="1">
        <v>0.43780844586590462</v>
      </c>
      <c r="L89" s="1">
        <v>0.4389129254259399</v>
      </c>
      <c r="M89" s="1">
        <v>0.44001907701933668</v>
      </c>
      <c r="N89" s="1">
        <v>0.44112690245420511</v>
      </c>
      <c r="O89" s="1">
        <v>0.44223640354017713</v>
      </c>
      <c r="P89" s="1">
        <v>0.44334758208840547</v>
      </c>
      <c r="Q89" s="1">
        <v>0.44446043991156653</v>
      </c>
      <c r="R89" s="1">
        <v>0.44557497882386016</v>
      </c>
      <c r="S89" s="1">
        <v>0.44669120064101153</v>
      </c>
      <c r="T89" s="1">
        <v>0.44780910718027139</v>
      </c>
    </row>
    <row r="90" spans="1:20" x14ac:dyDescent="0.3">
      <c r="A90" s="3">
        <v>1.0074944284134817</v>
      </c>
      <c r="B90" s="3">
        <v>1.0150075603061044</v>
      </c>
      <c r="C90" s="3">
        <v>1.0225394236802929</v>
      </c>
      <c r="D90" s="3">
        <v>1.0300900465684162</v>
      </c>
      <c r="E90" s="3">
        <v>1.037659457032813</v>
      </c>
      <c r="F90" s="3">
        <v>1.0452476831658168</v>
      </c>
      <c r="G90" s="3">
        <v>1.0528547530897803</v>
      </c>
      <c r="H90" s="3">
        <v>1.0604806949571008</v>
      </c>
      <c r="I90" s="3">
        <v>1.0681255369502449</v>
      </c>
      <c r="J90" s="4">
        <v>1.0757893072817737</v>
      </c>
      <c r="K90" s="1">
        <v>0.43779604547531559</v>
      </c>
      <c r="L90" s="1">
        <v>0.43888808730259721</v>
      </c>
      <c r="M90" s="1">
        <v>0.43998176376083586</v>
      </c>
      <c r="N90" s="1">
        <v>0.44107707659783574</v>
      </c>
      <c r="O90" s="1">
        <v>0.44217402756285451</v>
      </c>
      <c r="P90" s="1">
        <v>0.4432726184066037</v>
      </c>
      <c r="Q90" s="1">
        <v>0.4443728508812515</v>
      </c>
      <c r="R90" s="1">
        <v>0.44547472674042182</v>
      </c>
      <c r="S90" s="1">
        <v>0.44657824773919619</v>
      </c>
      <c r="T90" s="1">
        <v>0.4476834156341149</v>
      </c>
    </row>
    <row r="91" spans="1:20" x14ac:dyDescent="0.3">
      <c r="A91" s="3">
        <v>1.0074110542848056</v>
      </c>
      <c r="B91" s="3">
        <v>1.0148403984208023</v>
      </c>
      <c r="C91" s="3">
        <v>1.0222880594868506</v>
      </c>
      <c r="D91" s="3">
        <v>1.029754064590447</v>
      </c>
      <c r="E91" s="3">
        <v>1.0372384408677457</v>
      </c>
      <c r="F91" s="3">
        <v>1.0447412154835847</v>
      </c>
      <c r="G91" s="3">
        <v>1.0522624156315068</v>
      </c>
      <c r="H91" s="3">
        <v>1.0598020685337854</v>
      </c>
      <c r="I91" s="3">
        <v>1.0673602014414463</v>
      </c>
      <c r="J91" s="4">
        <v>1.074936841634293</v>
      </c>
      <c r="K91" s="1">
        <v>0.43778392085284346</v>
      </c>
      <c r="L91" s="1">
        <v>0.4388638019539492</v>
      </c>
      <c r="M91" s="1">
        <v>0.43994528152471774</v>
      </c>
      <c r="N91" s="1">
        <v>0.44102836125529893</v>
      </c>
      <c r="O91" s="1">
        <v>0.44211304283723246</v>
      </c>
      <c r="P91" s="1">
        <v>0.44319932796344891</v>
      </c>
      <c r="Q91" s="1">
        <v>0.44428721832827101</v>
      </c>
      <c r="R91" s="1">
        <v>0.44537671562741388</v>
      </c>
      <c r="S91" s="1">
        <v>0.44646782155798653</v>
      </c>
      <c r="T91" s="1">
        <v>0.44756053781849281</v>
      </c>
    </row>
    <row r="92" spans="1:20" x14ac:dyDescent="0.3">
      <c r="A92" s="3">
        <v>1.0073295147880308</v>
      </c>
      <c r="B92" s="3">
        <v>1.0146769193701921</v>
      </c>
      <c r="C92" s="3">
        <v>1.0220422399419533</v>
      </c>
      <c r="D92" s="3">
        <v>1.0294255027261787</v>
      </c>
      <c r="E92" s="3">
        <v>1.0368267339731534</v>
      </c>
      <c r="F92" s="3">
        <v>1.0442459599606024</v>
      </c>
      <c r="G92" s="3">
        <v>1.0516832069937152</v>
      </c>
      <c r="H92" s="3">
        <v>1.0591385014051673</v>
      </c>
      <c r="I92" s="3">
        <v>1.0666118695551416</v>
      </c>
      <c r="J92" s="4">
        <v>1.0741033378313529</v>
      </c>
      <c r="K92" s="1">
        <v>0.43777206290058163</v>
      </c>
      <c r="L92" s="1">
        <v>0.43884005113001734</v>
      </c>
      <c r="M92" s="1">
        <v>0.43990960285462166</v>
      </c>
      <c r="N92" s="1">
        <v>0.44098071970939817</v>
      </c>
      <c r="O92" s="1">
        <v>0.44205340333068049</v>
      </c>
      <c r="P92" s="1">
        <v>0.44312765535613291</v>
      </c>
      <c r="Q92" s="1">
        <v>0.44420347742475108</v>
      </c>
      <c r="R92" s="1">
        <v>0.4452808711768636</v>
      </c>
      <c r="S92" s="1">
        <v>0.44635983825413228</v>
      </c>
      <c r="T92" s="1">
        <v>0.44744038029955319</v>
      </c>
    </row>
    <row r="93" spans="1:20" x14ac:dyDescent="0.3">
      <c r="A93" s="3">
        <v>1.0072497500261302</v>
      </c>
      <c r="B93" s="3">
        <v>1.0145170027729784</v>
      </c>
      <c r="C93" s="3">
        <v>1.0218017835906321</v>
      </c>
      <c r="D93" s="3">
        <v>1.0291041178554032</v>
      </c>
      <c r="E93" s="3">
        <v>1.0364240309698491</v>
      </c>
      <c r="F93" s="3">
        <v>1.0437615483627938</v>
      </c>
      <c r="G93" s="3">
        <v>1.0511166954893489</v>
      </c>
      <c r="H93" s="3">
        <v>1.0584894978309347</v>
      </c>
      <c r="I93" s="3">
        <v>1.0658799808953021</v>
      </c>
      <c r="J93" s="4">
        <v>1.0732881702165529</v>
      </c>
      <c r="K93" s="1">
        <v>0.43776046291647108</v>
      </c>
      <c r="L93" s="1">
        <v>0.43881681737544675</v>
      </c>
      <c r="M93" s="1">
        <v>0.43987470149052565</v>
      </c>
      <c r="N93" s="1">
        <v>0.44093411684393846</v>
      </c>
      <c r="O93" s="1">
        <v>0.44199506501918889</v>
      </c>
      <c r="P93" s="1">
        <v>0.4430575476010547</v>
      </c>
      <c r="Q93" s="1">
        <v>0.44412156617558779</v>
      </c>
      <c r="R93" s="1">
        <v>0.44518712233011559</v>
      </c>
      <c r="S93" s="1">
        <v>0.44625421765324236</v>
      </c>
      <c r="T93" s="1">
        <v>0.44732285373484881</v>
      </c>
    </row>
    <row r="94" spans="1:20" x14ac:dyDescent="0.3">
      <c r="A94" s="3">
        <v>1.0071717026813611</v>
      </c>
      <c r="B94" s="3">
        <v>1.0143605334378569</v>
      </c>
      <c r="C94" s="3">
        <v>1.0215665168101817</v>
      </c>
      <c r="D94" s="3">
        <v>1.0287896773641445</v>
      </c>
      <c r="E94" s="3">
        <v>1.0360300396906883</v>
      </c>
      <c r="F94" s="3">
        <v>1.0432876284059103</v>
      </c>
      <c r="G94" s="3">
        <v>1.0505624681510815</v>
      </c>
      <c r="H94" s="3">
        <v>1.0578545835926669</v>
      </c>
      <c r="I94" s="3">
        <v>1.0651639994223463</v>
      </c>
      <c r="J94" s="4">
        <v>1.0724907403570327</v>
      </c>
      <c r="K94" s="1">
        <v>0.43774911257300236</v>
      </c>
      <c r="L94" s="1">
        <v>0.43879408398672337</v>
      </c>
      <c r="M94" s="1">
        <v>0.43984055230428959</v>
      </c>
      <c r="N94" s="1">
        <v>0.44088851905740567</v>
      </c>
      <c r="O94" s="1">
        <v>0.44193798577899546</v>
      </c>
      <c r="P94" s="1">
        <v>0.44298895400320287</v>
      </c>
      <c r="Q94" s="1">
        <v>0.44404142526539192</v>
      </c>
      <c r="R94" s="1">
        <v>0.44509540110214846</v>
      </c>
      <c r="S94" s="1">
        <v>0.44615088305128059</v>
      </c>
      <c r="T94" s="1">
        <v>0.44720787265181916</v>
      </c>
    </row>
    <row r="95" spans="1:20" x14ac:dyDescent="0.3">
      <c r="A95" s="3">
        <v>1.0070953178779081</v>
      </c>
      <c r="B95" s="3">
        <v>1.014207401086805</v>
      </c>
      <c r="C95" s="3">
        <v>1.0213362733920861</v>
      </c>
      <c r="D95" s="3">
        <v>1.0284819585832095</v>
      </c>
      <c r="E95" s="3">
        <v>1.035644480473713</v>
      </c>
      <c r="F95" s="3">
        <v>1.0428238629012354</v>
      </c>
      <c r="G95" s="3">
        <v>1.0500201297275336</v>
      </c>
      <c r="H95" s="3">
        <v>1.0572333048385025</v>
      </c>
      <c r="I95" s="3">
        <v>1.0644634121441934</v>
      </c>
      <c r="J95" s="4">
        <v>1.0717104755788345</v>
      </c>
      <c r="K95" s="1">
        <v>0.43773800389727913</v>
      </c>
      <c r="L95" s="1">
        <v>0.43877183497212618</v>
      </c>
      <c r="M95" s="1">
        <v>0.43980713123932114</v>
      </c>
      <c r="N95" s="1">
        <v>0.44084389418217135</v>
      </c>
      <c r="O95" s="1">
        <v>0.44188212528515236</v>
      </c>
      <c r="P95" s="1">
        <v>0.44292182603390806</v>
      </c>
      <c r="Q95" s="1">
        <v>0.44396299791525223</v>
      </c>
      <c r="R95" s="1">
        <v>0.44500564241716856</v>
      </c>
      <c r="S95" s="1">
        <v>0.44604976102881189</v>
      </c>
      <c r="T95" s="1">
        <v>0.44709535524050875</v>
      </c>
    </row>
    <row r="96" spans="1:20" x14ac:dyDescent="0.3">
      <c r="A96" s="3">
        <v>1.0070205430532093</v>
      </c>
      <c r="B96" s="3">
        <v>1.0140575000958862</v>
      </c>
      <c r="C96" s="3">
        <v>1.0211108941504443</v>
      </c>
      <c r="D96" s="3">
        <v>1.0281807482623617</v>
      </c>
      <c r="E96" s="3">
        <v>1.035267085500198</v>
      </c>
      <c r="F96" s="3">
        <v>1.0423699289556143</v>
      </c>
      <c r="G96" s="3">
        <v>1.0494893017433888</v>
      </c>
      <c r="H96" s="3">
        <v>1.0566252270014371</v>
      </c>
      <c r="I96" s="3">
        <v>1.0637777278908276</v>
      </c>
      <c r="J96" s="4">
        <v>1.0709468275958025</v>
      </c>
      <c r="K96" s="1">
        <v>0.43772712925234114</v>
      </c>
      <c r="L96" s="1">
        <v>0.43875005501421177</v>
      </c>
      <c r="M96" s="1">
        <v>0.43977441525406052</v>
      </c>
      <c r="N96" s="1">
        <v>0.44080021140881503</v>
      </c>
      <c r="O96" s="1">
        <v>0.44182744491652265</v>
      </c>
      <c r="P96" s="1">
        <v>0.44285611721635082</v>
      </c>
      <c r="Q96" s="1">
        <v>0.44388622974858799</v>
      </c>
      <c r="R96" s="1">
        <v>0.44491778395464415</v>
      </c>
      <c r="S96" s="1">
        <v>0.44595078127705218</v>
      </c>
      <c r="T96" s="1">
        <v>0.44698522315946748</v>
      </c>
    </row>
    <row r="97" spans="1:20" x14ac:dyDescent="0.3">
      <c r="A97" s="3">
        <v>1.0069473278373375</v>
      </c>
      <c r="B97" s="3">
        <v>1.0139107292522938</v>
      </c>
      <c r="C97" s="3">
        <v>1.0208902265549511</v>
      </c>
      <c r="D97" s="3">
        <v>1.0278858420775094</v>
      </c>
      <c r="E97" s="3">
        <v>1.0348975981743038</v>
      </c>
      <c r="F97" s="3">
        <v>1.0419255172218216</v>
      </c>
      <c r="G97" s="3">
        <v>1.0489696216187183</v>
      </c>
      <c r="H97" s="3">
        <v>1.0560299337858368</v>
      </c>
      <c r="I97" s="3">
        <v>1.0631064761662217</v>
      </c>
      <c r="J97" s="4">
        <v>1.0701992712251391</v>
      </c>
      <c r="K97" s="1">
        <v>0.43771648131965535</v>
      </c>
      <c r="L97" s="1">
        <v>0.43872872943464747</v>
      </c>
      <c r="M97" s="1">
        <v>0.43974238226900469</v>
      </c>
      <c r="N97" s="1">
        <v>0.44075744121518884</v>
      </c>
      <c r="O97" s="1">
        <v>0.44177390766673508</v>
      </c>
      <c r="P97" s="1">
        <v>0.44279178301825278</v>
      </c>
      <c r="Q97" s="1">
        <v>0.4438110686654263</v>
      </c>
      <c r="R97" s="1">
        <v>0.44483176600501567</v>
      </c>
      <c r="S97" s="1">
        <v>0.44585387643485735</v>
      </c>
      <c r="T97" s="1">
        <v>0.4468774013538645</v>
      </c>
    </row>
    <row r="98" spans="1:20" x14ac:dyDescent="0.3">
      <c r="A98" s="3">
        <v>1.0068756239398473</v>
      </c>
      <c r="B98" s="3">
        <v>1.013766991526454</v>
      </c>
      <c r="C98" s="3">
        <v>1.0206741243866573</v>
      </c>
      <c r="D98" s="3">
        <v>1.0275970441685138</v>
      </c>
      <c r="E98" s="3">
        <v>1.034535772541316</v>
      </c>
      <c r="F98" s="3">
        <v>1.0414903311956083</v>
      </c>
      <c r="G98" s="3">
        <v>1.0484607418432024</v>
      </c>
      <c r="H98" s="3">
        <v>1.0554470262171951</v>
      </c>
      <c r="I98" s="3">
        <v>1.0624492060719832</v>
      </c>
      <c r="J98" s="4">
        <v>1.0694673031832806</v>
      </c>
      <c r="K98" s="1">
        <v>0.43770605308269078</v>
      </c>
      <c r="L98" s="1">
        <v>0.43870784416122183</v>
      </c>
      <c r="M98" s="1">
        <v>0.4397110111170151</v>
      </c>
      <c r="N98" s="1">
        <v>0.44071555529988221</v>
      </c>
      <c r="O98" s="1">
        <v>0.44172147806066425</v>
      </c>
      <c r="P98" s="1">
        <v>0.44272878075123351</v>
      </c>
      <c r="Q98" s="1">
        <v>0.4437374647244931</v>
      </c>
      <c r="R98" s="1">
        <v>0.44474753133437822</v>
      </c>
      <c r="S98" s="1">
        <v>0.44575898193585667</v>
      </c>
      <c r="T98" s="1">
        <v>0.44677181788492937</v>
      </c>
    </row>
    <row r="99" spans="1:20" x14ac:dyDescent="0.3">
      <c r="A99" s="3">
        <v>1.0068053850435599</v>
      </c>
      <c r="B99" s="3">
        <v>1.0136261938581164</v>
      </c>
      <c r="C99" s="3">
        <v>1.0204624474148785</v>
      </c>
      <c r="D99" s="3">
        <v>1.0273141667054215</v>
      </c>
      <c r="E99" s="3">
        <v>1.0341813727417022</v>
      </c>
      <c r="F99" s="3">
        <v>1.0410640865560741</v>
      </c>
      <c r="G99" s="3">
        <v>1.0479623292013032</v>
      </c>
      <c r="H99" s="3">
        <v>1.0548761217505835</v>
      </c>
      <c r="I99" s="3">
        <v>1.0618054852975518</v>
      </c>
      <c r="J99" s="4">
        <v>1.068750440956304</v>
      </c>
      <c r="K99" s="1">
        <v>0.43769583781149984</v>
      </c>
      <c r="L99" s="1">
        <v>0.43868738569687871</v>
      </c>
      <c r="M99" s="1">
        <v>0.43968028149667376</v>
      </c>
      <c r="N99" s="1">
        <v>0.44067452651977057</v>
      </c>
      <c r="O99" s="1">
        <v>0.44167012207604306</v>
      </c>
      <c r="P99" s="1">
        <v>0.4426670694763542</v>
      </c>
      <c r="Q99" s="1">
        <v>0.44366537003255702</v>
      </c>
      <c r="R99" s="1">
        <v>0.44466502505749467</v>
      </c>
      <c r="S99" s="1">
        <v>0.44566603586500148</v>
      </c>
      <c r="T99" s="1">
        <v>0.44666840376990358</v>
      </c>
    </row>
    <row r="100" spans="1:20" x14ac:dyDescent="0.3">
      <c r="A100" s="3">
        <v>1.0067365667047914</v>
      </c>
      <c r="B100" s="3">
        <v>1.0134882469554354</v>
      </c>
      <c r="C100" s="3">
        <v>1.0202550610937482</v>
      </c>
      <c r="D100" s="3">
        <v>1.0270370294811015</v>
      </c>
      <c r="E100" s="3">
        <v>1.0338341724984363</v>
      </c>
      <c r="F100" s="3">
        <v>1.040646510546279</v>
      </c>
      <c r="G100" s="3">
        <v>1.0474740640447548</v>
      </c>
      <c r="H100" s="3">
        <v>1.0543168534336032</v>
      </c>
      <c r="I100" s="3">
        <v>1.0611748991721919</v>
      </c>
      <c r="J100" s="4">
        <v>1.0680482217395322</v>
      </c>
      <c r="K100" s="1">
        <v>0.43768582904823528</v>
      </c>
      <c r="L100" s="1">
        <v>0.43866734109062983</v>
      </c>
      <c r="M100" s="1">
        <v>0.43965017392847255</v>
      </c>
      <c r="N100" s="1">
        <v>0.44063432883136061</v>
      </c>
      <c r="O100" s="1">
        <v>0.44161980706984033</v>
      </c>
      <c r="P100" s="1">
        <v>0.4426066099154079</v>
      </c>
      <c r="Q100" s="1">
        <v>0.44359473864051019</v>
      </c>
      <c r="R100" s="1">
        <v>0.44458419451854447</v>
      </c>
      <c r="S100" s="1">
        <v>0.44557497882386016</v>
      </c>
      <c r="T100" s="1">
        <v>0.44656709283175833</v>
      </c>
    </row>
    <row r="101" spans="1:20" x14ac:dyDescent="0.3">
      <c r="A101" s="3">
        <v>1.0066691262595748</v>
      </c>
      <c r="B101" s="3">
        <v>1.0133530651061347</v>
      </c>
      <c r="C101" s="3">
        <v>1.0200518362770388</v>
      </c>
      <c r="D101" s="3">
        <v>1.026765459528431</v>
      </c>
      <c r="E101" s="3">
        <v>1.0334939546352537</v>
      </c>
      <c r="F101" s="3">
        <v>1.0402373413912613</v>
      </c>
      <c r="G101" s="3">
        <v>1.046995639609035</v>
      </c>
      <c r="H101" s="3">
        <v>1.0537688691199956</v>
      </c>
      <c r="I101" s="3">
        <v>1.0605570497744181</v>
      </c>
      <c r="J101" s="4">
        <v>1.0673602014414463</v>
      </c>
      <c r="K101" s="1">
        <v>0.437676020593535</v>
      </c>
      <c r="L101" s="1">
        <v>0.43864769791021535</v>
      </c>
      <c r="M101" s="1">
        <v>0.43962066971363556</v>
      </c>
      <c r="N101" s="1">
        <v>0.44059493723566151</v>
      </c>
      <c r="O101" s="1">
        <v>0.44157050170907097</v>
      </c>
      <c r="P101" s="1">
        <v>0.44254736436755426</v>
      </c>
      <c r="Q101" s="1">
        <v>0.4435255264457138</v>
      </c>
      <c r="R101" s="1">
        <v>0.44450498917906645</v>
      </c>
      <c r="S101" s="1">
        <v>0.44548575380404243</v>
      </c>
      <c r="T101" s="1">
        <v>0.44646782155798653</v>
      </c>
    </row>
    <row r="102" spans="1:20" x14ac:dyDescent="0.3">
      <c r="A102" s="3">
        <v>1.0066030227354583</v>
      </c>
      <c r="B102" s="3">
        <v>1.0132205659999125</v>
      </c>
      <c r="C102" s="3">
        <v>1.0198526489499782</v>
      </c>
      <c r="D102" s="3">
        <v>1.0264992907603228</v>
      </c>
      <c r="E102" s="3">
        <v>1.0331605106236776</v>
      </c>
      <c r="F102" s="3">
        <v>1.039836327750852</v>
      </c>
      <c r="G102" s="3">
        <v>1.0465267613707465</v>
      </c>
      <c r="H102" s="3">
        <v>1.0532318307303656</v>
      </c>
      <c r="I102" s="3">
        <v>1.0599515550948317</v>
      </c>
      <c r="J102" s="4">
        <v>1.0666859537473976</v>
      </c>
      <c r="K102" s="1">
        <v>0.43766640649371852</v>
      </c>
      <c r="L102" s="1">
        <v>0.43862844421638975</v>
      </c>
      <c r="M102" s="1">
        <v>0.43959175089539276</v>
      </c>
      <c r="N102" s="1">
        <v>0.4405563277263429</v>
      </c>
      <c r="O102" s="1">
        <v>0.44152217590573123</v>
      </c>
      <c r="P102" s="1">
        <v>0.44248929663092562</v>
      </c>
      <c r="Q102" s="1">
        <v>0.44345769110017125</v>
      </c>
      <c r="R102" s="1">
        <v>0.4444273605125913</v>
      </c>
      <c r="S102" s="1">
        <v>0.44539830606818703</v>
      </c>
      <c r="T102" s="1">
        <v>0.44637052896783819</v>
      </c>
    </row>
    <row r="103" spans="1:20" x14ac:dyDescent="0.3">
      <c r="A103" s="3">
        <v>1.006538216768498</v>
      </c>
      <c r="B103" s="3">
        <v>1.0130906705613185</v>
      </c>
      <c r="C103" s="3">
        <v>1.0196573799768953</v>
      </c>
      <c r="D103" s="3">
        <v>1.0262383636310157</v>
      </c>
      <c r="E103" s="3">
        <v>1.0328336401568337</v>
      </c>
      <c r="F103" s="3">
        <v>1.0394432282048813</v>
      </c>
      <c r="G103" s="3">
        <v>1.0460671464430822</v>
      </c>
      <c r="H103" s="3">
        <v>1.0527054135567637</v>
      </c>
      <c r="I103" s="3">
        <v>1.0593580482486702</v>
      </c>
      <c r="J103" s="4">
        <v>1.0660250692389748</v>
      </c>
      <c r="K103" s="1">
        <v>0.43765698102873496</v>
      </c>
      <c r="L103" s="1">
        <v>0.43860956853872363</v>
      </c>
      <c r="M103" s="1">
        <v>0.43956340022253682</v>
      </c>
      <c r="N103" s="1">
        <v>0.44051847724094728</v>
      </c>
      <c r="O103" s="1">
        <v>0.44147480075556988</v>
      </c>
      <c r="P103" s="1">
        <v>0.44243237192886237</v>
      </c>
      <c r="Q103" s="1">
        <v>0.44339119192412618</v>
      </c>
      <c r="R103" s="1">
        <v>0.44435126190550606</v>
      </c>
      <c r="S103" s="1">
        <v>0.44531258303799126</v>
      </c>
      <c r="T103" s="1">
        <v>0.44627515648741595</v>
      </c>
    </row>
    <row r="104" spans="1:20" x14ac:dyDescent="0.3">
      <c r="A104" s="3">
        <v>1.0064746705250913</v>
      </c>
      <c r="B104" s="3">
        <v>1.0129633027923846</v>
      </c>
      <c r="C104" s="3">
        <v>1.0194659148636089</v>
      </c>
      <c r="D104" s="3">
        <v>1.0259825248171821</v>
      </c>
      <c r="E104" s="3">
        <v>1.032513150748223</v>
      </c>
      <c r="F104" s="3">
        <v>1.039057810768564</v>
      </c>
      <c r="G104" s="3">
        <v>1.0456165230067624</v>
      </c>
      <c r="H104" s="3">
        <v>1.0521893056081124</v>
      </c>
      <c r="I104" s="3">
        <v>1.0587761767346577</v>
      </c>
      <c r="J104" s="4">
        <v>1.0653771545652031</v>
      </c>
      <c r="K104" s="1">
        <v>0.43764773870081497</v>
      </c>
      <c r="L104" s="1">
        <v>0.43859105985281627</v>
      </c>
      <c r="M104" s="1">
        <v>0.43953560111510559</v>
      </c>
      <c r="N104" s="1">
        <v>0.44048136361495394</v>
      </c>
      <c r="O104" s="1">
        <v>0.44142834848044238</v>
      </c>
      <c r="P104" s="1">
        <v>0.44237655684046273</v>
      </c>
      <c r="Q104" s="1">
        <v>0.44332598982471755</v>
      </c>
      <c r="R104" s="1">
        <v>0.44427664856372118</v>
      </c>
      <c r="S104" s="1">
        <v>0.44522853418879993</v>
      </c>
      <c r="T104" s="1">
        <v>0.44618164783209213</v>
      </c>
    </row>
    <row r="105" spans="1:20" x14ac:dyDescent="0.3">
      <c r="A105" s="3">
        <v>1.0064123476283238</v>
      </c>
      <c r="B105" s="3">
        <v>1.0128383896243554</v>
      </c>
      <c r="C105" s="3">
        <v>1.0192781435335725</v>
      </c>
      <c r="D105" s="3">
        <v>1.0257316269175081</v>
      </c>
      <c r="E105" s="3">
        <v>1.0321988573537635</v>
      </c>
      <c r="F105" s="3">
        <v>1.0386798524360192</v>
      </c>
      <c r="G105" s="3">
        <v>1.0451746297740456</v>
      </c>
      <c r="H105" s="3">
        <v>1.0516832069937152</v>
      </c>
      <c r="I105" s="3">
        <v>1.0582056017370145</v>
      </c>
      <c r="J105" s="4">
        <v>1.0647418316620543</v>
      </c>
      <c r="K105" s="1">
        <v>0.43763867422377711</v>
      </c>
      <c r="L105" s="1">
        <v>0.43857290755882439</v>
      </c>
      <c r="M105" s="1">
        <v>0.43950833763204961</v>
      </c>
      <c r="N105" s="1">
        <v>0.44044496553849871</v>
      </c>
      <c r="O105" s="1">
        <v>0.44138279237399775</v>
      </c>
      <c r="P105" s="1">
        <v>0.44232181923515218</v>
      </c>
      <c r="Q105" s="1">
        <v>0.4432620472193477</v>
      </c>
      <c r="R105" s="1">
        <v>0.44420347742475108</v>
      </c>
      <c r="S105" s="1">
        <v>0.44514611095030981</v>
      </c>
      <c r="T105" s="1">
        <v>0.44608994889575321</v>
      </c>
    </row>
    <row r="106" spans="1:20" x14ac:dyDescent="0.3">
      <c r="A106" s="3">
        <v>1.0063512130885308</v>
      </c>
      <c r="B106" s="3">
        <v>1.0127158607779085</v>
      </c>
      <c r="C106" s="3">
        <v>1.0190939601168476</v>
      </c>
      <c r="D106" s="3">
        <v>1.025485528169515</v>
      </c>
      <c r="E106" s="3">
        <v>1.031890582015542</v>
      </c>
      <c r="F106" s="3">
        <v>1.0383091387500347</v>
      </c>
      <c r="G106" s="3">
        <v>1.0447412154835847</v>
      </c>
      <c r="H106" s="3">
        <v>1.0511868293422801</v>
      </c>
      <c r="I106" s="3">
        <v>1.0576459974677173</v>
      </c>
      <c r="J106" s="4">
        <v>1.06411873701701</v>
      </c>
      <c r="K106" s="1">
        <v>0.43762978251294604</v>
      </c>
      <c r="L106" s="1">
        <v>0.43855510146121968</v>
      </c>
      <c r="M106" s="1">
        <v>0.43948159444074919</v>
      </c>
      <c r="N106" s="1">
        <v>0.44040926251557322</v>
      </c>
      <c r="O106" s="1">
        <v>0.44133810675048002</v>
      </c>
      <c r="P106" s="1">
        <v>0.44226812821100864</v>
      </c>
      <c r="Q106" s="1">
        <v>0.44319932796344891</v>
      </c>
      <c r="R106" s="1">
        <v>0.44413170707484206</v>
      </c>
      <c r="S106" s="1">
        <v>0.44506526661298113</v>
      </c>
      <c r="T106" s="1">
        <v>0.44600000764641123</v>
      </c>
    </row>
    <row r="107" spans="1:20" x14ac:dyDescent="0.3">
      <c r="A107" s="3">
        <v>1.0062912332377922</v>
      </c>
      <c r="B107" s="3">
        <v>1.012595648631303</v>
      </c>
      <c r="C107" s="3">
        <v>1.0189132627510613</v>
      </c>
      <c r="D107" s="3">
        <v>1.0252440921824735</v>
      </c>
      <c r="E107" s="3">
        <v>1.031588153525834</v>
      </c>
      <c r="F107" s="3">
        <v>1.037945463396337</v>
      </c>
      <c r="G107" s="3">
        <v>1.0443160384240846</v>
      </c>
      <c r="H107" s="3">
        <v>1.0506998952540987</v>
      </c>
      <c r="I107" s="3">
        <v>1.0570970505463313</v>
      </c>
      <c r="J107" s="4">
        <v>1.0635075209756748</v>
      </c>
      <c r="K107" s="1">
        <v>0.43762105867564155</v>
      </c>
      <c r="L107" s="1">
        <v>0.43853763174969285</v>
      </c>
      <c r="M107" s="1">
        <v>0.4394553567882622</v>
      </c>
      <c r="N107" s="1">
        <v>0.44037423482553956</v>
      </c>
      <c r="O107" s="1">
        <v>0.44129426689643725</v>
      </c>
      <c r="P107" s="1">
        <v>0.44221545403659024</v>
      </c>
      <c r="Q107" s="1">
        <v>0.44313779728235592</v>
      </c>
      <c r="R107" s="1">
        <v>0.44406129767081565</v>
      </c>
      <c r="S107" s="1">
        <v>0.44498595623977455</v>
      </c>
      <c r="T107" s="1">
        <v>0.4459117740277615</v>
      </c>
    </row>
    <row r="108" spans="1:20" x14ac:dyDescent="0.3">
      <c r="A108" s="3">
        <v>1.0062323756681051</v>
      </c>
      <c r="B108" s="3">
        <v>1.0124776880959379</v>
      </c>
      <c r="C108" s="3">
        <v>1.0187359533935587</v>
      </c>
      <c r="D108" s="3">
        <v>1.025007187685357</v>
      </c>
      <c r="E108" s="3">
        <v>1.0312914071100612</v>
      </c>
      <c r="F108" s="3">
        <v>1.0375886278207489</v>
      </c>
      <c r="G108" s="3">
        <v>1.0438988659848567</v>
      </c>
      <c r="H108" s="3">
        <v>1.0502221377841907</v>
      </c>
      <c r="I108" s="3">
        <v>1.0565584594149349</v>
      </c>
      <c r="J108" s="4">
        <v>1.0629078470876627</v>
      </c>
      <c r="K108" s="1">
        <v>0.4376124980022007</v>
      </c>
      <c r="L108" s="1">
        <v>0.43852048898113138</v>
      </c>
      <c r="M108" s="1">
        <v>0.43942961047418455</v>
      </c>
      <c r="N108" s="1">
        <v>0.4403398634868082</v>
      </c>
      <c r="O108" s="1">
        <v>0.4412512490251459</v>
      </c>
      <c r="P108" s="1">
        <v>0.44216376809603641</v>
      </c>
      <c r="Q108" s="1">
        <v>0.44307742170701575</v>
      </c>
      <c r="R108" s="1">
        <v>0.44399221086631607</v>
      </c>
      <c r="S108" s="1">
        <v>0.4449081365828666</v>
      </c>
      <c r="T108" s="1">
        <v>0.44582519986629437</v>
      </c>
    </row>
    <row r="109" spans="1:20" x14ac:dyDescent="0.3">
      <c r="A109" s="3">
        <v>1.006174609172994</v>
      </c>
      <c r="B109" s="3">
        <v>1.0123619164988364</v>
      </c>
      <c r="C109" s="3">
        <v>1.0185619376440229</v>
      </c>
      <c r="D109" s="3">
        <v>1.0247746882888549</v>
      </c>
      <c r="E109" s="3">
        <v>1.0310001841274488</v>
      </c>
      <c r="F109" s="3">
        <v>1.0372384408677457</v>
      </c>
      <c r="G109" s="3">
        <v>1.0434894742315215</v>
      </c>
      <c r="H109" s="3">
        <v>1.0497532999543944</v>
      </c>
      <c r="I109" s="3">
        <v>1.0560299337858368</v>
      </c>
      <c r="J109" s="4">
        <v>1.0623193914891824</v>
      </c>
      <c r="K109" s="1">
        <v>0.43760409595750016</v>
      </c>
      <c r="L109" s="1">
        <v>0.43850366406259783</v>
      </c>
      <c r="M109" s="1">
        <v>0.43940434182502375</v>
      </c>
      <c r="N109" s="1">
        <v>0.44030613022253917</v>
      </c>
      <c r="O109" s="1">
        <v>0.44120903023357494</v>
      </c>
      <c r="P109" s="1">
        <v>0.44211304283723246</v>
      </c>
      <c r="Q109" s="1">
        <v>0.44301816901328417</v>
      </c>
      <c r="R109" s="1">
        <v>0.44392440974217351</v>
      </c>
      <c r="S109" s="1">
        <v>0.44483176600501567</v>
      </c>
      <c r="T109" s="1">
        <v>0.44574023878359781</v>
      </c>
    </row>
    <row r="110" spans="1:20" x14ac:dyDescent="0.3">
      <c r="A110" s="3">
        <v>1.0061179036923398</v>
      </c>
      <c r="B110" s="3">
        <v>1.0122482734716141</v>
      </c>
      <c r="C110" s="3">
        <v>1.0183911245768891</v>
      </c>
      <c r="D110" s="3">
        <v>1.0245464722605373</v>
      </c>
      <c r="E110" s="3">
        <v>1.0307143317882466</v>
      </c>
      <c r="F110" s="3">
        <v>1.036894718439028</v>
      </c>
      <c r="G110" s="3">
        <v>1.043087647505226</v>
      </c>
      <c r="H110" s="3">
        <v>1.0492931342925269</v>
      </c>
      <c r="I110" s="3">
        <v>1.0555111941199677</v>
      </c>
      <c r="J110" s="4">
        <v>1.0617418423199463</v>
      </c>
      <c r="K110" s="1">
        <v>0.43759584817294511</v>
      </c>
      <c r="L110" s="1">
        <v>0.43848714823524798</v>
      </c>
      <c r="M110" s="1">
        <v>0.43937953766998405</v>
      </c>
      <c r="N110" s="1">
        <v>0.44027301742823499</v>
      </c>
      <c r="O110" s="1">
        <v>0.44116758846172754</v>
      </c>
      <c r="P110" s="1">
        <v>0.44206325172283506</v>
      </c>
      <c r="Q110" s="1">
        <v>0.44296000816457753</v>
      </c>
      <c r="R110" s="1">
        <v>0.44385785874062145</v>
      </c>
      <c r="S110" s="1">
        <v>0.4447568044052807</v>
      </c>
      <c r="T110" s="1">
        <v>0.44565684611351725</v>
      </c>
    </row>
    <row r="111" spans="1:20" x14ac:dyDescent="0.3">
      <c r="A111" s="3">
        <v>1.0060622302602196</v>
      </c>
      <c r="B111" s="3">
        <v>1.0121367008455127</v>
      </c>
      <c r="C111" s="3">
        <v>1.0182234265829258</v>
      </c>
      <c r="D111" s="3">
        <v>1.0243224223123337</v>
      </c>
      <c r="E111" s="3">
        <v>1.0304337028864474</v>
      </c>
      <c r="F111" s="3">
        <v>1.0365572831708245</v>
      </c>
      <c r="G111" s="3">
        <v>1.0426931780438764</v>
      </c>
      <c r="H111" s="3">
        <v>1.0488414023968775</v>
      </c>
      <c r="I111" s="3">
        <v>1.055001971133974</v>
      </c>
      <c r="J111" s="4">
        <v>1.0611748991721919</v>
      </c>
      <c r="K111" s="1">
        <v>0.43758775043889431</v>
      </c>
      <c r="L111" s="1">
        <v>0.43847093305912554</v>
      </c>
      <c r="M111" s="1">
        <v>0.43935518531807505</v>
      </c>
      <c r="N111" s="1">
        <v>0.44024050814110632</v>
      </c>
      <c r="O111" s="1">
        <v>0.44112690245420511</v>
      </c>
      <c r="P111" s="1">
        <v>0.44201436918398102</v>
      </c>
      <c r="Q111" s="1">
        <v>0.44290290925766623</v>
      </c>
      <c r="R111" s="1">
        <v>0.44379252360311694</v>
      </c>
      <c r="S111" s="1">
        <v>0.44468321314881348</v>
      </c>
      <c r="T111" s="1">
        <v>0.44557497882386016</v>
      </c>
    </row>
    <row r="112" spans="1:20" x14ac:dyDescent="0.3">
      <c r="A112" s="3">
        <v>1.0060075609555685</v>
      </c>
      <c r="B112" s="3">
        <v>1.0120271425521228</v>
      </c>
      <c r="C112" s="3">
        <v>1.0180587592194084</v>
      </c>
      <c r="D112" s="3">
        <v>1.0241024253995437</v>
      </c>
      <c r="E112" s="3">
        <v>1.0301581555470269</v>
      </c>
      <c r="F112" s="3">
        <v>1.0362259641287455</v>
      </c>
      <c r="G112" s="3">
        <v>1.042305865623983</v>
      </c>
      <c r="H112" s="3">
        <v>1.0483978745244289</v>
      </c>
      <c r="I112" s="3">
        <v>1.0545020053341856</v>
      </c>
      <c r="J112" s="4">
        <v>1.0606182725697775</v>
      </c>
      <c r="K112" s="1">
        <v>0.43757979869749636</v>
      </c>
      <c r="L112" s="1">
        <v>0.43845501039878176</v>
      </c>
      <c r="M112" s="1">
        <v>0.43933127253646048</v>
      </c>
      <c r="N112" s="1">
        <v>0.44020858601109703</v>
      </c>
      <c r="O112" s="1">
        <v>0.4410869517238567</v>
      </c>
      <c r="P112" s="1">
        <v>0.4419663705765054</v>
      </c>
      <c r="Q112" s="1">
        <v>0.44284684347141035</v>
      </c>
      <c r="R112" s="1">
        <v>0.44372837131154036</v>
      </c>
      <c r="S112" s="1">
        <v>0.44461095500046555</v>
      </c>
      <c r="T112" s="1">
        <v>0.44549459544235886</v>
      </c>
    </row>
    <row r="113" spans="1:20" x14ac:dyDescent="0.3">
      <c r="A113" s="3">
        <v>1.0059538688554903</v>
      </c>
      <c r="B113" s="3">
        <v>1.0119195445294311</v>
      </c>
      <c r="C113" s="3">
        <v>1.017897041068337</v>
      </c>
      <c r="D113" s="3">
        <v>1.023886372530658</v>
      </c>
      <c r="E113" s="3">
        <v>1.0298875529867884</v>
      </c>
      <c r="F113" s="3">
        <v>1.0359005965190744</v>
      </c>
      <c r="G113" s="3">
        <v>1.0419255172218216</v>
      </c>
      <c r="H113" s="3">
        <v>1.0479623292013032</v>
      </c>
      <c r="I113" s="3">
        <v>1.0540110465757682</v>
      </c>
      <c r="J113" s="4">
        <v>1.0600716834754491</v>
      </c>
      <c r="K113" s="1">
        <v>0.43757198903590977</v>
      </c>
      <c r="L113" s="1">
        <v>0.43843937240966413</v>
      </c>
      <c r="M113" s="1">
        <v>0.43930778752996796</v>
      </c>
      <c r="N113" s="1">
        <v>0.44017723527346558</v>
      </c>
      <c r="O113" s="1">
        <v>0.44104771651738017</v>
      </c>
      <c r="P113" s="1">
        <v>0.44191923213951484</v>
      </c>
      <c r="Q113" s="1">
        <v>0.44279178301825278</v>
      </c>
      <c r="R113" s="1">
        <v>0.44366537003255702</v>
      </c>
      <c r="S113" s="1">
        <v>0.44453999406197148</v>
      </c>
      <c r="T113" s="1">
        <v>0.44541565598662136</v>
      </c>
    </row>
    <row r="114" spans="1:20" x14ac:dyDescent="0.3">
      <c r="A114" s="3">
        <v>1.0059011279910455</v>
      </c>
      <c r="B114" s="3">
        <v>1.0118138546328708</v>
      </c>
      <c r="C114" s="3">
        <v>1.0177381936022099</v>
      </c>
      <c r="D114" s="3">
        <v>1.0236741585873159</v>
      </c>
      <c r="E114" s="3">
        <v>1.0296217632879683</v>
      </c>
      <c r="F114" s="3">
        <v>1.035581021415481</v>
      </c>
      <c r="G114" s="3">
        <v>1.0415519466927088</v>
      </c>
      <c r="H114" s="3">
        <v>1.0475345528540567</v>
      </c>
      <c r="I114" s="3">
        <v>1.0535288536454854</v>
      </c>
      <c r="J114" s="4">
        <v>1.0595348628245207</v>
      </c>
      <c r="K114" s="1">
        <v>0.43756431767988158</v>
      </c>
      <c r="L114" s="1">
        <v>0.43842401152523025</v>
      </c>
      <c r="M114" s="1">
        <v>0.4392847189216903</v>
      </c>
      <c r="N114" s="1">
        <v>0.44014644072282505</v>
      </c>
      <c r="O114" s="1">
        <v>0.44100917778275678</v>
      </c>
      <c r="P114" s="1">
        <v>0.44187293095616709</v>
      </c>
      <c r="Q114" s="1">
        <v>0.44273770109829752</v>
      </c>
      <c r="R114" s="1">
        <v>0.4436034890649494</v>
      </c>
      <c r="S114" s="1">
        <v>0.44447029571248425</v>
      </c>
      <c r="T114" s="1">
        <v>0.44533812189782468</v>
      </c>
    </row>
    <row r="115" spans="1:20" x14ac:dyDescent="0.3">
      <c r="A115" s="3">
        <v>1.0058493133053714</v>
      </c>
      <c r="B115" s="3">
        <v>1.0117100225510576</v>
      </c>
      <c r="C115" s="3">
        <v>1.0175821410568786</v>
      </c>
      <c r="D115" s="3">
        <v>1.0234656821537751</v>
      </c>
      <c r="E115" s="3">
        <v>1.0293606591838143</v>
      </c>
      <c r="F115" s="3">
        <v>1.035267085500198</v>
      </c>
      <c r="G115" s="3">
        <v>1.0411849744672701</v>
      </c>
      <c r="H115" s="3">
        <v>1.0471143394605229</v>
      </c>
      <c r="I115" s="3">
        <v>1.0530551938666048</v>
      </c>
      <c r="J115" s="4">
        <v>1.0590075510833277</v>
      </c>
      <c r="K115" s="1">
        <v>0.43755678098766632</v>
      </c>
      <c r="L115" s="1">
        <v>0.43840892044474006</v>
      </c>
      <c r="M115" s="1">
        <v>0.43926205573460714</v>
      </c>
      <c r="N115" s="1">
        <v>0.4401161876885531</v>
      </c>
      <c r="O115" s="1">
        <v>0.44097131713840321</v>
      </c>
      <c r="P115" s="1">
        <v>0.44182744491652265</v>
      </c>
      <c r="Q115" s="1">
        <v>0.44268457185581706</v>
      </c>
      <c r="R115" s="1">
        <v>0.44354269878973285</v>
      </c>
      <c r="S115" s="1">
        <v>0.4444018265522568</v>
      </c>
      <c r="T115" s="1">
        <v>0.44526195597791707</v>
      </c>
    </row>
    <row r="116" spans="1:20" x14ac:dyDescent="0.3">
      <c r="A116" s="3">
        <v>1.0057984006139882</v>
      </c>
      <c r="B116" s="3">
        <v>1.0116079997259346</v>
      </c>
      <c r="C116" s="3">
        <v>1.0174288103110574</v>
      </c>
      <c r="D116" s="3">
        <v>1.0232608453553131</v>
      </c>
      <c r="E116" s="3">
        <v>1.0291041178554032</v>
      </c>
      <c r="F116" s="3">
        <v>1.0349586408187808</v>
      </c>
      <c r="G116" s="3">
        <v>1.040824427263658</v>
      </c>
      <c r="H116" s="3">
        <v>1.0467014902190126</v>
      </c>
      <c r="I116" s="3">
        <v>1.0525898427245948</v>
      </c>
      <c r="J116" s="4">
        <v>1.0584894978309347</v>
      </c>
      <c r="K116" s="1">
        <v>0.43754937544426153</v>
      </c>
      <c r="L116" s="1">
        <v>0.43839409212168629</v>
      </c>
      <c r="M116" s="1">
        <v>0.43923978737416952</v>
      </c>
      <c r="N116" s="1">
        <v>0.44008646201148777</v>
      </c>
      <c r="O116" s="1">
        <v>0.44093411684393846</v>
      </c>
      <c r="P116" s="1">
        <v>0.44178275268234091</v>
      </c>
      <c r="Q116" s="1">
        <v>0.44263237033803582</v>
      </c>
      <c r="R116" s="1">
        <v>0.44348297062288611</v>
      </c>
      <c r="S116" s="1">
        <v>0.44433455434927671</v>
      </c>
      <c r="T116" s="1">
        <v>0.44518712233011559</v>
      </c>
    </row>
    <row r="117" spans="1:20" x14ac:dyDescent="0.3">
      <c r="A117" s="3">
        <v>1.0057483665671598</v>
      </c>
      <c r="B117" s="3">
        <v>1.0115077392770531</v>
      </c>
      <c r="C117" s="3">
        <v>1.0172781307720817</v>
      </c>
      <c r="D117" s="3">
        <v>1.0230595537050196</v>
      </c>
      <c r="E117" s="3">
        <v>1.0288520207390199</v>
      </c>
      <c r="F117" s="3">
        <v>1.0346555445476211</v>
      </c>
      <c r="G117" s="3">
        <v>1.0404701378147543</v>
      </c>
      <c r="H117" s="3">
        <v>1.0462958132347495</v>
      </c>
      <c r="I117" s="3">
        <v>1.0521325835123418</v>
      </c>
      <c r="J117" s="4">
        <v>1.0579804613626795</v>
      </c>
      <c r="K117" s="1">
        <v>0.43754209765594099</v>
      </c>
      <c r="L117" s="1">
        <v>0.4383795197528228</v>
      </c>
      <c r="M117" s="1">
        <v>0.43921790361178514</v>
      </c>
      <c r="N117" s="1">
        <v>0.44005725002183133</v>
      </c>
      <c r="O117" s="1">
        <v>0.44089755977246742</v>
      </c>
      <c r="P117" s="1">
        <v>0.44173883365370381</v>
      </c>
      <c r="Q117" s="1">
        <v>0.4425810724560546</v>
      </c>
      <c r="R117" s="1">
        <v>0.44342427697053804</v>
      </c>
      <c r="S117" s="1">
        <v>0.44426844798867693</v>
      </c>
      <c r="T117" s="1">
        <v>0.44511358630249925</v>
      </c>
    </row>
    <row r="118" spans="1:20" x14ac:dyDescent="0.3">
      <c r="A118" s="3">
        <v>1.0056991886141882</v>
      </c>
      <c r="B118" s="3">
        <v>1.0114091959297453</v>
      </c>
      <c r="C118" s="3">
        <v>1.0171300342675424</v>
      </c>
      <c r="D118" s="3">
        <v>1.0228617159584723</v>
      </c>
      <c r="E118" s="3">
        <v>1.0286042533434563</v>
      </c>
      <c r="F118" s="3">
        <v>1.0343576587734504</v>
      </c>
      <c r="G118" s="3">
        <v>1.0401219446094527</v>
      </c>
      <c r="H118" s="3">
        <v>1.0458971232225078</v>
      </c>
      <c r="I118" s="3">
        <v>1.0516832069937152</v>
      </c>
      <c r="J118" s="4">
        <v>1.0574802083142343</v>
      </c>
      <c r="K118" s="1">
        <v>0.43753494434506907</v>
      </c>
      <c r="L118" s="1">
        <v>0.43836519676775754</v>
      </c>
      <c r="M118" s="1">
        <v>0.4391963945691531</v>
      </c>
      <c r="N118" s="1">
        <v>0.4400285385181899</v>
      </c>
      <c r="O118" s="1">
        <v>0.44086162938428852</v>
      </c>
      <c r="P118" s="1">
        <v>0.4416956679373561</v>
      </c>
      <c r="Q118" s="1">
        <v>0.44253065494778687</v>
      </c>
      <c r="R118" s="1">
        <v>0.44336659118646227</v>
      </c>
      <c r="S118" s="1">
        <v>0.44420347742475108</v>
      </c>
      <c r="T118" s="1">
        <v>0.44504131443450995</v>
      </c>
    </row>
    <row r="119" spans="1:20" x14ac:dyDescent="0.3">
      <c r="A119" s="3">
        <v>1.0056508449695234</v>
      </c>
      <c r="B119" s="3">
        <v>1.011312325946955</v>
      </c>
      <c r="C119" s="3">
        <v>1.0169844549424454</v>
      </c>
      <c r="D119" s="3">
        <v>1.0226672439758329</v>
      </c>
      <c r="E119" s="3">
        <v>1.0283607050766475</v>
      </c>
      <c r="F119" s="3">
        <v>1.034064850284119</v>
      </c>
      <c r="G119" s="3">
        <v>1.0397796916471813</v>
      </c>
      <c r="H119" s="3">
        <v>1.0455052412244799</v>
      </c>
      <c r="I119" s="3">
        <v>1.0512415110843767</v>
      </c>
      <c r="J119" s="4">
        <v>1.0569885133049577</v>
      </c>
      <c r="K119" s="1">
        <v>0.43752791234517974</v>
      </c>
      <c r="L119" s="1">
        <v>0.43835111681907479</v>
      </c>
      <c r="M119" s="1">
        <v>0.43917525070339541</v>
      </c>
      <c r="N119" s="1">
        <v>0.44000031474768159</v>
      </c>
      <c r="O119" s="1">
        <v>0.44082630970194359</v>
      </c>
      <c r="P119" s="1">
        <v>0.44165323631666187</v>
      </c>
      <c r="Q119" s="1">
        <v>0.4424810953427879</v>
      </c>
      <c r="R119" s="1">
        <v>0.44330988753174388</v>
      </c>
      <c r="S119" s="1">
        <v>0.44413961363542309</v>
      </c>
      <c r="T119" s="1">
        <v>0.44497027440619008</v>
      </c>
    </row>
    <row r="120" spans="1:20" x14ac:dyDescent="0.3">
      <c r="A120" s="3">
        <v>1.0056033145805854</v>
      </c>
      <c r="B120" s="3">
        <v>1.0112170870645114</v>
      </c>
      <c r="C120" s="3">
        <v>1.0168413291615703</v>
      </c>
      <c r="D120" s="3">
        <v>1.0224760525909193</v>
      </c>
      <c r="E120" s="3">
        <v>1.0281212690810873</v>
      </c>
      <c r="F120" s="3">
        <v>1.0337769903699787</v>
      </c>
      <c r="G120" s="3">
        <v>1.0394432282048813</v>
      </c>
      <c r="H120" s="3">
        <v>1.0451199943424709</v>
      </c>
      <c r="I120" s="3">
        <v>1.0508073005488177</v>
      </c>
      <c r="J120" s="4">
        <v>1.0565051585993916</v>
      </c>
      <c r="K120" s="1">
        <v>0.43752099859630172</v>
      </c>
      <c r="L120" s="1">
        <v>0.43833727377295573</v>
      </c>
      <c r="M120" s="1">
        <v>0.43915446279294046</v>
      </c>
      <c r="N120" s="1">
        <v>0.43997256638704868</v>
      </c>
      <c r="O120" s="1">
        <v>0.44079158528652779</v>
      </c>
      <c r="P120" s="1">
        <v>0.44161152022308003</v>
      </c>
      <c r="Q120" s="1">
        <v>0.44243237192886237</v>
      </c>
      <c r="R120" s="1">
        <v>0.44325414113648748</v>
      </c>
      <c r="S120" s="1">
        <v>0.44407682857902309</v>
      </c>
      <c r="T120" s="1">
        <v>0.44490043498999288</v>
      </c>
    </row>
    <row r="121" spans="1:20" x14ac:dyDescent="0.3">
      <c r="A121" s="3">
        <v>1.0055565770971941</v>
      </c>
      <c r="B121" s="3">
        <v>1.0111234384296472</v>
      </c>
      <c r="C121" s="3">
        <v>1.016700595416725</v>
      </c>
      <c r="D121" s="3">
        <v>1.0222880594868506</v>
      </c>
      <c r="E121" s="3">
        <v>1.0278858420775094</v>
      </c>
      <c r="F121" s="3">
        <v>1.0334939546352537</v>
      </c>
      <c r="G121" s="3">
        <v>1.0391124086157104</v>
      </c>
      <c r="H121" s="3">
        <v>1.0447412154835847</v>
      </c>
      <c r="I121" s="3">
        <v>1.0503803867126666</v>
      </c>
      <c r="J121" s="4">
        <v>1.0560299337858368</v>
      </c>
      <c r="K121" s="1">
        <v>0.43751420014051973</v>
      </c>
      <c r="L121" s="1">
        <v>0.43832366170026854</v>
      </c>
      <c r="M121" s="1">
        <v>0.43913402192411266</v>
      </c>
      <c r="N121" s="1">
        <v>0.43994528152471774</v>
      </c>
      <c r="O121" s="1">
        <v>0.44075744121518884</v>
      </c>
      <c r="P121" s="1">
        <v>0.44157050170907097</v>
      </c>
      <c r="Q121" s="1">
        <v>0.44238446372034934</v>
      </c>
      <c r="R121" s="1">
        <v>0.44319932796344891</v>
      </c>
      <c r="S121" s="1">
        <v>0.44401509515323562</v>
      </c>
      <c r="T121" s="1">
        <v>0.44483176600501567</v>
      </c>
    </row>
    <row r="122" spans="1:20" x14ac:dyDescent="0.3">
      <c r="A122" s="3">
        <v>1.0055106128425195</v>
      </c>
      <c r="B122" s="3">
        <v>1.0110313405425686</v>
      </c>
      <c r="C122" s="3">
        <v>1.0165621942386127</v>
      </c>
      <c r="D122" s="3">
        <v>1.0221031850778779</v>
      </c>
      <c r="E122" s="3">
        <v>1.0276543242163569</v>
      </c>
      <c r="F122" s="3">
        <v>1.0332156228188136</v>
      </c>
      <c r="G122" s="3">
        <v>1.0387870920587889</v>
      </c>
      <c r="H122" s="3">
        <v>1.0443687431186062</v>
      </c>
      <c r="I122" s="3">
        <v>1.0499605871893767</v>
      </c>
      <c r="J122" s="4">
        <v>1.0555626354710044</v>
      </c>
      <c r="K122" s="1">
        <v>0.4375075141177544</v>
      </c>
      <c r="L122" s="1">
        <v>0.43831027486810142</v>
      </c>
      <c r="M122" s="1">
        <v>0.43911391947838901</v>
      </c>
      <c r="N122" s="1">
        <v>0.43991844864375035</v>
      </c>
      <c r="O122" s="1">
        <v>0.44072386305974348</v>
      </c>
      <c r="P122" s="1">
        <v>0.44153016342235191</v>
      </c>
      <c r="Q122" s="1">
        <v>0.44233735042798517</v>
      </c>
      <c r="R122" s="1">
        <v>0.44314542477347824</v>
      </c>
      <c r="S122" s="1">
        <v>0.44395438715609231</v>
      </c>
      <c r="T122" s="1">
        <v>0.44476423827351502</v>
      </c>
    </row>
    <row r="123" spans="1:20" x14ac:dyDescent="0.3">
      <c r="A123" s="3">
        <v>1.0054654027854588</v>
      </c>
      <c r="B123" s="3">
        <v>1.0109407552009055</v>
      </c>
      <c r="C123" s="3">
        <v>1.0164260681130426</v>
      </c>
      <c r="D123" s="3">
        <v>1.0219213523970496</v>
      </c>
      <c r="E123" s="3">
        <v>1.0274266189365886</v>
      </c>
      <c r="F123" s="3">
        <v>1.0329418786238083</v>
      </c>
      <c r="G123" s="3">
        <v>1.0384671423593503</v>
      </c>
      <c r="H123" s="3">
        <v>1.0440024210523542</v>
      </c>
      <c r="I123" s="3">
        <v>1.0495477256204619</v>
      </c>
      <c r="J123" s="4">
        <v>1.0551030669898236</v>
      </c>
      <c r="K123" s="1">
        <v>0.43750093776175064</v>
      </c>
      <c r="L123" s="1">
        <v>0.43829710773171154</v>
      </c>
      <c r="M123" s="1">
        <v>0.43909414712028261</v>
      </c>
      <c r="N123" s="1">
        <v>0.43989205660563446</v>
      </c>
      <c r="O123" s="1">
        <v>0.44069083686634919</v>
      </c>
      <c r="P123" s="1">
        <v>0.4414904885814207</v>
      </c>
      <c r="Q123" s="1">
        <v>0.44229101243025493</v>
      </c>
      <c r="R123" s="1">
        <v>0.44309240909266917</v>
      </c>
      <c r="S123" s="1">
        <v>0.44389467924889392</v>
      </c>
      <c r="T123" s="1">
        <v>0.44469782357957155</v>
      </c>
    </row>
    <row r="124" spans="1:20" x14ac:dyDescent="0.3">
      <c r="A124" s="3">
        <v>1.0054209285143652</v>
      </c>
      <c r="B124" s="3">
        <v>1.0108516454468761</v>
      </c>
      <c r="C124" s="3">
        <v>1.0162921614012419</v>
      </c>
      <c r="D124" s="3">
        <v>1.0217424869893763</v>
      </c>
      <c r="E124" s="3">
        <v>1.0272026328314028</v>
      </c>
      <c r="F124" s="3">
        <v>1.0326726095556589</v>
      </c>
      <c r="G124" s="3">
        <v>1.038152427798702</v>
      </c>
      <c r="H124" s="3">
        <v>1.0436420982053138</v>
      </c>
      <c r="I124" s="3">
        <v>1.049141631428506</v>
      </c>
      <c r="J124" s="4">
        <v>1.0546510381295229</v>
      </c>
      <c r="K124" s="1">
        <v>0.43749446839626149</v>
      </c>
      <c r="L124" s="1">
        <v>0.43828415492686845</v>
      </c>
      <c r="M124" s="1">
        <v>0.43907469678581856</v>
      </c>
      <c r="N124" s="1">
        <v>0.43986609463486787</v>
      </c>
      <c r="O124" s="1">
        <v>0.44065834913617064</v>
      </c>
      <c r="P124" s="1">
        <v>0.44145146095227933</v>
      </c>
      <c r="Q124" s="1">
        <v>0.44224543074614531</v>
      </c>
      <c r="R124" s="1">
        <v>0.4430402591811185</v>
      </c>
      <c r="S124" s="1">
        <v>0.44383594692094813</v>
      </c>
      <c r="T124" s="1">
        <v>0.44463249462978227</v>
      </c>
    </row>
    <row r="125" spans="1:20" x14ac:dyDescent="0.3">
      <c r="A125" s="3">
        <v>1.0053771722120464</v>
      </c>
      <c r="B125" s="3">
        <v>1.0107639755170121</v>
      </c>
      <c r="C125" s="3">
        <v>1.0161604202640315</v>
      </c>
      <c r="D125" s="3">
        <v>1.0215665168101817</v>
      </c>
      <c r="E125" s="3">
        <v>1.0269822755204878</v>
      </c>
      <c r="F125" s="3">
        <v>1.0324077067679276</v>
      </c>
      <c r="G125" s="3">
        <v>1.037842820933436</v>
      </c>
      <c r="H125" s="3">
        <v>1.0432876284059103</v>
      </c>
      <c r="I125" s="3">
        <v>1.0487421395822145</v>
      </c>
      <c r="J125" s="4">
        <v>1.0542063648671836</v>
      </c>
      <c r="K125" s="1">
        <v>0.43748810343141725</v>
      </c>
      <c r="L125" s="1">
        <v>0.43827141126256619</v>
      </c>
      <c r="M125" s="1">
        <v>0.43905556067156803</v>
      </c>
      <c r="N125" s="1">
        <v>0.43984055230428959</v>
      </c>
      <c r="O125" s="1">
        <v>0.44062638680698291</v>
      </c>
      <c r="P125" s="1">
        <v>0.44141306482628601</v>
      </c>
      <c r="Q125" s="1">
        <v>0.44220058700922266</v>
      </c>
      <c r="R125" s="1">
        <v>0.44298895400320287</v>
      </c>
      <c r="S125" s="1">
        <v>0.44377816645602269</v>
      </c>
      <c r="T125" s="1">
        <v>0.4445682250158649</v>
      </c>
    </row>
    <row r="126" spans="1:20" x14ac:dyDescent="0.3">
      <c r="A126" s="3">
        <v>1.0053341166319658</v>
      </c>
      <c r="B126" s="3">
        <v>1.0106777107943019</v>
      </c>
      <c r="C126" s="3">
        <v>1.0160307925896517</v>
      </c>
      <c r="D126" s="3">
        <v>1.0213933721283508</v>
      </c>
      <c r="E126" s="3">
        <v>1.026765459528431</v>
      </c>
      <c r="F126" s="3">
        <v>1.0321470649156257</v>
      </c>
      <c r="G126" s="3">
        <v>1.0375381984233729</v>
      </c>
      <c r="H126" s="3">
        <v>1.0429388701928215</v>
      </c>
      <c r="I126" s="3">
        <v>1.048349090372835</v>
      </c>
      <c r="J126" s="4">
        <v>1.0537688691199956</v>
      </c>
      <c r="K126" s="1">
        <v>0.43748184036026772</v>
      </c>
      <c r="L126" s="1">
        <v>0.43825887171408823</v>
      </c>
      <c r="M126" s="1">
        <v>0.43903673122421061</v>
      </c>
      <c r="N126" s="1">
        <v>0.43981541952111647</v>
      </c>
      <c r="O126" s="1">
        <v>0.44059493723566151</v>
      </c>
      <c r="P126" s="1">
        <v>0.44137528499907447</v>
      </c>
      <c r="Q126" s="1">
        <v>0.442156463442958</v>
      </c>
      <c r="R126" s="1">
        <v>0.44293847319928842</v>
      </c>
      <c r="S126" s="1">
        <v>0.44372131490041639</v>
      </c>
      <c r="T126" s="1">
        <v>0.44450498917906645</v>
      </c>
    </row>
    <row r="127" spans="1:20" x14ac:dyDescent="0.3">
      <c r="A127" s="3">
        <v>1.0052917450755781</v>
      </c>
      <c r="B127" s="3">
        <v>1.0105928177626167</v>
      </c>
      <c r="C127" s="3">
        <v>1.0159032279250346</v>
      </c>
      <c r="D127" s="3">
        <v>1.0212229854342021</v>
      </c>
      <c r="E127" s="3">
        <v>1.0265521001689433</v>
      </c>
      <c r="F127" s="3">
        <v>1.031890582015542</v>
      </c>
      <c r="G127" s="3">
        <v>1.0372384408677457</v>
      </c>
      <c r="H127" s="3">
        <v>1.0425956866267703</v>
      </c>
      <c r="I127" s="3">
        <v>1.0479623292013032</v>
      </c>
      <c r="J127" s="4">
        <v>1.053338378507509</v>
      </c>
      <c r="K127" s="1">
        <v>0.43747567675549065</v>
      </c>
      <c r="L127" s="1">
        <v>0.4382465314164013</v>
      </c>
      <c r="M127" s="1">
        <v>0.43901820113059259</v>
      </c>
      <c r="N127" s="1">
        <v>0.43979068651364672</v>
      </c>
      <c r="O127" s="1">
        <v>0.44056398818150733</v>
      </c>
      <c r="P127" s="1">
        <v>0.44133810675048002</v>
      </c>
      <c r="Q127" s="1">
        <v>0.44211304283723246</v>
      </c>
      <c r="R127" s="1">
        <v>0.44288879705879414</v>
      </c>
      <c r="S127" s="1">
        <v>0.44366537003255702</v>
      </c>
      <c r="T127" s="1">
        <v>0.4444427623762755</v>
      </c>
    </row>
    <row r="128" spans="1:20" x14ac:dyDescent="0.3">
      <c r="A128" s="3">
        <v>1.0052500413707341</v>
      </c>
      <c r="B128" s="3">
        <v>1.010509263963292</v>
      </c>
      <c r="C128" s="3">
        <v>1.0157776774103306</v>
      </c>
      <c r="D128" s="3">
        <v>1.0210552913517259</v>
      </c>
      <c r="E128" s="3">
        <v>1.0263421154345758</v>
      </c>
      <c r="F128" s="3">
        <v>1.0316381593132058</v>
      </c>
      <c r="G128" s="3">
        <v>1.0369434326491729</v>
      </c>
      <c r="H128" s="3">
        <v>1.0422579451112686</v>
      </c>
      <c r="I128" s="3">
        <v>1.0475817063755244</v>
      </c>
      <c r="J128" s="4">
        <v>1.0529147261252161</v>
      </c>
      <c r="K128" s="1">
        <v>0.43746961026625503</v>
      </c>
      <c r="L128" s="1">
        <v>0.43823438565786171</v>
      </c>
      <c r="M128" s="1">
        <v>0.43899996330825791</v>
      </c>
      <c r="N128" s="1">
        <v>0.43976634381859181</v>
      </c>
      <c r="O128" s="1">
        <v>0.44053352779036181</v>
      </c>
      <c r="P128" s="1">
        <v>0.44130151582541666</v>
      </c>
      <c r="Q128" s="1">
        <v>0.44207030852595625</v>
      </c>
      <c r="R128" s="1">
        <v>0.44283990649453125</v>
      </c>
      <c r="S128" s="1">
        <v>0.44361031033404286</v>
      </c>
      <c r="T128" s="1">
        <v>0.44438152064774405</v>
      </c>
    </row>
    <row r="129" spans="1:20" x14ac:dyDescent="0.3">
      <c r="A129" s="3">
        <v>1.0052089898511034</v>
      </c>
      <c r="B129" s="3">
        <v>1.0104270179537516</v>
      </c>
      <c r="C129" s="3">
        <v>1.0156540937165126</v>
      </c>
      <c r="D129" s="3">
        <v>1.0208902265549511</v>
      </c>
      <c r="E129" s="3">
        <v>1.0261354258916298</v>
      </c>
      <c r="F129" s="3">
        <v>1.0313897011561159</v>
      </c>
      <c r="G129" s="3">
        <v>1.0366530617849845</v>
      </c>
      <c r="H129" s="3">
        <v>1.0419255172218216</v>
      </c>
      <c r="I129" s="3">
        <v>1.0472070769172293</v>
      </c>
      <c r="J129" s="4">
        <v>1.0524977503288302</v>
      </c>
      <c r="K129" s="1">
        <v>0.43746363861523119</v>
      </c>
      <c r="L129" s="1">
        <v>0.43822242987421772</v>
      </c>
      <c r="M129" s="1">
        <v>0.43898201089642147</v>
      </c>
      <c r="N129" s="1">
        <v>0.43974238226900469</v>
      </c>
      <c r="O129" s="1">
        <v>0.44050354457946844</v>
      </c>
      <c r="P129" s="1">
        <v>0.44126549841565371</v>
      </c>
      <c r="Q129" s="1">
        <v>0.44202824436574156</v>
      </c>
      <c r="R129" s="1">
        <v>0.44279178301825278</v>
      </c>
      <c r="S129" s="1">
        <v>0.44355611496204828</v>
      </c>
      <c r="T129" s="1">
        <v>0.44432124078632945</v>
      </c>
    </row>
    <row r="130" spans="1:20" x14ac:dyDescent="0.3">
      <c r="A130" s="3">
        <v>1.0051685753365491</v>
      </c>
      <c r="B130" s="3">
        <v>1.0103460492680536</v>
      </c>
      <c r="C130" s="3">
        <v>1.01553243098589</v>
      </c>
      <c r="D130" s="3">
        <v>1.020727729688216</v>
      </c>
      <c r="E130" s="3">
        <v>1.0259319545799745</v>
      </c>
      <c r="F130" s="3">
        <v>1.0311451148728972</v>
      </c>
      <c r="G130" s="3">
        <v>1.0363672197855083</v>
      </c>
      <c r="H130" s="3">
        <v>1.0415982785431286</v>
      </c>
      <c r="I130" s="3">
        <v>1.0468383003778796</v>
      </c>
      <c r="J130" s="4">
        <v>1.0520872945286877</v>
      </c>
      <c r="K130" s="1">
        <v>0.43745775959574135</v>
      </c>
      <c r="L130" s="1">
        <v>0.43821065964289074</v>
      </c>
      <c r="M130" s="1">
        <v>0.43896433724736483</v>
      </c>
      <c r="N130" s="1">
        <v>0.43971879298277</v>
      </c>
      <c r="O130" s="1">
        <v>0.44047402742304109</v>
      </c>
      <c r="P130" s="1">
        <v>0.44123004114244285</v>
      </c>
      <c r="Q130" s="1">
        <v>0.44198683471556871</v>
      </c>
      <c r="R130" s="1">
        <v>0.44274440871734233</v>
      </c>
      <c r="S130" s="1">
        <v>0.44350276372301667</v>
      </c>
      <c r="T130" s="1">
        <v>0.44426190030817519</v>
      </c>
    </row>
    <row r="131" spans="1:20" x14ac:dyDescent="0.3">
      <c r="A131" s="3">
        <v>1.0051287831144151</v>
      </c>
      <c r="B131" s="3">
        <v>1.0102663283792668</v>
      </c>
      <c r="C131" s="3">
        <v>1.015412644775374</v>
      </c>
      <c r="D131" s="3">
        <v>1.0205677412901304</v>
      </c>
      <c r="E131" s="3">
        <v>1.0257316269175081</v>
      </c>
      <c r="F131" s="3">
        <v>1.030904310658062</v>
      </c>
      <c r="G131" s="3">
        <v>1.036085801518932</v>
      </c>
      <c r="H131" s="3">
        <v>1.0412761085138491</v>
      </c>
      <c r="I131" s="3">
        <v>1.0464752406631366</v>
      </c>
      <c r="J131" s="4">
        <v>1.0516832069937152</v>
      </c>
      <c r="K131" s="1">
        <v>0.43745197106903977</v>
      </c>
      <c r="L131" s="1">
        <v>0.43819907067752062</v>
      </c>
      <c r="M131" s="1">
        <v>0.43894693591822798</v>
      </c>
      <c r="N131" s="1">
        <v>0.43969556735162618</v>
      </c>
      <c r="O131" s="1">
        <v>0.44044496553849871</v>
      </c>
      <c r="P131" s="1">
        <v>0.44119513103994817</v>
      </c>
      <c r="Q131" s="1">
        <v>0.44194606441739648</v>
      </c>
      <c r="R131" s="1">
        <v>0.44269776623258561</v>
      </c>
      <c r="S131" s="1">
        <v>0.4434502370475768</v>
      </c>
      <c r="T131" s="1">
        <v>0.44420347742475108</v>
      </c>
    </row>
    <row r="132" spans="1:20" x14ac:dyDescent="0.3">
      <c r="A132" s="3">
        <v>1.0050895989216659</v>
      </c>
      <c r="B132" s="3">
        <v>1.010187826663568</v>
      </c>
      <c r="C132" s="3">
        <v>1.0152946920023496</v>
      </c>
      <c r="D132" s="3">
        <v>1.0204102037210308</v>
      </c>
      <c r="E132" s="3">
        <v>1.0255343706090119</v>
      </c>
      <c r="F132" s="3">
        <v>1.0306672014620761</v>
      </c>
      <c r="G132" s="3">
        <v>1.0358087050823934</v>
      </c>
      <c r="H132" s="3">
        <v>1.0409588902785252</v>
      </c>
      <c r="I132" s="3">
        <v>1.0461177658654268</v>
      </c>
      <c r="J132" s="4">
        <v>1.0512853406644509</v>
      </c>
      <c r="K132" s="1">
        <v>0.43744627096171917</v>
      </c>
      <c r="L132" s="1">
        <v>0.43818765882276173</v>
      </c>
      <c r="M132" s="1">
        <v>0.43892980066317927</v>
      </c>
      <c r="N132" s="1">
        <v>0.43967269703069278</v>
      </c>
      <c r="O132" s="1">
        <v>0.44041634847333283</v>
      </c>
      <c r="P132" s="1">
        <v>0.44116075553943962</v>
      </c>
      <c r="Q132" s="1">
        <v>0.44190591877766294</v>
      </c>
      <c r="R132" s="1">
        <v>0.44265183873696257</v>
      </c>
      <c r="S132" s="1">
        <v>0.44339851596660856</v>
      </c>
      <c r="T132" s="1">
        <v>0.44414595101618065</v>
      </c>
    </row>
    <row r="133" spans="1:20" x14ac:dyDescent="0.3">
      <c r="A133" s="3">
        <v>1.0050510089278424</v>
      </c>
      <c r="B133" s="3">
        <v>1.0101105163659765</v>
      </c>
      <c r="C133" s="3">
        <v>1.0151785308930128</v>
      </c>
      <c r="D133" s="3">
        <v>1.0202550610937482</v>
      </c>
      <c r="E133" s="3">
        <v>1.0253401155591675</v>
      </c>
      <c r="F133" s="3">
        <v>1.0304337028864474</v>
      </c>
      <c r="G133" s="3">
        <v>1.0355358316789607</v>
      </c>
      <c r="H133" s="3">
        <v>1.040646510546279</v>
      </c>
      <c r="I133" s="3">
        <v>1.045765748104176</v>
      </c>
      <c r="J133" s="4">
        <v>1.0508935529746322</v>
      </c>
      <c r="K133" s="1">
        <v>0.43744065726323461</v>
      </c>
      <c r="L133" s="1">
        <v>0.43817642004931445</v>
      </c>
      <c r="M133" s="1">
        <v>0.4389129254259399</v>
      </c>
      <c r="N133" s="1">
        <v>0.43965017392847255</v>
      </c>
      <c r="O133" s="1">
        <v>0.44038816609257381</v>
      </c>
      <c r="P133" s="1">
        <v>0.44112690245420511</v>
      </c>
      <c r="Q133" s="1">
        <v>0.44186638354962893</v>
      </c>
      <c r="R133" s="1">
        <v>0.4426066099154079</v>
      </c>
      <c r="S133" s="1">
        <v>0.44334758208840547</v>
      </c>
      <c r="T133" s="1">
        <v>0.44408930060578627</v>
      </c>
    </row>
    <row r="134" spans="1:20" x14ac:dyDescent="0.3">
      <c r="A134" s="3">
        <v>1.005012999718786</v>
      </c>
      <c r="B134" s="3">
        <v>1.0100343705676371</v>
      </c>
      <c r="C134" s="3">
        <v>1.0150641209330458</v>
      </c>
      <c r="D134" s="3">
        <v>1.0201022592075046</v>
      </c>
      <c r="E134" s="3">
        <v>1.025148793789511</v>
      </c>
      <c r="F134" s="3">
        <v>1.0302037330835698</v>
      </c>
      <c r="G134" s="3">
        <v>1.035267085500198</v>
      </c>
      <c r="H134" s="3">
        <v>1.0403388594559262</v>
      </c>
      <c r="I134" s="3">
        <v>1.0454190633733034</v>
      </c>
      <c r="J134" s="4">
        <v>1.0505077056808996</v>
      </c>
      <c r="K134" s="1">
        <v>0.43743512802353918</v>
      </c>
      <c r="L134" s="1">
        <v>0.43816535044918231</v>
      </c>
      <c r="M134" s="1">
        <v>0.43889630433264848</v>
      </c>
      <c r="N134" s="1">
        <v>0.43962799019730825</v>
      </c>
      <c r="O134" s="1">
        <v>0.44036040856682324</v>
      </c>
      <c r="P134" s="1">
        <v>0.44109355996514643</v>
      </c>
      <c r="Q134" s="1">
        <v>0.44182744491652265</v>
      </c>
      <c r="R134" s="1">
        <v>0.44256206394548797</v>
      </c>
      <c r="S134" s="1">
        <v>0.44329741757687069</v>
      </c>
      <c r="T134" s="1">
        <v>0.44403350633579042</v>
      </c>
    </row>
    <row r="135" spans="1:20" x14ac:dyDescent="0.3">
      <c r="A135" s="3">
        <v>1.0049755582810911</v>
      </c>
      <c r="B135" s="3">
        <v>1.0099593631545702</v>
      </c>
      <c r="C135" s="3">
        <v>1.0149514228205034</v>
      </c>
      <c r="D135" s="3">
        <v>1.0199517454847817</v>
      </c>
      <c r="E135" s="3">
        <v>1.0249603393591222</v>
      </c>
      <c r="F135" s="3">
        <v>1.0299772126610733</v>
      </c>
      <c r="G135" s="3">
        <v>1.0350023736140166</v>
      </c>
      <c r="H135" s="3">
        <v>1.0400358304471702</v>
      </c>
      <c r="I135" s="3">
        <v>1.0450775913955928</v>
      </c>
      <c r="J135" s="4">
        <v>1.0501276647001865</v>
      </c>
      <c r="K135" s="1">
        <v>0.43742968135082461</v>
      </c>
      <c r="L135" s="1">
        <v>0.43815444623114147</v>
      </c>
      <c r="M135" s="1">
        <v>0.43887993168504319</v>
      </c>
      <c r="N135" s="1">
        <v>0.43960613822426475</v>
      </c>
      <c r="O135" s="1">
        <v>0.44033306636082392</v>
      </c>
      <c r="P135" s="1">
        <v>0.44106071660702117</v>
      </c>
      <c r="Q135" s="1">
        <v>0.44178908947544016</v>
      </c>
      <c r="R135" s="1">
        <v>0.44251818547894706</v>
      </c>
      <c r="S135" s="1">
        <v>0.4432480051306919</v>
      </c>
      <c r="T135" s="1">
        <v>0.44397854894410743</v>
      </c>
    </row>
    <row r="136" spans="1:20" x14ac:dyDescent="0.3">
      <c r="A136" s="3">
        <v>1.0049386719872524</v>
      </c>
      <c r="B136" s="3">
        <v>1.0098854687878112</v>
      </c>
      <c r="C136" s="3">
        <v>1.0148403984208023</v>
      </c>
      <c r="D136" s="3">
        <v>1.0198034689110049</v>
      </c>
      <c r="E136" s="3">
        <v>1.0247746882888549</v>
      </c>
      <c r="F136" s="3">
        <v>1.029754064590447</v>
      </c>
      <c r="G136" s="3">
        <v>1.0347416058575389</v>
      </c>
      <c r="H136" s="3">
        <v>1.0397373201375544</v>
      </c>
      <c r="I136" s="3">
        <v>1.0447412154835847</v>
      </c>
      <c r="J136" s="4">
        <v>1.0497532999543944</v>
      </c>
      <c r="K136" s="1">
        <v>0.43742431540936427</v>
      </c>
      <c r="L136" s="1">
        <v>0.43814370371641143</v>
      </c>
      <c r="M136" s="1">
        <v>0.4388638019539492</v>
      </c>
      <c r="N136" s="1">
        <v>0.43958461062241949</v>
      </c>
      <c r="O136" s="1">
        <v>0.44030613022253917</v>
      </c>
      <c r="P136" s="1">
        <v>0.44102836125529893</v>
      </c>
      <c r="Q136" s="1">
        <v>0.4417513042219644</v>
      </c>
      <c r="R136" s="1">
        <v>0.44247495962407607</v>
      </c>
      <c r="S136" s="1">
        <v>0.44319932796344891</v>
      </c>
      <c r="T136" s="1">
        <v>0.44392440974217351</v>
      </c>
    </row>
    <row r="137" spans="1:20" x14ac:dyDescent="0.3">
      <c r="A137" s="3">
        <v>1.0049023285814636</v>
      </c>
      <c r="B137" s="3">
        <v>1.0098126628748725</v>
      </c>
      <c r="C137" s="3">
        <v>1.0147310107236966</v>
      </c>
      <c r="D137" s="3">
        <v>1.0196573799768953</v>
      </c>
      <c r="E137" s="3">
        <v>1.0245917784889185</v>
      </c>
      <c r="F137" s="3">
        <v>1.0295342141197119</v>
      </c>
      <c r="G137" s="3">
        <v>1.0344846947347182</v>
      </c>
      <c r="H137" s="3">
        <v>1.0394432282048813</v>
      </c>
      <c r="I137" s="3">
        <v>1.0444098224066489</v>
      </c>
      <c r="J137" s="4">
        <v>1.0493844852219747</v>
      </c>
      <c r="K137" s="1">
        <v>0.4374190284174499</v>
      </c>
      <c r="L137" s="1">
        <v>0.4381331193345166</v>
      </c>
      <c r="M137" s="1">
        <v>0.43884790977305255</v>
      </c>
      <c r="N137" s="1">
        <v>0.43956340022253682</v>
      </c>
      <c r="O137" s="1">
        <v>0.44027959117271465</v>
      </c>
      <c r="P137" s="1">
        <v>0.44099648311359807</v>
      </c>
      <c r="Q137" s="1">
        <v>0.44171407653546563</v>
      </c>
      <c r="R137" s="1">
        <v>0.44243237192886237</v>
      </c>
      <c r="S137" s="1">
        <v>0.44315136978460073</v>
      </c>
      <c r="T137" s="1">
        <v>0.44387107059375958</v>
      </c>
    </row>
    <row r="138" spans="1:20" x14ac:dyDescent="0.3">
      <c r="A138" s="3">
        <v>1.0048665161660417</v>
      </c>
      <c r="B138" s="3">
        <v>1.0097409215424551</v>
      </c>
      <c r="C138" s="3">
        <v>1.0146232238021471</v>
      </c>
      <c r="D138" s="3">
        <v>1.0195134306233553</v>
      </c>
      <c r="E138" s="3">
        <v>1.0244115496896498</v>
      </c>
      <c r="F138" s="3">
        <v>1.0293175886899371</v>
      </c>
      <c r="G138" s="3">
        <v>1.0342315553184624</v>
      </c>
      <c r="H138" s="3">
        <v>1.0391534572748125</v>
      </c>
      <c r="I138" s="3">
        <v>1.0440833022639191</v>
      </c>
      <c r="J138" s="4">
        <v>1.0490210979960612</v>
      </c>
      <c r="K138" s="1">
        <v>0.43741381864541923</v>
      </c>
      <c r="L138" s="1">
        <v>0.43812268961933026</v>
      </c>
      <c r="M138" s="1">
        <v>0.43883224993294834</v>
      </c>
      <c r="N138" s="1">
        <v>0.43954250006510714</v>
      </c>
      <c r="O138" s="1">
        <v>0.44025344049489917</v>
      </c>
      <c r="P138" s="1">
        <v>0.44096507170167565</v>
      </c>
      <c r="Q138" s="1">
        <v>0.44167739416504648</v>
      </c>
      <c r="R138" s="1">
        <v>0.44239040836488153</v>
      </c>
      <c r="S138" s="1">
        <v>0.44310411478130862</v>
      </c>
      <c r="T138" s="1">
        <v>0.44381851389471577</v>
      </c>
    </row>
    <row r="139" spans="1:20" x14ac:dyDescent="0.3">
      <c r="A139" s="3">
        <v>1.0048312231884415</v>
      </c>
      <c r="B139" s="3">
        <v>1.0096702216103497</v>
      </c>
      <c r="C139" s="3">
        <v>1.0145170027729784</v>
      </c>
      <c r="D139" s="3">
        <v>1.0193715741887588</v>
      </c>
      <c r="E139" s="3">
        <v>1.0242339433753025</v>
      </c>
      <c r="F139" s="3">
        <v>1.0291041178554032</v>
      </c>
      <c r="G139" s="3">
        <v>1.0339821051570413</v>
      </c>
      <c r="H139" s="3">
        <v>1.0388679128133851</v>
      </c>
      <c r="I139" s="3">
        <v>1.0437615483627938</v>
      </c>
      <c r="J139" s="4">
        <v>1.0486630193488216</v>
      </c>
      <c r="K139" s="1">
        <v>0.43740868441376896</v>
      </c>
      <c r="L139" s="1">
        <v>0.43811241120529004</v>
      </c>
      <c r="M139" s="1">
        <v>0.43881681737544675</v>
      </c>
      <c r="N139" s="1">
        <v>0.43952190339273434</v>
      </c>
      <c r="O139" s="1">
        <v>0.44022766972589911</v>
      </c>
      <c r="P139" s="1">
        <v>0.44093411684393846</v>
      </c>
      <c r="Q139" s="1">
        <v>0.44164124521610176</v>
      </c>
      <c r="R139" s="1">
        <v>0.44234905531188973</v>
      </c>
      <c r="S139" s="1">
        <v>0.4430575476010547</v>
      </c>
      <c r="T139" s="1">
        <v>0.44376672255360122</v>
      </c>
    </row>
    <row r="140" spans="1:20" x14ac:dyDescent="0.3">
      <c r="A140" s="3">
        <v>1.0047964384288299</v>
      </c>
      <c r="B140" s="3">
        <v>1.0096005405664654</v>
      </c>
      <c r="C140" s="3">
        <v>1.0144123137592413</v>
      </c>
      <c r="D140" s="3">
        <v>1.0192317653585228</v>
      </c>
      <c r="E140" s="3">
        <v>1.0240589027207074</v>
      </c>
      <c r="F140" s="3">
        <v>1.0288937332072274</v>
      </c>
      <c r="G140" s="3">
        <v>1.033736264184554</v>
      </c>
      <c r="H140" s="3">
        <v>1.0385865030241985</v>
      </c>
      <c r="I140" s="3">
        <v>1.0434444571027155</v>
      </c>
      <c r="J140" s="4">
        <v>1.048310133801706</v>
      </c>
      <c r="K140" s="1">
        <v>0.43740362409135036</v>
      </c>
      <c r="L140" s="1">
        <v>0.43810228082377667</v>
      </c>
      <c r="M140" s="1">
        <v>0.43880160718812644</v>
      </c>
      <c r="N140" s="1">
        <v>0.43950160364285151</v>
      </c>
      <c r="O140" s="1">
        <v>0.44020227064664785</v>
      </c>
      <c r="P140" s="1">
        <v>0.44090360865845535</v>
      </c>
      <c r="Q140" s="1">
        <v>0.44160561813745863</v>
      </c>
      <c r="R140" s="1">
        <v>0.44230829954308637</v>
      </c>
      <c r="S140" s="1">
        <v>0.44301165333501197</v>
      </c>
      <c r="T140" s="1">
        <v>0.44371567997315359</v>
      </c>
    </row>
    <row r="141" spans="1:20" x14ac:dyDescent="0.3">
      <c r="A141" s="3">
        <v>1.0047621509881948</v>
      </c>
      <c r="B141" s="3">
        <v>1.0095318565429312</v>
      </c>
      <c r="C141" s="3">
        <v>1.0143091238541919</v>
      </c>
      <c r="D141" s="3">
        <v>1.0190939601168476</v>
      </c>
      <c r="E141" s="3">
        <v>1.023886372530658</v>
      </c>
      <c r="F141" s="3">
        <v>1.0286863683002772</v>
      </c>
      <c r="G141" s="3">
        <v>1.0334939546352537</v>
      </c>
      <c r="H141" s="3">
        <v>1.0383091387500347</v>
      </c>
      <c r="I141" s="3">
        <v>1.0431319278639675</v>
      </c>
      <c r="J141" s="4">
        <v>1.0479623292013032</v>
      </c>
      <c r="K141" s="1">
        <v>0.43739863609364082</v>
      </c>
      <c r="L141" s="1">
        <v>0.43809229529964894</v>
      </c>
      <c r="M141" s="1">
        <v>0.43878661459912061</v>
      </c>
      <c r="N141" s="1">
        <v>0.43948159444074919</v>
      </c>
      <c r="O141" s="1">
        <v>0.44017723527346558</v>
      </c>
      <c r="P141" s="1">
        <v>0.44087353754643771</v>
      </c>
      <c r="Q141" s="1">
        <v>0.44157050170907097</v>
      </c>
      <c r="R141" s="1">
        <v>0.44226812821100864</v>
      </c>
      <c r="S141" s="1">
        <v>0.44296641750213112</v>
      </c>
      <c r="T141" s="1">
        <v>0.44366537003255702</v>
      </c>
    </row>
    <row r="142" spans="1:20" x14ac:dyDescent="0.3">
      <c r="A142" s="3">
        <v>1.0047283502769582</v>
      </c>
      <c r="B142" s="3">
        <v>1.0094641482932145</v>
      </c>
      <c r="C142" s="3">
        <v>1.014207401086805</v>
      </c>
      <c r="D142" s="3">
        <v>1.0189581157005154</v>
      </c>
      <c r="E142" s="3">
        <v>1.0237162991818856</v>
      </c>
      <c r="F142" s="3">
        <v>1.0284819585832095</v>
      </c>
      <c r="G142" s="3">
        <v>1.0332551009615398</v>
      </c>
      <c r="H142" s="3">
        <v>1.0380357333786898</v>
      </c>
      <c r="I142" s="3">
        <v>1.0428238629012354</v>
      </c>
      <c r="J142" s="4">
        <v>1.0476194966005181</v>
      </c>
      <c r="K142" s="1">
        <v>0.43739371888109041</v>
      </c>
      <c r="L142" s="1">
        <v>0.43808245154792591</v>
      </c>
      <c r="M142" s="1">
        <v>0.43877183497212624</v>
      </c>
      <c r="N142" s="1">
        <v>0.43946186959290146</v>
      </c>
      <c r="O142" s="1">
        <v>0.44015255584969276</v>
      </c>
      <c r="P142" s="1">
        <v>0.44084389418217135</v>
      </c>
      <c r="Q142" s="1">
        <v>0.44153588503023949</v>
      </c>
      <c r="R142" s="1">
        <v>0.44222852883403035</v>
      </c>
      <c r="S142" s="1">
        <v>0.44292182603390806</v>
      </c>
      <c r="T142" s="1">
        <v>0.44361577707046762</v>
      </c>
    </row>
    <row r="143" spans="1:20" x14ac:dyDescent="0.3">
      <c r="A143" s="3">
        <v>1.0046950260040735</v>
      </c>
      <c r="B143" s="3">
        <v>1.0093973951702098</v>
      </c>
      <c r="C143" s="3">
        <v>1.0141071143887499</v>
      </c>
      <c r="D143" s="3">
        <v>1.0188241905546516</v>
      </c>
      <c r="E143" s="3">
        <v>1.0235486305674937</v>
      </c>
      <c r="F143" s="3">
        <v>1.0282804413314786</v>
      </c>
      <c r="G143" s="3">
        <v>1.0330196297554322</v>
      </c>
      <c r="H143" s="3">
        <v>1.0377662027528096</v>
      </c>
      <c r="I143" s="3">
        <v>1.0425201672416959</v>
      </c>
      <c r="J143" s="4">
        <v>1.0472815301448075</v>
      </c>
      <c r="K143" s="1">
        <v>0.43738887095753665</v>
      </c>
      <c r="L143" s="1">
        <v>0.43807274657060818</v>
      </c>
      <c r="M143" s="1">
        <v>0.4387572638016235</v>
      </c>
      <c r="N143" s="1">
        <v>0.43944242308057452</v>
      </c>
      <c r="O143" s="1">
        <v>0.44012822483767783</v>
      </c>
      <c r="P143" s="1">
        <v>0.44081466950337439</v>
      </c>
      <c r="Q143" s="1">
        <v>0.44150175750832915</v>
      </c>
      <c r="R143" s="1">
        <v>0.44218948928343138</v>
      </c>
      <c r="S143" s="1">
        <v>0.44287786525979567</v>
      </c>
      <c r="T143" s="1">
        <v>0.44356688586876003</v>
      </c>
    </row>
    <row r="144" spans="1:20" x14ac:dyDescent="0.3">
      <c r="A144" s="3">
        <v>1.0046621681665786</v>
      </c>
      <c r="B144" s="3">
        <v>1.0093315771052473</v>
      </c>
      <c r="C144" s="3">
        <v>1.0140082335627552</v>
      </c>
      <c r="D144" s="3">
        <v>1.0186921442903412</v>
      </c>
      <c r="E144" s="3">
        <v>1.0233833160437367</v>
      </c>
      <c r="F144" s="3">
        <v>1.0280817555831678</v>
      </c>
      <c r="G144" s="3">
        <v>1.0327874696733588</v>
      </c>
      <c r="H144" s="3">
        <v>1.0375004650835318</v>
      </c>
      <c r="I144" s="3">
        <v>1.0422207485874118</v>
      </c>
      <c r="J144" s="4">
        <v>1.046948326963228</v>
      </c>
      <c r="K144" s="1">
        <v>0.43738409086868718</v>
      </c>
      <c r="L144" s="1">
        <v>0.43806317745363516</v>
      </c>
      <c r="M144" s="1">
        <v>0.43874289670829697</v>
      </c>
      <c r="N144" s="1">
        <v>0.43942324905370306</v>
      </c>
      <c r="O144" s="1">
        <v>0.44010423491110207</v>
      </c>
      <c r="P144" s="1">
        <v>0.44078585470196058</v>
      </c>
      <c r="Q144" s="1">
        <v>0.4414681088479635</v>
      </c>
      <c r="R144" s="1">
        <v>0.44215099777101352</v>
      </c>
      <c r="S144" s="1">
        <v>0.44283452189323191</v>
      </c>
      <c r="T144" s="1">
        <v>0.44351868163695846</v>
      </c>
    </row>
    <row r="145" spans="1:20" x14ac:dyDescent="0.3">
      <c r="A145" s="3">
        <v>1.0046297670395852</v>
      </c>
      <c r="B145" s="3">
        <v>1.0092666745879768</v>
      </c>
      <c r="C145" s="3">
        <v>1.0139107292522938</v>
      </c>
      <c r="D145" s="3">
        <v>1.0185619376440229</v>
      </c>
      <c r="E145" s="3">
        <v>1.0232203063790193</v>
      </c>
      <c r="F145" s="3">
        <v>1.0278858420775094</v>
      </c>
      <c r="G145" s="3">
        <v>1.0325585513640929</v>
      </c>
      <c r="H145" s="3">
        <v>1.0372384408677457</v>
      </c>
      <c r="I145" s="3">
        <v>1.0419255172218216</v>
      </c>
      <c r="J145" s="4">
        <v>1.0466197870640537</v>
      </c>
      <c r="K145" s="1">
        <v>0.43737937720066572</v>
      </c>
      <c r="L145" s="1">
        <v>0.43805374136396685</v>
      </c>
      <c r="M145" s="1">
        <v>0.43872872943464747</v>
      </c>
      <c r="N145" s="1">
        <v>0.43940434182502375</v>
      </c>
      <c r="O145" s="1">
        <v>0.44008057894762426</v>
      </c>
      <c r="P145" s="1">
        <v>0.44075744121518884</v>
      </c>
      <c r="Q145" s="1">
        <v>0.44143492904067011</v>
      </c>
      <c r="R145" s="1">
        <v>0.44211304283723246</v>
      </c>
      <c r="S145" s="1">
        <v>0.44279178301825278</v>
      </c>
      <c r="T145" s="1">
        <v>0.44347114999732007</v>
      </c>
    </row>
    <row r="146" spans="1:20" x14ac:dyDescent="0.3">
      <c r="A146" s="3">
        <v>1.0045978131666833</v>
      </c>
      <c r="B146" s="3">
        <v>1.0092026686470863</v>
      </c>
      <c r="C146" s="3">
        <v>1.0138145729125254</v>
      </c>
      <c r="D146" s="3">
        <v>1.0184335324385652</v>
      </c>
      <c r="E146" s="3">
        <v>1.0230595537050196</v>
      </c>
      <c r="F146" s="3">
        <v>1.0276926431959545</v>
      </c>
      <c r="G146" s="3">
        <v>1.0323328073996898</v>
      </c>
      <c r="H146" s="3">
        <v>1.0369800528088011</v>
      </c>
      <c r="I146" s="3">
        <v>1.0416343859201227</v>
      </c>
      <c r="J146" s="4">
        <v>1.0462958132347495</v>
      </c>
      <c r="K146" s="1">
        <v>0.43737472857861742</v>
      </c>
      <c r="L146" s="1">
        <v>0.43804443554678757</v>
      </c>
      <c r="M146" s="1">
        <v>0.43871475784078512</v>
      </c>
      <c r="N146" s="1">
        <v>0.43938569586445086</v>
      </c>
      <c r="O146" s="1">
        <v>0.44005725002183133</v>
      </c>
      <c r="P146" s="1">
        <v>0.44072942071717974</v>
      </c>
      <c r="Q146" s="1">
        <v>0.44140220835495564</v>
      </c>
      <c r="R146" s="1">
        <v>0.44207561333982459</v>
      </c>
      <c r="S146" s="1">
        <v>0.44274963607665913</v>
      </c>
      <c r="T146" s="1">
        <v>0.44342427697053804</v>
      </c>
    </row>
    <row r="147" spans="1:20" x14ac:dyDescent="0.3">
      <c r="A147" s="3">
        <v>1.004566297350739</v>
      </c>
      <c r="B147" s="3">
        <v>1.009139540831814</v>
      </c>
      <c r="C147" s="3">
        <v>1.0137197367824358</v>
      </c>
      <c r="D147" s="3">
        <v>1.0183068915459468</v>
      </c>
      <c r="E147" s="3">
        <v>1.0229010114698245</v>
      </c>
      <c r="F147" s="3">
        <v>1.0275021029056826</v>
      </c>
      <c r="G147" s="3">
        <v>1.0321101722092731</v>
      </c>
      <c r="H147" s="3">
        <v>1.0367252257404891</v>
      </c>
      <c r="I147" s="3">
        <v>1.0413472698633657</v>
      </c>
      <c r="J147" s="4">
        <v>1.0459763109460836</v>
      </c>
      <c r="K147" s="1">
        <v>0.43737014366537136</v>
      </c>
      <c r="L147" s="1">
        <v>0.43803525732282528</v>
      </c>
      <c r="M147" s="1">
        <v>0.4387009779003973</v>
      </c>
      <c r="N147" s="1">
        <v>0.43936730579368277</v>
      </c>
      <c r="O147" s="1">
        <v>0.44003424139847874</v>
      </c>
      <c r="P147" s="1">
        <v>0.44070178511078173</v>
      </c>
      <c r="Q147" s="1">
        <v>0.44136993732678997</v>
      </c>
      <c r="R147" s="1">
        <v>0.44203869844290156</v>
      </c>
      <c r="S147" s="1">
        <v>0.44270806885571612</v>
      </c>
      <c r="T147" s="1">
        <v>0.44337804896203414</v>
      </c>
    </row>
    <row r="148" spans="1:20" x14ac:dyDescent="0.3">
      <c r="A148" s="3">
        <v>1.0045352106450691</v>
      </c>
      <c r="B148" s="3">
        <v>1.0090772731942159</v>
      </c>
      <c r="C148" s="3">
        <v>1.0136261938581164</v>
      </c>
      <c r="D148" s="3">
        <v>1.0181819788514668</v>
      </c>
      <c r="E148" s="3">
        <v>1.0227446343929871</v>
      </c>
      <c r="F148" s="3">
        <v>1.0273141667054215</v>
      </c>
      <c r="G148" s="3">
        <v>1.031890582015542</v>
      </c>
      <c r="H148" s="3">
        <v>1.036473886554149</v>
      </c>
      <c r="I148" s="3">
        <v>1.0410640865560741</v>
      </c>
      <c r="J148" s="4">
        <v>1.0456611882601821</v>
      </c>
      <c r="K148" s="1">
        <v>0.43736562116015903</v>
      </c>
      <c r="L148" s="1">
        <v>0.43802620408577897</v>
      </c>
      <c r="M148" s="1">
        <v>0.43868738569687871</v>
      </c>
      <c r="N148" s="1">
        <v>0.43934916638103194</v>
      </c>
      <c r="O148" s="1">
        <v>0.44001154652600782</v>
      </c>
      <c r="P148" s="1">
        <v>0.44067452651977057</v>
      </c>
      <c r="Q148" s="1">
        <v>0.44133810675048002</v>
      </c>
      <c r="R148" s="1">
        <v>0.44200228760649102</v>
      </c>
      <c r="S148" s="1">
        <v>0.4426670694763542</v>
      </c>
      <c r="T148" s="1">
        <v>0.44333245274881539</v>
      </c>
    </row>
    <row r="149" spans="1:20" x14ac:dyDescent="0.3">
      <c r="A149" s="3">
        <v>1.0045045443449743</v>
      </c>
      <c r="B149" s="3">
        <v>1.0090158482721532</v>
      </c>
      <c r="C149" s="3">
        <v>1.0135339178671292</v>
      </c>
      <c r="D149" s="3">
        <v>1.0180587592194084</v>
      </c>
      <c r="E149" s="3">
        <v>1.0225903784224115</v>
      </c>
      <c r="F149" s="3">
        <v>1.0271287815734769</v>
      </c>
      <c r="G149" s="3">
        <v>1.0316739747738621</v>
      </c>
      <c r="H149" s="3">
        <v>1.0362259641287455</v>
      </c>
      <c r="I149" s="3">
        <v>1.040784755747229</v>
      </c>
      <c r="J149" s="4">
        <v>1.0453503557423396</v>
      </c>
      <c r="K149" s="1">
        <v>0.43736115979738377</v>
      </c>
      <c r="L149" s="1">
        <v>0.43801727329985179</v>
      </c>
      <c r="M149" s="1">
        <v>0.43867397741962144</v>
      </c>
      <c r="N149" s="1">
        <v>0.43933127253646048</v>
      </c>
      <c r="O149" s="1">
        <v>0.43998915903032582</v>
      </c>
      <c r="P149" s="1">
        <v>0.44064763728136519</v>
      </c>
      <c r="Q149" s="1">
        <v>0.44130670766991587</v>
      </c>
      <c r="R149" s="1">
        <v>0.4419663705765054</v>
      </c>
      <c r="S149" s="1">
        <v>0.44262662638185191</v>
      </c>
      <c r="T149" s="1">
        <v>0.44328747546686326</v>
      </c>
    </row>
    <row r="150" spans="1:20" x14ac:dyDescent="0.3">
      <c r="A150" s="3">
        <v>1.0044742899796115</v>
      </c>
      <c r="B150" s="3">
        <v>1.0089552490729652</v>
      </c>
      <c r="C150" s="3">
        <v>1.0134428832439062</v>
      </c>
      <c r="D150" s="3">
        <v>1.0179371984600896</v>
      </c>
      <c r="E150" s="3">
        <v>1.022438200692982</v>
      </c>
      <c r="F150" s="3">
        <v>1.0269458959178617</v>
      </c>
      <c r="G150" s="3">
        <v>1.0314602901138235</v>
      </c>
      <c r="H150" s="3">
        <v>1.0359813892637781</v>
      </c>
      <c r="I150" s="3">
        <v>1.0405091993544557</v>
      </c>
      <c r="J150" s="4">
        <v>1.0450437263764063</v>
      </c>
      <c r="K150" s="1">
        <v>0.43735675834543947</v>
      </c>
      <c r="L150" s="1">
        <v>0.43800846249738234</v>
      </c>
      <c r="M150" s="1">
        <v>0.43866074936045268</v>
      </c>
      <c r="N150" s="1">
        <v>0.43931361930681989</v>
      </c>
      <c r="O150" s="1">
        <v>0.43996707270883795</v>
      </c>
      <c r="P150" s="1">
        <v>0.44062110993904596</v>
      </c>
      <c r="Q150" s="1">
        <v>0.4412757313701679</v>
      </c>
      <c r="R150" s="1">
        <v>0.4419309373751128</v>
      </c>
      <c r="S150" s="1">
        <v>0.44258672832697521</v>
      </c>
      <c r="T150" s="1">
        <v>0.44324310459903477</v>
      </c>
    </row>
    <row r="151" spans="1:20" x14ac:dyDescent="0.3">
      <c r="A151" s="3">
        <v>1.0044444393041949</v>
      </c>
      <c r="B151" s="3">
        <v>1.0088954590577983</v>
      </c>
      <c r="C151" s="3">
        <v>1.0133530651061344</v>
      </c>
      <c r="D151" s="3">
        <v>1.0178172632982374</v>
      </c>
      <c r="E151" s="3">
        <v>1.0222880594868506</v>
      </c>
      <c r="F151" s="3">
        <v>1.026765459528431</v>
      </c>
      <c r="G151" s="3">
        <v>1.0312494692831489</v>
      </c>
      <c r="H151" s="3">
        <v>1.0357400946148909</v>
      </c>
      <c r="I151" s="3">
        <v>1.0402373413912613</v>
      </c>
      <c r="J151" s="4">
        <v>1.0447412154835847</v>
      </c>
      <c r="K151" s="1">
        <v>0.43735241560557769</v>
      </c>
      <c r="L151" s="1">
        <v>0.43799976927657208</v>
      </c>
      <c r="M151" s="1">
        <v>0.4386476979102153</v>
      </c>
      <c r="N151" s="1">
        <v>0.43929620187127982</v>
      </c>
      <c r="O151" s="1">
        <v>0.43994528152471774</v>
      </c>
      <c r="P151" s="1">
        <v>0.44059493723566151</v>
      </c>
      <c r="Q151" s="1">
        <v>0.44124516936942371</v>
      </c>
      <c r="R151" s="1">
        <v>0.44189597829149696</v>
      </c>
      <c r="S151" s="1">
        <v>0.44254736436755426</v>
      </c>
      <c r="T151" s="1">
        <v>0.44319932796344891</v>
      </c>
    </row>
    <row r="152" spans="1:20" x14ac:dyDescent="0.3">
      <c r="A152" s="3">
        <v>1.0044149842925032</v>
      </c>
      <c r="B152" s="3">
        <v>1.0088364621265562</v>
      </c>
      <c r="C152" s="3">
        <v>1.0132644392320831</v>
      </c>
      <c r="D152" s="3">
        <v>1.0176989213426189</v>
      </c>
      <c r="E152" s="3">
        <v>1.022139914195312</v>
      </c>
      <c r="F152" s="3">
        <v>1.0265874235309256</v>
      </c>
      <c r="G152" s="3">
        <v>1.0310414550938398</v>
      </c>
      <c r="H152" s="3">
        <v>1.0355020146320533</v>
      </c>
      <c r="I152" s="3">
        <v>1.0399691078971847</v>
      </c>
      <c r="J152" s="4">
        <v>1.044442740644475</v>
      </c>
      <c r="K152" s="1">
        <v>0.43734813041081888</v>
      </c>
      <c r="L152" s="1">
        <v>0.43799119129930242</v>
      </c>
      <c r="M152" s="1">
        <v>0.43863481955548561</v>
      </c>
      <c r="N152" s="1">
        <v>0.43927901553693838</v>
      </c>
      <c r="O152" s="1">
        <v>0.43992377960140605</v>
      </c>
      <c r="P152" s="1">
        <v>0.4405691121068096</v>
      </c>
      <c r="Q152" s="1">
        <v>0.44121501341124514</v>
      </c>
      <c r="R152" s="1">
        <v>0.44186148387298407</v>
      </c>
      <c r="S152" s="1">
        <v>0.4425085238504739</v>
      </c>
      <c r="T152" s="1">
        <v>0.44315613370233742</v>
      </c>
    </row>
    <row r="153" spans="1:20" x14ac:dyDescent="0.3">
      <c r="A153" s="3">
        <v>1.0043859171296854</v>
      </c>
      <c r="B153" s="3">
        <v>1.0087782426034471</v>
      </c>
      <c r="C153" s="3">
        <v>1.0131769820388254</v>
      </c>
      <c r="D153" s="3">
        <v>1.0175821410568786</v>
      </c>
      <c r="E153" s="3">
        <v>1.0219937252821836</v>
      </c>
      <c r="F153" s="3">
        <v>1.0264117403428377</v>
      </c>
      <c r="G153" s="3">
        <v>1.0308361918704612</v>
      </c>
      <c r="H153" s="3">
        <v>1.035267085500198</v>
      </c>
      <c r="I153" s="3">
        <v>1.0397044268707185</v>
      </c>
      <c r="J153" s="4">
        <v>1.0441482216242202</v>
      </c>
      <c r="K153" s="1">
        <v>0.43734390162490694</v>
      </c>
      <c r="L153" s="1">
        <v>0.43798272628903834</v>
      </c>
      <c r="M153" s="1">
        <v>0.43862211087541958</v>
      </c>
      <c r="N153" s="1">
        <v>0.43926205573460714</v>
      </c>
      <c r="O153" s="1">
        <v>0.43990256121732796</v>
      </c>
      <c r="P153" s="1">
        <v>0.44054362767447991</v>
      </c>
      <c r="Q153" s="1">
        <v>0.44118525545713166</v>
      </c>
      <c r="R153" s="1">
        <v>0.44182744491652265</v>
      </c>
      <c r="S153" s="1">
        <v>0.44247019640406354</v>
      </c>
      <c r="T153" s="1">
        <v>0.44311351027133578</v>
      </c>
    </row>
    <row r="154" spans="1:20" x14ac:dyDescent="0.3">
      <c r="A154" s="3">
        <v>1.0043572302053487</v>
      </c>
      <c r="B154" s="3">
        <v>1.0087207852230957</v>
      </c>
      <c r="C154" s="3">
        <v>1.0130906705613185</v>
      </c>
      <c r="D154" s="3">
        <v>1.0174668917315202</v>
      </c>
      <c r="E154" s="3">
        <v>1.0218494542486323</v>
      </c>
      <c r="F154" s="3">
        <v>1.0262383636310157</v>
      </c>
      <c r="G154" s="3">
        <v>1.0306336254004629</v>
      </c>
      <c r="H154" s="3">
        <v>1.0350352450821982</v>
      </c>
      <c r="I154" s="3">
        <v>1.0394432282048813</v>
      </c>
      <c r="J154" s="4">
        <v>1.0438575803006078</v>
      </c>
      <c r="K154" s="1">
        <v>0.43733972814130473</v>
      </c>
      <c r="L154" s="1">
        <v>0.43797437202881312</v>
      </c>
      <c r="M154" s="1">
        <v>0.43860956853872352</v>
      </c>
      <c r="N154" s="1">
        <v>0.43924531801476102</v>
      </c>
      <c r="O154" s="1">
        <v>0.4398816208008165</v>
      </c>
      <c r="P154" s="1">
        <v>0.44051847724094728</v>
      </c>
      <c r="Q154" s="1">
        <v>0.44115588767937719</v>
      </c>
      <c r="R154" s="1">
        <v>0.44179385246049674</v>
      </c>
      <c r="S154" s="1">
        <v>0.44243237192886237</v>
      </c>
      <c r="T154" s="1">
        <v>0.44307144642919816</v>
      </c>
    </row>
    <row r="155" spans="1:20" x14ac:dyDescent="0.3">
      <c r="A155" s="3">
        <v>1.0043289161069153</v>
      </c>
      <c r="B155" s="3">
        <v>1.0086640751172016</v>
      </c>
      <c r="C155" s="3">
        <v>1.013005482432298</v>
      </c>
      <c r="D155" s="3">
        <v>1.0173531434569829</v>
      </c>
      <c r="E155" s="3">
        <v>1.021707063599373</v>
      </c>
      <c r="F155" s="3">
        <v>1.0260672482709274</v>
      </c>
      <c r="G155" s="3">
        <v>1.0304337028864474</v>
      </c>
      <c r="H155" s="3">
        <v>1.0348064328640789</v>
      </c>
      <c r="I155" s="3">
        <v>1.0391854436253141</v>
      </c>
      <c r="J155" s="4">
        <v>1.0435707405949926</v>
      </c>
      <c r="K155" s="1">
        <v>0.43733560888222855</v>
      </c>
      <c r="L155" s="1">
        <v>0.43796612635929377</v>
      </c>
      <c r="M155" s="1">
        <v>0.43859718930074321</v>
      </c>
      <c r="N155" s="1">
        <v>0.43922879804364651</v>
      </c>
      <c r="O155" s="1">
        <v>0.43986095292523508</v>
      </c>
      <c r="P155" s="1">
        <v>0.44049365428290266</v>
      </c>
      <c r="Q155" s="1">
        <v>0.44112690245420511</v>
      </c>
      <c r="R155" s="1">
        <v>0.44176069777686044</v>
      </c>
      <c r="S155" s="1">
        <v>0.44239504058874857</v>
      </c>
      <c r="T155" s="1">
        <v>0.44302993122791262</v>
      </c>
    </row>
    <row r="156" spans="1:20" x14ac:dyDescent="0.3">
      <c r="A156" s="3">
        <v>1.004300967613236</v>
      </c>
      <c r="B156" s="3">
        <v>1.0086080978017087</v>
      </c>
      <c r="C156" s="3">
        <v>1.012921395862955</v>
      </c>
      <c r="D156" s="3">
        <v>1.0172408670977646</v>
      </c>
      <c r="E156" s="3">
        <v>1.0215665168101817</v>
      </c>
      <c r="F156" s="3">
        <v>1.0258983503075056</v>
      </c>
      <c r="G156" s="3">
        <v>1.0302363729002941</v>
      </c>
      <c r="H156" s="3">
        <v>1.0345805899023628</v>
      </c>
      <c r="I156" s="3">
        <v>1.0389310066307886</v>
      </c>
      <c r="J156" s="4">
        <v>1.0432876284059103</v>
      </c>
      <c r="K156" s="1">
        <v>0.43733154279772063</v>
      </c>
      <c r="L156" s="1">
        <v>0.43795798717691997</v>
      </c>
      <c r="M156" s="1">
        <v>0.43858497000066465</v>
      </c>
      <c r="N156" s="1">
        <v>0.43921249159954029</v>
      </c>
      <c r="O156" s="1">
        <v>0.43984055230428959</v>
      </c>
      <c r="P156" s="1">
        <v>0.44046915244581342</v>
      </c>
      <c r="Q156" s="1">
        <v>0.44109829235517073</v>
      </c>
      <c r="R156" s="1">
        <v>0.44172797236357836</v>
      </c>
      <c r="S156" s="1">
        <v>0.44235819280241129</v>
      </c>
      <c r="T156" s="1">
        <v>0.44298895400320287</v>
      </c>
    </row>
    <row r="157" spans="1:20" x14ac:dyDescent="0.3">
      <c r="A157" s="3">
        <v>1.0042733776884516</v>
      </c>
      <c r="B157" s="3">
        <v>1.008552839164476</v>
      </c>
      <c r="C157" s="3">
        <v>1.0128383896243554</v>
      </c>
      <c r="D157" s="3">
        <v>1.0171300342675424</v>
      </c>
      <c r="E157" s="3">
        <v>1.021427778296661</v>
      </c>
      <c r="F157" s="3">
        <v>1.0257316269175081</v>
      </c>
      <c r="G157" s="3">
        <v>1.0300415853390552</v>
      </c>
      <c r="H157" s="3">
        <v>1.0343576587734504</v>
      </c>
      <c r="I157" s="3">
        <v>1.0386798524360192</v>
      </c>
      <c r="J157" s="4">
        <v>1.0430081715452657</v>
      </c>
      <c r="K157" s="1">
        <v>0.43732752886475679</v>
      </c>
      <c r="L157" s="1">
        <v>0.43794995243211438</v>
      </c>
      <c r="M157" s="1">
        <v>0.43857290755882444</v>
      </c>
      <c r="N157" s="1">
        <v>0.4391963945691531</v>
      </c>
      <c r="O157" s="1">
        <v>0.43982041378752007</v>
      </c>
      <c r="P157" s="1">
        <v>0.44044496553849871</v>
      </c>
      <c r="Q157" s="1">
        <v>0.44107005014681683</v>
      </c>
      <c r="R157" s="1">
        <v>0.4416956679373561</v>
      </c>
      <c r="S157" s="1">
        <v>0.44232181923515218</v>
      </c>
      <c r="T157" s="1">
        <v>0.44294850436539496</v>
      </c>
    </row>
    <row r="158" spans="1:20" x14ac:dyDescent="0.3">
      <c r="A158" s="3">
        <v>1.004246139476086</v>
      </c>
      <c r="B158" s="3">
        <v>1.0084982854534128</v>
      </c>
      <c r="C158" s="3">
        <v>1.0127564430295721</v>
      </c>
      <c r="D158" s="3">
        <v>1.0170206173052452</v>
      </c>
      <c r="E158" s="3">
        <v>1.0212908133842058</v>
      </c>
      <c r="F158" s="3">
        <v>1.0255670363733198</v>
      </c>
      <c r="G158" s="3">
        <v>1.0298492913825479</v>
      </c>
      <c r="H158" s="3">
        <v>1.0341375835249471</v>
      </c>
      <c r="I158" s="3">
        <v>1.0384319179166708</v>
      </c>
      <c r="J158" s="4">
        <v>1.0427322996769721</v>
      </c>
      <c r="K158" s="1">
        <v>0.43732356608638806</v>
      </c>
      <c r="L158" s="1">
        <v>0.43794202012756289</v>
      </c>
      <c r="M158" s="1">
        <v>0.43856099897412149</v>
      </c>
      <c r="N158" s="1">
        <v>0.43918050294417027</v>
      </c>
      <c r="O158" s="1">
        <v>0.43980053235596578</v>
      </c>
      <c r="P158" s="1">
        <v>0.44042108752791498</v>
      </c>
      <c r="Q158" s="1">
        <v>0.44104216877857449</v>
      </c>
      <c r="R158" s="1">
        <v>0.44166377642665133</v>
      </c>
      <c r="S158" s="1">
        <v>0.44228591079100238</v>
      </c>
      <c r="T158" s="1">
        <v>0.44290857219063517</v>
      </c>
    </row>
    <row r="159" spans="1:20" x14ac:dyDescent="0.3">
      <c r="A159" s="3">
        <v>1.0042192462933679</v>
      </c>
      <c r="B159" s="3">
        <v>1.008444423265072</v>
      </c>
      <c r="C159" s="3">
        <v>1.0126755359164969</v>
      </c>
      <c r="D159" s="3">
        <v>1.0169125892520396</v>
      </c>
      <c r="E159" s="3">
        <v>1.021155588279111</v>
      </c>
      <c r="F159" s="3">
        <v>1.0254045380081378</v>
      </c>
      <c r="G159" s="3">
        <v>1.0296594434525628</v>
      </c>
      <c r="H159" s="3">
        <v>1.0339203096288474</v>
      </c>
      <c r="I159" s="3">
        <v>1.038187141556473</v>
      </c>
      <c r="J159" s="4">
        <v>1.0424599442579414</v>
      </c>
      <c r="K159" s="1">
        <v>0.43731965349091517</v>
      </c>
      <c r="L159" s="1">
        <v>0.43793418831655895</v>
      </c>
      <c r="M159" s="1">
        <v>0.43854924132152756</v>
      </c>
      <c r="N159" s="1">
        <v>0.43916481281792358</v>
      </c>
      <c r="O159" s="1">
        <v>0.43978090311799578</v>
      </c>
      <c r="P159" s="1">
        <v>0.44039751253413895</v>
      </c>
      <c r="Q159" s="1">
        <v>0.44101464137889429</v>
      </c>
      <c r="R159" s="1">
        <v>0.4416322899649498</v>
      </c>
      <c r="S159" s="1">
        <v>0.44225045860513923</v>
      </c>
      <c r="T159" s="1">
        <v>0.44286914761244345</v>
      </c>
    </row>
    <row r="160" spans="1:20" x14ac:dyDescent="0.3">
      <c r="A160" s="3">
        <v>1.004192691625762</v>
      </c>
      <c r="B160" s="3">
        <v>1.0083912395336687</v>
      </c>
      <c r="C160" s="3">
        <v>1.012595648631303</v>
      </c>
      <c r="D160" s="3">
        <v>1.0168059238291858</v>
      </c>
      <c r="E160" s="3">
        <v>1.0210220700407759</v>
      </c>
      <c r="F160" s="3">
        <v>1.0252440921824735</v>
      </c>
      <c r="G160" s="3">
        <v>1.0294719951736191</v>
      </c>
      <c r="H160" s="3">
        <v>1.0337057839364976</v>
      </c>
      <c r="I160" s="3">
        <v>1.037945463396337</v>
      </c>
      <c r="J160" s="4">
        <v>1.0421910384813113</v>
      </c>
      <c r="K160" s="1">
        <v>0.43731579013109467</v>
      </c>
      <c r="L160" s="1">
        <v>0.43792645510141026</v>
      </c>
      <c r="M160" s="1">
        <v>0.43853763174969285</v>
      </c>
      <c r="N160" s="1">
        <v>0.43914932038219079</v>
      </c>
      <c r="O160" s="1">
        <v>0.43976152130529511</v>
      </c>
      <c r="P160" s="1">
        <v>0.44037423482553956</v>
      </c>
      <c r="Q160" s="1">
        <v>0.44098746124960042</v>
      </c>
      <c r="R160" s="1">
        <v>0.44160120088429672</v>
      </c>
      <c r="S160" s="1">
        <v>0.44221545403659024</v>
      </c>
      <c r="T160" s="1">
        <v>0.44283022101358571</v>
      </c>
    </row>
    <row r="161" spans="1:20" x14ac:dyDescent="0.3">
      <c r="A161" s="3">
        <v>1.0041664691217103</v>
      </c>
      <c r="B161" s="3">
        <v>1.0083387215205151</v>
      </c>
      <c r="C161" s="3">
        <v>1.0125167620125275</v>
      </c>
      <c r="D161" s="3">
        <v>1.016700595416725</v>
      </c>
      <c r="E161" s="3">
        <v>1.0208902265549511</v>
      </c>
      <c r="F161" s="3">
        <v>1.0250856602519165</v>
      </c>
      <c r="G161" s="3">
        <v>1.0292869013352008</v>
      </c>
      <c r="H161" s="3">
        <v>1.0334939546352537</v>
      </c>
      <c r="I161" s="3">
        <v>1.037706824985396</v>
      </c>
      <c r="J161" s="4">
        <v>1.0419255172218216</v>
      </c>
      <c r="K161" s="1">
        <v>0.43731197508337377</v>
      </c>
      <c r="L161" s="1">
        <v>0.43791881863190668</v>
      </c>
      <c r="M161" s="1">
        <v>0.43852616747863971</v>
      </c>
      <c r="N161" s="1">
        <v>0.43913402192411266</v>
      </c>
      <c r="O161" s="1">
        <v>0.43974238226900469</v>
      </c>
      <c r="P161" s="1">
        <v>0.4403512488141339</v>
      </c>
      <c r="Q161" s="1">
        <v>0.44096062186045709</v>
      </c>
      <c r="R161" s="1">
        <v>0.44157050170907097</v>
      </c>
      <c r="S161" s="1">
        <v>0.44218088866121125</v>
      </c>
      <c r="T161" s="1">
        <v>0.44279178301825278</v>
      </c>
    </row>
    <row r="162" spans="1:20" x14ac:dyDescent="0.3">
      <c r="A162" s="3">
        <v>1.0041405725875652</v>
      </c>
      <c r="B162" s="3">
        <v>1.0082868568038477</v>
      </c>
      <c r="C162" s="3">
        <v>1.0124388573757495</v>
      </c>
      <c r="D162" s="3">
        <v>1.0165965790329663</v>
      </c>
      <c r="E162" s="3">
        <v>1.0207600265079892</v>
      </c>
      <c r="F162" s="3">
        <v>1.024929204536106</v>
      </c>
      <c r="G162" s="3">
        <v>1.0291041178554032</v>
      </c>
      <c r="H162" s="3">
        <v>1.0332847712067659</v>
      </c>
      <c r="I162" s="3">
        <v>1.0374711693338801</v>
      </c>
      <c r="J162" s="4">
        <v>1.0416633169832334</v>
      </c>
      <c r="K162" s="1">
        <v>0.43730820744715476</v>
      </c>
      <c r="L162" s="1">
        <v>0.43791127710384364</v>
      </c>
      <c r="M162" s="1">
        <v>0.43851484579754396</v>
      </c>
      <c r="N162" s="1">
        <v>0.43911891382322765</v>
      </c>
      <c r="O162" s="1">
        <v>0.43972348147600288</v>
      </c>
      <c r="P162" s="1">
        <v>0.4403285490511134</v>
      </c>
      <c r="Q162" s="1">
        <v>0.44093411684393846</v>
      </c>
      <c r="R162" s="1">
        <v>0.44154018514999338</v>
      </c>
      <c r="S162" s="1">
        <v>0.44214675426492905</v>
      </c>
      <c r="T162" s="1">
        <v>0.44275382448453215</v>
      </c>
    </row>
    <row r="163" spans="1:20" x14ac:dyDescent="0.3">
      <c r="A163" s="3">
        <v>1.004114995982714</v>
      </c>
      <c r="B163" s="3">
        <v>1.0082356332690328</v>
      </c>
      <c r="C163" s="3">
        <v>1.0123619164988364</v>
      </c>
      <c r="D163" s="3">
        <v>1.0164938503147314</v>
      </c>
      <c r="E163" s="3">
        <v>1.0206314393620504</v>
      </c>
      <c r="F163" s="3">
        <v>1.0247746882888549</v>
      </c>
      <c r="G163" s="3">
        <v>1.0289236017459358</v>
      </c>
      <c r="H163" s="3">
        <v>1.0330781843868149</v>
      </c>
      <c r="I163" s="3">
        <v>1.0372384408677457</v>
      </c>
      <c r="J163" s="4">
        <v>1.0414043758477158</v>
      </c>
      <c r="K163" s="1">
        <v>0.43730448634408592</v>
      </c>
      <c r="L163" s="1">
        <v>0.43790382875760214</v>
      </c>
      <c r="M163" s="1">
        <v>0.43850366406259783</v>
      </c>
      <c r="N163" s="1">
        <v>0.4391039925486146</v>
      </c>
      <c r="O163" s="1">
        <v>0.43970481450532634</v>
      </c>
      <c r="P163" s="1">
        <v>0.44030613022253917</v>
      </c>
      <c r="Q163" s="1">
        <v>0.44090793999019173</v>
      </c>
      <c r="R163" s="1">
        <v>0.44151024409835504</v>
      </c>
      <c r="S163" s="1">
        <v>0.44211304283723246</v>
      </c>
      <c r="T163" s="1">
        <v>0.44271633649716008</v>
      </c>
    </row>
    <row r="164" spans="1:20" x14ac:dyDescent="0.3">
      <c r="A164" s="3">
        <v>1.0040897334148804</v>
      </c>
      <c r="B164" s="3">
        <v>1.0081850390991316</v>
      </c>
      <c r="C164" s="3">
        <v>1.0122859216077349</v>
      </c>
      <c r="D164" s="3">
        <v>1.0163923854983317</v>
      </c>
      <c r="E164" s="3">
        <v>1.0205044353312245</v>
      </c>
      <c r="F164" s="3">
        <v>1.0246220756693771</v>
      </c>
      <c r="G164" s="3">
        <v>1.0287453110784166</v>
      </c>
      <c r="H164" s="3">
        <v>1.0328741461266346</v>
      </c>
      <c r="I164" s="3">
        <v>1.0370085853849882</v>
      </c>
      <c r="J164" s="4">
        <v>1.0411486334271012</v>
      </c>
      <c r="K164" s="1">
        <v>0.4373008109173791</v>
      </c>
      <c r="L164" s="1">
        <v>0.43789647187677816</v>
      </c>
      <c r="M164" s="1">
        <v>0.43849261969495151</v>
      </c>
      <c r="N164" s="1">
        <v>0.43908925465614224</v>
      </c>
      <c r="O164" s="1">
        <v>0.43968637704472263</v>
      </c>
      <c r="P164" s="1">
        <v>0.44028398714519396</v>
      </c>
      <c r="Q164" s="1">
        <v>0.44088208524218708</v>
      </c>
      <c r="R164" s="1">
        <v>0.44148067162046128</v>
      </c>
      <c r="S164" s="1">
        <v>0.44207974656490612</v>
      </c>
      <c r="T164" s="1">
        <v>0.44267931036053987</v>
      </c>
    </row>
    <row r="165" spans="1:20" x14ac:dyDescent="0.3">
      <c r="A165" s="3">
        <v>1.0040647791355999</v>
      </c>
      <c r="B165" s="3">
        <v>1.0081350627658128</v>
      </c>
      <c r="C165" s="3">
        <v>1.0122108553627811</v>
      </c>
      <c r="D165" s="3">
        <v>1.0162921614012419</v>
      </c>
      <c r="E165" s="3">
        <v>1.0203789853585294</v>
      </c>
      <c r="F165" s="3">
        <v>1.0244713317145746</v>
      </c>
      <c r="G165" s="3">
        <v>1.0285692049519077</v>
      </c>
      <c r="H165" s="3">
        <v>1.0326726095556589</v>
      </c>
      <c r="I165" s="3">
        <v>1.0367815500135591</v>
      </c>
      <c r="J165" s="4">
        <v>1.0408960308159416</v>
      </c>
      <c r="K165" s="1">
        <v>0.43729718033115189</v>
      </c>
      <c r="L165" s="1">
        <v>0.43788920478686633</v>
      </c>
      <c r="M165" s="1">
        <v>0.43848171017873072</v>
      </c>
      <c r="N165" s="1">
        <v>0.43907469678581856</v>
      </c>
      <c r="O165" s="1">
        <v>0.4396681648873289</v>
      </c>
      <c r="P165" s="1">
        <v>0.44026211476258731</v>
      </c>
      <c r="Q165" s="1">
        <v>0.44085654669104496</v>
      </c>
      <c r="R165" s="1">
        <v>0.44145146095227933</v>
      </c>
      <c r="S165" s="1">
        <v>0.44204685782599401</v>
      </c>
      <c r="T165" s="1">
        <v>0.4426427375920185</v>
      </c>
    </row>
    <row r="166" spans="1:20" x14ac:dyDescent="0.3">
      <c r="A166" s="3">
        <v>1.0040401275358575</v>
      </c>
      <c r="B166" s="3">
        <v>1.0080856930205953</v>
      </c>
      <c r="C166" s="3">
        <v>1.0121367008455127</v>
      </c>
      <c r="D166" s="3">
        <v>1.0161931554044417</v>
      </c>
      <c r="E166" s="3">
        <v>1.0202550610937482</v>
      </c>
      <c r="F166" s="3">
        <v>1.0243224223123337</v>
      </c>
      <c r="G166" s="3">
        <v>1.0283952434616352</v>
      </c>
      <c r="H166" s="3">
        <v>1.0324735289456277</v>
      </c>
      <c r="I166" s="3">
        <v>1.0365572831708245</v>
      </c>
      <c r="J166" s="4">
        <v>1.040646510546279</v>
      </c>
      <c r="K166" s="1">
        <v>0.4372935937697936</v>
      </c>
      <c r="L166" s="1">
        <v>0.437882025853987</v>
      </c>
      <c r="M166" s="1">
        <v>0.43847093305912554</v>
      </c>
      <c r="N166" s="1">
        <v>0.43906031565923698</v>
      </c>
      <c r="O166" s="1">
        <v>0.43965017392847255</v>
      </c>
      <c r="P166" s="1">
        <v>0.44024050814110632</v>
      </c>
      <c r="Q166" s="1">
        <v>0.44083131857153501</v>
      </c>
      <c r="R166" s="1">
        <v>0.44142260549427875</v>
      </c>
      <c r="S166" s="1">
        <v>0.44201436918398102</v>
      </c>
      <c r="T166" s="1">
        <v>0.4426066099154079</v>
      </c>
    </row>
    <row r="167" spans="1:20" x14ac:dyDescent="0.3">
      <c r="A167" s="3">
        <v>1.0040157731418859</v>
      </c>
      <c r="B167" s="3">
        <v>1.0080369188864067</v>
      </c>
      <c r="C167" s="3">
        <v>1.0120634415459553</v>
      </c>
      <c r="D167" s="3">
        <v>1.0160953454353974</v>
      </c>
      <c r="E167" s="3">
        <v>1.0201326348720716</v>
      </c>
      <c r="F167" s="3">
        <v>1.0241753141757912</v>
      </c>
      <c r="G167" s="3">
        <v>1.0282233876688454</v>
      </c>
      <c r="H167" s="3">
        <v>1.0322768596759997</v>
      </c>
      <c r="I167" s="3">
        <v>1.0363357345244983</v>
      </c>
      <c r="J167" s="4">
        <v>1.0404000165440637</v>
      </c>
      <c r="K167" s="1">
        <v>0.43729005043735525</v>
      </c>
      <c r="L167" s="1">
        <v>0.4378749334836638</v>
      </c>
      <c r="M167" s="1">
        <v>0.43846028594054931</v>
      </c>
      <c r="N167" s="1">
        <v>0.43904610807711547</v>
      </c>
      <c r="O167" s="1">
        <v>0.43963240016258609</v>
      </c>
      <c r="P167" s="1">
        <v>0.44021916246630494</v>
      </c>
      <c r="Q167" s="1">
        <v>0.44080639525773579</v>
      </c>
      <c r="R167" s="1">
        <v>0.44139409880646269</v>
      </c>
      <c r="S167" s="1">
        <v>0.44198227338218959</v>
      </c>
      <c r="T167" s="1">
        <v>0.44257091925474112</v>
      </c>
    </row>
    <row r="168" spans="1:20" x14ac:dyDescent="0.3">
      <c r="A168" s="3">
        <v>1.0039917106111129</v>
      </c>
      <c r="B168" s="3">
        <v>1.0079887296494472</v>
      </c>
      <c r="C168" s="3">
        <v>1.0119910613503689</v>
      </c>
      <c r="D168" s="3">
        <v>1.0159987099516576</v>
      </c>
      <c r="E168" s="3">
        <v>1.0200116796935075</v>
      </c>
      <c r="F168" s="3">
        <v>1.0240299748185291</v>
      </c>
      <c r="G168" s="3">
        <v>1.0280535995717492</v>
      </c>
      <c r="H168" s="3">
        <v>1.032082558200613</v>
      </c>
      <c r="I168" s="3">
        <v>1.0361168549549844</v>
      </c>
      <c r="J168" s="4">
        <v>1.0401564940871475</v>
      </c>
      <c r="K168" s="1">
        <v>0.43728654955695956</v>
      </c>
      <c r="L168" s="1">
        <v>0.4378679261196407</v>
      </c>
      <c r="M168" s="1">
        <v>0.438449766484863</v>
      </c>
      <c r="N168" s="1">
        <v>0.43903207091692303</v>
      </c>
      <c r="O168" s="1">
        <v>0.43961483968023463</v>
      </c>
      <c r="P168" s="1">
        <v>0.44019807303932867</v>
      </c>
      <c r="Q168" s="1">
        <v>0.44078177125885359</v>
      </c>
      <c r="R168" s="1">
        <v>0.44136593460357482</v>
      </c>
      <c r="S168" s="1">
        <v>0.44195056333837485</v>
      </c>
      <c r="T168" s="1">
        <v>0.44253565772825421</v>
      </c>
    </row>
    <row r="169" spans="1:20" x14ac:dyDescent="0.3">
      <c r="A169" s="3">
        <v>1.0039679347282549</v>
      </c>
      <c r="B169" s="3">
        <v>1.0079411148513444</v>
      </c>
      <c r="C169" s="3">
        <v>1.0119195445294311</v>
      </c>
      <c r="D169" s="3">
        <v>1.0159032279250346</v>
      </c>
      <c r="E169" s="3">
        <v>1.0198921692030316</v>
      </c>
      <c r="F169" s="3">
        <v>1.023886372530658</v>
      </c>
      <c r="G169" s="3">
        <v>1.0278858420775094</v>
      </c>
      <c r="H169" s="3">
        <v>1.031890582015542</v>
      </c>
      <c r="I169" s="3">
        <v>1.0359005965190744</v>
      </c>
      <c r="J169" s="4">
        <v>1.0399158897647878</v>
      </c>
      <c r="K169" s="1">
        <v>0.437283090370234</v>
      </c>
      <c r="L169" s="1">
        <v>0.43786100224274566</v>
      </c>
      <c r="M169" s="1">
        <v>0.43843937240966413</v>
      </c>
      <c r="N169" s="1">
        <v>0.43901820113059259</v>
      </c>
      <c r="O169" s="1">
        <v>0.439597488665249</v>
      </c>
      <c r="P169" s="1">
        <v>0.44017723527346558</v>
      </c>
      <c r="Q169" s="1">
        <v>0.44075744121518884</v>
      </c>
      <c r="R169" s="1">
        <v>0.44133810675048002</v>
      </c>
      <c r="S169" s="1">
        <v>0.44191923213951484</v>
      </c>
      <c r="T169" s="1">
        <v>0.44250081764258359</v>
      </c>
    </row>
    <row r="170" spans="1:20" x14ac:dyDescent="0.3">
      <c r="A170" s="3">
        <v>1.003944440401547</v>
      </c>
      <c r="B170" s="3">
        <v>1.0078940642815848</v>
      </c>
      <c r="C170" s="3">
        <v>1.0118488757268427</v>
      </c>
      <c r="D170" s="3">
        <v>1.0158088788263508</v>
      </c>
      <c r="E170" s="3">
        <v>1.0197740776714426</v>
      </c>
      <c r="F170" s="3">
        <v>1.0237444763557537</v>
      </c>
      <c r="G170" s="3">
        <v>1.0277200789752252</v>
      </c>
      <c r="H170" s="3">
        <v>1.0317008896281032</v>
      </c>
      <c r="I170" s="3">
        <v>1.0356869124149406</v>
      </c>
      <c r="J170" s="4">
        <v>1.0396781514385971</v>
      </c>
      <c r="K170" s="1">
        <v>0.4372796721367625</v>
      </c>
      <c r="L170" s="1">
        <v>0.43785416036979113</v>
      </c>
      <c r="M170" s="1">
        <v>0.43842910148663472</v>
      </c>
      <c r="N170" s="1">
        <v>0.43900449574231398</v>
      </c>
      <c r="O170" s="1">
        <v>0.43958034339196111</v>
      </c>
      <c r="P170" s="1">
        <v>0.44015664469082033</v>
      </c>
      <c r="Q170" s="1">
        <v>0.4407333998942472</v>
      </c>
      <c r="R170" s="1">
        <v>0.44131060925770965</v>
      </c>
      <c r="S170" s="1">
        <v>0.44188827303678685</v>
      </c>
      <c r="T170" s="1">
        <v>0.44246639148717032</v>
      </c>
    </row>
    <row r="171" spans="1:20" x14ac:dyDescent="0.3">
      <c r="A171" s="3">
        <v>1.0039212226591097</v>
      </c>
      <c r="B171" s="3">
        <v>1.0078475679702161</v>
      </c>
      <c r="C171" s="3">
        <v>1.0117790399483335</v>
      </c>
      <c r="D171" s="3">
        <v>1.0157156426107232</v>
      </c>
      <c r="E171" s="3">
        <v>1.0196573799768953</v>
      </c>
      <c r="F171" s="3">
        <v>1.0236042560686096</v>
      </c>
      <c r="G171" s="3">
        <v>1.0275562749098768</v>
      </c>
      <c r="H171" s="3">
        <v>1.0315134405269593</v>
      </c>
      <c r="I171" s="3">
        <v>1.0354757569483712</v>
      </c>
      <c r="J171" s="4">
        <v>1.0394432282048813</v>
      </c>
      <c r="K171" s="1">
        <v>0.43727629413355745</v>
      </c>
      <c r="L171" s="1">
        <v>0.43784739905251557</v>
      </c>
      <c r="M171" s="1">
        <v>0.43841895153994975</v>
      </c>
      <c r="N171" s="1">
        <v>0.43899095184640546</v>
      </c>
      <c r="O171" s="1">
        <v>0.43956340022253682</v>
      </c>
      <c r="P171" s="1">
        <v>0.44013629691910688</v>
      </c>
      <c r="Q171" s="1">
        <v>0.44070964218698827</v>
      </c>
      <c r="R171" s="1">
        <v>0.44128343627716254</v>
      </c>
      <c r="S171" s="1">
        <v>0.44185767944072052</v>
      </c>
      <c r="T171" s="1">
        <v>0.44243237192886237</v>
      </c>
    </row>
    <row r="172" spans="1:20" x14ac:dyDescent="0.3">
      <c r="A172" s="3">
        <v>1.0038982766454394</v>
      </c>
      <c r="B172" s="3">
        <v>1.007801616180803</v>
      </c>
      <c r="C172" s="3">
        <v>1.0117100225510576</v>
      </c>
      <c r="D172" s="3">
        <v>1.0156234997033657</v>
      </c>
      <c r="E172" s="3">
        <v>1.0195420515870861</v>
      </c>
      <c r="F172" s="3">
        <v>1.0234656821537751</v>
      </c>
      <c r="G172" s="3">
        <v>1.0273943953571871</v>
      </c>
      <c r="H172" s="3">
        <v>1.0313281951532767</v>
      </c>
      <c r="I172" s="3">
        <v>1.035267085500198</v>
      </c>
      <c r="J172" s="4">
        <v>1.0392110703583071</v>
      </c>
      <c r="K172" s="1">
        <v>0.43727295565455016</v>
      </c>
      <c r="L172" s="1">
        <v>0.43784071687656123</v>
      </c>
      <c r="M172" s="1">
        <v>0.43840892044474006</v>
      </c>
      <c r="N172" s="1">
        <v>0.43897756660526044</v>
      </c>
      <c r="O172" s="1">
        <v>0.43954665560440259</v>
      </c>
      <c r="P172" s="1">
        <v>0.4401161876885531</v>
      </c>
      <c r="Q172" s="1">
        <v>0.44068616310420539</v>
      </c>
      <c r="R172" s="1">
        <v>0.4412565820979597</v>
      </c>
      <c r="S172" s="1">
        <v>0.44182744491652265</v>
      </c>
      <c r="T172" s="1">
        <v>0.44239875180670779</v>
      </c>
    </row>
    <row r="173" spans="1:20" x14ac:dyDescent="0.3">
      <c r="A173" s="3">
        <v>1.003875597618024</v>
      </c>
      <c r="B173" s="3">
        <v>1.0077561994036297</v>
      </c>
      <c r="C173" s="3">
        <v>1.011641809233357</v>
      </c>
      <c r="D173" s="3">
        <v>1.01553243098589</v>
      </c>
      <c r="E173" s="3">
        <v>1.0194280685420594</v>
      </c>
      <c r="F173" s="3">
        <v>1.0233287257848422</v>
      </c>
      <c r="G173" s="3">
        <v>1.0272344065993637</v>
      </c>
      <c r="H173" s="3">
        <v>1.0311451148728972</v>
      </c>
      <c r="I173" s="3">
        <v>1.0350608544948661</v>
      </c>
      <c r="J173" s="4">
        <v>1.0389816293568439</v>
      </c>
      <c r="K173" s="1">
        <v>0.43726965601009793</v>
      </c>
      <c r="L173" s="1">
        <v>0.43783411246048792</v>
      </c>
      <c r="M173" s="1">
        <v>0.43839900612560911</v>
      </c>
      <c r="N173" s="1">
        <v>0.43896433724736483</v>
      </c>
      <c r="O173" s="1">
        <v>0.43953010606776244</v>
      </c>
      <c r="P173" s="1">
        <v>0.44009631282891348</v>
      </c>
      <c r="Q173" s="1">
        <v>0.44066295777303366</v>
      </c>
      <c r="R173" s="1">
        <v>0.44123004114244285</v>
      </c>
      <c r="S173" s="1">
        <v>0.44179756317956509</v>
      </c>
      <c r="T173" s="1">
        <v>0.44236552412692881</v>
      </c>
    </row>
    <row r="174" spans="1:20" x14ac:dyDescent="0.3">
      <c r="A174" s="3">
        <v>1.0038531809440761</v>
      </c>
      <c r="B174" s="3">
        <v>1.0077113083491414</v>
      </c>
      <c r="C174" s="3">
        <v>1.011574386024882</v>
      </c>
      <c r="D174" s="3">
        <v>1.0154424177830796</v>
      </c>
      <c r="E174" s="3">
        <v>1.0193154074376127</v>
      </c>
      <c r="F174" s="3">
        <v>1.0231933588044568</v>
      </c>
      <c r="G174" s="3">
        <v>1.0270762757016871</v>
      </c>
      <c r="H174" s="3">
        <v>1.0309641619494767</v>
      </c>
      <c r="I174" s="3">
        <v>1.0348570213700998</v>
      </c>
      <c r="J174" s="4">
        <v>1.0387548577879318</v>
      </c>
      <c r="K174" s="1">
        <v>0.43726639452651</v>
      </c>
      <c r="L174" s="1">
        <v>0.4378275844548209</v>
      </c>
      <c r="M174" s="1">
        <v>0.43838920655520197</v>
      </c>
      <c r="N174" s="1">
        <v>0.4389512610653844</v>
      </c>
      <c r="O174" s="1">
        <v>0.43951374822320116</v>
      </c>
      <c r="P174" s="1">
        <v>0.44007666826658665</v>
      </c>
      <c r="Q174" s="1">
        <v>0.44064002143357744</v>
      </c>
      <c r="R174" s="1">
        <v>0.44120380796231173</v>
      </c>
      <c r="S174" s="1">
        <v>0.4417680280910295</v>
      </c>
      <c r="T174" s="1">
        <v>0.44233268205807297</v>
      </c>
    </row>
    <row r="175" spans="1:20" x14ac:dyDescent="0.3">
      <c r="A175" s="3">
        <v>1.0038310220973758</v>
      </c>
      <c r="B175" s="3">
        <v>1.0076669339416064</v>
      </c>
      <c r="C175" s="3">
        <v>1.0115077392770531</v>
      </c>
      <c r="D175" s="3">
        <v>1.0153534418501242</v>
      </c>
      <c r="E175" s="3">
        <v>1.0192040454092772</v>
      </c>
      <c r="F175" s="3">
        <v>1.0230595537050196</v>
      </c>
      <c r="G175" s="3">
        <v>1.0269199704899095</v>
      </c>
      <c r="H175" s="3">
        <v>1.030785299518556</v>
      </c>
      <c r="I175" s="3">
        <v>1.0346555445476211</v>
      </c>
      <c r="J175" s="4">
        <v>1.0385307093358198</v>
      </c>
      <c r="K175" s="1">
        <v>0.43726317054558872</v>
      </c>
      <c r="L175" s="1">
        <v>0.43782113154113134</v>
      </c>
      <c r="M175" s="1">
        <v>0.43837951975282274</v>
      </c>
      <c r="N175" s="1">
        <v>0.43893833541431743</v>
      </c>
      <c r="O175" s="1">
        <v>0.43949757875936923</v>
      </c>
      <c r="P175" s="1">
        <v>0.44005725002183121</v>
      </c>
      <c r="Q175" s="1">
        <v>0.44061734943565634</v>
      </c>
      <c r="R175" s="1">
        <v>0.44117787723489665</v>
      </c>
      <c r="S175" s="1">
        <v>0.44173883365370381</v>
      </c>
      <c r="T175" s="1">
        <v>0.4423002189263292</v>
      </c>
    </row>
    <row r="176" spans="1:20" x14ac:dyDescent="0.3">
      <c r="A176" s="3">
        <v>1.0038091166552259</v>
      </c>
      <c r="B176" s="3">
        <v>1.0076230673130022</v>
      </c>
      <c r="C176" s="3">
        <v>1.0114418556538494</v>
      </c>
      <c r="D176" s="3">
        <v>1.0152654853602896</v>
      </c>
      <c r="E176" s="3">
        <v>1.0190939601168476</v>
      </c>
      <c r="F176" s="3">
        <v>1.0229272836100507</v>
      </c>
      <c r="G176" s="3">
        <v>1.026765459528431</v>
      </c>
      <c r="H176" s="3">
        <v>1.0306084915625258</v>
      </c>
      <c r="I176" s="3">
        <v>1.0344563834048772</v>
      </c>
      <c r="J176" s="4">
        <v>1.0383091387500347</v>
      </c>
      <c r="K176" s="1">
        <v>0.43725998342418659</v>
      </c>
      <c r="L176" s="1">
        <v>0.43781475243114903</v>
      </c>
      <c r="M176" s="1">
        <v>0.43836994378310051</v>
      </c>
      <c r="N176" s="1">
        <v>0.43892555770971153</v>
      </c>
      <c r="O176" s="1">
        <v>0.43948159444074919</v>
      </c>
      <c r="P176" s="1">
        <v>0.44003805420607872</v>
      </c>
      <c r="Q176" s="1">
        <v>0.44059493723566151</v>
      </c>
      <c r="R176" s="1">
        <v>0.44115224375955703</v>
      </c>
      <c r="S176" s="1">
        <v>0.4417099740079215</v>
      </c>
      <c r="T176" s="1">
        <v>0.44226812821100864</v>
      </c>
    </row>
    <row r="177" spans="1:20" x14ac:dyDescent="0.3">
      <c r="A177" s="3">
        <v>1.0037874602955081</v>
      </c>
      <c r="B177" s="3">
        <v>1.0075796997971047</v>
      </c>
      <c r="C177" s="3">
        <v>1.0113767221229131</v>
      </c>
      <c r="D177" s="3">
        <v>1.0151785308930128</v>
      </c>
      <c r="E177" s="3">
        <v>1.0189851297294414</v>
      </c>
      <c r="F177" s="3">
        <v>1.0227965222561941</v>
      </c>
      <c r="G177" s="3">
        <v>1.0266127120992248</v>
      </c>
      <c r="H177" s="3">
        <v>1.0304337028864474</v>
      </c>
      <c r="I177" s="3">
        <v>1.0342594982477369</v>
      </c>
      <c r="J177" s="4">
        <v>1.0380901018149289</v>
      </c>
      <c r="K177" s="1">
        <v>0.43725683253377851</v>
      </c>
      <c r="L177" s="1">
        <v>0.43780844586590462</v>
      </c>
      <c r="M177" s="1">
        <v>0.43836047675469964</v>
      </c>
      <c r="N177" s="1">
        <v>0.4389129254259399</v>
      </c>
      <c r="O177" s="1">
        <v>0.43946579210549674</v>
      </c>
      <c r="P177" s="1">
        <v>0.44001907701933668</v>
      </c>
      <c r="Q177" s="1">
        <v>0.44057278039352055</v>
      </c>
      <c r="R177" s="1">
        <v>0.44112690245420511</v>
      </c>
      <c r="S177" s="1">
        <v>0.44168144342764182</v>
      </c>
      <c r="T177" s="1">
        <v>0.44223640354017713</v>
      </c>
    </row>
    <row r="178" spans="1:20" x14ac:dyDescent="0.3">
      <c r="A178" s="3">
        <v>1.0037660487938407</v>
      </c>
      <c r="B178" s="3">
        <v>1.0075368229237829</v>
      </c>
      <c r="C178" s="3">
        <v>1.011312325946955</v>
      </c>
      <c r="D178" s="3">
        <v>1.0150925614223982</v>
      </c>
      <c r="E178" s="3">
        <v>1.018877532911068</v>
      </c>
      <c r="F178" s="3">
        <v>1.0226672439758329</v>
      </c>
      <c r="G178" s="3">
        <v>1.0264616981814769</v>
      </c>
      <c r="H178" s="3">
        <v>1.0302608990947002</v>
      </c>
      <c r="I178" s="3">
        <v>1.034064850284119</v>
      </c>
      <c r="J178" s="4">
        <v>1.0378735553202674</v>
      </c>
      <c r="K178" s="1">
        <v>0.43725371726004908</v>
      </c>
      <c r="L178" s="1">
        <v>0.43780221061490165</v>
      </c>
      <c r="M178" s="1">
        <v>0.43835111681907479</v>
      </c>
      <c r="N178" s="1">
        <v>0.43890043609453866</v>
      </c>
      <c r="O178" s="1">
        <v>0.43945016866335562</v>
      </c>
      <c r="P178" s="1">
        <v>0.44000031474768159</v>
      </c>
      <c r="Q178" s="1">
        <v>0.44055087456976477</v>
      </c>
      <c r="R178" s="1">
        <v>0.44110184835194682</v>
      </c>
      <c r="S178" s="1">
        <v>0.44165323631666187</v>
      </c>
      <c r="T178" s="1">
        <v>0.44220503868643729</v>
      </c>
    </row>
    <row r="179" spans="1:20" x14ac:dyDescent="0.3">
      <c r="A179" s="3">
        <v>1.0037448780208307</v>
      </c>
      <c r="B179" s="3">
        <v>1.0074944284134817</v>
      </c>
      <c r="C179" s="3">
        <v>1.0112486546754504</v>
      </c>
      <c r="D179" s="3">
        <v>1.0150075603061044</v>
      </c>
      <c r="E179" s="3">
        <v>1.0187711488066822</v>
      </c>
      <c r="F179" s="3">
        <v>1.0225394236802929</v>
      </c>
      <c r="G179" s="3">
        <v>1.0263123884319194</v>
      </c>
      <c r="H179" s="3">
        <v>1.0300900465684162</v>
      </c>
      <c r="I179" s="3">
        <v>1.033872401598513</v>
      </c>
      <c r="J179" s="4">
        <v>1.037659457032813</v>
      </c>
      <c r="K179" s="1">
        <v>0.43725063700249234</v>
      </c>
      <c r="L179" s="1">
        <v>0.43779604547531559</v>
      </c>
      <c r="M179" s="1">
        <v>0.43834186216926774</v>
      </c>
      <c r="N179" s="1">
        <v>0.43888808730259721</v>
      </c>
      <c r="O179" s="1">
        <v>0.43943472109364323</v>
      </c>
      <c r="P179" s="1">
        <v>0.43998176376083586</v>
      </c>
      <c r="Q179" s="1">
        <v>0.44052921552269614</v>
      </c>
      <c r="R179" s="1">
        <v>0.44107707659783574</v>
      </c>
      <c r="S179" s="1">
        <v>0.44162534720495733</v>
      </c>
      <c r="T179" s="1">
        <v>0.44217402756285451</v>
      </c>
    </row>
    <row r="180" spans="1:20" x14ac:dyDescent="0.3">
      <c r="A180" s="3">
        <v>1.003723943939419</v>
      </c>
      <c r="B180" s="3">
        <v>1.0074525081718937</v>
      </c>
      <c r="C180" s="3">
        <v>1.0111856961366152</v>
      </c>
      <c r="D180" s="3">
        <v>1.014923511274604</v>
      </c>
      <c r="E180" s="3">
        <v>1.0186659570287098</v>
      </c>
      <c r="F180" s="3">
        <v>1.022413036843612</v>
      </c>
      <c r="G180" s="3">
        <v>1.0261647541658208</v>
      </c>
      <c r="H180" s="3">
        <v>1.0299211124436785</v>
      </c>
      <c r="I180" s="3">
        <v>1.033682115127359</v>
      </c>
      <c r="J180" s="4">
        <v>1.0374477656688699</v>
      </c>
      <c r="K180" s="1">
        <v>0.4372475911740269</v>
      </c>
      <c r="L180" s="1">
        <v>0.43778994927122106</v>
      </c>
      <c r="M180" s="1">
        <v>0.43833271103874377</v>
      </c>
      <c r="N180" s="1">
        <v>0.43887587669120498</v>
      </c>
      <c r="O180" s="1">
        <v>0.43941944644330311</v>
      </c>
      <c r="P180" s="1">
        <v>0.43996342050982562</v>
      </c>
      <c r="Q180" s="1">
        <v>0.44050779910564891</v>
      </c>
      <c r="R180" s="1">
        <v>0.44105258244573781</v>
      </c>
      <c r="S180" s="1">
        <v>0.44159777074514628</v>
      </c>
      <c r="T180" s="1">
        <v>0.44214336421901707</v>
      </c>
    </row>
    <row r="181" spans="1:20" x14ac:dyDescent="0.3">
      <c r="A181" s="3">
        <v>1.0037032426023147</v>
      </c>
      <c r="B181" s="3">
        <v>1.0074110542848056</v>
      </c>
      <c r="C181" s="3">
        <v>1.0111234384296472</v>
      </c>
      <c r="D181" s="3">
        <v>1.0148403984208023</v>
      </c>
      <c r="E181" s="3">
        <v>1.0185619376440229</v>
      </c>
      <c r="F181" s="3">
        <v>1.0222880594868506</v>
      </c>
      <c r="G181" s="3">
        <v>1.0260187673386176</v>
      </c>
      <c r="H181" s="3">
        <v>1.029754064590447</v>
      </c>
      <c r="I181" s="3">
        <v>1.0334939546352537</v>
      </c>
      <c r="J181" s="4">
        <v>1.0372384408677457</v>
      </c>
      <c r="K181" s="1">
        <v>0.43724457920062226</v>
      </c>
      <c r="L181" s="1">
        <v>0.43778392085284346</v>
      </c>
      <c r="M181" s="1">
        <v>0.43832366170026854</v>
      </c>
      <c r="N181" s="1">
        <v>0.4388638019539492</v>
      </c>
      <c r="O181" s="1">
        <v>0.43940434182502375</v>
      </c>
      <c r="P181" s="1">
        <v>0.43994528152471774</v>
      </c>
      <c r="Q181" s="1">
        <v>0.44048662126434318</v>
      </c>
      <c r="R181" s="1">
        <v>0.44102836125529893</v>
      </c>
      <c r="S181" s="1">
        <v>0.44157050170907097</v>
      </c>
      <c r="T181" s="1">
        <v>0.44211304283723246</v>
      </c>
    </row>
    <row r="182" spans="1:20" x14ac:dyDescent="0.3">
      <c r="A182" s="3">
        <v>1.003682770149513</v>
      </c>
      <c r="B182" s="3">
        <v>1.0073700590131187</v>
      </c>
      <c r="C182" s="3">
        <v>1.0110618699172278</v>
      </c>
      <c r="D182" s="3">
        <v>1.0147582061900007</v>
      </c>
      <c r="E182" s="3">
        <v>1.018459071161347</v>
      </c>
      <c r="F182" s="3">
        <v>1.0221644681629274</v>
      </c>
      <c r="G182" s="3">
        <v>1.0258744005281535</v>
      </c>
      <c r="H182" s="3">
        <v>1.0295888715921881</v>
      </c>
      <c r="I182" s="3">
        <v>1.0333078846919481</v>
      </c>
      <c r="J182" s="4">
        <v>1.0370314431661023</v>
      </c>
      <c r="K182" s="1">
        <v>0.43724160052093836</v>
      </c>
      <c r="L182" s="1">
        <v>0.43777795909583611</v>
      </c>
      <c r="M182" s="1">
        <v>0.43831471246482018</v>
      </c>
      <c r="N182" s="1">
        <v>0.43885186083546207</v>
      </c>
      <c r="O182" s="1">
        <v>0.43938940441541863</v>
      </c>
      <c r="P182" s="1">
        <v>0.43992734341243123</v>
      </c>
      <c r="Q182" s="1">
        <v>0.44046567803432629</v>
      </c>
      <c r="R182" s="1">
        <v>0.44100440848901507</v>
      </c>
      <c r="S182" s="1">
        <v>0.44154353498449428</v>
      </c>
      <c r="T182" s="1">
        <v>0.44208305772884515</v>
      </c>
    </row>
    <row r="183" spans="1:20" x14ac:dyDescent="0.3">
      <c r="A183" s="3">
        <v>1.0036625228058962</v>
      </c>
      <c r="B183" s="3">
        <v>1.0073295147880308</v>
      </c>
      <c r="C183" s="3">
        <v>1.0110009792182701</v>
      </c>
      <c r="D183" s="3">
        <v>1.0146769193701921</v>
      </c>
      <c r="E183" s="3">
        <v>1.0183573385190861</v>
      </c>
      <c r="F183" s="3">
        <v>1.0220422399419533</v>
      </c>
      <c r="G183" s="3">
        <v>1.0257316269175081</v>
      </c>
      <c r="H183" s="3">
        <v>1.0294255027261787</v>
      </c>
      <c r="I183" s="3">
        <v>1.033123870650108</v>
      </c>
      <c r="J183" s="4">
        <v>1.0368267339731534</v>
      </c>
      <c r="K183" s="1">
        <v>0.43723865458597683</v>
      </c>
      <c r="L183" s="1">
        <v>0.43777206290058163</v>
      </c>
      <c r="M183" s="1">
        <v>0.43830586168053931</v>
      </c>
      <c r="N183" s="1">
        <v>0.43884005113001734</v>
      </c>
      <c r="O183" s="1">
        <v>0.43937463145326683</v>
      </c>
      <c r="P183" s="1">
        <v>0.43990960285462166</v>
      </c>
      <c r="Q183" s="1">
        <v>0.44044496553849871</v>
      </c>
      <c r="R183" s="1">
        <v>0.44098071970939817</v>
      </c>
      <c r="S183" s="1">
        <v>0.44151686557190339</v>
      </c>
      <c r="T183" s="1">
        <v>0.44205340333068049</v>
      </c>
    </row>
    <row r="184" spans="1:20" x14ac:dyDescent="0.3">
      <c r="A184" s="3">
        <v>1.0036424968789126</v>
      </c>
      <c r="B184" s="3">
        <v>1.0072894142063782</v>
      </c>
      <c r="C184" s="3">
        <v>1.0109407552009055</v>
      </c>
      <c r="D184" s="3">
        <v>1.0145965230826763</v>
      </c>
      <c r="E184" s="3">
        <v>1.0182567210735471</v>
      </c>
      <c r="F184" s="3">
        <v>1.0219213523970496</v>
      </c>
      <c r="G184" s="3">
        <v>1.0255904202783919</v>
      </c>
      <c r="H184" s="3">
        <v>1.0292639279444578</v>
      </c>
      <c r="I184" s="3">
        <v>1.0329418786238083</v>
      </c>
      <c r="J184" s="4">
        <v>1.036624275546683</v>
      </c>
      <c r="K184" s="1">
        <v>0.43723574085874367</v>
      </c>
      <c r="L184" s="1">
        <v>0.43776623119151531</v>
      </c>
      <c r="M184" s="1">
        <v>0.43829710773171154</v>
      </c>
      <c r="N184" s="1">
        <v>0.43882837068017067</v>
      </c>
      <c r="O184" s="1">
        <v>0.4393600202378114</v>
      </c>
      <c r="P184" s="1">
        <v>0.43989205660563446</v>
      </c>
      <c r="Q184" s="1">
        <v>0.44042447998472151</v>
      </c>
      <c r="R184" s="1">
        <v>0.44095729057623545</v>
      </c>
      <c r="S184" s="1">
        <v>0.4414904885814207</v>
      </c>
      <c r="T184" s="1">
        <v>0.44202407420160306</v>
      </c>
    </row>
    <row r="185" spans="1:20" x14ac:dyDescent="0.3">
      <c r="A185" s="3">
        <v>1.003622688756332</v>
      </c>
      <c r="B185" s="3">
        <v>1.0072497500261302</v>
      </c>
      <c r="C185" s="3">
        <v>1.0108811869756984</v>
      </c>
      <c r="D185" s="3">
        <v>1.0145170027729784</v>
      </c>
      <c r="E185" s="3">
        <v>1.0181572005875499</v>
      </c>
      <c r="F185" s="3">
        <v>1.0218017835906321</v>
      </c>
      <c r="G185" s="3">
        <v>1.0254507549550835</v>
      </c>
      <c r="H185" s="3">
        <v>1.0291041178554032</v>
      </c>
      <c r="I185" s="3">
        <v>1.0327618754677312</v>
      </c>
      <c r="J185" s="4">
        <v>1.0364240309698491</v>
      </c>
      <c r="K185" s="1">
        <v>0.43723285881392265</v>
      </c>
      <c r="L185" s="1">
        <v>0.43776046291647108</v>
      </c>
      <c r="M185" s="1">
        <v>0.43828844903778569</v>
      </c>
      <c r="N185" s="1">
        <v>0.43881681737544675</v>
      </c>
      <c r="O185" s="1">
        <v>0.43934556812711373</v>
      </c>
      <c r="P185" s="1">
        <v>0.43987470149052565</v>
      </c>
      <c r="Q185" s="1">
        <v>0.44040421766350124</v>
      </c>
      <c r="R185" s="1">
        <v>0.44093411684393846</v>
      </c>
      <c r="S185" s="1">
        <v>0.44146439922981523</v>
      </c>
      <c r="T185" s="1">
        <v>0.44199506501918889</v>
      </c>
    </row>
    <row r="186" spans="1:20" x14ac:dyDescent="0.3">
      <c r="A186" s="3">
        <v>1.0036030949040731</v>
      </c>
      <c r="B186" s="3">
        <v>1.0072105151620265</v>
      </c>
      <c r="C186" s="3">
        <v>1.0108222638890834</v>
      </c>
      <c r="D186" s="3">
        <v>1.0144383442020677</v>
      </c>
      <c r="E186" s="3">
        <v>1.0180587592194084</v>
      </c>
      <c r="F186" s="3">
        <v>1.0216835120611372</v>
      </c>
      <c r="G186" s="3">
        <v>1.0253126058488906</v>
      </c>
      <c r="H186" s="3">
        <v>1.0289460437059104</v>
      </c>
      <c r="I186" s="3">
        <v>1.0325838287570441</v>
      </c>
      <c r="J186" s="4">
        <v>1.0362259641287455</v>
      </c>
      <c r="K186" s="1">
        <v>0.43723000793756034</v>
      </c>
      <c r="L186" s="1">
        <v>0.43775475704604888</v>
      </c>
      <c r="M186" s="1">
        <v>0.43827988405242074</v>
      </c>
      <c r="N186" s="1">
        <v>0.43880538915106798</v>
      </c>
      <c r="O186" s="1">
        <v>0.43933127253646043</v>
      </c>
      <c r="P186" s="1">
        <v>0.43985753440314634</v>
      </c>
      <c r="Q186" s="1">
        <v>0.44038417494575122</v>
      </c>
      <c r="R186" s="1">
        <v>0.44091119435897874</v>
      </c>
      <c r="S186" s="1">
        <v>0.4414385928376105</v>
      </c>
      <c r="T186" s="1">
        <v>0.4419663705765054</v>
      </c>
    </row>
    <row r="187" spans="1:20" x14ac:dyDescent="0.3">
      <c r="A187" s="3">
        <v>1.0035837118641018</v>
      </c>
      <c r="B187" s="3">
        <v>1.0071717026813611</v>
      </c>
      <c r="C187" s="3">
        <v>1.0107639755170121</v>
      </c>
      <c r="D187" s="3">
        <v>1.0143605334378569</v>
      </c>
      <c r="E187" s="3">
        <v>1.0179613795122664</v>
      </c>
      <c r="F187" s="3">
        <v>1.0215665168101817</v>
      </c>
      <c r="G187" s="3">
        <v>1.0251759484031138</v>
      </c>
      <c r="H187" s="3">
        <v>1.0287896773641445</v>
      </c>
      <c r="I187" s="3">
        <v>1.0324077067679276</v>
      </c>
      <c r="J187" s="4">
        <v>1.0360300396906883</v>
      </c>
      <c r="K187" s="1">
        <v>0.43722718772675911</v>
      </c>
      <c r="L187" s="1">
        <v>0.43774911257300236</v>
      </c>
      <c r="M187" s="1">
        <v>0.43827141126256619</v>
      </c>
      <c r="N187" s="1">
        <v>0.43879408398672337</v>
      </c>
      <c r="O187" s="1">
        <v>0.43931713093682284</v>
      </c>
      <c r="P187" s="1">
        <v>0.43984055230428959</v>
      </c>
      <c r="Q187" s="1">
        <v>0.44036434828062476</v>
      </c>
      <c r="R187" s="1">
        <v>0.44088851905740567</v>
      </c>
      <c r="S187" s="1">
        <v>0.44141306482628601</v>
      </c>
      <c r="T187" s="1">
        <v>0.44193798577899546</v>
      </c>
    </row>
    <row r="188" spans="1:20" x14ac:dyDescent="0.3">
      <c r="A188" s="3">
        <v>1.0035645362523964</v>
      </c>
      <c r="B188" s="3">
        <v>1.0071333057998957</v>
      </c>
      <c r="C188" s="3">
        <v>1.0107063116588071</v>
      </c>
      <c r="D188" s="3">
        <v>1.014283556846975</v>
      </c>
      <c r="E188" s="3">
        <v>1.0178650443837785</v>
      </c>
      <c r="F188" s="3">
        <v>1.0214507772901344</v>
      </c>
      <c r="G188" s="3">
        <v>1.0250407585884957</v>
      </c>
      <c r="H188" s="3">
        <v>1.0286349913028527</v>
      </c>
      <c r="I188" s="3">
        <v>1.0322334784587346</v>
      </c>
      <c r="J188" s="4">
        <v>1.0358362230832086</v>
      </c>
      <c r="K188" s="1">
        <v>0.43722439768938343</v>
      </c>
      <c r="L188" s="1">
        <v>0.43774352851164539</v>
      </c>
      <c r="M188" s="1">
        <v>0.43826302918757087</v>
      </c>
      <c r="N188" s="1">
        <v>0.43878289990537939</v>
      </c>
      <c r="O188" s="1">
        <v>0.43930314085336525</v>
      </c>
      <c r="P188" s="1">
        <v>0.43982375221989672</v>
      </c>
      <c r="Q188" s="1">
        <v>0.44034473419341719</v>
      </c>
      <c r="R188" s="1">
        <v>0.44086608696244439</v>
      </c>
      <c r="S188" s="1">
        <v>0.44138781071557071</v>
      </c>
      <c r="T188" s="1">
        <v>0.44190990564146271</v>
      </c>
    </row>
    <row r="189" spans="1:20" x14ac:dyDescent="0.3">
      <c r="A189" s="3">
        <v>1.0035455647569782</v>
      </c>
      <c r="B189" s="3">
        <v>1.0070953178779081</v>
      </c>
      <c r="C189" s="3">
        <v>1.0106492623312093</v>
      </c>
      <c r="D189" s="3">
        <v>1.014207401086805</v>
      </c>
      <c r="E189" s="3">
        <v>1.0177697371161205</v>
      </c>
      <c r="F189" s="3">
        <v>1.0213362733920861</v>
      </c>
      <c r="G189" s="3">
        <v>1.024907012889136</v>
      </c>
      <c r="H189" s="3">
        <v>1.0284819585832095</v>
      </c>
      <c r="I189" s="3">
        <v>1.0320611134517512</v>
      </c>
      <c r="J189" s="4">
        <v>1.035644480473713</v>
      </c>
      <c r="K189" s="1">
        <v>0.43722163734377173</v>
      </c>
      <c r="L189" s="1">
        <v>0.43773800389727913</v>
      </c>
      <c r="M189" s="1">
        <v>0.4382547363783203</v>
      </c>
      <c r="N189" s="1">
        <v>0.43877183497212618</v>
      </c>
      <c r="O189" s="1">
        <v>0.43928929986400084</v>
      </c>
      <c r="P189" s="1">
        <v>0.43980713123932114</v>
      </c>
      <c r="Q189" s="1">
        <v>0.44032532928353696</v>
      </c>
      <c r="R189" s="1">
        <v>0.44084389418217135</v>
      </c>
      <c r="S189" s="1">
        <v>0.44136282612082006</v>
      </c>
      <c r="T189" s="1">
        <v>0.44188212528515236</v>
      </c>
    </row>
    <row r="190" spans="1:20" x14ac:dyDescent="0.3">
      <c r="A190" s="3">
        <v>1.0035267941360047</v>
      </c>
      <c r="B190" s="3">
        <v>1.0070577324163636</v>
      </c>
      <c r="C190" s="3">
        <v>1.0105928177626167</v>
      </c>
      <c r="D190" s="3">
        <v>1.0141320530977738</v>
      </c>
      <c r="E190" s="3">
        <v>1.0176754413463174</v>
      </c>
      <c r="F190" s="3">
        <v>1.0212229854342021</v>
      </c>
      <c r="G190" s="3">
        <v>1.0247746882888549</v>
      </c>
      <c r="H190" s="3">
        <v>1.0283305528391766</v>
      </c>
      <c r="I190" s="3">
        <v>1.031890582015542</v>
      </c>
      <c r="J190" s="4">
        <v>1.0354547787498005</v>
      </c>
      <c r="K190" s="1">
        <v>0.43721890621846016</v>
      </c>
      <c r="L190" s="1">
        <v>0.43773253778563592</v>
      </c>
      <c r="M190" s="1">
        <v>0.4382465314164013</v>
      </c>
      <c r="N190" s="1">
        <v>0.43876088729306173</v>
      </c>
      <c r="O190" s="1">
        <v>0.43927560559799417</v>
      </c>
      <c r="P190" s="1">
        <v>0.43979068651364661</v>
      </c>
      <c r="Q190" s="1">
        <v>0.44030613022253917</v>
      </c>
      <c r="R190" s="1">
        <v>0.44082193690726273</v>
      </c>
      <c r="S190" s="1">
        <v>0.44133810675048002</v>
      </c>
      <c r="T190" s="1">
        <v>0.44185463993492541</v>
      </c>
    </row>
    <row r="191" spans="1:20" x14ac:dyDescent="0.3">
      <c r="A191" s="3">
        <v>1.0035082212159216</v>
      </c>
      <c r="B191" s="3">
        <v>1.0070205430532093</v>
      </c>
      <c r="C191" s="3">
        <v>1.0105369683875041</v>
      </c>
      <c r="D191" s="3">
        <v>1.0140575000958862</v>
      </c>
      <c r="E191" s="3">
        <v>1.0175821410568786</v>
      </c>
      <c r="F191" s="3">
        <v>1.0211108941504443</v>
      </c>
      <c r="G191" s="3">
        <v>1.0246437622579894</v>
      </c>
      <c r="H191" s="3">
        <v>1.0281807482623617</v>
      </c>
      <c r="I191" s="3">
        <v>1.0317218550478529</v>
      </c>
      <c r="J191" s="4">
        <v>1.035267085500198</v>
      </c>
      <c r="K191" s="1">
        <v>0.43721620385191373</v>
      </c>
      <c r="L191" s="1">
        <v>0.43772712925234114</v>
      </c>
      <c r="M191" s="1">
        <v>0.43823841291329352</v>
      </c>
      <c r="N191" s="1">
        <v>0.43875005501421177</v>
      </c>
      <c r="O191" s="1">
        <v>0.43926205573460714</v>
      </c>
      <c r="P191" s="1">
        <v>0.43977441525406052</v>
      </c>
      <c r="Q191" s="1">
        <v>0.44028713375222284</v>
      </c>
      <c r="R191" s="1">
        <v>0.44080021140881503</v>
      </c>
      <c r="S191" s="1">
        <v>0.44131364840362797</v>
      </c>
      <c r="T191" s="1">
        <v>0.44182744491652265</v>
      </c>
    </row>
    <row r="192" spans="1:20" x14ac:dyDescent="0.3">
      <c r="A192" s="3">
        <v>1.0034898428896764</v>
      </c>
      <c r="B192" s="3">
        <v>1.0069837435597835</v>
      </c>
      <c r="C192" s="3">
        <v>1.01048170484102</v>
      </c>
      <c r="D192" s="3">
        <v>1.0139837295654948</v>
      </c>
      <c r="E192" s="3">
        <v>1.0174898205667275</v>
      </c>
      <c r="F192" s="3">
        <v>1.0209999806796501</v>
      </c>
      <c r="G192" s="3">
        <v>1.0245142127406062</v>
      </c>
      <c r="H192" s="3">
        <v>1.0280325195873516</v>
      </c>
      <c r="I192" s="3">
        <v>1.0315549040590564</v>
      </c>
      <c r="J192" s="4">
        <v>1.0350813689963032</v>
      </c>
      <c r="K192" s="1">
        <v>0.4372135297922668</v>
      </c>
      <c r="L192" s="1">
        <v>0.43772177739239271</v>
      </c>
      <c r="M192" s="1">
        <v>0.43823037950958582</v>
      </c>
      <c r="N192" s="1">
        <v>0.43873933632048256</v>
      </c>
      <c r="O192" s="1">
        <v>0.43924864800178814</v>
      </c>
      <c r="P192" s="1">
        <v>0.43975831473027571</v>
      </c>
      <c r="Q192" s="1">
        <v>0.44026833668278753</v>
      </c>
      <c r="R192" s="1">
        <v>0.44077871403623387</v>
      </c>
      <c r="S192" s="1">
        <v>0.44128944696759376</v>
      </c>
      <c r="T192" s="1">
        <v>0.44180053565391475</v>
      </c>
    </row>
    <row r="193" spans="1:21" x14ac:dyDescent="0.3">
      <c r="A193" s="3">
        <v>1.003471656114983</v>
      </c>
      <c r="B193" s="3">
        <v>1.0069473278373375</v>
      </c>
      <c r="C193" s="3">
        <v>1.0104270179537516</v>
      </c>
      <c r="D193" s="3">
        <v>1.0139107292522938</v>
      </c>
      <c r="E193" s="3">
        <v>1.0173984645224159</v>
      </c>
      <c r="F193" s="3">
        <v>1.0208902265549511</v>
      </c>
      <c r="G193" s="3">
        <v>1.0243860181421156</v>
      </c>
      <c r="H193" s="3">
        <v>1.0278858420775094</v>
      </c>
      <c r="I193" s="3">
        <v>1.0313897011561159</v>
      </c>
      <c r="J193" s="4">
        <v>1.0348975981743038</v>
      </c>
      <c r="K193" s="1">
        <v>0.4372108835970705</v>
      </c>
      <c r="L193" s="1">
        <v>0.43771648131965535</v>
      </c>
      <c r="M193" s="1">
        <v>0.43822242987421772</v>
      </c>
      <c r="N193" s="1">
        <v>0.43872872943464747</v>
      </c>
      <c r="O193" s="1">
        <v>0.43923538017490166</v>
      </c>
      <c r="P193" s="1">
        <v>0.43974238226900469</v>
      </c>
      <c r="Q193" s="1">
        <v>0.4402497358910476</v>
      </c>
      <c r="R193" s="1">
        <v>0.44075744121518884</v>
      </c>
      <c r="S193" s="1">
        <v>0.44126549841565371</v>
      </c>
      <c r="T193" s="1">
        <v>0.44177390766673508</v>
      </c>
    </row>
    <row r="194" spans="1:21" x14ac:dyDescent="0.3">
      <c r="A194" s="3">
        <v>1.0034536579126452</v>
      </c>
      <c r="B194" s="3">
        <v>1.0069112899136674</v>
      </c>
      <c r="C194" s="3">
        <v>1.0103728987466516</v>
      </c>
      <c r="D194" s="3">
        <v>1.0138384871565358</v>
      </c>
      <c r="E194" s="3">
        <v>1.0173080578896114</v>
      </c>
      <c r="F194" s="3">
        <v>1.0207816136935235</v>
      </c>
      <c r="G194" s="3">
        <v>1.0242591573172719</v>
      </c>
      <c r="H194" s="3">
        <v>1.0277406915112111</v>
      </c>
      <c r="I194" s="3">
        <v>1.0312262190270514</v>
      </c>
      <c r="J194" s="4">
        <v>1.0347157426178588</v>
      </c>
      <c r="K194" s="1">
        <v>0.43720826483304925</v>
      </c>
      <c r="L194" s="1">
        <v>0.43771124016637225</v>
      </c>
      <c r="M194" s="1">
        <v>0.43821456270374365</v>
      </c>
      <c r="N194" s="1">
        <v>0.43871823261636378</v>
      </c>
      <c r="O194" s="1">
        <v>0.43922225007549831</v>
      </c>
      <c r="P194" s="1">
        <v>0.4397266152524788</v>
      </c>
      <c r="Q194" s="1">
        <v>0.44023132831870276</v>
      </c>
      <c r="R194" s="1">
        <v>0.44073638944563298</v>
      </c>
      <c r="S194" s="1">
        <v>0.44124179880479814</v>
      </c>
      <c r="T194" s="1">
        <v>0.44174755656779296</v>
      </c>
    </row>
    <row r="195" spans="1:21" x14ac:dyDescent="0.3">
      <c r="A195" s="3">
        <v>1.0034358453649277</v>
      </c>
      <c r="B195" s="3">
        <v>1.0068756239398473</v>
      </c>
      <c r="C195" s="3">
        <v>1.0103193384261258</v>
      </c>
      <c r="D195" s="3">
        <v>1.013766991526454</v>
      </c>
      <c r="E195" s="3">
        <v>1.0172185859448502</v>
      </c>
      <c r="F195" s="3">
        <v>1.0206741243866573</v>
      </c>
      <c r="G195" s="3">
        <v>1.024133609558546</v>
      </c>
      <c r="H195" s="3">
        <v>1.0275970441685138</v>
      </c>
      <c r="I195" s="3">
        <v>1.0310644309258861</v>
      </c>
      <c r="J195" s="4">
        <v>1.034535772541316</v>
      </c>
      <c r="K195" s="1">
        <v>0.437205673075864</v>
      </c>
      <c r="L195" s="1">
        <v>0.43770605308269078</v>
      </c>
      <c r="M195" s="1">
        <v>0.43820677672162145</v>
      </c>
      <c r="N195" s="1">
        <v>0.43870784416122183</v>
      </c>
      <c r="O195" s="1">
        <v>0.43920925557012158</v>
      </c>
      <c r="P195" s="1">
        <v>0.4397110111170151</v>
      </c>
      <c r="Q195" s="1">
        <v>0.44021311097066101</v>
      </c>
      <c r="R195" s="1">
        <v>0.44071555529988221</v>
      </c>
      <c r="S195" s="1">
        <v>0.44121834427356604</v>
      </c>
      <c r="T195" s="1">
        <v>0.44172147806066425</v>
      </c>
    </row>
    <row r="196" spans="1:21" x14ac:dyDescent="0.3">
      <c r="A196" s="3">
        <v>1.0034182156139806</v>
      </c>
      <c r="B196" s="3">
        <v>1.0068403241870665</v>
      </c>
      <c r="C196" s="3">
        <v>1.0102663283792668</v>
      </c>
      <c r="D196" s="3">
        <v>1.01369623085189</v>
      </c>
      <c r="E196" s="3">
        <v>1.0171300342675424</v>
      </c>
      <c r="F196" s="3">
        <v>1.0205677412901304</v>
      </c>
      <c r="G196" s="3">
        <v>1.0240093545848588</v>
      </c>
      <c r="H196" s="3">
        <v>1.0274548768182337</v>
      </c>
      <c r="I196" s="3">
        <v>1.030904310658062</v>
      </c>
      <c r="J196" s="4">
        <v>1.0343576587734504</v>
      </c>
      <c r="K196" s="1">
        <v>0.43720310790988309</v>
      </c>
      <c r="L196" s="1">
        <v>0.43770091923620269</v>
      </c>
      <c r="M196" s="1">
        <v>0.43819907067752056</v>
      </c>
      <c r="N196" s="1">
        <v>0.43869756239982155</v>
      </c>
      <c r="O196" s="1">
        <v>0.4391963945691531</v>
      </c>
      <c r="P196" s="1">
        <v>0.43969556735162624</v>
      </c>
      <c r="Q196" s="1">
        <v>0.44019508091341464</v>
      </c>
      <c r="R196" s="1">
        <v>0.44069493542075538</v>
      </c>
      <c r="S196" s="1">
        <v>0.44119513103994817</v>
      </c>
      <c r="T196" s="1">
        <v>0.4416956679373561</v>
      </c>
    </row>
    <row r="197" spans="1:21" x14ac:dyDescent="0.3">
      <c r="A197" s="3">
        <v>1.0034007658603108</v>
      </c>
      <c r="B197" s="3">
        <v>1.0068053850435599</v>
      </c>
      <c r="C197" s="3">
        <v>1.0102138601692401</v>
      </c>
      <c r="D197" s="3">
        <v>1.0136261938581164</v>
      </c>
      <c r="E197" s="3">
        <v>1.017042388732226</v>
      </c>
      <c r="F197" s="3">
        <v>1.0204624474148785</v>
      </c>
      <c r="G197" s="3">
        <v>1.023886372530658</v>
      </c>
      <c r="H197" s="3">
        <v>1.0273141667054215</v>
      </c>
      <c r="I197" s="3">
        <v>1.0307458325663008</v>
      </c>
      <c r="J197" s="4">
        <v>1.0341813727417022</v>
      </c>
      <c r="K197" s="1">
        <v>0.43720056892796011</v>
      </c>
      <c r="L197" s="1">
        <v>0.43769583781149984</v>
      </c>
      <c r="M197" s="1">
        <v>0.43819144334665405</v>
      </c>
      <c r="N197" s="1">
        <v>0.43868738569687871</v>
      </c>
      <c r="O197" s="1">
        <v>0.43918366502569212</v>
      </c>
      <c r="P197" s="1">
        <v>0.43968028149667376</v>
      </c>
      <c r="Q197" s="1">
        <v>0.44017723527346558</v>
      </c>
      <c r="R197" s="1">
        <v>0.44067452651977057</v>
      </c>
      <c r="S197" s="1">
        <v>0.44117215539935412</v>
      </c>
      <c r="T197" s="1">
        <v>0.44167012207604306</v>
      </c>
    </row>
    <row r="198" spans="1:21" x14ac:dyDescent="0.3">
      <c r="A198" s="3">
        <v>1.0033834933612991</v>
      </c>
      <c r="B198" s="3">
        <v>1.0067708010116359</v>
      </c>
      <c r="C198" s="3">
        <v>1.0101619255308052</v>
      </c>
      <c r="D198" s="3">
        <v>1.013556869499848</v>
      </c>
      <c r="E198" s="3">
        <v>1.0169556355010523</v>
      </c>
      <c r="F198" s="3">
        <v>1.0203582261179529</v>
      </c>
      <c r="G198" s="3">
        <v>1.0237646439353325</v>
      </c>
      <c r="H198" s="3">
        <v>1.0271748915392218</v>
      </c>
      <c r="I198" s="3">
        <v>1.0305889715169008</v>
      </c>
      <c r="J198" s="4">
        <v>1.0340068864568976</v>
      </c>
      <c r="K198" s="1">
        <v>0.43719805573121806</v>
      </c>
      <c r="L198" s="1">
        <v>0.43769080800974131</v>
      </c>
      <c r="M198" s="1">
        <v>0.43818389352912818</v>
      </c>
      <c r="N198" s="1">
        <v>0.43867731245035751</v>
      </c>
      <c r="O198" s="1">
        <v>0.43917106493446884</v>
      </c>
      <c r="P198" s="1">
        <v>0.43966515114256222</v>
      </c>
      <c r="Q198" s="1">
        <v>0.44015957123579807</v>
      </c>
      <c r="R198" s="1">
        <v>0.44065432537539745</v>
      </c>
      <c r="S198" s="1">
        <v>0.44114941372264177</v>
      </c>
      <c r="T198" s="1">
        <v>0.4416448364388732</v>
      </c>
    </row>
    <row r="199" spans="1:21" x14ac:dyDescent="0.3">
      <c r="A199" s="3">
        <v>1.003366395429764</v>
      </c>
      <c r="B199" s="3">
        <v>1.0067365667047914</v>
      </c>
      <c r="C199" s="3">
        <v>1.0101105163659765</v>
      </c>
      <c r="D199" s="3">
        <v>1.0134882469554354</v>
      </c>
      <c r="E199" s="3">
        <v>1.0168697610165061</v>
      </c>
      <c r="F199" s="3">
        <v>1.0202550610937482</v>
      </c>
      <c r="G199" s="3">
        <v>1.0236441497329447</v>
      </c>
      <c r="H199" s="3">
        <v>1.0270370294811015</v>
      </c>
      <c r="I199" s="3">
        <v>1.0304337028864474</v>
      </c>
      <c r="J199" s="4">
        <v>1.0338341724984363</v>
      </c>
      <c r="K199" s="1">
        <v>0.43719556792884107</v>
      </c>
      <c r="L199" s="1">
        <v>0.43768582904823528</v>
      </c>
      <c r="M199" s="1">
        <v>0.43817642004931445</v>
      </c>
      <c r="N199" s="1">
        <v>0.43866734109062983</v>
      </c>
      <c r="O199" s="1">
        <v>0.43915859233079263</v>
      </c>
      <c r="P199" s="1">
        <v>0.43965017392847255</v>
      </c>
      <c r="Q199" s="1">
        <v>0.44014208604239902</v>
      </c>
      <c r="R199" s="1">
        <v>0.44063432883136061</v>
      </c>
      <c r="S199" s="1">
        <v>0.44112690245420511</v>
      </c>
      <c r="T199" s="1">
        <v>0.44161980706984033</v>
      </c>
    </row>
    <row r="200" spans="1:21" x14ac:dyDescent="0.3">
      <c r="A200" s="3">
        <v>1.0033494694325682</v>
      </c>
      <c r="B200" s="3">
        <v>1.006702676844915</v>
      </c>
      <c r="C200" s="3">
        <v>1.010059624739813</v>
      </c>
      <c r="D200" s="3">
        <v>1.0134203156212322</v>
      </c>
      <c r="E200" s="3">
        <v>1.0167847519943398</v>
      </c>
      <c r="F200" s="3">
        <v>1.0201529363655009</v>
      </c>
      <c r="G200" s="3">
        <v>1.0235248712422784</v>
      </c>
      <c r="H200" s="3">
        <v>1.0269005591334344</v>
      </c>
      <c r="I200" s="3">
        <v>1.0302800025489303</v>
      </c>
      <c r="J200" s="4">
        <v>1.0336632039999265</v>
      </c>
      <c r="K200" s="1">
        <v>0.43719310513787163</v>
      </c>
      <c r="L200" s="1">
        <v>0.43768090016003303</v>
      </c>
      <c r="M200" s="1">
        <v>0.43816902175523853</v>
      </c>
      <c r="N200" s="1">
        <v>0.43865747007966049</v>
      </c>
      <c r="O200" s="1">
        <v>0.43914624528952967</v>
      </c>
      <c r="P200" s="1">
        <v>0.43963534754113465</v>
      </c>
      <c r="Q200" s="1">
        <v>0.44012477699082209</v>
      </c>
      <c r="R200" s="1">
        <v>0.44061453379499721</v>
      </c>
      <c r="S200" s="1">
        <v>0.4411046181101228</v>
      </c>
      <c r="T200" s="1">
        <v>0.44159503009272044</v>
      </c>
    </row>
    <row r="201" spans="1:21" x14ac:dyDescent="0.3">
      <c r="A201" s="5">
        <v>1.0033327127892657</v>
      </c>
      <c r="B201" s="5">
        <v>1.0066691262595748</v>
      </c>
      <c r="C201" s="5">
        <v>1.0100092428763365</v>
      </c>
      <c r="D201" s="5">
        <v>1.0133530651061347</v>
      </c>
      <c r="E201" s="5">
        <v>1.016700595416725</v>
      </c>
      <c r="F201" s="5">
        <v>1.0200518362770388</v>
      </c>
      <c r="G201" s="5">
        <v>1.0234067901571806</v>
      </c>
      <c r="H201" s="5">
        <v>1.026765459528431</v>
      </c>
      <c r="I201" s="5">
        <v>1.0301278468632451</v>
      </c>
      <c r="J201" s="6">
        <v>1.0334939546352537</v>
      </c>
      <c r="K201" s="2">
        <v>0.4371906669830134</v>
      </c>
      <c r="L201" s="2">
        <v>0.437676020593535</v>
      </c>
      <c r="M201" s="2">
        <v>0.43816169751798884</v>
      </c>
      <c r="N201" s="2">
        <v>0.43864769791021535</v>
      </c>
      <c r="O201" s="2">
        <v>0.43913402192411266</v>
      </c>
      <c r="P201" s="2">
        <v>0.43962066971363556</v>
      </c>
      <c r="Q201" s="2">
        <v>0.44010764143279557</v>
      </c>
      <c r="R201" s="2">
        <v>0.44059493723566151</v>
      </c>
      <c r="S201" s="2">
        <v>0.44108255727635903</v>
      </c>
      <c r="T201" s="2">
        <v>0.44157050170907097</v>
      </c>
    </row>
    <row r="202" spans="1:21" x14ac:dyDescent="0.3">
      <c r="A202" s="7">
        <f t="array" ref="A202:J401">SINH(SQRT(p/a_2)*(e_1+e_2-x_2))*(k_2*S*SQRT(p/a_2))</f>
        <v>3.7749656749180525</v>
      </c>
      <c r="B202" s="7">
        <v>9.1965302050797622</v>
      </c>
      <c r="C202" s="7">
        <v>16.5911759483899</v>
      </c>
      <c r="D202" s="7">
        <v>26.326628403271055</v>
      </c>
      <c r="E202" s="7">
        <v>38.815661284216837</v>
      </c>
      <c r="F202" s="7">
        <v>54.520177574304739</v>
      </c>
      <c r="G202" s="7">
        <v>73.955583029657603</v>
      </c>
      <c r="H202" s="7">
        <v>97.695469446104354</v>
      </c>
      <c r="I202" s="7">
        <v>126.3766258703442</v>
      </c>
      <c r="J202" s="8">
        <v>160.70439684819124</v>
      </c>
      <c r="K202" s="9">
        <f t="array" ref="K202:T401">Q5_A</f>
        <v>1.7435011779175023</v>
      </c>
      <c r="L202" s="9">
        <v>2.6557698193646351</v>
      </c>
      <c r="M202" s="9">
        <v>3.7595086538823672</v>
      </c>
      <c r="N202" s="9">
        <v>5.0795927147994355</v>
      </c>
      <c r="O202" s="9">
        <v>6.6432306932114908</v>
      </c>
      <c r="P202" s="9">
        <v>8.4801360875720384</v>
      </c>
      <c r="Q202" s="9">
        <v>10.62270865176542</v>
      </c>
      <c r="R202" s="9">
        <v>13.106226666896134</v>
      </c>
      <c r="S202" s="9">
        <v>15.969050585270452</v>
      </c>
      <c r="T202" s="9">
        <v>19.25283861919565</v>
      </c>
      <c r="U202" t="s">
        <v>9</v>
      </c>
    </row>
    <row r="203" spans="1:21" x14ac:dyDescent="0.3">
      <c r="A203" s="7">
        <v>1.7005507080163762</v>
      </c>
      <c r="B203" s="7">
        <v>3.7749656749180525</v>
      </c>
      <c r="C203" s="7">
        <v>6.2604417977080775</v>
      </c>
      <c r="D203" s="7">
        <v>9.1965302050797622</v>
      </c>
      <c r="E203" s="7">
        <v>12.625244999836331</v>
      </c>
      <c r="F203" s="7">
        <v>16.5911759483899</v>
      </c>
      <c r="G203" s="7">
        <v>21.141605235233577</v>
      </c>
      <c r="H203" s="7">
        <v>26.326628403271055</v>
      </c>
      <c r="I203" s="7">
        <v>32.199279603943459</v>
      </c>
      <c r="J203" s="8">
        <v>38.815661284216837</v>
      </c>
      <c r="K203" s="9">
        <v>1.3519929399528379</v>
      </c>
      <c r="L203" s="9">
        <v>1.7435011779175023</v>
      </c>
      <c r="M203" s="9">
        <v>2.1771697324246495</v>
      </c>
      <c r="N203" s="9">
        <v>2.6557698193646351</v>
      </c>
      <c r="O203" s="9">
        <v>3.1822035305111811</v>
      </c>
      <c r="P203" s="9">
        <v>3.7595086538823672</v>
      </c>
      <c r="Q203" s="9">
        <v>4.3908636395762679</v>
      </c>
      <c r="R203" s="9">
        <v>5.0795927147994355</v>
      </c>
      <c r="S203" s="9">
        <v>5.829171151888783</v>
      </c>
      <c r="T203" s="9">
        <v>6.6432306932114908</v>
      </c>
    </row>
    <row r="204" spans="1:21" x14ac:dyDescent="0.3">
      <c r="A204" s="7">
        <v>1.0939311000379819</v>
      </c>
      <c r="B204" s="7">
        <v>2.3486922802395065</v>
      </c>
      <c r="C204" s="7">
        <v>3.7749656749180525</v>
      </c>
      <c r="D204" s="7">
        <v>5.3838844850209284</v>
      </c>
      <c r="E204" s="7">
        <v>7.1870468748342491</v>
      </c>
      <c r="F204" s="7">
        <v>9.1965302050797622</v>
      </c>
      <c r="G204" s="7">
        <v>11.424905609103574</v>
      </c>
      <c r="H204" s="7">
        <v>13.88525291897014</v>
      </c>
      <c r="I204" s="7">
        <v>16.5911759483899</v>
      </c>
      <c r="J204" s="8">
        <v>19.556818139525507</v>
      </c>
      <c r="K204" s="9">
        <v>1.2303984421034371</v>
      </c>
      <c r="L204" s="9">
        <v>1.4779770253208948</v>
      </c>
      <c r="M204" s="9">
        <v>1.7435011779175023</v>
      </c>
      <c r="N204" s="9">
        <v>2.0277606526611298</v>
      </c>
      <c r="O204" s="9">
        <v>2.3315701276642571</v>
      </c>
      <c r="P204" s="9">
        <v>2.6557698193646351</v>
      </c>
      <c r="Q204" s="9">
        <v>3.0012261078522013</v>
      </c>
      <c r="R204" s="9">
        <v>3.3688321747528027</v>
      </c>
      <c r="S204" s="9">
        <v>3.7595086538823672</v>
      </c>
      <c r="T204" s="9">
        <v>4.1742042948883364</v>
      </c>
    </row>
    <row r="205" spans="1:21" x14ac:dyDescent="0.3">
      <c r="A205" s="7">
        <v>0.80577805987561135</v>
      </c>
      <c r="B205" s="7">
        <v>1.7005507080163762</v>
      </c>
      <c r="C205" s="7">
        <v>2.6887542824966615</v>
      </c>
      <c r="D205" s="7">
        <v>3.7749656749180525</v>
      </c>
      <c r="E205" s="7">
        <v>4.9639055789250888</v>
      </c>
      <c r="F205" s="7">
        <v>6.2604417977080775</v>
      </c>
      <c r="G205" s="7">
        <v>7.6695926113742621</v>
      </c>
      <c r="H205" s="7">
        <v>9.1965302050797622</v>
      </c>
      <c r="I205" s="7">
        <v>10.846584158826083</v>
      </c>
      <c r="J205" s="8">
        <v>12.625244999836331</v>
      </c>
      <c r="K205" s="9">
        <v>1.1712175668759204</v>
      </c>
      <c r="L205" s="9">
        <v>1.3519929399528379</v>
      </c>
      <c r="M205" s="9">
        <v>1.5426452369035415</v>
      </c>
      <c r="N205" s="9">
        <v>1.7435011779175023</v>
      </c>
      <c r="O205" s="9">
        <v>1.9548952265033912</v>
      </c>
      <c r="P205" s="9">
        <v>2.1771697324246495</v>
      </c>
      <c r="Q205" s="9">
        <v>2.4106750767954419</v>
      </c>
      <c r="R205" s="9">
        <v>2.6557698193646351</v>
      </c>
      <c r="S205" s="9">
        <v>2.9128208480157558</v>
      </c>
      <c r="T205" s="9">
        <v>3.1822035305111811</v>
      </c>
    </row>
    <row r="206" spans="1:21" x14ac:dyDescent="0.3">
      <c r="A206" s="7">
        <v>0.63764240604686906</v>
      </c>
      <c r="B206" s="7">
        <v>1.3316814863585105</v>
      </c>
      <c r="C206" s="7">
        <v>2.0843673037723733</v>
      </c>
      <c r="D206" s="7">
        <v>2.898006964879186</v>
      </c>
      <c r="E206" s="7">
        <v>3.7749656749180525</v>
      </c>
      <c r="F206" s="7">
        <v>4.7176678079971905</v>
      </c>
      <c r="G206" s="7">
        <v>5.7285979928234747</v>
      </c>
      <c r="H206" s="7">
        <v>6.8103022141258442</v>
      </c>
      <c r="I206" s="7">
        <v>7.9653889299595155</v>
      </c>
      <c r="J206" s="8">
        <v>9.1965302050797622</v>
      </c>
      <c r="K206" s="9">
        <v>1.136219508535232</v>
      </c>
      <c r="L206" s="9">
        <v>1.2785155992422497</v>
      </c>
      <c r="M206" s="9">
        <v>1.4270505033380636</v>
      </c>
      <c r="N206" s="9">
        <v>1.5819895431520883</v>
      </c>
      <c r="O206" s="9">
        <v>1.7435011779175023</v>
      </c>
      <c r="P206" s="9">
        <v>1.9117570501175041</v>
      </c>
      <c r="Q206" s="9">
        <v>2.0869320323921543</v>
      </c>
      <c r="R206" s="9">
        <v>2.2692042750115382</v>
      </c>
      <c r="S206" s="9">
        <v>2.4587552539210513</v>
      </c>
      <c r="T206" s="9">
        <v>2.6557698193646351</v>
      </c>
    </row>
    <row r="207" spans="1:21" x14ac:dyDescent="0.3">
      <c r="A207" s="7">
        <v>0.52751217679861773</v>
      </c>
      <c r="B207" s="7">
        <v>1.0939311000379819</v>
      </c>
      <c r="C207" s="7">
        <v>1.7005507080163762</v>
      </c>
      <c r="D207" s="7">
        <v>2.3486922802395065</v>
      </c>
      <c r="E207" s="7">
        <v>3.0397048588098521</v>
      </c>
      <c r="F207" s="7">
        <v>3.7749656749180525</v>
      </c>
      <c r="G207" s="7">
        <v>4.5558805804871492</v>
      </c>
      <c r="H207" s="7">
        <v>5.3838844850209284</v>
      </c>
      <c r="I207" s="7">
        <v>6.2604417977080802</v>
      </c>
      <c r="J207" s="8">
        <v>7.1870468748342491</v>
      </c>
      <c r="K207" s="9">
        <v>1.1130986086867809</v>
      </c>
      <c r="L207" s="9">
        <v>1.2303984421034371</v>
      </c>
      <c r="M207" s="9">
        <v>1.3519929399528379</v>
      </c>
      <c r="N207" s="9">
        <v>1.4779770253208948</v>
      </c>
      <c r="O207" s="9">
        <v>1.6084471229866926</v>
      </c>
      <c r="P207" s="9">
        <v>1.7435011779175023</v>
      </c>
      <c r="Q207" s="9">
        <v>1.8832386739502653</v>
      </c>
      <c r="R207" s="9">
        <v>2.0277606526611298</v>
      </c>
      <c r="S207" s="9">
        <v>2.17716973242465</v>
      </c>
      <c r="T207" s="9">
        <v>2.3315701276642571</v>
      </c>
    </row>
    <row r="208" spans="1:21" x14ac:dyDescent="0.3">
      <c r="A208" s="7">
        <v>0.44980108967659238</v>
      </c>
      <c r="B208" s="7">
        <v>0.92805210635240698</v>
      </c>
      <c r="C208" s="7">
        <v>1.4355642276584653</v>
      </c>
      <c r="D208" s="7">
        <v>1.973163324723098</v>
      </c>
      <c r="E208" s="7">
        <v>2.5416901562951097</v>
      </c>
      <c r="F208" s="7">
        <v>3.1420005648816569</v>
      </c>
      <c r="G208" s="7">
        <v>3.7749656749180525</v>
      </c>
      <c r="H208" s="7">
        <v>4.4414720929868032</v>
      </c>
      <c r="I208" s="7">
        <v>5.1424221101033387</v>
      </c>
      <c r="J208" s="8">
        <v>5.8787339060860431</v>
      </c>
      <c r="K208" s="9">
        <v>1.0966866077079789</v>
      </c>
      <c r="L208" s="9">
        <v>1.196450086850041</v>
      </c>
      <c r="M208" s="9">
        <v>1.2993490808592867</v>
      </c>
      <c r="N208" s="9">
        <v>1.4054430310520689</v>
      </c>
      <c r="O208" s="9">
        <v>1.5147921850690242</v>
      </c>
      <c r="P208" s="9">
        <v>1.627457605389155</v>
      </c>
      <c r="Q208" s="9">
        <v>1.7435011779175023</v>
      </c>
      <c r="R208" s="9">
        <v>1.8629856206469413</v>
      </c>
      <c r="S208" s="9">
        <v>1.9859744923946474</v>
      </c>
      <c r="T208" s="9">
        <v>2.1125322016137744</v>
      </c>
    </row>
    <row r="209" spans="1:20" x14ac:dyDescent="0.3">
      <c r="A209" s="7">
        <v>0.39203657479311399</v>
      </c>
      <c r="B209" s="7">
        <v>0.80577805987561135</v>
      </c>
      <c r="C209" s="7">
        <v>1.2417660458373445</v>
      </c>
      <c r="D209" s="7">
        <v>1.7005507080163762</v>
      </c>
      <c r="E209" s="7">
        <v>2.1826909057449311</v>
      </c>
      <c r="F209" s="7">
        <v>2.6887542824966615</v>
      </c>
      <c r="G209" s="7">
        <v>3.2193173669419526</v>
      </c>
      <c r="H209" s="7">
        <v>3.7749656749180525</v>
      </c>
      <c r="I209" s="7">
        <v>4.356293812320839</v>
      </c>
      <c r="J209" s="8">
        <v>4.9639055789250888</v>
      </c>
      <c r="K209" s="9">
        <v>1.0844337093508385</v>
      </c>
      <c r="L209" s="9">
        <v>1.1712175668759204</v>
      </c>
      <c r="M209" s="9">
        <v>1.2603907593331223</v>
      </c>
      <c r="N209" s="9">
        <v>1.3519929399528379</v>
      </c>
      <c r="O209" s="9">
        <v>1.4460642327557898</v>
      </c>
      <c r="P209" s="9">
        <v>1.5426452369035415</v>
      </c>
      <c r="Q209" s="9">
        <v>1.6417770310819111</v>
      </c>
      <c r="R209" s="9">
        <v>1.7435011779175023</v>
      </c>
      <c r="S209" s="9">
        <v>1.8478597284275642</v>
      </c>
      <c r="T209" s="9">
        <v>1.9548952265033912</v>
      </c>
    </row>
    <row r="210" spans="1:20" x14ac:dyDescent="0.3">
      <c r="A210" s="7">
        <v>0.34741493130872797</v>
      </c>
      <c r="B210" s="7">
        <v>0.71193217251672736</v>
      </c>
      <c r="C210" s="7">
        <v>1.0939311000379819</v>
      </c>
      <c r="D210" s="7">
        <v>1.4937964359903955</v>
      </c>
      <c r="E210" s="7">
        <v>1.9119183031318101</v>
      </c>
      <c r="F210" s="7">
        <v>2.3486922802395065</v>
      </c>
      <c r="G210" s="7">
        <v>2.8045194579361414</v>
      </c>
      <c r="H210" s="7">
        <v>3.2798064949650714</v>
      </c>
      <c r="I210" s="7">
        <v>3.7749656749180525</v>
      </c>
      <c r="J210" s="8">
        <v>4.2904149634183089</v>
      </c>
      <c r="K210" s="9">
        <v>1.074936841634293</v>
      </c>
      <c r="L210" s="9">
        <v>1.1517271664275046</v>
      </c>
      <c r="M210" s="9">
        <v>1.2303984421034371</v>
      </c>
      <c r="N210" s="9">
        <v>1.3109784270054181</v>
      </c>
      <c r="O210" s="9">
        <v>1.3934951724873574</v>
      </c>
      <c r="P210" s="9">
        <v>1.4779770253208948</v>
      </c>
      <c r="Q210" s="9">
        <v>1.5644526301187349</v>
      </c>
      <c r="R210" s="9">
        <v>1.6529509317742581</v>
      </c>
      <c r="S210" s="9">
        <v>1.7435011779175023</v>
      </c>
      <c r="T210" s="9">
        <v>1.8361329213876076</v>
      </c>
    </row>
    <row r="211" spans="1:20" x14ac:dyDescent="0.3">
      <c r="A211" s="7">
        <v>0.31191004792948629</v>
      </c>
      <c r="B211" s="7">
        <v>0.63764240604686906</v>
      </c>
      <c r="C211" s="7">
        <v>0.977473057697134</v>
      </c>
      <c r="D211" s="7">
        <v>1.3316814863585105</v>
      </c>
      <c r="E211" s="7">
        <v>1.7005507080163762</v>
      </c>
      <c r="F211" s="7">
        <v>2.0843673037723733</v>
      </c>
      <c r="G211" s="7">
        <v>2.4834214526901599</v>
      </c>
      <c r="H211" s="7">
        <v>2.898006964879186</v>
      </c>
      <c r="I211" s="7">
        <v>3.3284213148179367</v>
      </c>
      <c r="J211" s="8">
        <v>3.7749656749180525</v>
      </c>
      <c r="K211" s="9">
        <v>1.0673602014414463</v>
      </c>
      <c r="L211" s="9">
        <v>1.136219508535232</v>
      </c>
      <c r="M211" s="9">
        <v>1.2065979135813025</v>
      </c>
      <c r="N211" s="9">
        <v>1.2785155992422497</v>
      </c>
      <c r="O211" s="9">
        <v>1.3519929399528379</v>
      </c>
      <c r="P211" s="9">
        <v>1.4270505033380636</v>
      </c>
      <c r="Q211" s="9">
        <v>1.5037090516398046</v>
      </c>
      <c r="R211" s="9">
        <v>1.5819895431520883</v>
      </c>
      <c r="S211" s="9">
        <v>1.6619131336650323</v>
      </c>
      <c r="T211" s="9">
        <v>1.7435011779175023</v>
      </c>
    </row>
    <row r="212" spans="1:20" x14ac:dyDescent="0.3">
      <c r="A212" s="7">
        <v>0.28298753885584987</v>
      </c>
      <c r="B212" s="7">
        <v>0.57737784062586306</v>
      </c>
      <c r="C212" s="7">
        <v>0.88337789843770198</v>
      </c>
      <c r="D212" s="7">
        <v>1.2011970920493731</v>
      </c>
      <c r="E212" s="7">
        <v>1.5310472079177673</v>
      </c>
      <c r="F212" s="7">
        <v>1.8731424593997648</v>
      </c>
      <c r="G212" s="7">
        <v>2.2276995070866148</v>
      </c>
      <c r="H212" s="7">
        <v>2.5949374792723123</v>
      </c>
      <c r="I212" s="7">
        <v>2.9750779925567197</v>
      </c>
      <c r="J212" s="8">
        <v>3.3683451725841351</v>
      </c>
      <c r="K212" s="9">
        <v>1.0611748991721919</v>
      </c>
      <c r="L212" s="9">
        <v>1.1235872320885509</v>
      </c>
      <c r="M212" s="9">
        <v>1.187251999815774</v>
      </c>
      <c r="N212" s="9">
        <v>1.2521843332662232</v>
      </c>
      <c r="O212" s="9">
        <v>1.3183994940719264</v>
      </c>
      <c r="P212" s="9">
        <v>1.3859128754633934</v>
      </c>
      <c r="Q212" s="9">
        <v>1.4547400031532653</v>
      </c>
      <c r="R212" s="9">
        <v>1.5248965362248226</v>
      </c>
      <c r="S212" s="9">
        <v>1.5963982680253737</v>
      </c>
      <c r="T212" s="9">
        <v>1.6692611270645457</v>
      </c>
    </row>
    <row r="213" spans="1:20" x14ac:dyDescent="0.3">
      <c r="A213" s="7">
        <v>0.25897255964049015</v>
      </c>
      <c r="B213" s="7">
        <v>0.52751217679861773</v>
      </c>
      <c r="C213" s="7">
        <v>0.80577805987561135</v>
      </c>
      <c r="D213" s="7">
        <v>1.0939311000379819</v>
      </c>
      <c r="E213" s="7">
        <v>1.3921338841886106</v>
      </c>
      <c r="F213" s="7">
        <v>1.7005507080163762</v>
      </c>
      <c r="G213" s="7">
        <v>2.0193475891247163</v>
      </c>
      <c r="H213" s="7">
        <v>2.3486922802395065</v>
      </c>
      <c r="I213" s="7">
        <v>2.6887542824966615</v>
      </c>
      <c r="J213" s="8">
        <v>3.0397048588098521</v>
      </c>
      <c r="K213" s="9">
        <v>1.0560299337858368</v>
      </c>
      <c r="L213" s="9">
        <v>1.1130986086867809</v>
      </c>
      <c r="M213" s="9">
        <v>1.1712175668759204</v>
      </c>
      <c r="N213" s="9">
        <v>1.2303984421034371</v>
      </c>
      <c r="O213" s="9">
        <v>1.2906529602616379</v>
      </c>
      <c r="P213" s="9">
        <v>1.3519929399528379</v>
      </c>
      <c r="Q213" s="9">
        <v>1.4144302930601071</v>
      </c>
      <c r="R213" s="9">
        <v>1.4779770253208948</v>
      </c>
      <c r="S213" s="9">
        <v>1.5426452369035415</v>
      </c>
      <c r="T213" s="9">
        <v>1.6084471229866926</v>
      </c>
    </row>
    <row r="214" spans="1:20" x14ac:dyDescent="0.3">
      <c r="A214" s="7">
        <v>0.23871395264020381</v>
      </c>
      <c r="B214" s="7">
        <v>0.4855693240044367</v>
      </c>
      <c r="C214" s="7">
        <v>0.74069118356212504</v>
      </c>
      <c r="D214" s="7">
        <v>1.0042058210671818</v>
      </c>
      <c r="E214" s="7">
        <v>1.2762407552408301</v>
      </c>
      <c r="F214" s="7">
        <v>1.5569247425029602</v>
      </c>
      <c r="G214" s="7">
        <v>1.8463877857522344</v>
      </c>
      <c r="H214" s="7">
        <v>2.144761143195177</v>
      </c>
      <c r="I214" s="7">
        <v>2.4521773372244606</v>
      </c>
      <c r="J214" s="8">
        <v>2.7687701633466251</v>
      </c>
      <c r="K214" s="9">
        <v>1.0516832069937152</v>
      </c>
      <c r="L214" s="9">
        <v>1.1042507409176758</v>
      </c>
      <c r="M214" s="9">
        <v>1.1577116717130211</v>
      </c>
      <c r="N214" s="9">
        <v>1.2120751357451718</v>
      </c>
      <c r="O214" s="9">
        <v>1.2673503361821326</v>
      </c>
      <c r="P214" s="9">
        <v>1.3235465433745586</v>
      </c>
      <c r="Q214" s="9">
        <v>1.3806730952375914</v>
      </c>
      <c r="R214" s="9">
        <v>1.4387393976344716</v>
      </c>
      <c r="S214" s="9">
        <v>1.4977549247619348</v>
      </c>
      <c r="T214" s="9">
        <v>1.5577292195373984</v>
      </c>
    </row>
    <row r="215" spans="1:20" x14ac:dyDescent="0.3">
      <c r="A215" s="7">
        <v>0.2213944338676074</v>
      </c>
      <c r="B215" s="7">
        <v>0.44980108967659238</v>
      </c>
      <c r="C215" s="7">
        <v>0.68532000065531751</v>
      </c>
      <c r="D215" s="7">
        <v>0.92805210635240698</v>
      </c>
      <c r="E215" s="7">
        <v>1.1780992586250636</v>
      </c>
      <c r="F215" s="7">
        <v>1.4355642276584653</v>
      </c>
      <c r="G215" s="7">
        <v>1.7005507080163762</v>
      </c>
      <c r="H215" s="7">
        <v>1.973163324723098</v>
      </c>
      <c r="I215" s="7">
        <v>2.2535076393769087</v>
      </c>
      <c r="J215" s="8">
        <v>2.5416901562951097</v>
      </c>
      <c r="K215" s="9">
        <v>1.0479623292013032</v>
      </c>
      <c r="L215" s="9">
        <v>1.0966866077079789</v>
      </c>
      <c r="M215" s="9">
        <v>1.1461800917371483</v>
      </c>
      <c r="N215" s="9">
        <v>1.196450086850041</v>
      </c>
      <c r="O215" s="9">
        <v>1.2475039482129455</v>
      </c>
      <c r="P215" s="9">
        <v>1.2993490808592867</v>
      </c>
      <c r="Q215" s="9">
        <v>1.3519929399528379</v>
      </c>
      <c r="R215" s="9">
        <v>1.4054430310520689</v>
      </c>
      <c r="S215" s="9">
        <v>1.4597069103756377</v>
      </c>
      <c r="T215" s="9">
        <v>1.5147921850690242</v>
      </c>
    </row>
    <row r="216" spans="1:20" x14ac:dyDescent="0.3">
      <c r="A216" s="7">
        <v>0.20641774830864085</v>
      </c>
      <c r="B216" s="7">
        <v>0.4189381312505257</v>
      </c>
      <c r="C216" s="7">
        <v>0.63764240604686906</v>
      </c>
      <c r="D216" s="7">
        <v>0.86261251706141651</v>
      </c>
      <c r="E216" s="7">
        <v>1.0939311000379819</v>
      </c>
      <c r="F216" s="7">
        <v>1.3316814863585105</v>
      </c>
      <c r="G216" s="7">
        <v>1.5759477073217543</v>
      </c>
      <c r="H216" s="7">
        <v>1.8268144984426322</v>
      </c>
      <c r="I216" s="7">
        <v>2.0843673037723742</v>
      </c>
      <c r="J216" s="8">
        <v>2.3486922802395065</v>
      </c>
      <c r="K216" s="9">
        <v>1.0447412154835847</v>
      </c>
      <c r="L216" s="9">
        <v>1.0901457531387817</v>
      </c>
      <c r="M216" s="9">
        <v>1.136219508535232</v>
      </c>
      <c r="N216" s="9">
        <v>1.1829684146602359</v>
      </c>
      <c r="O216" s="9">
        <v>1.2303984421034371</v>
      </c>
      <c r="P216" s="9">
        <v>1.2785155992422497</v>
      </c>
      <c r="Q216" s="9">
        <v>1.3273259324280384</v>
      </c>
      <c r="R216" s="9">
        <v>1.3768355261730432</v>
      </c>
      <c r="S216" s="9">
        <v>1.4270505033380638</v>
      </c>
      <c r="T216" s="9">
        <v>1.4779770253208948</v>
      </c>
    </row>
    <row r="217" spans="1:20" x14ac:dyDescent="0.3">
      <c r="A217" s="7">
        <v>0.19333869037590351</v>
      </c>
      <c r="B217" s="7">
        <v>0.39203657479311399</v>
      </c>
      <c r="C217" s="7">
        <v>0.59616055418445346</v>
      </c>
      <c r="D217" s="7">
        <v>0.80577805987561135</v>
      </c>
      <c r="E217" s="7">
        <v>1.0209570566516348</v>
      </c>
      <c r="F217" s="7">
        <v>1.2417660458373445</v>
      </c>
      <c r="G217" s="7">
        <v>1.4682740683917306</v>
      </c>
      <c r="H217" s="7">
        <v>1.7005507080163762</v>
      </c>
      <c r="I217" s="7">
        <v>1.9386660942779659</v>
      </c>
      <c r="J217" s="8">
        <v>2.1826909057449311</v>
      </c>
      <c r="K217" s="9">
        <v>1.0419255172218216</v>
      </c>
      <c r="L217" s="9">
        <v>1.0844337093508385</v>
      </c>
      <c r="M217" s="9">
        <v>1.1275294313018045</v>
      </c>
      <c r="N217" s="9">
        <v>1.1712175668759204</v>
      </c>
      <c r="O217" s="9">
        <v>1.2155030288944966</v>
      </c>
      <c r="P217" s="9">
        <v>1.2603907593331223</v>
      </c>
      <c r="Q217" s="9">
        <v>1.3058857294563415</v>
      </c>
      <c r="R217" s="9">
        <v>1.3519929399528379</v>
      </c>
      <c r="S217" s="9">
        <v>1.3987174210711317</v>
      </c>
      <c r="T217" s="9">
        <v>1.4460642327557898</v>
      </c>
    </row>
    <row r="218" spans="1:20" x14ac:dyDescent="0.3">
      <c r="A218" s="7">
        <v>0.18181812580820619</v>
      </c>
      <c r="B218" s="7">
        <v>0.36838002031129513</v>
      </c>
      <c r="C218" s="7">
        <v>0.55974142032045049</v>
      </c>
      <c r="D218" s="7">
        <v>0.75595847854497245</v>
      </c>
      <c r="E218" s="7">
        <v>0.95708776585539346</v>
      </c>
      <c r="F218" s="7">
        <v>1.1631862735562726</v>
      </c>
      <c r="G218" s="7">
        <v>1.3743114156686893</v>
      </c>
      <c r="H218" s="7">
        <v>1.590521031222488</v>
      </c>
      <c r="I218" s="7">
        <v>1.8118733865582914</v>
      </c>
      <c r="J218" s="8">
        <v>2.0384271776393268</v>
      </c>
      <c r="K218" s="9">
        <v>1.0394432282048813</v>
      </c>
      <c r="L218" s="9">
        <v>1.0794023450826931</v>
      </c>
      <c r="M218" s="9">
        <v>1.1198813960861851</v>
      </c>
      <c r="N218" s="9">
        <v>1.1608844493219701</v>
      </c>
      <c r="O218" s="9">
        <v>1.2024155956491775</v>
      </c>
      <c r="P218" s="9">
        <v>1.2444789487784633</v>
      </c>
      <c r="Q218" s="9">
        <v>1.2870786453713687</v>
      </c>
      <c r="R218" s="9">
        <v>1.3302188451400339</v>
      </c>
      <c r="S218" s="9">
        <v>1.3739037309472675</v>
      </c>
      <c r="T218" s="9">
        <v>1.4181375089069699</v>
      </c>
    </row>
    <row r="219" spans="1:20" x14ac:dyDescent="0.3">
      <c r="A219" s="7">
        <v>0.17159318061937867</v>
      </c>
      <c r="B219" s="7">
        <v>0.34741493130872797</v>
      </c>
      <c r="C219" s="7">
        <v>0.52751217679861773</v>
      </c>
      <c r="D219" s="7">
        <v>0.71193217251672736</v>
      </c>
      <c r="E219" s="7">
        <v>0.9007225062873877</v>
      </c>
      <c r="F219" s="7">
        <v>1.0939311000379819</v>
      </c>
      <c r="G219" s="7">
        <v>1.2916062115122331</v>
      </c>
      <c r="H219" s="7">
        <v>1.4937964359903955</v>
      </c>
      <c r="I219" s="7">
        <v>1.7005507080163762</v>
      </c>
      <c r="J219" s="8">
        <v>1.9119183031318101</v>
      </c>
      <c r="K219" s="9">
        <v>1.0372384408677457</v>
      </c>
      <c r="L219" s="9">
        <v>1.074936841634293</v>
      </c>
      <c r="M219" s="9">
        <v>1.1130986086867809</v>
      </c>
      <c r="N219" s="9">
        <v>1.1517271664275046</v>
      </c>
      <c r="O219" s="9">
        <v>1.1908259573480098</v>
      </c>
      <c r="P219" s="9">
        <v>1.2303984421034371</v>
      </c>
      <c r="Q219" s="9">
        <v>1.2704480995871175</v>
      </c>
      <c r="R219" s="9">
        <v>1.3109784270054181</v>
      </c>
      <c r="S219" s="9">
        <v>1.3519929399528379</v>
      </c>
      <c r="T219" s="9">
        <v>1.3934951724873574</v>
      </c>
    </row>
    <row r="220" spans="1:20" x14ac:dyDescent="0.3">
      <c r="A220" s="7">
        <v>0.16245694817268738</v>
      </c>
      <c r="B220" s="7">
        <v>0.3287068563452164</v>
      </c>
      <c r="C220" s="7">
        <v>0.49878960103942699</v>
      </c>
      <c r="D220" s="7">
        <v>0.67274532501597906</v>
      </c>
      <c r="E220" s="7">
        <v>0.8506144385706228</v>
      </c>
      <c r="F220" s="7">
        <v>1.0324376208354282</v>
      </c>
      <c r="G220" s="7">
        <v>1.2182558210849843</v>
      </c>
      <c r="H220" s="7">
        <v>1.4081102600475948</v>
      </c>
      <c r="I220" s="7">
        <v>1.6020424312214663</v>
      </c>
      <c r="J220" s="8">
        <v>1.8000941021959289</v>
      </c>
      <c r="K220" s="9">
        <v>1.035267085500198</v>
      </c>
      <c r="L220" s="9">
        <v>1.0709468275958025</v>
      </c>
      <c r="M220" s="9">
        <v>1.1070421214272255</v>
      </c>
      <c r="N220" s="9">
        <v>1.1435558766401488</v>
      </c>
      <c r="O220" s="9">
        <v>1.1804910174420429</v>
      </c>
      <c r="P220" s="9">
        <v>1.2178504826588656</v>
      </c>
      <c r="Q220" s="9">
        <v>1.2556372257919426</v>
      </c>
      <c r="R220" s="9">
        <v>1.293854215075027</v>
      </c>
      <c r="S220" s="9">
        <v>1.3325044335315437</v>
      </c>
      <c r="T220" s="9">
        <v>1.3715908790320117</v>
      </c>
    </row>
    <row r="221" spans="1:20" x14ac:dyDescent="0.3">
      <c r="A221" s="7">
        <v>0.15424434830678552</v>
      </c>
      <c r="B221" s="7">
        <v>0.31191004792948629</v>
      </c>
      <c r="C221" s="7">
        <v>0.4730312709122218</v>
      </c>
      <c r="D221" s="7">
        <v>0.63764240604686906</v>
      </c>
      <c r="E221" s="7">
        <v>0.80577805987561135</v>
      </c>
      <c r="F221" s="7">
        <v>0.977473057697134</v>
      </c>
      <c r="G221" s="7">
        <v>1.1527624445764695</v>
      </c>
      <c r="H221" s="7">
        <v>1.3316814863585105</v>
      </c>
      <c r="I221" s="7">
        <v>1.5142656706851945</v>
      </c>
      <c r="J221" s="8">
        <v>1.7005507080163762</v>
      </c>
      <c r="K221" s="9">
        <v>1.0334939546352537</v>
      </c>
      <c r="L221" s="9">
        <v>1.0673602014414463</v>
      </c>
      <c r="M221" s="9">
        <v>1.101601221708215</v>
      </c>
      <c r="N221" s="9">
        <v>1.136219508535232</v>
      </c>
      <c r="O221" s="9">
        <v>1.1712175668759204</v>
      </c>
      <c r="P221" s="9">
        <v>1.2065979135813025</v>
      </c>
      <c r="Q221" s="9">
        <v>1.2423630774439802</v>
      </c>
      <c r="R221" s="9">
        <v>1.2785155992422497</v>
      </c>
      <c r="S221" s="9">
        <v>1.315058031784349</v>
      </c>
      <c r="T221" s="9">
        <v>1.3519929399528379</v>
      </c>
    </row>
    <row r="222" spans="1:20" x14ac:dyDescent="0.3">
      <c r="A222" s="7">
        <v>0.1468220673929003</v>
      </c>
      <c r="B222" s="7">
        <v>0.29674592870321737</v>
      </c>
      <c r="C222" s="7">
        <v>0.44980108967659238</v>
      </c>
      <c r="D222" s="7">
        <v>0.60601723429914012</v>
      </c>
      <c r="E222" s="7">
        <v>0.76542422558263357</v>
      </c>
      <c r="F222" s="7">
        <v>0.92805210635240698</v>
      </c>
      <c r="G222" s="7">
        <v>1.0939311000379819</v>
      </c>
      <c r="H222" s="7">
        <v>1.263091611466429</v>
      </c>
      <c r="I222" s="7">
        <v>1.4355642276584657</v>
      </c>
      <c r="J222" s="8">
        <v>1.6113797186273038</v>
      </c>
      <c r="K222" s="9">
        <v>1.031890582015542</v>
      </c>
      <c r="L222" s="9">
        <v>1.06411873701701</v>
      </c>
      <c r="M222" s="9">
        <v>1.0966866077079789</v>
      </c>
      <c r="N222" s="9">
        <v>1.1295963465047481</v>
      </c>
      <c r="O222" s="9">
        <v>1.1628501155705802</v>
      </c>
      <c r="P222" s="9">
        <v>1.196450086850041</v>
      </c>
      <c r="Q222" s="9">
        <v>1.2303984421034371</v>
      </c>
      <c r="R222" s="9">
        <v>1.2646973729413526</v>
      </c>
      <c r="S222" s="9">
        <v>1.2993490808592865</v>
      </c>
      <c r="T222" s="9">
        <v>1.3343557772723886</v>
      </c>
    </row>
    <row r="223" spans="1:20" x14ac:dyDescent="0.3">
      <c r="A223" s="7">
        <v>0.14008126845242788</v>
      </c>
      <c r="B223" s="7">
        <v>0.28298753885584987</v>
      </c>
      <c r="C223" s="7">
        <v>0.42874446300848046</v>
      </c>
      <c r="D223" s="7">
        <v>0.57737784062586306</v>
      </c>
      <c r="E223" s="7">
        <v>0.72891361996286042</v>
      </c>
      <c r="F223" s="7">
        <v>0.88337789843770198</v>
      </c>
      <c r="G223" s="7">
        <v>1.0407969232580905</v>
      </c>
      <c r="H223" s="7">
        <v>1.2011970920493731</v>
      </c>
      <c r="I223" s="7">
        <v>1.3646049534847842</v>
      </c>
      <c r="J223" s="8">
        <v>1.5310472079177673</v>
      </c>
      <c r="K223" s="9">
        <v>1.0304337028864474</v>
      </c>
      <c r="L223" s="9">
        <v>1.0611748991721919</v>
      </c>
      <c r="M223" s="9">
        <v>1.0922254518787304</v>
      </c>
      <c r="N223" s="9">
        <v>1.1235872320885509</v>
      </c>
      <c r="O223" s="9">
        <v>1.1552621189722585</v>
      </c>
      <c r="P223" s="9">
        <v>1.187251999815774</v>
      </c>
      <c r="Q223" s="9">
        <v>1.2195587700476109</v>
      </c>
      <c r="R223" s="9">
        <v>1.2521843332662232</v>
      </c>
      <c r="S223" s="9">
        <v>1.2851306012674322</v>
      </c>
      <c r="T223" s="9">
        <v>1.3183994940719264</v>
      </c>
    </row>
    <row r="224" spans="1:20" x14ac:dyDescent="0.3">
      <c r="A224" s="7">
        <v>0.13393222055405044</v>
      </c>
      <c r="B224" s="7">
        <v>0.27044811266823948</v>
      </c>
      <c r="C224" s="7">
        <v>0.40957011718976088</v>
      </c>
      <c r="D224" s="7">
        <v>0.55132079874276552</v>
      </c>
      <c r="E224" s="7">
        <v>0.69572284622621716</v>
      </c>
      <c r="F224" s="7">
        <v>0.84279907331331982</v>
      </c>
      <c r="G224" s="7">
        <v>0.99257241895252535</v>
      </c>
      <c r="H224" s="7">
        <v>1.145065947870116</v>
      </c>
      <c r="I224" s="7">
        <v>1.3003028510743786</v>
      </c>
      <c r="J224" s="8">
        <v>1.4583064463613675</v>
      </c>
      <c r="K224" s="9">
        <v>1.0291041178554032</v>
      </c>
      <c r="L224" s="9">
        <v>1.0584894978309347</v>
      </c>
      <c r="M224" s="9">
        <v>1.0881577698979941</v>
      </c>
      <c r="N224" s="9">
        <v>1.1181105707738956</v>
      </c>
      <c r="O224" s="9">
        <v>1.148349543943582</v>
      </c>
      <c r="P224" s="9">
        <v>1.1788763396813935</v>
      </c>
      <c r="Q224" s="9">
        <v>1.209692615072897</v>
      </c>
      <c r="R224" s="9">
        <v>1.2408000340367689</v>
      </c>
      <c r="S224" s="9">
        <v>1.2722002673467394</v>
      </c>
      <c r="T224" s="9">
        <v>1.3038949926535921</v>
      </c>
    </row>
    <row r="225" spans="1:20" x14ac:dyDescent="0.3">
      <c r="A225" s="7">
        <v>0.12830028277567224</v>
      </c>
      <c r="B225" s="7">
        <v>0.25897255964049015</v>
      </c>
      <c r="C225" s="7">
        <v>0.39203657479311399</v>
      </c>
      <c r="D225" s="7">
        <v>0.52751217679861773</v>
      </c>
      <c r="E225" s="7">
        <v>0.66541931899078299</v>
      </c>
      <c r="F225" s="7">
        <v>0.80577805987561135</v>
      </c>
      <c r="G225" s="7">
        <v>0.94860856353605683</v>
      </c>
      <c r="H225" s="7">
        <v>1.0939311000379819</v>
      </c>
      <c r="I225" s="7">
        <v>1.2417660458373447</v>
      </c>
      <c r="J225" s="8">
        <v>1.3921338841886106</v>
      </c>
      <c r="K225" s="9">
        <v>1.0278858420775094</v>
      </c>
      <c r="L225" s="9">
        <v>1.0560299337858368</v>
      </c>
      <c r="M225" s="9">
        <v>1.0844337093508385</v>
      </c>
      <c r="N225" s="9">
        <v>1.1130986086867809</v>
      </c>
      <c r="O225" s="9">
        <v>1.1420260774138855</v>
      </c>
      <c r="P225" s="9">
        <v>1.1712175668759204</v>
      </c>
      <c r="Q225" s="9">
        <v>1.2006745341578344</v>
      </c>
      <c r="R225" s="9">
        <v>1.2303984421034371</v>
      </c>
      <c r="S225" s="9">
        <v>1.2603907593331225</v>
      </c>
      <c r="T225" s="9">
        <v>1.2906529602616379</v>
      </c>
    </row>
    <row r="226" spans="1:20" x14ac:dyDescent="0.3">
      <c r="A226" s="7">
        <v>0.12312286024207059</v>
      </c>
      <c r="B226" s="7">
        <v>0.24843102375606499</v>
      </c>
      <c r="C226" s="7">
        <v>0.37594195341294351</v>
      </c>
      <c r="D226" s="7">
        <v>0.50567320069961752</v>
      </c>
      <c r="E226" s="7">
        <v>0.63764240604686906</v>
      </c>
      <c r="F226" s="7">
        <v>0.7718672991582245</v>
      </c>
      <c r="G226" s="7">
        <v>0.90836569933978362</v>
      </c>
      <c r="H226" s="7">
        <v>1.0471555158310053</v>
      </c>
      <c r="I226" s="7">
        <v>1.1882547481364547</v>
      </c>
      <c r="J226" s="8">
        <v>1.3316814863585105</v>
      </c>
      <c r="K226" s="9">
        <v>1.026765459528431</v>
      </c>
      <c r="L226" s="9">
        <v>1.0537688691199956</v>
      </c>
      <c r="M226" s="9">
        <v>1.0810114973843172</v>
      </c>
      <c r="N226" s="9">
        <v>1.1084946177612602</v>
      </c>
      <c r="O226" s="9">
        <v>1.136219508535232</v>
      </c>
      <c r="P226" s="9">
        <v>1.1641874528495197</v>
      </c>
      <c r="Q226" s="9">
        <v>1.1923997387206644</v>
      </c>
      <c r="R226" s="9">
        <v>1.2208576590528681</v>
      </c>
      <c r="S226" s="9">
        <v>1.2495625116524351</v>
      </c>
      <c r="T226" s="9">
        <v>1.2785155992422497</v>
      </c>
    </row>
    <row r="227" spans="1:20" x14ac:dyDescent="0.3">
      <c r="A227" s="7">
        <v>0.11834706839050393</v>
      </c>
      <c r="B227" s="7">
        <v>0.23871395264020381</v>
      </c>
      <c r="C227" s="7">
        <v>0.36111617263897405</v>
      </c>
      <c r="D227" s="7">
        <v>0.4855693240044367</v>
      </c>
      <c r="E227" s="7">
        <v>0.61208907835141235</v>
      </c>
      <c r="F227" s="7">
        <v>0.74069118356212504</v>
      </c>
      <c r="G227" s="7">
        <v>0.87139146405716028</v>
      </c>
      <c r="H227" s="7">
        <v>1.0042058210671818</v>
      </c>
      <c r="I227" s="7">
        <v>1.1391502329054048</v>
      </c>
      <c r="J227" s="8">
        <v>1.2762407552408301</v>
      </c>
      <c r="K227" s="9">
        <v>1.0257316269175081</v>
      </c>
      <c r="L227" s="9">
        <v>1.0516832069937152</v>
      </c>
      <c r="M227" s="9">
        <v>1.0778558677704915</v>
      </c>
      <c r="N227" s="9">
        <v>1.1042507409176758</v>
      </c>
      <c r="O227" s="9">
        <v>1.1308689622448302</v>
      </c>
      <c r="P227" s="9">
        <v>1.1577116717130211</v>
      </c>
      <c r="Q227" s="9">
        <v>1.1847800134466262</v>
      </c>
      <c r="R227" s="9">
        <v>1.2120751357451718</v>
      </c>
      <c r="S227" s="9">
        <v>1.2395981910951943</v>
      </c>
      <c r="T227" s="9">
        <v>1.2673503361821326</v>
      </c>
    </row>
    <row r="228" spans="1:20" x14ac:dyDescent="0.3">
      <c r="A228" s="7">
        <v>0.11392792040430182</v>
      </c>
      <c r="B228" s="7">
        <v>0.22972827924549322</v>
      </c>
      <c r="C228" s="7">
        <v>0.34741493130872797</v>
      </c>
      <c r="D228" s="7">
        <v>0.46700179647886342</v>
      </c>
      <c r="E228" s="7">
        <v>0.5885028599635177</v>
      </c>
      <c r="F228" s="7">
        <v>0.71193217251672736</v>
      </c>
      <c r="G228" s="7">
        <v>0.83730385066320578</v>
      </c>
      <c r="H228" s="7">
        <v>0.96463207692320463</v>
      </c>
      <c r="I228" s="7">
        <v>1.0939311000379819</v>
      </c>
      <c r="J228" s="8">
        <v>1.2252152351958721</v>
      </c>
      <c r="K228" s="9">
        <v>1.0247746882888549</v>
      </c>
      <c r="L228" s="9">
        <v>1.0497532999543944</v>
      </c>
      <c r="M228" s="9">
        <v>1.074936841634293</v>
      </c>
      <c r="N228" s="9">
        <v>1.1003263235150391</v>
      </c>
      <c r="O228" s="9">
        <v>1.1259227593416665</v>
      </c>
      <c r="P228" s="9">
        <v>1.1517271664275046</v>
      </c>
      <c r="Q228" s="9">
        <v>1.1777405656639541</v>
      </c>
      <c r="R228" s="9">
        <v>1.2039639815302816</v>
      </c>
      <c r="S228" s="9">
        <v>1.2303984421034371</v>
      </c>
      <c r="T228" s="9">
        <v>1.2570449790678944</v>
      </c>
    </row>
    <row r="229" spans="1:20" x14ac:dyDescent="0.3">
      <c r="A229" s="7">
        <v>0.10982690602787666</v>
      </c>
      <c r="B229" s="7">
        <v>0.2213944338676074</v>
      </c>
      <c r="C229" s="7">
        <v>0.33471500312457242</v>
      </c>
      <c r="D229" s="7">
        <v>0.44980108967659238</v>
      </c>
      <c r="E229" s="7">
        <v>0.5666652258598539</v>
      </c>
      <c r="F229" s="7">
        <v>0.68532000065531751</v>
      </c>
      <c r="G229" s="7">
        <v>0.80577805987561135</v>
      </c>
      <c r="H229" s="7">
        <v>0.92805210635240698</v>
      </c>
      <c r="I229" s="7">
        <v>1.0521549001242803</v>
      </c>
      <c r="J229" s="8">
        <v>1.1780992586250636</v>
      </c>
      <c r="K229" s="9">
        <v>1.023886372530658</v>
      </c>
      <c r="L229" s="9">
        <v>1.0479623292013032</v>
      </c>
      <c r="M229" s="9">
        <v>1.0722287724313517</v>
      </c>
      <c r="N229" s="9">
        <v>1.0966866077079789</v>
      </c>
      <c r="O229" s="9">
        <v>1.1213367435942301</v>
      </c>
      <c r="P229" s="9">
        <v>1.1461800917371483</v>
      </c>
      <c r="Q229" s="9">
        <v>1.1712175668759204</v>
      </c>
      <c r="R229" s="9">
        <v>1.196450086850041</v>
      </c>
      <c r="S229" s="9">
        <v>1.2218785726074928</v>
      </c>
      <c r="T229" s="9">
        <v>1.2475039482129455</v>
      </c>
    </row>
    <row r="230" spans="1:20" x14ac:dyDescent="0.3">
      <c r="A230" s="7">
        <v>0.1060108665970157</v>
      </c>
      <c r="B230" s="7">
        <v>0.21364398322931744</v>
      </c>
      <c r="C230" s="7">
        <v>0.32291052589260805</v>
      </c>
      <c r="D230" s="7">
        <v>0.43382171947450093</v>
      </c>
      <c r="E230" s="7">
        <v>0.54638883791048976</v>
      </c>
      <c r="F230" s="7">
        <v>0.66062320434031041</v>
      </c>
      <c r="G230" s="7">
        <v>0.7765361912646962</v>
      </c>
      <c r="H230" s="7">
        <v>0.89413922070251917</v>
      </c>
      <c r="I230" s="7">
        <v>1.0134437643483338</v>
      </c>
      <c r="J230" s="8">
        <v>1.1344613437303079</v>
      </c>
      <c r="K230" s="9">
        <v>1.0230595537050196</v>
      </c>
      <c r="L230" s="9">
        <v>1.0462958132347495</v>
      </c>
      <c r="M230" s="9">
        <v>1.0697095906942811</v>
      </c>
      <c r="N230" s="9">
        <v>1.0933017008542278</v>
      </c>
      <c r="O230" s="9">
        <v>1.1170729611575292</v>
      </c>
      <c r="P230" s="9">
        <v>1.1410241917262687</v>
      </c>
      <c r="Q230" s="9">
        <v>1.1651562153685078</v>
      </c>
      <c r="R230" s="9">
        <v>1.1894698575851317</v>
      </c>
      <c r="S230" s="9">
        <v>1.2139659465767108</v>
      </c>
      <c r="T230" s="9">
        <v>1.2386453132503767</v>
      </c>
    </row>
    <row r="231" spans="1:20" x14ac:dyDescent="0.3">
      <c r="A231" s="7">
        <v>0.1024510966754362</v>
      </c>
      <c r="B231" s="7">
        <v>0.20641774830864085</v>
      </c>
      <c r="C231" s="7">
        <v>0.31191004792948629</v>
      </c>
      <c r="D231" s="7">
        <v>0.4189381312505257</v>
      </c>
      <c r="E231" s="7">
        <v>0.52751217679861773</v>
      </c>
      <c r="F231" s="7">
        <v>0.63764240604686906</v>
      </c>
      <c r="G231" s="7">
        <v>0.74933908354689782</v>
      </c>
      <c r="H231" s="7">
        <v>0.86261251706141651</v>
      </c>
      <c r="I231" s="7">
        <v>0.97747305769713411</v>
      </c>
      <c r="J231" s="8">
        <v>1.0939311000379819</v>
      </c>
      <c r="K231" s="9">
        <v>1.0222880594868506</v>
      </c>
      <c r="L231" s="9">
        <v>1.0447412154835847</v>
      </c>
      <c r="M231" s="9">
        <v>1.0673602014414463</v>
      </c>
      <c r="N231" s="9">
        <v>1.0901457531387817</v>
      </c>
      <c r="O231" s="9">
        <v>1.1130986086867809</v>
      </c>
      <c r="P231" s="9">
        <v>1.136219508535232</v>
      </c>
      <c r="Q231" s="9">
        <v>1.1595091954782863</v>
      </c>
      <c r="R231" s="9">
        <v>1.1829684146602359</v>
      </c>
      <c r="S231" s="9">
        <v>1.2065979135813025</v>
      </c>
      <c r="T231" s="9">
        <v>1.2303984421034371</v>
      </c>
    </row>
    <row r="232" spans="1:20" x14ac:dyDescent="0.3">
      <c r="A232" s="7">
        <v>9.9122620775369513E-2</v>
      </c>
      <c r="B232" s="7">
        <v>0.19966429136783734</v>
      </c>
      <c r="C232" s="7">
        <v>0.30163415736182692</v>
      </c>
      <c r="D232" s="7">
        <v>0.40504140177036302</v>
      </c>
      <c r="E232" s="7">
        <v>0.50989524514677076</v>
      </c>
      <c r="F232" s="7">
        <v>0.61620494569663609</v>
      </c>
      <c r="G232" s="7">
        <v>0.72397979939002899</v>
      </c>
      <c r="H232" s="7">
        <v>0.83322914007399074</v>
      </c>
      <c r="I232" s="7">
        <v>0.94396233958528131</v>
      </c>
      <c r="J232" s="8">
        <v>1.0561888078633932</v>
      </c>
      <c r="K232" s="9">
        <v>1.0215665168101817</v>
      </c>
      <c r="L232" s="9">
        <v>1.0432876284059103</v>
      </c>
      <c r="M232" s="9">
        <v>1.0651639994223463</v>
      </c>
      <c r="N232" s="9">
        <v>1.0871962965353743</v>
      </c>
      <c r="O232" s="9">
        <v>1.1093851884664783</v>
      </c>
      <c r="P232" s="9">
        <v>1.1317313459876224</v>
      </c>
      <c r="Q232" s="9">
        <v>1.1542354419261445</v>
      </c>
      <c r="R232" s="9">
        <v>1.1768981511696579</v>
      </c>
      <c r="S232" s="9">
        <v>1.1997201506709618</v>
      </c>
      <c r="T232" s="9">
        <v>1.222702119452963</v>
      </c>
    </row>
    <row r="233" spans="1:20" x14ac:dyDescent="0.3">
      <c r="A233" s="7">
        <v>9.6003606606182942E-2</v>
      </c>
      <c r="B233" s="7">
        <v>0.19333869037590351</v>
      </c>
      <c r="C233" s="7">
        <v>0.29201356441628634</v>
      </c>
      <c r="D233" s="7">
        <v>0.39203657479311399</v>
      </c>
      <c r="E233" s="7">
        <v>0.4934161006261123</v>
      </c>
      <c r="F233" s="7">
        <v>0.59616055418445346</v>
      </c>
      <c r="G233" s="7">
        <v>0.70027838098247386</v>
      </c>
      <c r="H233" s="7">
        <v>0.80577805987561135</v>
      </c>
      <c r="I233" s="7">
        <v>0.91266810315655855</v>
      </c>
      <c r="J233" s="8">
        <v>1.0209570566516348</v>
      </c>
      <c r="K233" s="9">
        <v>1.0208902265549511</v>
      </c>
      <c r="L233" s="9">
        <v>1.0419255172218216</v>
      </c>
      <c r="M233" s="9">
        <v>1.0631064761662217</v>
      </c>
      <c r="N233" s="9">
        <v>1.0844337093508385</v>
      </c>
      <c r="O233" s="9">
        <v>1.1059078245395928</v>
      </c>
      <c r="P233" s="9">
        <v>1.1275294313018045</v>
      </c>
      <c r="Q233" s="9">
        <v>1.1492991410163653</v>
      </c>
      <c r="R233" s="9">
        <v>1.1712175668759204</v>
      </c>
      <c r="S233" s="9">
        <v>1.1932853238910559</v>
      </c>
      <c r="T233" s="9">
        <v>1.2155030288944966</v>
      </c>
    </row>
    <row r="234" spans="1:20" x14ac:dyDescent="0.3">
      <c r="A234" s="7">
        <v>9.3074885702343527E-2</v>
      </c>
      <c r="B234" s="7">
        <v>0.18740153909585633</v>
      </c>
      <c r="C234" s="7">
        <v>0.28298753885584987</v>
      </c>
      <c r="D234" s="7">
        <v>0.37984049279415255</v>
      </c>
      <c r="E234" s="7">
        <v>0.47796803794079284</v>
      </c>
      <c r="F234" s="7">
        <v>0.57737784062586306</v>
      </c>
      <c r="G234" s="7">
        <v>0.67807759656156186</v>
      </c>
      <c r="H234" s="7">
        <v>0.78007503092441988</v>
      </c>
      <c r="I234" s="7">
        <v>0.88337789843770198</v>
      </c>
      <c r="J234" s="8">
        <v>0.98799398345399703</v>
      </c>
      <c r="K234" s="9">
        <v>1.0202550610937482</v>
      </c>
      <c r="L234" s="9">
        <v>1.040646510546279</v>
      </c>
      <c r="M234" s="9">
        <v>1.0611748991721919</v>
      </c>
      <c r="N234" s="9">
        <v>1.0818407793748159</v>
      </c>
      <c r="O234" s="9">
        <v>1.1026447051497739</v>
      </c>
      <c r="P234" s="9">
        <v>1.1235872320885509</v>
      </c>
      <c r="Q234" s="9">
        <v>1.1446689173820739</v>
      </c>
      <c r="R234" s="9">
        <v>1.1658903198242934</v>
      </c>
      <c r="S234" s="9">
        <v>1.187251999815774</v>
      </c>
      <c r="T234" s="9">
        <v>1.2087545193672922</v>
      </c>
    </row>
    <row r="235" spans="1:20" x14ac:dyDescent="0.3">
      <c r="A235" s="7">
        <v>9.0319559183605957E-2</v>
      </c>
      <c r="B235" s="7">
        <v>0.18181812580820619</v>
      </c>
      <c r="C235" s="7">
        <v>0.27450262814334853</v>
      </c>
      <c r="D235" s="7">
        <v>0.36838002031129513</v>
      </c>
      <c r="E235" s="7">
        <v>0.4634572823573691</v>
      </c>
      <c r="F235" s="7">
        <v>0.55974142032045049</v>
      </c>
      <c r="G235" s="7">
        <v>0.65723946630362329</v>
      </c>
      <c r="H235" s="7">
        <v>0.75595847854497245</v>
      </c>
      <c r="I235" s="7">
        <v>0.85590554148853404</v>
      </c>
      <c r="J235" s="8">
        <v>0.95708776585539346</v>
      </c>
      <c r="K235" s="9">
        <v>1.0196573799768953</v>
      </c>
      <c r="L235" s="9">
        <v>1.0394432282048813</v>
      </c>
      <c r="M235" s="9">
        <v>1.0593580482486702</v>
      </c>
      <c r="N235" s="9">
        <v>1.0794023450826931</v>
      </c>
      <c r="O235" s="9">
        <v>1.0995766250941701</v>
      </c>
      <c r="P235" s="9">
        <v>1.1198813960861851</v>
      </c>
      <c r="Q235" s="9">
        <v>1.1403171672807659</v>
      </c>
      <c r="R235" s="9">
        <v>1.1608844493219701</v>
      </c>
      <c r="S235" s="9">
        <v>1.1815837542789753</v>
      </c>
      <c r="T235" s="9">
        <v>1.2024155956491775</v>
      </c>
    </row>
    <row r="236" spans="1:20" x14ac:dyDescent="0.3">
      <c r="A236" s="7">
        <v>8.7722671516420714E-2</v>
      </c>
      <c r="B236" s="7">
        <v>0.17655775451805472</v>
      </c>
      <c r="C236" s="7">
        <v>0.26651159921366679</v>
      </c>
      <c r="D236" s="7">
        <v>0.35759057883079426</v>
      </c>
      <c r="E236" s="7">
        <v>0.44980108967659238</v>
      </c>
      <c r="F236" s="7">
        <v>0.54314955119880637</v>
      </c>
      <c r="G236" s="7">
        <v>0.63764240604686906</v>
      </c>
      <c r="H236" s="7">
        <v>0.73328612013312588</v>
      </c>
      <c r="I236" s="7">
        <v>0.83008718269418735</v>
      </c>
      <c r="J236" s="8">
        <v>0.92805210635240698</v>
      </c>
      <c r="K236" s="9">
        <v>1.0190939601168476</v>
      </c>
      <c r="L236" s="9">
        <v>1.0383091387500347</v>
      </c>
      <c r="M236" s="9">
        <v>1.0576459974677173</v>
      </c>
      <c r="N236" s="9">
        <v>1.0771049990932773</v>
      </c>
      <c r="O236" s="9">
        <v>1.0966866077079789</v>
      </c>
      <c r="P236" s="9">
        <v>1.1163912886536271</v>
      </c>
      <c r="Q236" s="9">
        <v>1.136219508535232</v>
      </c>
      <c r="R236" s="9">
        <v>1.1561717352236776</v>
      </c>
      <c r="S236" s="9">
        <v>1.1762484378583953</v>
      </c>
      <c r="T236" s="9">
        <v>1.196450086850041</v>
      </c>
    </row>
    <row r="237" spans="1:20" x14ac:dyDescent="0.3">
      <c r="A237" s="7">
        <v>8.5270938975079286E-2</v>
      </c>
      <c r="B237" s="7">
        <v>0.17159318061937867</v>
      </c>
      <c r="C237" s="7">
        <v>0.25897255964049015</v>
      </c>
      <c r="D237" s="7">
        <v>0.34741493130872797</v>
      </c>
      <c r="E237" s="7">
        <v>0.43692617150997193</v>
      </c>
      <c r="F237" s="7">
        <v>0.52751217679861773</v>
      </c>
      <c r="G237" s="7">
        <v>0.6191788644506343</v>
      </c>
      <c r="H237" s="7">
        <v>0.71193217251672736</v>
      </c>
      <c r="I237" s="7">
        <v>0.80577805987561135</v>
      </c>
      <c r="J237" s="8">
        <v>0.9007225062873877</v>
      </c>
      <c r="K237" s="9">
        <v>1.0185619376440229</v>
      </c>
      <c r="L237" s="9">
        <v>1.0372384408677457</v>
      </c>
      <c r="M237" s="9">
        <v>1.0560299337858368</v>
      </c>
      <c r="N237" s="9">
        <v>1.074936841634293</v>
      </c>
      <c r="O237" s="9">
        <v>1.0939595907727482</v>
      </c>
      <c r="P237" s="9">
        <v>1.1130986086867809</v>
      </c>
      <c r="Q237" s="9">
        <v>1.1323543239902285</v>
      </c>
      <c r="R237" s="9">
        <v>1.1517271664275046</v>
      </c>
      <c r="S237" s="9">
        <v>1.1712175668759204</v>
      </c>
      <c r="T237" s="9">
        <v>1.1908259573480098</v>
      </c>
    </row>
    <row r="238" spans="1:20" x14ac:dyDescent="0.3">
      <c r="A238" s="7">
        <v>8.2952522393763453E-2</v>
      </c>
      <c r="B238" s="7">
        <v>0.16690013911766455</v>
      </c>
      <c r="C238" s="7">
        <v>0.25184822369862947</v>
      </c>
      <c r="D238" s="7">
        <v>0.33780216808926006</v>
      </c>
      <c r="E238" s="7">
        <v>0.42476738271390607</v>
      </c>
      <c r="F238" s="7">
        <v>0.51274929651482726</v>
      </c>
      <c r="G238" s="7">
        <v>0.60175335699844656</v>
      </c>
      <c r="H238" s="7">
        <v>0.69178503028169491</v>
      </c>
      <c r="I238" s="7">
        <v>0.78284980113844416</v>
      </c>
      <c r="J238" s="8">
        <v>0.87495317304603415</v>
      </c>
      <c r="K238" s="9">
        <v>1.0180587592194084</v>
      </c>
      <c r="L238" s="9">
        <v>1.0362259641287455</v>
      </c>
      <c r="M238" s="9">
        <v>1.0545020053341856</v>
      </c>
      <c r="N238" s="9">
        <v>1.0728872744467226</v>
      </c>
      <c r="O238" s="9">
        <v>1.0913821640841814</v>
      </c>
      <c r="P238" s="9">
        <v>1.1099870678732304</v>
      </c>
      <c r="Q238" s="9">
        <v>1.1287023804513985</v>
      </c>
      <c r="R238" s="9">
        <v>1.147528497469096</v>
      </c>
      <c r="S238" s="9">
        <v>1.1664658155916383</v>
      </c>
      <c r="T238" s="9">
        <v>1.1855147325012714</v>
      </c>
    </row>
    <row r="239" spans="1:20" x14ac:dyDescent="0.3">
      <c r="A239" s="7">
        <v>8.0756836004368088E-2</v>
      </c>
      <c r="B239" s="7">
        <v>0.16245694817268738</v>
      </c>
      <c r="C239" s="7">
        <v>0.24510529620117222</v>
      </c>
      <c r="D239" s="7">
        <v>0.3287068563452164</v>
      </c>
      <c r="E239" s="7">
        <v>0.4132666214597091</v>
      </c>
      <c r="F239" s="7">
        <v>0.49878960103942699</v>
      </c>
      <c r="G239" s="7">
        <v>0.5852808212595042</v>
      </c>
      <c r="H239" s="7">
        <v>0.67274532501597906</v>
      </c>
      <c r="I239" s="7">
        <v>0.76118817196641919</v>
      </c>
      <c r="J239" s="8">
        <v>0.8506144385706228</v>
      </c>
      <c r="K239" s="9">
        <v>1.0175821410568786</v>
      </c>
      <c r="L239" s="9">
        <v>1.035267085500198</v>
      </c>
      <c r="M239" s="9">
        <v>1.0530551938666048</v>
      </c>
      <c r="N239" s="9">
        <v>1.0709468275958025</v>
      </c>
      <c r="O239" s="9">
        <v>1.0889423490323102</v>
      </c>
      <c r="P239" s="9">
        <v>1.1070421214272255</v>
      </c>
      <c r="Q239" s="9">
        <v>1.1252465089399881</v>
      </c>
      <c r="R239" s="9">
        <v>1.1435558766401488</v>
      </c>
      <c r="S239" s="9">
        <v>1.1619705905091386</v>
      </c>
      <c r="T239" s="9">
        <v>1.1804910174420429</v>
      </c>
    </row>
    <row r="240" spans="1:20" x14ac:dyDescent="0.3">
      <c r="A240" s="7">
        <v>7.8674385847335437E-2</v>
      </c>
      <c r="B240" s="7">
        <v>0.15824417429696622</v>
      </c>
      <c r="C240" s="7">
        <v>0.23871395264020379</v>
      </c>
      <c r="D240" s="7">
        <v>0.32008832309151264</v>
      </c>
      <c r="E240" s="7">
        <v>0.40237190282391083</v>
      </c>
      <c r="F240" s="7">
        <v>0.48556932400443664</v>
      </c>
      <c r="G240" s="7">
        <v>0.56968523382968217</v>
      </c>
      <c r="H240" s="7">
        <v>0.65472429456139125</v>
      </c>
      <c r="I240" s="7">
        <v>0.74069118356212504</v>
      </c>
      <c r="J240" s="8">
        <v>0.8275905933309945</v>
      </c>
      <c r="K240" s="9">
        <v>1.0171300342675424</v>
      </c>
      <c r="L240" s="9">
        <v>1.0343576587734504</v>
      </c>
      <c r="M240" s="9">
        <v>1.0516832069937152</v>
      </c>
      <c r="N240" s="9">
        <v>1.0691070132181844</v>
      </c>
      <c r="O240" s="9">
        <v>1.0866294125521057</v>
      </c>
      <c r="P240" s="9">
        <v>1.1042507409176756</v>
      </c>
      <c r="Q240" s="9">
        <v>1.1219713350555884</v>
      </c>
      <c r="R240" s="9">
        <v>1.1397915325265879</v>
      </c>
      <c r="S240" s="9">
        <v>1.1577116717130211</v>
      </c>
      <c r="T240" s="9">
        <v>1.1757320918203968</v>
      </c>
    </row>
    <row r="241" spans="1:20" x14ac:dyDescent="0.3">
      <c r="A241" s="7">
        <v>7.6696632552290547E-2</v>
      </c>
      <c r="B241" s="7">
        <v>0.15424434830678552</v>
      </c>
      <c r="C241" s="7">
        <v>0.2326473985191907</v>
      </c>
      <c r="D241" s="7">
        <v>0.31191004792948629</v>
      </c>
      <c r="E241" s="7">
        <v>0.39203657479311399</v>
      </c>
      <c r="F241" s="7">
        <v>0.4730312709122218</v>
      </c>
      <c r="G241" s="7">
        <v>0.55489844166696656</v>
      </c>
      <c r="H241" s="7">
        <v>0.63764240604686906</v>
      </c>
      <c r="I241" s="7">
        <v>0.72126749668223256</v>
      </c>
      <c r="J241" s="8">
        <v>0.80577805987561135</v>
      </c>
      <c r="K241" s="9">
        <v>1.016700595416725</v>
      </c>
      <c r="L241" s="9">
        <v>1.0334939546352537</v>
      </c>
      <c r="M241" s="9">
        <v>1.0503803867126666</v>
      </c>
      <c r="N241" s="9">
        <v>1.0673602014414463</v>
      </c>
      <c r="O241" s="9">
        <v>1.0844337093508385</v>
      </c>
      <c r="P241" s="9">
        <v>1.101601221708215</v>
      </c>
      <c r="Q241" s="9">
        <v>1.1188630505204391</v>
      </c>
      <c r="R241" s="9">
        <v>1.136219508535232</v>
      </c>
      <c r="S241" s="9">
        <v>1.153670909242543</v>
      </c>
      <c r="T241" s="9">
        <v>1.1712175668759204</v>
      </c>
    </row>
    <row r="242" spans="1:20" x14ac:dyDescent="0.3">
      <c r="A242" s="7">
        <v>7.4815874305852459E-2</v>
      </c>
      <c r="B242" s="7">
        <v>0.15044172327175379</v>
      </c>
      <c r="C242" s="7">
        <v>0.22688149415351935</v>
      </c>
      <c r="D242" s="7">
        <v>0.30413914642167372</v>
      </c>
      <c r="E242" s="7">
        <v>0.38221865178901349</v>
      </c>
      <c r="F242" s="7">
        <v>0.46112399423821843</v>
      </c>
      <c r="G242" s="7">
        <v>0.54085917004951178</v>
      </c>
      <c r="H242" s="7">
        <v>0.62142818782836906</v>
      </c>
      <c r="I242" s="7">
        <v>0.70283506853327737</v>
      </c>
      <c r="J242" s="8">
        <v>0.7850838455035416</v>
      </c>
      <c r="K242" s="9">
        <v>1.0162921614012419</v>
      </c>
      <c r="L242" s="9">
        <v>1.0326726095556589</v>
      </c>
      <c r="M242" s="9">
        <v>1.049141631428506</v>
      </c>
      <c r="N242" s="9">
        <v>1.0656995146512163</v>
      </c>
      <c r="O242" s="9">
        <v>1.0823465475226037</v>
      </c>
      <c r="P242" s="9">
        <v>1.0990830190100678</v>
      </c>
      <c r="Q242" s="9">
        <v>1.1159092187507991</v>
      </c>
      <c r="R242" s="9">
        <v>1.1328254370529884</v>
      </c>
      <c r="S242" s="9">
        <v>1.1498319648970359</v>
      </c>
      <c r="T242" s="9">
        <v>1.1669290939367634</v>
      </c>
    </row>
    <row r="243" spans="1:20" x14ac:dyDescent="0.3">
      <c r="A243" s="7">
        <v>7.3025146624771511E-2</v>
      </c>
      <c r="B243" s="7">
        <v>0.1468220673929003</v>
      </c>
      <c r="C243" s="7">
        <v>0.2213944338676074</v>
      </c>
      <c r="D243" s="7">
        <v>0.29674592870321737</v>
      </c>
      <c r="E243" s="7">
        <v>0.37288024566958972</v>
      </c>
      <c r="F243" s="7">
        <v>0.44980108967659238</v>
      </c>
      <c r="G243" s="7">
        <v>0.52751217679861773</v>
      </c>
      <c r="H243" s="7">
        <v>0.60601723429914012</v>
      </c>
      <c r="I243" s="7">
        <v>0.68532000065531751</v>
      </c>
      <c r="J243" s="8">
        <v>0.76542422558263357</v>
      </c>
      <c r="K243" s="9">
        <v>1.0159032279250346</v>
      </c>
      <c r="L243" s="9">
        <v>1.031890582015542</v>
      </c>
      <c r="M243" s="9">
        <v>1.0479623292013032</v>
      </c>
      <c r="N243" s="9">
        <v>1.06411873701701</v>
      </c>
      <c r="O243" s="9">
        <v>1.0803600736033308</v>
      </c>
      <c r="P243" s="9">
        <v>1.0966866077079789</v>
      </c>
      <c r="Q243" s="9">
        <v>1.1130986086867809</v>
      </c>
      <c r="R243" s="9">
        <v>1.1295963465047481</v>
      </c>
      <c r="S243" s="9">
        <v>1.1461800917371483</v>
      </c>
      <c r="T243" s="9">
        <v>1.1628501155705802</v>
      </c>
    </row>
    <row r="244" spans="1:20" x14ac:dyDescent="0.3">
      <c r="A244" s="7">
        <v>7.131813618487598E-2</v>
      </c>
      <c r="B244" s="7">
        <v>0.14337248606746159</v>
      </c>
      <c r="C244" s="7">
        <v>0.21616647060608235</v>
      </c>
      <c r="D244" s="7">
        <v>0.28970352085283946</v>
      </c>
      <c r="E244" s="7">
        <v>0.36398707797532626</v>
      </c>
      <c r="F244" s="7">
        <v>0.43902059327838311</v>
      </c>
      <c r="G244" s="7">
        <v>0.51480752822588749</v>
      </c>
      <c r="H244" s="7">
        <v>0.59135135446258202</v>
      </c>
      <c r="I244" s="7">
        <v>0.66865555383593844</v>
      </c>
      <c r="J244" s="8">
        <v>0.74672361841805956</v>
      </c>
      <c r="K244" s="9">
        <v>1.01553243098589</v>
      </c>
      <c r="L244" s="9">
        <v>1.0311451148728972</v>
      </c>
      <c r="M244" s="9">
        <v>1.0468383003778796</v>
      </c>
      <c r="N244" s="9">
        <v>1.0626122367682229</v>
      </c>
      <c r="O244" s="9">
        <v>1.0784671738627871</v>
      </c>
      <c r="P244" s="9">
        <v>1.0944033620328575</v>
      </c>
      <c r="Q244" s="9">
        <v>1.1104210522030935</v>
      </c>
      <c r="R244" s="9">
        <v>1.1265204958524808</v>
      </c>
      <c r="S244" s="9">
        <v>1.1427019450152847</v>
      </c>
      <c r="T244" s="9">
        <v>1.1589656522820049</v>
      </c>
    </row>
    <row r="245" spans="1:20" x14ac:dyDescent="0.3">
      <c r="A245" s="7">
        <v>6.9689106458673045E-2</v>
      </c>
      <c r="B245" s="7">
        <v>0.14008126845242788</v>
      </c>
      <c r="C245" s="7">
        <v>0.21117967863241358</v>
      </c>
      <c r="D245" s="7">
        <v>0.28298753885584987</v>
      </c>
      <c r="E245" s="7">
        <v>0.355508060205384</v>
      </c>
      <c r="F245" s="7">
        <v>0.42874446300848046</v>
      </c>
      <c r="G245" s="7">
        <v>0.50269997685684231</v>
      </c>
      <c r="H245" s="7">
        <v>0.57737784062586306</v>
      </c>
      <c r="I245" s="7">
        <v>0.65278130249411404</v>
      </c>
      <c r="J245" s="8">
        <v>0.72891361996286042</v>
      </c>
      <c r="K245" s="9">
        <v>1.0151785308930128</v>
      </c>
      <c r="L245" s="9">
        <v>1.0304337028864474</v>
      </c>
      <c r="M245" s="9">
        <v>1.045765748104176</v>
      </c>
      <c r="N245" s="9">
        <v>1.0611748991721919</v>
      </c>
      <c r="O245" s="9">
        <v>1.0766613892194532</v>
      </c>
      <c r="P245" s="9">
        <v>1.0922254518787304</v>
      </c>
      <c r="Q245" s="9">
        <v>1.1078673212874512</v>
      </c>
      <c r="R245" s="9">
        <v>1.1235872320885509</v>
      </c>
      <c r="S245" s="9">
        <v>1.1393854194313209</v>
      </c>
      <c r="T245" s="9">
        <v>1.1552621189722585</v>
      </c>
    </row>
    <row r="246" spans="1:20" x14ac:dyDescent="0.3">
      <c r="A246" s="7">
        <v>6.8132833315859231E-2</v>
      </c>
      <c r="B246" s="7">
        <v>0.13693775468010405</v>
      </c>
      <c r="C246" s="7">
        <v>0.20641774830864085</v>
      </c>
      <c r="D246" s="7">
        <v>0.2765758068312188</v>
      </c>
      <c r="E246" s="7">
        <v>0.34741493130872797</v>
      </c>
      <c r="F246" s="7">
        <v>0.4189381312505257</v>
      </c>
      <c r="G246" s="7">
        <v>0.49114842463179115</v>
      </c>
      <c r="H246" s="7">
        <v>0.56404883791090676</v>
      </c>
      <c r="I246" s="7">
        <v>0.63764240604686906</v>
      </c>
      <c r="J246" s="8">
        <v>0.71193217251672736</v>
      </c>
      <c r="K246" s="9">
        <v>1.0148403984208023</v>
      </c>
      <c r="L246" s="9">
        <v>1.029754064590447</v>
      </c>
      <c r="M246" s="9">
        <v>1.0447412154835847</v>
      </c>
      <c r="N246" s="9">
        <v>1.0598020685337854</v>
      </c>
      <c r="O246" s="9">
        <v>1.074936841634293</v>
      </c>
      <c r="P246" s="9">
        <v>1.0901457531387817</v>
      </c>
      <c r="Q246" s="9">
        <v>1.105429021862113</v>
      </c>
      <c r="R246" s="9">
        <v>1.120786867081093</v>
      </c>
      <c r="S246" s="9">
        <v>1.136219508535232</v>
      </c>
      <c r="T246" s="9">
        <v>1.1517271664275046</v>
      </c>
    </row>
    <row r="247" spans="1:20" x14ac:dyDescent="0.3">
      <c r="A247" s="7">
        <v>6.6644549063501146E-2</v>
      </c>
      <c r="B247" s="7">
        <v>0.13393222055405044</v>
      </c>
      <c r="C247" s="7">
        <v>0.20186580800837689</v>
      </c>
      <c r="D247" s="7">
        <v>0.27044811266823948</v>
      </c>
      <c r="E247" s="7">
        <v>0.33968194349592318</v>
      </c>
      <c r="F247" s="7">
        <v>0.40957011718976088</v>
      </c>
      <c r="G247" s="7">
        <v>0.4801154581996786</v>
      </c>
      <c r="H247" s="7">
        <v>0.55132079874276552</v>
      </c>
      <c r="I247" s="7">
        <v>0.62318897881886992</v>
      </c>
      <c r="J247" s="8">
        <v>0.69572284622621716</v>
      </c>
      <c r="K247" s="9">
        <v>1.0145170027729784</v>
      </c>
      <c r="L247" s="9">
        <v>1.0291041178554032</v>
      </c>
      <c r="M247" s="9">
        <v>1.0437615483627938</v>
      </c>
      <c r="N247" s="9">
        <v>1.0584894978309347</v>
      </c>
      <c r="O247" s="9">
        <v>1.0732881702165529</v>
      </c>
      <c r="P247" s="9">
        <v>1.0881577698979941</v>
      </c>
      <c r="Q247" s="9">
        <v>1.1030985016759018</v>
      </c>
      <c r="R247" s="9">
        <v>1.1181105707738956</v>
      </c>
      <c r="S247" s="9">
        <v>1.1331941828392516</v>
      </c>
      <c r="T247" s="9">
        <v>1.148349543943582</v>
      </c>
    </row>
    <row r="248" spans="1:20" x14ac:dyDescent="0.3">
      <c r="A248" s="7">
        <v>6.5219893663113329E-2</v>
      </c>
      <c r="B248" s="7">
        <v>0.13105577709845712</v>
      </c>
      <c r="C248" s="7">
        <v>0.19751026906846861</v>
      </c>
      <c r="D248" s="7">
        <v>0.2645859954048958</v>
      </c>
      <c r="E248" s="7">
        <v>0.33228558902271238</v>
      </c>
      <c r="F248" s="7">
        <v>0.40061168993405571</v>
      </c>
      <c r="G248" s="7">
        <v>0.4695669452621854</v>
      </c>
      <c r="H248" s="7">
        <v>0.53915400925546286</v>
      </c>
      <c r="I248" s="7">
        <v>0.60937554330135379</v>
      </c>
      <c r="J248" s="8">
        <v>0.68023421594045175</v>
      </c>
      <c r="K248" s="9">
        <v>1.014207401086805</v>
      </c>
      <c r="L248" s="9">
        <v>1.0284819585832095</v>
      </c>
      <c r="M248" s="9">
        <v>1.0428238629012354</v>
      </c>
      <c r="N248" s="9">
        <v>1.0572333048385025</v>
      </c>
      <c r="O248" s="9">
        <v>1.0717104755788345</v>
      </c>
      <c r="P248" s="9">
        <v>1.0862555666928684</v>
      </c>
      <c r="Q248" s="9">
        <v>1.1008687701386632</v>
      </c>
      <c r="R248" s="9">
        <v>1.115550278262309</v>
      </c>
      <c r="S248" s="9">
        <v>1.1303002837985376</v>
      </c>
      <c r="T248" s="9">
        <v>1.1451189798713342</v>
      </c>
    </row>
    <row r="249" spans="1:20" x14ac:dyDescent="0.3">
      <c r="A249" s="7">
        <v>6.385487207327141E-2</v>
      </c>
      <c r="B249" s="7">
        <v>0.12830028277567224</v>
      </c>
      <c r="C249" s="7">
        <v>0.19333869037590351</v>
      </c>
      <c r="D249" s="7">
        <v>0.25897255964049015</v>
      </c>
      <c r="E249" s="7">
        <v>0.32520436184630552</v>
      </c>
      <c r="F249" s="7">
        <v>0.39203657479311399</v>
      </c>
      <c r="G249" s="7">
        <v>0.45947168281613393</v>
      </c>
      <c r="H249" s="7">
        <v>0.52751217679861773</v>
      </c>
      <c r="I249" s="7">
        <v>0.59616055418445346</v>
      </c>
      <c r="J249" s="8">
        <v>0.66541931899078299</v>
      </c>
      <c r="K249" s="9">
        <v>1.0139107292522938</v>
      </c>
      <c r="L249" s="9">
        <v>1.0278858420775094</v>
      </c>
      <c r="M249" s="9">
        <v>1.0419255172218216</v>
      </c>
      <c r="N249" s="9">
        <v>1.0560299337858368</v>
      </c>
      <c r="O249" s="9">
        <v>1.0701992712251391</v>
      </c>
      <c r="P249" s="9">
        <v>1.0844337093508385</v>
      </c>
      <c r="Q249" s="9">
        <v>1.0987334283301176</v>
      </c>
      <c r="R249" s="9">
        <v>1.1130986086867809</v>
      </c>
      <c r="S249" s="9">
        <v>1.1275294313018045</v>
      </c>
      <c r="T249" s="9">
        <v>1.1420260774138855</v>
      </c>
    </row>
    <row r="250" spans="1:20" x14ac:dyDescent="0.3">
      <c r="A250" s="7">
        <v>6.2545816838806181E-2</v>
      </c>
      <c r="B250" s="7">
        <v>0.1256582665464562</v>
      </c>
      <c r="C250" s="7">
        <v>0.18933965974920994</v>
      </c>
      <c r="D250" s="7">
        <v>0.25359231305626401</v>
      </c>
      <c r="E250" s="7">
        <v>0.31841854907104855</v>
      </c>
      <c r="F250" s="7">
        <v>0.3838206964025403</v>
      </c>
      <c r="G250" s="7">
        <v>0.44980108967659238</v>
      </c>
      <c r="H250" s="7">
        <v>0.5163620695472817</v>
      </c>
      <c r="I250" s="7">
        <v>0.5835059827082717</v>
      </c>
      <c r="J250" s="8">
        <v>0.65123518190419383</v>
      </c>
      <c r="K250" s="9">
        <v>1.0136261938581164</v>
      </c>
      <c r="L250" s="9">
        <v>1.0273141667054215</v>
      </c>
      <c r="M250" s="9">
        <v>1.0410640865560741</v>
      </c>
      <c r="N250" s="9">
        <v>1.0548761217505835</v>
      </c>
      <c r="O250" s="9">
        <v>1.068750440956304</v>
      </c>
      <c r="P250" s="9">
        <v>1.0826872131679275</v>
      </c>
      <c r="Q250" s="9">
        <v>1.0966866077079789</v>
      </c>
      <c r="R250" s="9">
        <v>1.1107487942273095</v>
      </c>
      <c r="S250" s="9">
        <v>1.1248739427055932</v>
      </c>
      <c r="T250" s="9">
        <v>1.1390622234518231</v>
      </c>
    </row>
    <row r="251" spans="1:20" x14ac:dyDescent="0.3">
      <c r="A251" s="7">
        <v>6.1289355188866315E-2</v>
      </c>
      <c r="B251" s="7">
        <v>0.12312286024207059</v>
      </c>
      <c r="C251" s="7">
        <v>0.18550268973374229</v>
      </c>
      <c r="D251" s="7">
        <v>0.24843102375606499</v>
      </c>
      <c r="E251" s="7">
        <v>0.31191004792948629</v>
      </c>
      <c r="F251" s="7">
        <v>0.37594195341294351</v>
      </c>
      <c r="G251" s="7">
        <v>0.44052893691410366</v>
      </c>
      <c r="H251" s="7">
        <v>0.50567320069961752</v>
      </c>
      <c r="I251" s="7">
        <v>0.57137695260539123</v>
      </c>
      <c r="J251" s="8">
        <v>0.63764240604686906</v>
      </c>
      <c r="K251" s="9">
        <v>1.0133530651061347</v>
      </c>
      <c r="L251" s="9">
        <v>1.026765459528431</v>
      </c>
      <c r="M251" s="9">
        <v>1.0402373413912613</v>
      </c>
      <c r="N251" s="9">
        <v>1.0537688691199956</v>
      </c>
      <c r="O251" s="9">
        <v>1.0673602014414463</v>
      </c>
      <c r="P251" s="9">
        <v>1.0810114973843172</v>
      </c>
      <c r="Q251" s="9">
        <v>1.0947229162796477</v>
      </c>
      <c r="R251" s="9">
        <v>1.1084946177612602</v>
      </c>
      <c r="S251" s="9">
        <v>1.1223267617662103</v>
      </c>
      <c r="T251" s="9">
        <v>1.136219508535232</v>
      </c>
    </row>
    <row r="252" spans="1:20" x14ac:dyDescent="0.3">
      <c r="A252" s="7">
        <v>6.0082380022348399E-2</v>
      </c>
      <c r="B252" s="7">
        <v>0.12068773895943902</v>
      </c>
      <c r="C252" s="7">
        <v>0.18181812580820619</v>
      </c>
      <c r="D252" s="7">
        <v>0.24347559466304361</v>
      </c>
      <c r="E252" s="7">
        <v>0.30566220472505101</v>
      </c>
      <c r="F252" s="7">
        <v>0.36838002031129513</v>
      </c>
      <c r="G252" s="7">
        <v>0.43163111086408262</v>
      </c>
      <c r="H252" s="7">
        <v>0.49541755096024748</v>
      </c>
      <c r="I252" s="7">
        <v>0.55974142032045071</v>
      </c>
      <c r="J252" s="8">
        <v>0.62460480381849282</v>
      </c>
      <c r="K252" s="9">
        <v>1.0130906705613185</v>
      </c>
      <c r="L252" s="9">
        <v>1.0262383636310157</v>
      </c>
      <c r="M252" s="9">
        <v>1.0394432282048813</v>
      </c>
      <c r="N252" s="9">
        <v>1.0527054135567637</v>
      </c>
      <c r="O252" s="9">
        <v>1.0660250692389748</v>
      </c>
      <c r="P252" s="9">
        <v>1.0794023450826931</v>
      </c>
      <c r="Q252" s="9">
        <v>1.0928373911983691</v>
      </c>
      <c r="R252" s="9">
        <v>1.1063303579761299</v>
      </c>
      <c r="S252" s="9">
        <v>1.1198813960861853</v>
      </c>
      <c r="T252" s="9">
        <v>1.133490656479232</v>
      </c>
    </row>
    <row r="253" spans="1:20" x14ac:dyDescent="0.3">
      <c r="A253" s="7">
        <v>5.8922024255206873E-2</v>
      </c>
      <c r="B253" s="7">
        <v>0.11834706839050393</v>
      </c>
      <c r="C253" s="7">
        <v>0.17827706531155382</v>
      </c>
      <c r="D253" s="7">
        <v>0.23871395264020381</v>
      </c>
      <c r="E253" s="7">
        <v>0.29965967272287675</v>
      </c>
      <c r="F253" s="7">
        <v>0.36111617263897405</v>
      </c>
      <c r="G253" s="7">
        <v>0.42308540420928964</v>
      </c>
      <c r="H253" s="7">
        <v>0.4855693240044367</v>
      </c>
      <c r="I253" s="7">
        <v>0.54856989335328543</v>
      </c>
      <c r="J253" s="8">
        <v>0.61208907835141235</v>
      </c>
      <c r="K253" s="9">
        <v>1.0128383896243554</v>
      </c>
      <c r="L253" s="9">
        <v>1.0257316269175081</v>
      </c>
      <c r="M253" s="9">
        <v>1.0386798524360192</v>
      </c>
      <c r="N253" s="9">
        <v>1.0516832069937152</v>
      </c>
      <c r="O253" s="9">
        <v>1.0647418316620543</v>
      </c>
      <c r="P253" s="9">
        <v>1.0778558677704915</v>
      </c>
      <c r="Q253" s="9">
        <v>1.0910254569068476</v>
      </c>
      <c r="R253" s="9">
        <v>1.1042507409176758</v>
      </c>
      <c r="S253" s="9">
        <v>1.1175318619086292</v>
      </c>
      <c r="T253" s="9">
        <v>1.1308689622448302</v>
      </c>
    </row>
    <row r="254" spans="1:20" x14ac:dyDescent="0.3">
      <c r="A254" s="7">
        <v>5.7805638083799668E-2</v>
      </c>
      <c r="B254" s="7">
        <v>0.11609545816257384</v>
      </c>
      <c r="C254" s="7">
        <v>0.17487128565759749</v>
      </c>
      <c r="D254" s="7">
        <v>0.23413495036004586</v>
      </c>
      <c r="E254" s="7">
        <v>0.29388828643862319</v>
      </c>
      <c r="F254" s="7">
        <v>0.3541331324472009</v>
      </c>
      <c r="G254" s="7">
        <v>0.4148713313324669</v>
      </c>
      <c r="H254" s="7">
        <v>0.47610473044158536</v>
      </c>
      <c r="I254" s="7">
        <v>0.53783518152986687</v>
      </c>
      <c r="J254" s="8">
        <v>0.60006454076844851</v>
      </c>
      <c r="K254" s="9">
        <v>1.012595648631303</v>
      </c>
      <c r="L254" s="9">
        <v>1.0252440921824735</v>
      </c>
      <c r="M254" s="9">
        <v>1.037945463396337</v>
      </c>
      <c r="N254" s="9">
        <v>1.0506998952540987</v>
      </c>
      <c r="O254" s="9">
        <v>1.0635075209756748</v>
      </c>
      <c r="P254" s="9">
        <v>1.0763684740200263</v>
      </c>
      <c r="Q254" s="9">
        <v>1.0892828880854935</v>
      </c>
      <c r="R254" s="9">
        <v>1.1022508971101277</v>
      </c>
      <c r="S254" s="9">
        <v>1.1152726352720295</v>
      </c>
      <c r="T254" s="9">
        <v>1.1283482369896798</v>
      </c>
    </row>
    <row r="255" spans="1:20" x14ac:dyDescent="0.3">
      <c r="A255" s="7">
        <v>5.6730768784741537E-2</v>
      </c>
      <c r="B255" s="7">
        <v>0.11392792040430182</v>
      </c>
      <c r="C255" s="7">
        <v>0.17159318061937867</v>
      </c>
      <c r="D255" s="7">
        <v>0.22972827924549322</v>
      </c>
      <c r="E255" s="7">
        <v>0.28833495015993699</v>
      </c>
      <c r="F255" s="7">
        <v>0.34741493130872797</v>
      </c>
      <c r="G255" s="7">
        <v>0.40696996471357721</v>
      </c>
      <c r="H255" s="7">
        <v>0.46700179647886342</v>
      </c>
      <c r="I255" s="7">
        <v>0.52751217679861773</v>
      </c>
      <c r="J255" s="8">
        <v>0.5885028599635177</v>
      </c>
      <c r="K255" s="9">
        <v>1.0123619164988364</v>
      </c>
      <c r="L255" s="9">
        <v>1.0247746882888549</v>
      </c>
      <c r="M255" s="9">
        <v>1.0372384408677457</v>
      </c>
      <c r="N255" s="9">
        <v>1.0497532999543944</v>
      </c>
      <c r="O255" s="9">
        <v>1.0623193914891824</v>
      </c>
      <c r="P255" s="9">
        <v>1.074936841634293</v>
      </c>
      <c r="Q255" s="9">
        <v>1.087605776774013</v>
      </c>
      <c r="R255" s="9">
        <v>1.1003263235150391</v>
      </c>
      <c r="S255" s="9">
        <v>1.1130986086867809</v>
      </c>
      <c r="T255" s="9">
        <v>1.1259227593416665</v>
      </c>
    </row>
    <row r="256" spans="1:20" x14ac:dyDescent="0.3">
      <c r="A256" s="7">
        <v>5.5695142727159586E-2</v>
      </c>
      <c r="B256" s="7">
        <v>0.11183983286705065</v>
      </c>
      <c r="C256" s="7">
        <v>0.16843570364449409</v>
      </c>
      <c r="D256" s="7">
        <v>0.22548439205194898</v>
      </c>
      <c r="E256" s="7">
        <v>0.28298753885584987</v>
      </c>
      <c r="F256" s="7">
        <v>0.34094678860295291</v>
      </c>
      <c r="G256" s="7">
        <v>0.39936378962669078</v>
      </c>
      <c r="H256" s="7">
        <v>0.4582401940535355</v>
      </c>
      <c r="I256" s="7">
        <v>0.51757765780936893</v>
      </c>
      <c r="J256" s="8">
        <v>0.57737784062586306</v>
      </c>
      <c r="K256" s="9">
        <v>1.0121367008455127</v>
      </c>
      <c r="L256" s="9">
        <v>1.0243224223123337</v>
      </c>
      <c r="M256" s="9">
        <v>1.0365572831708245</v>
      </c>
      <c r="N256" s="9">
        <v>1.0488414023968775</v>
      </c>
      <c r="O256" s="9">
        <v>1.0611748991721919</v>
      </c>
      <c r="P256" s="9">
        <v>1.0735578928845502</v>
      </c>
      <c r="Q256" s="9">
        <v>1.0859905031280965</v>
      </c>
      <c r="R256" s="9">
        <v>1.0984728497036136</v>
      </c>
      <c r="S256" s="9">
        <v>1.1110050526188004</v>
      </c>
      <c r="T256" s="9">
        <v>1.1235872320885509</v>
      </c>
    </row>
    <row r="257" spans="1:20" x14ac:dyDescent="0.3">
      <c r="A257" s="7">
        <v>5.4696649319724705E-2</v>
      </c>
      <c r="B257" s="7">
        <v>0.10982690602787666</v>
      </c>
      <c r="C257" s="7">
        <v>0.16539231731263374</v>
      </c>
      <c r="D257" s="7">
        <v>0.2213944338676074</v>
      </c>
      <c r="E257" s="7">
        <v>0.27783480989763365</v>
      </c>
      <c r="F257" s="7">
        <v>0.33471500312457242</v>
      </c>
      <c r="G257" s="7">
        <v>0.39203657479311399</v>
      </c>
      <c r="H257" s="7">
        <v>0.44980108967659238</v>
      </c>
      <c r="I257" s="7">
        <v>0.50801011608280744</v>
      </c>
      <c r="J257" s="8">
        <v>0.5666652258598539</v>
      </c>
      <c r="K257" s="9">
        <v>1.0119195445294311</v>
      </c>
      <c r="L257" s="9">
        <v>1.023886372530658</v>
      </c>
      <c r="M257" s="9">
        <v>1.0359005965190744</v>
      </c>
      <c r="N257" s="9">
        <v>1.0479623292013032</v>
      </c>
      <c r="O257" s="9">
        <v>1.0600716834754491</v>
      </c>
      <c r="P257" s="9">
        <v>1.0722287724313517</v>
      </c>
      <c r="Q257" s="9">
        <v>1.0844337093508385</v>
      </c>
      <c r="R257" s="9">
        <v>1.0966866077079789</v>
      </c>
      <c r="S257" s="9">
        <v>1.1089875811693379</v>
      </c>
      <c r="T257" s="9">
        <v>1.1213367435942301</v>
      </c>
    </row>
    <row r="258" spans="1:20" x14ac:dyDescent="0.3">
      <c r="A258" s="7">
        <v>5.3733326653947068E-2</v>
      </c>
      <c r="B258" s="7">
        <v>0.10788515368149205</v>
      </c>
      <c r="C258" s="7">
        <v>0.16245694817268738</v>
      </c>
      <c r="D258" s="7">
        <v>0.21745018048323256</v>
      </c>
      <c r="E258" s="7">
        <v>0.27286632423977486</v>
      </c>
      <c r="F258" s="7">
        <v>0.3287068563452164</v>
      </c>
      <c r="G258" s="7">
        <v>0.38497325698402846</v>
      </c>
      <c r="H258" s="7">
        <v>0.44166700962757244</v>
      </c>
      <c r="I258" s="7">
        <v>0.49878960103942699</v>
      </c>
      <c r="J258" s="8">
        <v>0.55634252128072348</v>
      </c>
      <c r="K258" s="9">
        <v>1.0117100225510576</v>
      </c>
      <c r="L258" s="9">
        <v>1.0234656821537751</v>
      </c>
      <c r="M258" s="9">
        <v>1.035267085500198</v>
      </c>
      <c r="N258" s="9">
        <v>1.0471143394605229</v>
      </c>
      <c r="O258" s="9">
        <v>1.0590075510833277</v>
      </c>
      <c r="P258" s="9">
        <v>1.0709468275958025</v>
      </c>
      <c r="Q258" s="9">
        <v>1.0829322764039837</v>
      </c>
      <c r="R258" s="9">
        <v>1.0949640050929839</v>
      </c>
      <c r="S258" s="9">
        <v>1.1070421214272255</v>
      </c>
      <c r="T258" s="9">
        <v>1.119166733350673</v>
      </c>
    </row>
    <row r="259" spans="1:20" x14ac:dyDescent="0.3">
      <c r="A259" s="7">
        <v>5.2803348638245096E-2</v>
      </c>
      <c r="B259" s="7">
        <v>0.1060108665970157</v>
      </c>
      <c r="C259" s="7">
        <v>0.15962394630310336</v>
      </c>
      <c r="D259" s="7">
        <v>0.21364398322931744</v>
      </c>
      <c r="E259" s="7">
        <v>0.26807237589934341</v>
      </c>
      <c r="F259" s="7">
        <v>0.32291052589260805</v>
      </c>
      <c r="G259" s="7">
        <v>0.37815983784915108</v>
      </c>
      <c r="H259" s="7">
        <v>0.43382171947450093</v>
      </c>
      <c r="I259" s="7">
        <v>0.48989758154455909</v>
      </c>
      <c r="J259" s="8">
        <v>0.54638883791048976</v>
      </c>
      <c r="K259" s="9">
        <v>1.0115077392770531</v>
      </c>
      <c r="L259" s="9">
        <v>1.0230595537050196</v>
      </c>
      <c r="M259" s="9">
        <v>1.0346555445476211</v>
      </c>
      <c r="N259" s="9">
        <v>1.0462958132347495</v>
      </c>
      <c r="O259" s="9">
        <v>1.0579804613626795</v>
      </c>
      <c r="P259" s="9">
        <v>1.0697095906942811</v>
      </c>
      <c r="Q259" s="9">
        <v>1.0814833031592315</v>
      </c>
      <c r="R259" s="9">
        <v>1.0933017008542278</v>
      </c>
      <c r="S259" s="9">
        <v>1.1051648860432013</v>
      </c>
      <c r="T259" s="9">
        <v>1.1170729611575292</v>
      </c>
    </row>
    <row r="260" spans="1:20" x14ac:dyDescent="0.3">
      <c r="A260" s="7">
        <v>5.1905013445262431E-2</v>
      </c>
      <c r="B260" s="7">
        <v>0.10420058887325417</v>
      </c>
      <c r="C260" s="7">
        <v>0.15688804902911879</v>
      </c>
      <c r="D260" s="7">
        <v>0.20996871950254525</v>
      </c>
      <c r="E260" s="7">
        <v>0.26344392873222827</v>
      </c>
      <c r="F260" s="7">
        <v>0.31731500801033469</v>
      </c>
      <c r="G260" s="7">
        <v>0.3715832914869745</v>
      </c>
      <c r="H260" s="7">
        <v>0.42625011617467862</v>
      </c>
      <c r="I260" s="7">
        <v>0.48131682195288111</v>
      </c>
      <c r="J260" s="8">
        <v>0.53678475157240679</v>
      </c>
      <c r="K260" s="9">
        <v>1.011312325946955</v>
      </c>
      <c r="L260" s="9">
        <v>1.0226672439758329</v>
      </c>
      <c r="M260" s="9">
        <v>1.034064850284119</v>
      </c>
      <c r="N260" s="9">
        <v>1.0455052412244799</v>
      </c>
      <c r="O260" s="9">
        <v>1.0569885133049577</v>
      </c>
      <c r="P260" s="9">
        <v>1.0685147631891656</v>
      </c>
      <c r="Q260" s="9">
        <v>1.0800840876964832</v>
      </c>
      <c r="R260" s="9">
        <v>1.0916965838022512</v>
      </c>
      <c r="S260" s="9">
        <v>1.1033523486379666</v>
      </c>
      <c r="T260" s="9">
        <v>1.1150514794914796</v>
      </c>
    </row>
    <row r="261" spans="1:20" x14ac:dyDescent="0.3">
      <c r="A261" s="7">
        <v>5.1036733118664419E-2</v>
      </c>
      <c r="B261" s="7">
        <v>0.1024510966754362</v>
      </c>
      <c r="C261" s="7">
        <v>0.15424434830678552</v>
      </c>
      <c r="D261" s="7">
        <v>0.20641774830864085</v>
      </c>
      <c r="E261" s="7">
        <v>0.25897255964049015</v>
      </c>
      <c r="F261" s="7">
        <v>0.31191004792948629</v>
      </c>
      <c r="G261" s="7">
        <v>0.36523148147455814</v>
      </c>
      <c r="H261" s="7">
        <v>0.4189381312505257</v>
      </c>
      <c r="I261" s="7">
        <v>0.47303127091222208</v>
      </c>
      <c r="J261" s="8">
        <v>0.52751217679861773</v>
      </c>
      <c r="K261" s="9">
        <v>1.0111234384296472</v>
      </c>
      <c r="L261" s="9">
        <v>1.0222880594868506</v>
      </c>
      <c r="M261" s="9">
        <v>1.0334939546352537</v>
      </c>
      <c r="N261" s="9">
        <v>1.0447412154835847</v>
      </c>
      <c r="O261" s="9">
        <v>1.0560299337858368</v>
      </c>
      <c r="P261" s="9">
        <v>1.0673602014414463</v>
      </c>
      <c r="Q261" s="9">
        <v>1.0787321104954739</v>
      </c>
      <c r="R261" s="9">
        <v>1.0901457531387817</v>
      </c>
      <c r="S261" s="9">
        <v>1.101601221708215</v>
      </c>
      <c r="T261" s="9">
        <v>1.1130986086867809</v>
      </c>
    </row>
    <row r="262" spans="1:20" x14ac:dyDescent="0.3">
      <c r="A262" s="7">
        <v>5.0197024205882776E-2</v>
      </c>
      <c r="B262" s="7">
        <v>0.10075937907819767</v>
      </c>
      <c r="C262" s="7">
        <v>0.1516882613486511</v>
      </c>
      <c r="D262" s="7">
        <v>0.20298487023813308</v>
      </c>
      <c r="E262" s="7">
        <v>0.25465040746049239</v>
      </c>
      <c r="F262" s="7">
        <v>0.30668607722631669</v>
      </c>
      <c r="G262" s="7">
        <v>0.35909308624671671</v>
      </c>
      <c r="H262" s="7">
        <v>0.41187264373711507</v>
      </c>
      <c r="I262" s="7">
        <v>0.4650259614210398</v>
      </c>
      <c r="J262" s="8">
        <v>0.51855425353392215</v>
      </c>
      <c r="K262" s="9">
        <v>1.0109407552009055</v>
      </c>
      <c r="L262" s="9">
        <v>1.0219213523970496</v>
      </c>
      <c r="M262" s="9">
        <v>1.0329418786238083</v>
      </c>
      <c r="N262" s="9">
        <v>1.0440024210523542</v>
      </c>
      <c r="O262" s="9">
        <v>1.0551030669898236</v>
      </c>
      <c r="P262" s="9">
        <v>1.0662439038794793</v>
      </c>
      <c r="Q262" s="9">
        <v>1.0774250193008768</v>
      </c>
      <c r="R262" s="9">
        <v>1.0886465009700301</v>
      </c>
      <c r="S262" s="9">
        <v>1.0999084367395762</v>
      </c>
      <c r="T262" s="9">
        <v>1.1112109145989399</v>
      </c>
    </row>
    <row r="263" spans="1:20" x14ac:dyDescent="0.3">
      <c r="A263" s="7">
        <v>4.938449930056811E-2</v>
      </c>
      <c r="B263" s="7">
        <v>9.9122620775369513E-2</v>
      </c>
      <c r="C263" s="7">
        <v>0.14921550412136531</v>
      </c>
      <c r="D263" s="7">
        <v>0.19966429136783734</v>
      </c>
      <c r="E263" s="7">
        <v>0.25047012687986842</v>
      </c>
      <c r="F263" s="7">
        <v>0.30163415736182692</v>
      </c>
      <c r="G263" s="7">
        <v>0.35315753186085541</v>
      </c>
      <c r="H263" s="7">
        <v>0.40504140177036302</v>
      </c>
      <c r="I263" s="7">
        <v>0.45728692083352257</v>
      </c>
      <c r="J263" s="8">
        <v>0.50989524514677076</v>
      </c>
      <c r="K263" s="9">
        <v>1.0107639755170121</v>
      </c>
      <c r="L263" s="9">
        <v>1.0215665168101817</v>
      </c>
      <c r="M263" s="9">
        <v>1.0324077067679276</v>
      </c>
      <c r="N263" s="9">
        <v>1.0432876284059103</v>
      </c>
      <c r="O263" s="9">
        <v>1.0542063648671836</v>
      </c>
      <c r="P263" s="9">
        <v>1.0651639994223463</v>
      </c>
      <c r="Q263" s="9">
        <v>1.0761606154696943</v>
      </c>
      <c r="R263" s="9">
        <v>1.0871962965353743</v>
      </c>
      <c r="S263" s="9">
        <v>1.0982711262735345</v>
      </c>
      <c r="T263" s="9">
        <v>1.1093851884664783</v>
      </c>
    </row>
    <row r="264" spans="1:20" x14ac:dyDescent="0.3">
      <c r="A264" s="7">
        <v>4.8597859393321535E-2</v>
      </c>
      <c r="B264" s="7">
        <v>9.7538186447732725E-2</v>
      </c>
      <c r="C264" s="7">
        <v>0.1468220673929003</v>
      </c>
      <c r="D264" s="7">
        <v>0.19645059064611303</v>
      </c>
      <c r="E264" s="7">
        <v>0.24642484681549398</v>
      </c>
      <c r="F264" s="7">
        <v>0.29674592870321737</v>
      </c>
      <c r="G264" s="7">
        <v>0.34741493130872797</v>
      </c>
      <c r="H264" s="7">
        <v>0.3984329518319657</v>
      </c>
      <c r="I264" s="7">
        <v>0.44980108967659238</v>
      </c>
      <c r="J264" s="8">
        <v>0.50152044645322336</v>
      </c>
      <c r="K264" s="9">
        <v>1.0105928177626167</v>
      </c>
      <c r="L264" s="9">
        <v>1.0212229854342021</v>
      </c>
      <c r="M264" s="9">
        <v>1.031890582015542</v>
      </c>
      <c r="N264" s="9">
        <v>1.0425956866267703</v>
      </c>
      <c r="O264" s="9">
        <v>1.053338378507509</v>
      </c>
      <c r="P264" s="9">
        <v>1.06411873701701</v>
      </c>
      <c r="Q264" s="9">
        <v>1.074936841634293</v>
      </c>
      <c r="R264" s="9">
        <v>1.0857927719582889</v>
      </c>
      <c r="S264" s="9">
        <v>1.0966866077079789</v>
      </c>
      <c r="T264" s="9">
        <v>1.1076184287225361</v>
      </c>
    </row>
    <row r="265" spans="1:20" x14ac:dyDescent="0.3">
      <c r="A265" s="7">
        <v>4.7835886941998036E-2</v>
      </c>
      <c r="B265" s="7">
        <v>9.6003606606182942E-2</v>
      </c>
      <c r="C265" s="7">
        <v>0.14450419504775908</v>
      </c>
      <c r="D265" s="7">
        <v>0.19333869037590351</v>
      </c>
      <c r="E265" s="7">
        <v>0.24250813275673488</v>
      </c>
      <c r="F265" s="7">
        <v>0.29201356441628634</v>
      </c>
      <c r="G265" s="7">
        <v>0.34185602964348166</v>
      </c>
      <c r="H265" s="7">
        <v>0.39203657479311399</v>
      </c>
      <c r="I265" s="7">
        <v>0.44255624828882933</v>
      </c>
      <c r="J265" s="8">
        <v>0.4934161006261123</v>
      </c>
      <c r="K265" s="9">
        <v>1.0104270179537516</v>
      </c>
      <c r="L265" s="9">
        <v>1.0208902265549511</v>
      </c>
      <c r="M265" s="9">
        <v>1.0313897011561159</v>
      </c>
      <c r="N265" s="9">
        <v>1.0419255172218216</v>
      </c>
      <c r="O265" s="9">
        <v>1.0524977503288302</v>
      </c>
      <c r="P265" s="9">
        <v>1.0631064761662217</v>
      </c>
      <c r="Q265" s="9">
        <v>1.0737517705355231</v>
      </c>
      <c r="R265" s="9">
        <v>1.0844337093508385</v>
      </c>
      <c r="S265" s="9">
        <v>1.095152368638979</v>
      </c>
      <c r="T265" s="9">
        <v>1.1059078245395928</v>
      </c>
    </row>
    <row r="266" spans="1:20" x14ac:dyDescent="0.3">
      <c r="A266" s="7">
        <v>4.709743958382908E-2</v>
      </c>
      <c r="B266" s="7">
        <v>9.4516564750364268E-2</v>
      </c>
      <c r="C266" s="7">
        <v>0.14225836442354281</v>
      </c>
      <c r="D266" s="7">
        <v>0.1903238294576774</v>
      </c>
      <c r="E266" s="7">
        <v>0.23871395264020381</v>
      </c>
      <c r="F266" s="7">
        <v>0.28742972869443184</v>
      </c>
      <c r="G266" s="7">
        <v>0.33647215428229871</v>
      </c>
      <c r="H266" s="7">
        <v>0.38584222800712642</v>
      </c>
      <c r="I266" s="7">
        <v>0.43554095041638113</v>
      </c>
      <c r="J266" s="8">
        <v>0.4855693240044367</v>
      </c>
      <c r="K266" s="9">
        <v>1.0102663283792668</v>
      </c>
      <c r="L266" s="9">
        <v>1.0205677412901304</v>
      </c>
      <c r="M266" s="9">
        <v>1.030904310658062</v>
      </c>
      <c r="N266" s="9">
        <v>1.0412761085138491</v>
      </c>
      <c r="O266" s="9">
        <v>1.0516832069937152</v>
      </c>
      <c r="P266" s="9">
        <v>1.0621256783394393</v>
      </c>
      <c r="Q266" s="9">
        <v>1.0726035948984758</v>
      </c>
      <c r="R266" s="9">
        <v>1.0831170291240764</v>
      </c>
      <c r="S266" s="9">
        <v>1.0936660535754079</v>
      </c>
      <c r="T266" s="9">
        <v>1.1042507409176758</v>
      </c>
    </row>
    <row r="267" spans="1:20" x14ac:dyDescent="0.3">
      <c r="A267" s="7">
        <v>4.6381444421067265E-2</v>
      </c>
      <c r="B267" s="7">
        <v>9.3074885702343527E-2</v>
      </c>
      <c r="C267" s="7">
        <v>0.14008126845242788</v>
      </c>
      <c r="D267" s="7">
        <v>0.18740153909585633</v>
      </c>
      <c r="E267" s="7">
        <v>0.23503664587564715</v>
      </c>
      <c r="F267" s="7">
        <v>0.28298753885584987</v>
      </c>
      <c r="G267" s="7">
        <v>0.33125516992409576</v>
      </c>
      <c r="H267" s="7">
        <v>0.37984049279415255</v>
      </c>
      <c r="I267" s="7">
        <v>0.42874446300848046</v>
      </c>
      <c r="J267" s="8">
        <v>0.47796803794079284</v>
      </c>
      <c r="K267" s="9">
        <v>1.0101105163659765</v>
      </c>
      <c r="L267" s="9">
        <v>1.0202550610937482</v>
      </c>
      <c r="M267" s="9">
        <v>1.0304337028864474</v>
      </c>
      <c r="N267" s="9">
        <v>1.040646510546279</v>
      </c>
      <c r="O267" s="9">
        <v>1.0508935529746322</v>
      </c>
      <c r="P267" s="9">
        <v>1.0611748991721919</v>
      </c>
      <c r="Q267" s="9">
        <v>1.07149061823905</v>
      </c>
      <c r="R267" s="9">
        <v>1.0818407793748159</v>
      </c>
      <c r="S267" s="9">
        <v>1.0922254518787304</v>
      </c>
      <c r="T267" s="9">
        <v>1.1026447051497739</v>
      </c>
    </row>
    <row r="268" spans="1:20" x14ac:dyDescent="0.3">
      <c r="A268" s="7">
        <v>4.5686892820037496E-2</v>
      </c>
      <c r="B268" s="7">
        <v>9.1676524991771716E-2</v>
      </c>
      <c r="C268" s="7">
        <v>0.13796979941719267</v>
      </c>
      <c r="D268" s="7">
        <v>0.1845676207081447</v>
      </c>
      <c r="E268" s="7">
        <v>0.23147089518868766</v>
      </c>
      <c r="F268" s="7">
        <v>0.27868053089746042</v>
      </c>
      <c r="G268" s="7">
        <v>0.32619743759004727</v>
      </c>
      <c r="H268" s="7">
        <v>0.37402252674134712</v>
      </c>
      <c r="I268" s="7">
        <v>0.42215671154794387</v>
      </c>
      <c r="J268" s="8">
        <v>0.47060090693048096</v>
      </c>
      <c r="K268" s="9">
        <v>1.0099593631545702</v>
      </c>
      <c r="L268" s="9">
        <v>1.0199517454847817</v>
      </c>
      <c r="M268" s="9">
        <v>1.0299772126610733</v>
      </c>
      <c r="N268" s="9">
        <v>1.0400358304471702</v>
      </c>
      <c r="O268" s="9">
        <v>1.0501276647001865</v>
      </c>
      <c r="P268" s="9">
        <v>1.0602527813707294</v>
      </c>
      <c r="Q268" s="9">
        <v>1.070411246503002</v>
      </c>
      <c r="R268" s="9">
        <v>1.0806031262349061</v>
      </c>
      <c r="S268" s="9">
        <v>1.0908284867981468</v>
      </c>
      <c r="T268" s="9">
        <v>1.1010873945183346</v>
      </c>
    </row>
    <row r="269" spans="1:20" x14ac:dyDescent="0.3">
      <c r="A269" s="7">
        <v>4.5012835670574181E-2</v>
      </c>
      <c r="B269" s="7">
        <v>9.0319559183605957E-2</v>
      </c>
      <c r="C269" s="7">
        <v>0.1359210341540347</v>
      </c>
      <c r="D269" s="7">
        <v>0.18181812580820619</v>
      </c>
      <c r="E269" s="7">
        <v>0.22801170098606477</v>
      </c>
      <c r="F269" s="7">
        <v>0.27450262814334853</v>
      </c>
      <c r="G269" s="7">
        <v>0.32129177735378561</v>
      </c>
      <c r="H269" s="7">
        <v>0.36838002031129513</v>
      </c>
      <c r="I269" s="7">
        <v>0.41576823033218724</v>
      </c>
      <c r="J269" s="8">
        <v>0.4634572823573691</v>
      </c>
      <c r="K269" s="9">
        <v>1.0098126628748725</v>
      </c>
      <c r="L269" s="9">
        <v>1.0196573799768953</v>
      </c>
      <c r="M269" s="9">
        <v>1.0295342141197119</v>
      </c>
      <c r="N269" s="9">
        <v>1.0394432282048813</v>
      </c>
      <c r="O269" s="9">
        <v>1.0493844852219747</v>
      </c>
      <c r="P269" s="9">
        <v>1.0593580482486702</v>
      </c>
      <c r="Q269" s="9">
        <v>1.0693639804508492</v>
      </c>
      <c r="R269" s="9">
        <v>1.0794023450826931</v>
      </c>
      <c r="S269" s="9">
        <v>1.0894732054867773</v>
      </c>
      <c r="T269" s="9">
        <v>1.0995766250941701</v>
      </c>
    </row>
    <row r="270" spans="1:20" x14ac:dyDescent="0.3">
      <c r="A270" s="7">
        <v>4.4358379058990392E-2</v>
      </c>
      <c r="B270" s="7">
        <v>8.900217705217317E-2</v>
      </c>
      <c r="C270" s="7">
        <v>0.13393222055405044</v>
      </c>
      <c r="D270" s="7">
        <v>0.17914933765906685</v>
      </c>
      <c r="E270" s="7">
        <v>0.22465435798364769</v>
      </c>
      <c r="F270" s="7">
        <v>0.27044811266823943</v>
      </c>
      <c r="G270" s="7">
        <v>0.31653143437935172</v>
      </c>
      <c r="H270" s="7">
        <v>0.36290515731160167</v>
      </c>
      <c r="I270" s="7">
        <v>0.40957011718976088</v>
      </c>
      <c r="J270" s="8">
        <v>0.45652715127080423</v>
      </c>
      <c r="K270" s="9">
        <v>1.0096702216103497</v>
      </c>
      <c r="L270" s="9">
        <v>1.0193715741887588</v>
      </c>
      <c r="M270" s="9">
        <v>1.0291041178554032</v>
      </c>
      <c r="N270" s="9">
        <v>1.0388679128133851</v>
      </c>
      <c r="O270" s="9">
        <v>1.0486630193488216</v>
      </c>
      <c r="P270" s="9">
        <v>1.0584894978309347</v>
      </c>
      <c r="Q270" s="9">
        <v>1.0683474087121403</v>
      </c>
      <c r="R270" s="9">
        <v>1.0782368125281367</v>
      </c>
      <c r="S270" s="9">
        <v>1.0881577698979941</v>
      </c>
      <c r="T270" s="9">
        <v>1.0981103415242446</v>
      </c>
    </row>
    <row r="271" spans="1:20" x14ac:dyDescent="0.3">
      <c r="A271" s="7">
        <v>4.3722680313096798E-2</v>
      </c>
      <c r="B271" s="7">
        <v>8.7722671516420714E-2</v>
      </c>
      <c r="C271" s="7">
        <v>0.13200076523232857</v>
      </c>
      <c r="D271" s="7">
        <v>0.17655775451805472</v>
      </c>
      <c r="E271" s="7">
        <v>0.2213944338676074</v>
      </c>
      <c r="F271" s="7">
        <v>0.26651159921366679</v>
      </c>
      <c r="G271" s="7">
        <v>0.31191004792948629</v>
      </c>
      <c r="H271" s="7">
        <v>0.35759057883079426</v>
      </c>
      <c r="I271" s="7">
        <v>0.4035539921776985</v>
      </c>
      <c r="J271" s="8">
        <v>0.44980108967659238</v>
      </c>
      <c r="K271" s="9">
        <v>1.0095318565429312</v>
      </c>
      <c r="L271" s="9">
        <v>1.0190939601168476</v>
      </c>
      <c r="M271" s="9">
        <v>1.0286863683002772</v>
      </c>
      <c r="N271" s="9">
        <v>1.0383091387500347</v>
      </c>
      <c r="O271" s="9">
        <v>1.0479623292013032</v>
      </c>
      <c r="P271" s="9">
        <v>1.0576459974677173</v>
      </c>
      <c r="Q271" s="9">
        <v>1.0673602014414463</v>
      </c>
      <c r="R271" s="9">
        <v>1.0771049990932773</v>
      </c>
      <c r="S271" s="9">
        <v>1.0868804484726979</v>
      </c>
      <c r="T271" s="9">
        <v>1.0966866077079789</v>
      </c>
    </row>
    <row r="272" spans="1:20" x14ac:dyDescent="0.3">
      <c r="A272" s="7">
        <v>4.310494438247673E-2</v>
      </c>
      <c r="B272" s="7">
        <v>8.6479432260851183E-2</v>
      </c>
      <c r="C272" s="7">
        <v>0.13012422224850867</v>
      </c>
      <c r="D272" s="7">
        <v>0.17404007431451513</v>
      </c>
      <c r="E272" s="7">
        <v>0.2182277497853837</v>
      </c>
      <c r="F272" s="7">
        <v>0.26268801134684305</v>
      </c>
      <c r="G272" s="7">
        <v>0.30742162304560783</v>
      </c>
      <c r="H272" s="7">
        <v>0.35242935029115008</v>
      </c>
      <c r="I272" s="7">
        <v>0.39771195985747387</v>
      </c>
      <c r="J272" s="8">
        <v>0.44327021988489007</v>
      </c>
      <c r="K272" s="9">
        <v>1.0093973951702098</v>
      </c>
      <c r="L272" s="9">
        <v>1.0188241905546516</v>
      </c>
      <c r="M272" s="9">
        <v>1.0282804413314786</v>
      </c>
      <c r="N272" s="9">
        <v>1.0377662027528096</v>
      </c>
      <c r="O272" s="9">
        <v>1.0472815301448075</v>
      </c>
      <c r="P272" s="9">
        <v>1.0568264789077539</v>
      </c>
      <c r="Q272" s="9">
        <v>1.0664011045161272</v>
      </c>
      <c r="R272" s="9">
        <v>1.0760054625186817</v>
      </c>
      <c r="S272" s="9">
        <v>1.0856396085385223</v>
      </c>
      <c r="T272" s="9">
        <v>1.0953035982731838</v>
      </c>
    </row>
    <row r="273" spans="1:20" x14ac:dyDescent="0.3">
      <c r="A273" s="7">
        <v>4.2504420521323041E-2</v>
      </c>
      <c r="B273" s="7">
        <v>8.5270938975079286E-2</v>
      </c>
      <c r="C273" s="7">
        <v>0.12830028277567224</v>
      </c>
      <c r="D273" s="7">
        <v>0.17159318061937867</v>
      </c>
      <c r="E273" s="7">
        <v>0.21515036248599584</v>
      </c>
      <c r="F273" s="7">
        <v>0.25897255964049015</v>
      </c>
      <c r="G273" s="7">
        <v>0.30306050463464806</v>
      </c>
      <c r="H273" s="7">
        <v>0.34741493130872797</v>
      </c>
      <c r="I273" s="7">
        <v>0.39203657479311399</v>
      </c>
      <c r="J273" s="8">
        <v>0.43692617150997193</v>
      </c>
      <c r="K273" s="9">
        <v>1.0092666745879768</v>
      </c>
      <c r="L273" s="9">
        <v>1.0185619376440229</v>
      </c>
      <c r="M273" s="9">
        <v>1.0278858420775094</v>
      </c>
      <c r="N273" s="9">
        <v>1.0372384408677457</v>
      </c>
      <c r="O273" s="9">
        <v>1.0466197870640537</v>
      </c>
      <c r="P273" s="9">
        <v>1.0560299337858368</v>
      </c>
      <c r="Q273" s="9">
        <v>1.0654689342226542</v>
      </c>
      <c r="R273" s="9">
        <v>1.074936841634293</v>
      </c>
      <c r="S273" s="9">
        <v>1.0844337093508385</v>
      </c>
      <c r="T273" s="9">
        <v>1.0939595907727482</v>
      </c>
    </row>
    <row r="274" spans="1:20" x14ac:dyDescent="0.3">
      <c r="A274" s="7">
        <v>4.1920399244738268E-2</v>
      </c>
      <c r="B274" s="7">
        <v>8.4095755152339594E-2</v>
      </c>
      <c r="C274" s="7">
        <v>0.12652676562583734</v>
      </c>
      <c r="D274" s="7">
        <v>0.16921412978128605</v>
      </c>
      <c r="E274" s="7">
        <v>0.21215854794929848</v>
      </c>
      <c r="F274" s="7">
        <v>0.25536072167658502</v>
      </c>
      <c r="G274" s="7">
        <v>0.29882135372749352</v>
      </c>
      <c r="H274" s="7">
        <v>0.34254114808555186</v>
      </c>
      <c r="I274" s="7">
        <v>0.3865208099550112</v>
      </c>
      <c r="J274" s="8">
        <v>0.43076104576239055</v>
      </c>
      <c r="K274" s="9">
        <v>1.009139540831814</v>
      </c>
      <c r="L274" s="9">
        <v>1.0183068915459468</v>
      </c>
      <c r="M274" s="9">
        <v>1.0275021029056826</v>
      </c>
      <c r="N274" s="9">
        <v>1.0367252257404891</v>
      </c>
      <c r="O274" s="9">
        <v>1.0459763109460836</v>
      </c>
      <c r="P274" s="9">
        <v>1.0552554094845015</v>
      </c>
      <c r="Q274" s="9">
        <v>1.0645625723841623</v>
      </c>
      <c r="R274" s="9">
        <v>1.0738978507399373</v>
      </c>
      <c r="S274" s="9">
        <v>1.0832612957132177</v>
      </c>
      <c r="T274" s="9">
        <v>1.0926529585319804</v>
      </c>
    </row>
    <row r="275" spans="1:20" x14ac:dyDescent="0.3">
      <c r="A275" s="7">
        <v>4.1352209532552371E-2</v>
      </c>
      <c r="B275" s="7">
        <v>8.2952522393763453E-2</v>
      </c>
      <c r="C275" s="7">
        <v>0.12480160855032645</v>
      </c>
      <c r="D275" s="7">
        <v>0.16690013911766455</v>
      </c>
      <c r="E275" s="7">
        <v>0.20924878636136768</v>
      </c>
      <c r="F275" s="7">
        <v>0.25184822369862947</v>
      </c>
      <c r="G275" s="7">
        <v>0.29469912569968687</v>
      </c>
      <c r="H275" s="7">
        <v>0.33780216808926006</v>
      </c>
      <c r="I275" s="7">
        <v>0.38115802774799518</v>
      </c>
      <c r="J275" s="8">
        <v>0.42476738271390607</v>
      </c>
      <c r="K275" s="9">
        <v>1.0090158482721532</v>
      </c>
      <c r="L275" s="9">
        <v>1.0180587592194084</v>
      </c>
      <c r="M275" s="9">
        <v>1.0271287815734769</v>
      </c>
      <c r="N275" s="9">
        <v>1.0362259641287455</v>
      </c>
      <c r="O275" s="9">
        <v>1.0453503557423396</v>
      </c>
      <c r="P275" s="9">
        <v>1.0545020053341856</v>
      </c>
      <c r="Q275" s="9">
        <v>1.0636809618870742</v>
      </c>
      <c r="R275" s="9">
        <v>1.0728872744467226</v>
      </c>
      <c r="S275" s="9">
        <v>1.0821209921218387</v>
      </c>
      <c r="T275" s="9">
        <v>1.0913821640841814</v>
      </c>
    </row>
    <row r="276" spans="1:20" x14ac:dyDescent="0.3">
      <c r="A276" s="7">
        <v>4.0799216257489689E-2</v>
      </c>
      <c r="B276" s="7">
        <v>8.1839955170948345E-2</v>
      </c>
      <c r="C276" s="7">
        <v>0.12312286024207059</v>
      </c>
      <c r="D276" s="7">
        <v>0.16464857606119379</v>
      </c>
      <c r="E276" s="7">
        <v>0.20641774830864085</v>
      </c>
      <c r="F276" s="7">
        <v>0.24843102375606493</v>
      </c>
      <c r="G276" s="7">
        <v>0.29068905026779451</v>
      </c>
      <c r="H276" s="7">
        <v>0.33319247680218028</v>
      </c>
      <c r="I276" s="7">
        <v>0.37594195341294356</v>
      </c>
      <c r="J276" s="8">
        <v>0.4189381312505257</v>
      </c>
      <c r="K276" s="9">
        <v>1.0088954590577983</v>
      </c>
      <c r="L276" s="9">
        <v>1.0178172632982374</v>
      </c>
      <c r="M276" s="9">
        <v>1.026765459528431</v>
      </c>
      <c r="N276" s="9">
        <v>1.0357400946148909</v>
      </c>
      <c r="O276" s="9">
        <v>1.0447412154835847</v>
      </c>
      <c r="P276" s="9">
        <v>1.0537688691199953</v>
      </c>
      <c r="Q276" s="9">
        <v>1.0628231025691797</v>
      </c>
      <c r="R276" s="9">
        <v>1.0719039629358267</v>
      </c>
      <c r="S276" s="9">
        <v>1.0810114973843172</v>
      </c>
      <c r="T276" s="9">
        <v>1.0901457531387817</v>
      </c>
    </row>
    <row r="277" spans="1:20" x14ac:dyDescent="0.3">
      <c r="A277" s="7">
        <v>4.0260817816961371E-2</v>
      </c>
      <c r="B277" s="7">
        <v>8.0756836004368088E-2</v>
      </c>
      <c r="C277" s="7">
        <v>0.12148867297465425</v>
      </c>
      <c r="D277" s="7">
        <v>0.16245694817268738</v>
      </c>
      <c r="E277" s="7">
        <v>0.20366228207702478</v>
      </c>
      <c r="F277" s="7">
        <v>0.24510529620117222</v>
      </c>
      <c r="G277" s="7">
        <v>0.28678661309484244</v>
      </c>
      <c r="H277" s="7">
        <v>0.3287068563452164</v>
      </c>
      <c r="I277" s="7">
        <v>0.37086665057820439</v>
      </c>
      <c r="J277" s="8">
        <v>0.4132666214597091</v>
      </c>
      <c r="K277" s="9">
        <v>1.0087782426034471</v>
      </c>
      <c r="L277" s="9">
        <v>1.0175821410568786</v>
      </c>
      <c r="M277" s="9">
        <v>1.0264117403428377</v>
      </c>
      <c r="N277" s="9">
        <v>1.035267085500198</v>
      </c>
      <c r="O277" s="9">
        <v>1.0441482216242202</v>
      </c>
      <c r="P277" s="9">
        <v>1.0530551938666048</v>
      </c>
      <c r="Q277" s="9">
        <v>1.0619880474355496</v>
      </c>
      <c r="R277" s="9">
        <v>1.0709468275958025</v>
      </c>
      <c r="S277" s="9">
        <v>1.0799315796687177</v>
      </c>
      <c r="T277" s="9">
        <v>1.0889423490323102</v>
      </c>
    </row>
    <row r="278" spans="1:20" x14ac:dyDescent="0.3">
      <c r="A278" s="7">
        <v>3.9736443949919646E-2</v>
      </c>
      <c r="B278" s="7">
        <v>7.9702011019608929E-2</v>
      </c>
      <c r="C278" s="7">
        <v>0.11989729581973466</v>
      </c>
      <c r="D278" s="7">
        <v>0.16032289394076887</v>
      </c>
      <c r="E278" s="7">
        <v>0.20097940195416603</v>
      </c>
      <c r="F278" s="7">
        <v>0.24186741741354104</v>
      </c>
      <c r="G278" s="7">
        <v>0.28298753885584987</v>
      </c>
      <c r="H278" s="7">
        <v>0.32434036580256892</v>
      </c>
      <c r="I278" s="7">
        <v>0.36592649876087746</v>
      </c>
      <c r="J278" s="8">
        <v>0.40774653922484061</v>
      </c>
      <c r="K278" s="9">
        <v>1.0086640751172016</v>
      </c>
      <c r="L278" s="9">
        <v>1.0173531434569829</v>
      </c>
      <c r="M278" s="9">
        <v>1.0260672482709274</v>
      </c>
      <c r="N278" s="9">
        <v>1.0348064328640789</v>
      </c>
      <c r="O278" s="9">
        <v>1.0435707405949926</v>
      </c>
      <c r="P278" s="9">
        <v>1.052360214875786</v>
      </c>
      <c r="Q278" s="9">
        <v>1.0611748991721919</v>
      </c>
      <c r="R278" s="9">
        <v>1.0700148370036087</v>
      </c>
      <c r="S278" s="9">
        <v>1.0788800719431519</v>
      </c>
      <c r="T278" s="9">
        <v>1.0877706476177069</v>
      </c>
    </row>
    <row r="279" spans="1:20" x14ac:dyDescent="0.3">
      <c r="A279" s="7">
        <v>3.9225553722118771E-2</v>
      </c>
      <c r="B279" s="7">
        <v>7.8674385847335437E-2</v>
      </c>
      <c r="C279" s="7">
        <v>0.11834706839050388</v>
      </c>
      <c r="D279" s="7">
        <v>0.15824417429696622</v>
      </c>
      <c r="E279" s="7">
        <v>0.19836627744365606</v>
      </c>
      <c r="F279" s="7">
        <v>0.23871395264020379</v>
      </c>
      <c r="G279" s="7">
        <v>0.27928777563004203</v>
      </c>
      <c r="H279" s="7">
        <v>0.32008832309151264</v>
      </c>
      <c r="I279" s="7">
        <v>0.36111617263897405</v>
      </c>
      <c r="J279" s="8">
        <v>0.40237190282391083</v>
      </c>
      <c r="K279" s="9">
        <v>1.008552839164476</v>
      </c>
      <c r="L279" s="9">
        <v>1.0171300342675424</v>
      </c>
      <c r="M279" s="9">
        <v>1.0257316269175081</v>
      </c>
      <c r="N279" s="9">
        <v>1.0343576587734504</v>
      </c>
      <c r="O279" s="9">
        <v>1.0430081715452657</v>
      </c>
      <c r="P279" s="9">
        <v>1.0516832069937152</v>
      </c>
      <c r="Q279" s="9">
        <v>1.0603828069304753</v>
      </c>
      <c r="R279" s="9">
        <v>1.0691070132181844</v>
      </c>
      <c r="S279" s="9">
        <v>1.0778558677704915</v>
      </c>
      <c r="T279" s="9">
        <v>1.0866294125521057</v>
      </c>
    </row>
    <row r="280" spans="1:20" x14ac:dyDescent="0.3">
      <c r="A280" s="7">
        <v>3.8727633664819419E-2</v>
      </c>
      <c r="B280" s="7">
        <v>7.7672921836362818E-2</v>
      </c>
      <c r="C280" s="7">
        <v>0.11683641506420581</v>
      </c>
      <c r="D280" s="7">
        <v>0.15621866478215923</v>
      </c>
      <c r="E280" s="7">
        <v>0.19582022330930485</v>
      </c>
      <c r="F280" s="7">
        <v>0.2356416438510317</v>
      </c>
      <c r="G280" s="7">
        <v>0.27568348050007374</v>
      </c>
      <c r="H280" s="7">
        <v>0.315946288237548</v>
      </c>
      <c r="I280" s="7">
        <v>0.3564306229339943</v>
      </c>
      <c r="J280" s="8">
        <v>0.39713704135041528</v>
      </c>
      <c r="K280" s="9">
        <v>1.008444423265072</v>
      </c>
      <c r="L280" s="9">
        <v>1.0169125892520396</v>
      </c>
      <c r="M280" s="9">
        <v>1.0254045380081378</v>
      </c>
      <c r="N280" s="9">
        <v>1.0339203096288474</v>
      </c>
      <c r="O280" s="9">
        <v>1.0424599442579414</v>
      </c>
      <c r="P280" s="9">
        <v>1.0510234820875286</v>
      </c>
      <c r="Q280" s="9">
        <v>1.0596109633581003</v>
      </c>
      <c r="R280" s="9">
        <v>1.0682224283585751</v>
      </c>
      <c r="S280" s="9">
        <v>1.0768579174263435</v>
      </c>
      <c r="T280" s="9">
        <v>1.085517470947315</v>
      </c>
    </row>
    <row r="281" spans="1:20" x14ac:dyDescent="0.3">
      <c r="A281" s="7">
        <v>3.8242196053473537E-2</v>
      </c>
      <c r="B281" s="7">
        <v>7.6696632552290547E-2</v>
      </c>
      <c r="C281" s="7">
        <v>0.1153638396414534</v>
      </c>
      <c r="D281" s="7">
        <v>0.15424434830678552</v>
      </c>
      <c r="E281" s="7">
        <v>0.19333869037590351</v>
      </c>
      <c r="F281" s="7">
        <v>0.2326473985191907</v>
      </c>
      <c r="G281" s="7">
        <v>0.27217100625077167</v>
      </c>
      <c r="H281" s="7">
        <v>0.31191004792948629</v>
      </c>
      <c r="I281" s="7">
        <v>0.35186505875986684</v>
      </c>
      <c r="J281" s="8">
        <v>0.39203657479311399</v>
      </c>
      <c r="K281" s="9">
        <v>1.0083387215205151</v>
      </c>
      <c r="L281" s="9">
        <v>1.016700595416725</v>
      </c>
      <c r="M281" s="9">
        <v>1.0250856602519165</v>
      </c>
      <c r="N281" s="9">
        <v>1.0334939546352537</v>
      </c>
      <c r="O281" s="9">
        <v>1.0419255172218216</v>
      </c>
      <c r="P281" s="9">
        <v>1.0503803867126666</v>
      </c>
      <c r="Q281" s="9">
        <v>1.0588586018548416</v>
      </c>
      <c r="R281" s="9">
        <v>1.0673602014414463</v>
      </c>
      <c r="S281" s="9">
        <v>1.075885224311671</v>
      </c>
      <c r="T281" s="9">
        <v>1.0844337093508385</v>
      </c>
    </row>
    <row r="282" spans="1:20" x14ac:dyDescent="0.3">
      <c r="A282" s="7">
        <v>3.7768777314259358E-2</v>
      </c>
      <c r="B282" s="7">
        <v>7.5744580536887665E-2</v>
      </c>
      <c r="C282" s="7">
        <v>0.11392792040430182</v>
      </c>
      <c r="D282" s="7">
        <v>0.15231930845295744</v>
      </c>
      <c r="E282" s="7">
        <v>0.1909192570202628</v>
      </c>
      <c r="F282" s="7">
        <v>0.22972827924549322</v>
      </c>
      <c r="G282" s="7">
        <v>0.26874688907070687</v>
      </c>
      <c r="H282" s="7">
        <v>0.30797560124166073</v>
      </c>
      <c r="I282" s="7">
        <v>0.34741493130872797</v>
      </c>
      <c r="J282" s="8">
        <v>0.3870653956278155</v>
      </c>
      <c r="K282" s="9">
        <v>1.0082356332690328</v>
      </c>
      <c r="L282" s="9">
        <v>1.0164938503147314</v>
      </c>
      <c r="M282" s="9">
        <v>1.0247746882888549</v>
      </c>
      <c r="N282" s="9">
        <v>1.0330781843868149</v>
      </c>
      <c r="O282" s="9">
        <v>1.0414043758477158</v>
      </c>
      <c r="P282" s="9">
        <v>1.0497532999543944</v>
      </c>
      <c r="Q282" s="9">
        <v>1.0581249940334601</v>
      </c>
      <c r="R282" s="9">
        <v>1.066519495455335</v>
      </c>
      <c r="S282" s="9">
        <v>1.074936841634293</v>
      </c>
      <c r="T282" s="9">
        <v>1.0833770700285013</v>
      </c>
    </row>
    <row r="283" spans="1:20" x14ac:dyDescent="0.3">
      <c r="A283" s="7">
        <v>3.7306936547524136E-2</v>
      </c>
      <c r="B283" s="7">
        <v>7.4815874305852459E-2</v>
      </c>
      <c r="C283" s="7">
        <v>0.11252730553876811</v>
      </c>
      <c r="D283" s="7">
        <v>0.15044172327175379</v>
      </c>
      <c r="E283" s="7">
        <v>0.18855962129285073</v>
      </c>
      <c r="F283" s="7">
        <v>0.22688149415351935</v>
      </c>
      <c r="G283" s="7">
        <v>0.26540783716949967</v>
      </c>
      <c r="H283" s="7">
        <v>0.30413914642167372</v>
      </c>
      <c r="I283" s="7">
        <v>0.34307591875692728</v>
      </c>
      <c r="J283" s="8">
        <v>0.38221865178901349</v>
      </c>
      <c r="K283" s="9">
        <v>1.0081350627658128</v>
      </c>
      <c r="L283" s="9">
        <v>1.0162921614012419</v>
      </c>
      <c r="M283" s="9">
        <v>1.0244713317145746</v>
      </c>
      <c r="N283" s="9">
        <v>1.0326726095556589</v>
      </c>
      <c r="O283" s="9">
        <v>1.0408960308159416</v>
      </c>
      <c r="P283" s="9">
        <v>1.049141631428506</v>
      </c>
      <c r="Q283" s="9">
        <v>1.0574094473681082</v>
      </c>
      <c r="R283" s="9">
        <v>1.0656995146512163</v>
      </c>
      <c r="S283" s="9">
        <v>1.074011869336047</v>
      </c>
      <c r="T283" s="9">
        <v>1.0823465475226037</v>
      </c>
    </row>
    <row r="284" spans="1:20" x14ac:dyDescent="0.3">
      <c r="A284" s="7">
        <v>3.6856254158248079E-2</v>
      </c>
      <c r="B284" s="7">
        <v>7.3909665564738394E-2</v>
      </c>
      <c r="C284" s="7">
        <v>0.11116070889082685</v>
      </c>
      <c r="D284" s="7">
        <v>0.14860985953349881</v>
      </c>
      <c r="E284" s="7">
        <v>0.18625759361617789</v>
      </c>
      <c r="F284" s="7">
        <v>0.224104387989535</v>
      </c>
      <c r="G284" s="7">
        <v>0.26215072023229968</v>
      </c>
      <c r="H284" s="7">
        <v>0.30039706865207016</v>
      </c>
      <c r="I284" s="7">
        <v>0.33884391228612537</v>
      </c>
      <c r="J284" s="8">
        <v>0.37749173090223731</v>
      </c>
      <c r="K284" s="9">
        <v>1.0080369188864067</v>
      </c>
      <c r="L284" s="9">
        <v>1.0160953454353974</v>
      </c>
      <c r="M284" s="9">
        <v>1.0241753141757912</v>
      </c>
      <c r="N284" s="9">
        <v>1.0322768596759997</v>
      </c>
      <c r="O284" s="9">
        <v>1.0404000165440637</v>
      </c>
      <c r="P284" s="9">
        <v>1.0485448194276867</v>
      </c>
      <c r="Q284" s="9">
        <v>1.0567113030142727</v>
      </c>
      <c r="R284" s="9">
        <v>1.0648995020309593</v>
      </c>
      <c r="S284" s="9">
        <v>1.073109451244654</v>
      </c>
      <c r="T284" s="9">
        <v>1.0813411854620705</v>
      </c>
    </row>
    <row r="285" spans="1:20" x14ac:dyDescent="0.3">
      <c r="A285" s="7">
        <v>3.641633058458834E-2</v>
      </c>
      <c r="B285" s="7">
        <v>7.3025146624771511E-2</v>
      </c>
      <c r="C285" s="7">
        <v>0.10982690602787666</v>
      </c>
      <c r="D285" s="7">
        <v>0.1468220673929003</v>
      </c>
      <c r="E285" s="7">
        <v>0.18401109001127011</v>
      </c>
      <c r="F285" s="7">
        <v>0.2213944338676074</v>
      </c>
      <c r="G285" s="7">
        <v>0.25897255964049015</v>
      </c>
      <c r="H285" s="7">
        <v>0.29674592870321737</v>
      </c>
      <c r="I285" s="7">
        <v>0.33471500312457253</v>
      </c>
      <c r="J285" s="8">
        <v>0.37288024566958972</v>
      </c>
      <c r="K285" s="9">
        <v>1.0079411148513444</v>
      </c>
      <c r="L285" s="9">
        <v>1.0159032279250346</v>
      </c>
      <c r="M285" s="9">
        <v>1.023886372530658</v>
      </c>
      <c r="N285" s="9">
        <v>1.031890582015542</v>
      </c>
      <c r="O285" s="9">
        <v>1.0399158897647878</v>
      </c>
      <c r="P285" s="9">
        <v>1.0479623292013032</v>
      </c>
      <c r="Q285" s="9">
        <v>1.0560299337858368</v>
      </c>
      <c r="R285" s="9">
        <v>1.06411873701701</v>
      </c>
      <c r="S285" s="9">
        <v>1.0722287724313517</v>
      </c>
      <c r="T285" s="9">
        <v>1.0803600736033308</v>
      </c>
    </row>
    <row r="286" spans="1:20" x14ac:dyDescent="0.3">
      <c r="A286" s="7">
        <v>3.5986785116404726E-2</v>
      </c>
      <c r="B286" s="7">
        <v>7.2161548002014131E-2</v>
      </c>
      <c r="C286" s="7">
        <v>0.10852473058033353</v>
      </c>
      <c r="D286" s="7">
        <v>0.14507677543454109</v>
      </c>
      <c r="E286" s="7">
        <v>0.18181812580820619</v>
      </c>
      <c r="F286" s="7">
        <v>0.21874922560600787</v>
      </c>
      <c r="G286" s="7">
        <v>0.25587051939445393</v>
      </c>
      <c r="H286" s="7">
        <v>0.29318245240260127</v>
      </c>
      <c r="I286" s="7">
        <v>0.3306854705227763</v>
      </c>
      <c r="J286" s="8">
        <v>0.36838002031129513</v>
      </c>
      <c r="K286" s="9">
        <v>1.0078475679702161</v>
      </c>
      <c r="L286" s="9">
        <v>1.0157156426107232</v>
      </c>
      <c r="M286" s="9">
        <v>1.0236042560686096</v>
      </c>
      <c r="N286" s="9">
        <v>1.0315134405269593</v>
      </c>
      <c r="O286" s="9">
        <v>1.0394432282048813</v>
      </c>
      <c r="P286" s="9">
        <v>1.047393651357543</v>
      </c>
      <c r="Q286" s="9">
        <v>1.0553647422762</v>
      </c>
      <c r="R286" s="9">
        <v>1.0633565332882284</v>
      </c>
      <c r="S286" s="9">
        <v>1.0713690567571559</v>
      </c>
      <c r="T286" s="9">
        <v>1.0794023450826931</v>
      </c>
    </row>
    <row r="287" spans="1:20" x14ac:dyDescent="0.3">
      <c r="A287" s="7">
        <v>3.5567254796424613E-2</v>
      </c>
      <c r="B287" s="7">
        <v>7.131813618487598E-2</v>
      </c>
      <c r="C287" s="7">
        <v>0.10725307084037833</v>
      </c>
      <c r="D287" s="7">
        <v>0.14337248606746159</v>
      </c>
      <c r="E287" s="7">
        <v>0.17967680980083842</v>
      </c>
      <c r="F287" s="7">
        <v>0.21616647060608235</v>
      </c>
      <c r="G287" s="7">
        <v>0.2528418976803059</v>
      </c>
      <c r="H287" s="7">
        <v>0.28970352085283946</v>
      </c>
      <c r="I287" s="7">
        <v>0.32675177058591098</v>
      </c>
      <c r="J287" s="8">
        <v>0.36398707797532626</v>
      </c>
      <c r="K287" s="9">
        <v>1.0077561994036297</v>
      </c>
      <c r="L287" s="9">
        <v>1.01553243098589</v>
      </c>
      <c r="M287" s="9">
        <v>1.0233287257848422</v>
      </c>
      <c r="N287" s="9">
        <v>1.0311451148728972</v>
      </c>
      <c r="O287" s="9">
        <v>1.0389816293568439</v>
      </c>
      <c r="P287" s="9">
        <v>1.0468383003778796</v>
      </c>
      <c r="Q287" s="9">
        <v>1.0547151591116386</v>
      </c>
      <c r="R287" s="9">
        <v>1.0626122367682229</v>
      </c>
      <c r="S287" s="9">
        <v>1.0705295645922306</v>
      </c>
      <c r="T287" s="9">
        <v>1.0784671738627871</v>
      </c>
    </row>
    <row r="288" spans="1:20" x14ac:dyDescent="0.3">
      <c r="A288" s="7">
        <v>3.5157393397380846E-2</v>
      </c>
      <c r="B288" s="7">
        <v>7.0494211556359779E-2</v>
      </c>
      <c r="C288" s="7">
        <v>0.10601086659701565</v>
      </c>
      <c r="D288" s="7">
        <v>0.14170777124047054</v>
      </c>
      <c r="E288" s="7">
        <v>0.17758533880952901</v>
      </c>
      <c r="F288" s="7">
        <v>0.21364398322931735</v>
      </c>
      <c r="G288" s="7">
        <v>0.24988411902792465</v>
      </c>
      <c r="H288" s="7">
        <v>0.28630616133704279</v>
      </c>
      <c r="I288" s="7">
        <v>0.32291052589260816</v>
      </c>
      <c r="J288" s="8">
        <v>0.35969762903544339</v>
      </c>
      <c r="K288" s="9">
        <v>1.0076669339416064</v>
      </c>
      <c r="L288" s="9">
        <v>1.0153534418501242</v>
      </c>
      <c r="M288" s="9">
        <v>1.0230595537050196</v>
      </c>
      <c r="N288" s="9">
        <v>1.030785299518556</v>
      </c>
      <c r="O288" s="9">
        <v>1.0385307093358198</v>
      </c>
      <c r="P288" s="9">
        <v>1.0462958132347495</v>
      </c>
      <c r="Q288" s="9">
        <v>1.0540806413261632</v>
      </c>
      <c r="R288" s="9">
        <v>1.0618852237537866</v>
      </c>
      <c r="S288" s="9">
        <v>1.0697095906942811</v>
      </c>
      <c r="T288" s="9">
        <v>1.0775537723572719</v>
      </c>
    </row>
    <row r="289" spans="1:20" x14ac:dyDescent="0.3">
      <c r="A289" s="7">
        <v>3.4756870469064609E-2</v>
      </c>
      <c r="B289" s="7">
        <v>6.9689106458673045E-2</v>
      </c>
      <c r="C289" s="7">
        <v>0.10479710618850907</v>
      </c>
      <c r="D289" s="7">
        <v>0.14008126845242788</v>
      </c>
      <c r="E289" s="7">
        <v>0.17554199261905964</v>
      </c>
      <c r="F289" s="7">
        <v>0.21117967863241358</v>
      </c>
      <c r="G289" s="7">
        <v>0.24699472701248301</v>
      </c>
      <c r="H289" s="7">
        <v>0.28298753885584987</v>
      </c>
      <c r="I289" s="7">
        <v>0.31915851583629101</v>
      </c>
      <c r="J289" s="8">
        <v>0.355508060205384</v>
      </c>
      <c r="K289" s="9">
        <v>1.0075796997971047</v>
      </c>
      <c r="L289" s="9">
        <v>1.0151785308930128</v>
      </c>
      <c r="M289" s="9">
        <v>1.0227965222561941</v>
      </c>
      <c r="N289" s="9">
        <v>1.0304337028864474</v>
      </c>
      <c r="O289" s="9">
        <v>1.0380901018149289</v>
      </c>
      <c r="P289" s="9">
        <v>1.045765748104176</v>
      </c>
      <c r="Q289" s="9">
        <v>1.0534606708481364</v>
      </c>
      <c r="R289" s="9">
        <v>1.0611748991721919</v>
      </c>
      <c r="S289" s="9">
        <v>1.0689084622331868</v>
      </c>
      <c r="T289" s="9">
        <v>1.0766613892194532</v>
      </c>
    </row>
    <row r="290" spans="1:20" x14ac:dyDescent="0.3">
      <c r="A290" s="7">
        <v>3.43653704497804E-2</v>
      </c>
      <c r="B290" s="7">
        <v>6.8902183388953042E-2</v>
      </c>
      <c r="C290" s="7">
        <v>0.1036108237549721</v>
      </c>
      <c r="D290" s="7">
        <v>0.13849167703407625</v>
      </c>
      <c r="E290" s="7">
        <v>0.17354512926185936</v>
      </c>
      <c r="F290" s="7">
        <v>0.2087715670238412</v>
      </c>
      <c r="G290" s="7">
        <v>0.24417137745603928</v>
      </c>
      <c r="H290" s="7">
        <v>0.27974494824554014</v>
      </c>
      <c r="I290" s="7">
        <v>0.31549266763107225</v>
      </c>
      <c r="J290" s="8">
        <v>0.35141492440357858</v>
      </c>
      <c r="K290" s="9">
        <v>1.0074944284134817</v>
      </c>
      <c r="L290" s="9">
        <v>1.0150075603061044</v>
      </c>
      <c r="M290" s="9">
        <v>1.0225394236802929</v>
      </c>
      <c r="N290" s="9">
        <v>1.0300900465684162</v>
      </c>
      <c r="O290" s="9">
        <v>1.037659457032813</v>
      </c>
      <c r="P290" s="9">
        <v>1.0452476831658168</v>
      </c>
      <c r="Q290" s="9">
        <v>1.0528547530897803</v>
      </c>
      <c r="R290" s="9">
        <v>1.0604806949571008</v>
      </c>
      <c r="S290" s="9">
        <v>1.0681255369502449</v>
      </c>
      <c r="T290" s="9">
        <v>1.0757893072817737</v>
      </c>
    </row>
    <row r="291" spans="1:20" x14ac:dyDescent="0.3">
      <c r="A291" s="7">
        <v>3.3982591837182267E-2</v>
      </c>
      <c r="B291" s="7">
        <v>6.8132833315859231E-2</v>
      </c>
      <c r="C291" s="7">
        <v>0.1024510966754362</v>
      </c>
      <c r="D291" s="7">
        <v>0.13693775468010405</v>
      </c>
      <c r="E291" s="7">
        <v>0.17159318061937867</v>
      </c>
      <c r="F291" s="7">
        <v>0.20641774830864085</v>
      </c>
      <c r="G291" s="7">
        <v>0.24141183208967681</v>
      </c>
      <c r="H291" s="7">
        <v>0.2765758068312188</v>
      </c>
      <c r="I291" s="7">
        <v>0.31191004792948629</v>
      </c>
      <c r="J291" s="8">
        <v>0.34741493130872797</v>
      </c>
      <c r="K291" s="9">
        <v>1.0074110542848056</v>
      </c>
      <c r="L291" s="9">
        <v>1.0148403984208023</v>
      </c>
      <c r="M291" s="9">
        <v>1.0222880594868506</v>
      </c>
      <c r="N291" s="9">
        <v>1.029754064590447</v>
      </c>
      <c r="O291" s="9">
        <v>1.0372384408677457</v>
      </c>
      <c r="P291" s="9">
        <v>1.0447412154835847</v>
      </c>
      <c r="Q291" s="9">
        <v>1.0522624156315068</v>
      </c>
      <c r="R291" s="9">
        <v>1.0598020685337854</v>
      </c>
      <c r="S291" s="9">
        <v>1.0673602014414463</v>
      </c>
      <c r="T291" s="9">
        <v>1.074936841634293</v>
      </c>
    </row>
    <row r="292" spans="1:20" x14ac:dyDescent="0.3">
      <c r="A292" s="7">
        <v>3.3608246413912121E-2</v>
      </c>
      <c r="B292" s="7">
        <v>6.7380474107690339E-2</v>
      </c>
      <c r="C292" s="7">
        <v>0.101317043175105</v>
      </c>
      <c r="D292" s="7">
        <v>0.13541831421201067</v>
      </c>
      <c r="E292" s="7">
        <v>0.16968464831685637</v>
      </c>
      <c r="F292" s="7">
        <v>0.20411640709119694</v>
      </c>
      <c r="G292" s="7">
        <v>0.23871395264020381</v>
      </c>
      <c r="H292" s="7">
        <v>0.27347764757317694</v>
      </c>
      <c r="I292" s="7">
        <v>0.30840785500405699</v>
      </c>
      <c r="J292" s="8">
        <v>0.34350493855193764</v>
      </c>
      <c r="K292" s="9">
        <v>1.0073295147880308</v>
      </c>
      <c r="L292" s="9">
        <v>1.0146769193701921</v>
      </c>
      <c r="M292" s="9">
        <v>1.0220422399419533</v>
      </c>
      <c r="N292" s="9">
        <v>1.0294255027261787</v>
      </c>
      <c r="O292" s="9">
        <v>1.0368267339731534</v>
      </c>
      <c r="P292" s="9">
        <v>1.0442459599606024</v>
      </c>
      <c r="Q292" s="9">
        <v>1.0516832069937152</v>
      </c>
      <c r="R292" s="9">
        <v>1.0591385014051673</v>
      </c>
      <c r="S292" s="9">
        <v>1.0666118695551416</v>
      </c>
      <c r="T292" s="9">
        <v>1.0741033378313529</v>
      </c>
    </row>
    <row r="293" spans="1:20" x14ac:dyDescent="0.3">
      <c r="A293" s="7">
        <v>3.3242058523860633E-2</v>
      </c>
      <c r="B293" s="7">
        <v>6.6644549063501146E-2</v>
      </c>
      <c r="C293" s="7">
        <v>0.1002078200897544</v>
      </c>
      <c r="D293" s="7">
        <v>0.13393222055405044</v>
      </c>
      <c r="E293" s="7">
        <v>0.16781809988889973</v>
      </c>
      <c r="F293" s="7">
        <v>0.20186580800837689</v>
      </c>
      <c r="G293" s="7">
        <v>0.23607569530860506</v>
      </c>
      <c r="H293" s="7">
        <v>0.27044811266823948</v>
      </c>
      <c r="I293" s="7">
        <v>0.30498341144895358</v>
      </c>
      <c r="J293" s="8">
        <v>0.33968194349592318</v>
      </c>
      <c r="K293" s="9">
        <v>1.0072497500261302</v>
      </c>
      <c r="L293" s="9">
        <v>1.0145170027729784</v>
      </c>
      <c r="M293" s="9">
        <v>1.0218017835906321</v>
      </c>
      <c r="N293" s="9">
        <v>1.0291041178554032</v>
      </c>
      <c r="O293" s="9">
        <v>1.0364240309698491</v>
      </c>
      <c r="P293" s="9">
        <v>1.0437615483627938</v>
      </c>
      <c r="Q293" s="9">
        <v>1.0511166954893489</v>
      </c>
      <c r="R293" s="9">
        <v>1.0584894978309347</v>
      </c>
      <c r="S293" s="9">
        <v>1.0658799808953021</v>
      </c>
      <c r="T293" s="9">
        <v>1.0732881702165529</v>
      </c>
    </row>
    <row r="294" spans="1:20" x14ac:dyDescent="0.3">
      <c r="A294" s="7">
        <v>3.2883764395231482E-2</v>
      </c>
      <c r="B294" s="7">
        <v>6.5924525539429873E-2</v>
      </c>
      <c r="C294" s="7">
        <v>9.9122620775369513E-2</v>
      </c>
      <c r="D294" s="7">
        <v>0.13247838790607205</v>
      </c>
      <c r="E294" s="7">
        <v>0.16599216519526452</v>
      </c>
      <c r="F294" s="7">
        <v>0.19966429136783734</v>
      </c>
      <c r="G294" s="7">
        <v>0.23349510561030287</v>
      </c>
      <c r="H294" s="7">
        <v>0.26748494757125485</v>
      </c>
      <c r="I294" s="7">
        <v>0.30163415736182692</v>
      </c>
      <c r="J294" s="8">
        <v>0.33594307555615305</v>
      </c>
      <c r="K294" s="9">
        <v>1.0071717026813611</v>
      </c>
      <c r="L294" s="9">
        <v>1.0143605334378569</v>
      </c>
      <c r="M294" s="9">
        <v>1.0215665168101817</v>
      </c>
      <c r="N294" s="9">
        <v>1.0287896773641445</v>
      </c>
      <c r="O294" s="9">
        <v>1.0360300396906883</v>
      </c>
      <c r="P294" s="9">
        <v>1.0432876284059103</v>
      </c>
      <c r="Q294" s="9">
        <v>1.0505624681510815</v>
      </c>
      <c r="R294" s="9">
        <v>1.0578545835926669</v>
      </c>
      <c r="S294" s="9">
        <v>1.0651639994223463</v>
      </c>
      <c r="T294" s="9">
        <v>1.0724907403570327</v>
      </c>
    </row>
    <row r="295" spans="1:20" x14ac:dyDescent="0.3">
      <c r="A295" s="7">
        <v>3.2533111506915284E-2</v>
      </c>
      <c r="B295" s="7">
        <v>6.5219893663113329E-2</v>
      </c>
      <c r="C295" s="7">
        <v>9.8060673152128117E-2</v>
      </c>
      <c r="D295" s="7">
        <v>0.13105577709845712</v>
      </c>
      <c r="E295" s="7">
        <v>0.16420553306799512</v>
      </c>
      <c r="F295" s="7">
        <v>0.19751026906846861</v>
      </c>
      <c r="G295" s="7">
        <v>0.23097031354987071</v>
      </c>
      <c r="H295" s="7">
        <v>0.2645859954048958</v>
      </c>
      <c r="I295" s="7">
        <v>0.29835764396937497</v>
      </c>
      <c r="J295" s="8">
        <v>0.33228558902271238</v>
      </c>
      <c r="K295" s="9">
        <v>1.0070953178779081</v>
      </c>
      <c r="L295" s="9">
        <v>1.014207401086805</v>
      </c>
      <c r="M295" s="9">
        <v>1.0213362733920861</v>
      </c>
      <c r="N295" s="9">
        <v>1.0284819585832095</v>
      </c>
      <c r="O295" s="9">
        <v>1.035644480473713</v>
      </c>
      <c r="P295" s="9">
        <v>1.0428238629012354</v>
      </c>
      <c r="Q295" s="9">
        <v>1.0500201297275336</v>
      </c>
      <c r="R295" s="9">
        <v>1.0572333048385025</v>
      </c>
      <c r="S295" s="9">
        <v>1.0644634121441934</v>
      </c>
      <c r="T295" s="9">
        <v>1.0717104755788345</v>
      </c>
    </row>
    <row r="296" spans="1:20" x14ac:dyDescent="0.3">
      <c r="A296" s="7">
        <v>3.2189857994974688E-2</v>
      </c>
      <c r="B296" s="7">
        <v>6.4530165129669165E-2</v>
      </c>
      <c r="C296" s="7">
        <v>9.702123787276451E-2</v>
      </c>
      <c r="D296" s="7">
        <v>0.12966339311562042</v>
      </c>
      <c r="E296" s="7">
        <v>0.16245694817268738</v>
      </c>
      <c r="F296" s="7">
        <v>0.19540222078191813</v>
      </c>
      <c r="G296" s="7">
        <v>0.22849952910518007</v>
      </c>
      <c r="H296" s="7">
        <v>0.26174919172866817</v>
      </c>
      <c r="I296" s="7">
        <v>0.29515152766331748</v>
      </c>
      <c r="J296" s="8">
        <v>0.3287068563452164</v>
      </c>
      <c r="K296" s="9">
        <v>1.0070205430532093</v>
      </c>
      <c r="L296" s="9">
        <v>1.0140575000958862</v>
      </c>
      <c r="M296" s="9">
        <v>1.0211108941504443</v>
      </c>
      <c r="N296" s="9">
        <v>1.0281807482623617</v>
      </c>
      <c r="O296" s="9">
        <v>1.035267085500198</v>
      </c>
      <c r="P296" s="9">
        <v>1.0423699289556143</v>
      </c>
      <c r="Q296" s="9">
        <v>1.0494893017433888</v>
      </c>
      <c r="R296" s="9">
        <v>1.0566252270014371</v>
      </c>
      <c r="S296" s="9">
        <v>1.0637777278908276</v>
      </c>
      <c r="T296" s="9">
        <v>1.0709468275958025</v>
      </c>
    </row>
    <row r="297" spans="1:20" x14ac:dyDescent="0.3">
      <c r="A297" s="7">
        <v>3.1853772096309164E-2</v>
      </c>
      <c r="B297" s="7">
        <v>6.385487207327141E-2</v>
      </c>
      <c r="C297" s="7">
        <v>9.6003606606182942E-2</v>
      </c>
      <c r="D297" s="7">
        <v>0.12830028277567224</v>
      </c>
      <c r="E297" s="7">
        <v>0.16074520806809067</v>
      </c>
      <c r="F297" s="7">
        <v>0.19333869037590351</v>
      </c>
      <c r="G297" s="7">
        <v>0.22608103799808107</v>
      </c>
      <c r="H297" s="7">
        <v>0.25897255964049015</v>
      </c>
      <c r="I297" s="7">
        <v>0.2920135644162864</v>
      </c>
      <c r="J297" s="8">
        <v>0.32520436184630552</v>
      </c>
      <c r="K297" s="9">
        <v>1.0069473278373375</v>
      </c>
      <c r="L297" s="9">
        <v>1.0139107292522938</v>
      </c>
      <c r="M297" s="9">
        <v>1.0208902265549511</v>
      </c>
      <c r="N297" s="9">
        <v>1.0278858420775094</v>
      </c>
      <c r="O297" s="9">
        <v>1.0348975981743038</v>
      </c>
      <c r="P297" s="9">
        <v>1.0419255172218216</v>
      </c>
      <c r="Q297" s="9">
        <v>1.0489696216187183</v>
      </c>
      <c r="R297" s="9">
        <v>1.0560299337858368</v>
      </c>
      <c r="S297" s="9">
        <v>1.0631064761662217</v>
      </c>
      <c r="T297" s="9">
        <v>1.0701992712251391</v>
      </c>
    </row>
    <row r="298" spans="1:20" x14ac:dyDescent="0.3">
      <c r="A298" s="7">
        <v>3.1524631626810379E-2</v>
      </c>
      <c r="B298" s="7">
        <v>6.319356600883877E-2</v>
      </c>
      <c r="C298" s="7">
        <v>9.5007100427949687E-2</v>
      </c>
      <c r="D298" s="7">
        <v>0.12696553255487417</v>
      </c>
      <c r="E298" s="7">
        <v>0.15906916044958069</v>
      </c>
      <c r="F298" s="7">
        <v>0.19131828256164632</v>
      </c>
      <c r="G298" s="7">
        <v>0.22371319773062828</v>
      </c>
      <c r="H298" s="7">
        <v>0.25625420518643549</v>
      </c>
      <c r="I298" s="7">
        <v>0.28894160454970069</v>
      </c>
      <c r="J298" s="8">
        <v>0.32177569583215299</v>
      </c>
      <c r="K298" s="9">
        <v>1.0068756239398473</v>
      </c>
      <c r="L298" s="9">
        <v>1.013766991526454</v>
      </c>
      <c r="M298" s="9">
        <v>1.0206741243866573</v>
      </c>
      <c r="N298" s="9">
        <v>1.0275970441685138</v>
      </c>
      <c r="O298" s="9">
        <v>1.034535772541316</v>
      </c>
      <c r="P298" s="9">
        <v>1.0414903311956083</v>
      </c>
      <c r="Q298" s="9">
        <v>1.0484607418432024</v>
      </c>
      <c r="R298" s="9">
        <v>1.0554470262171951</v>
      </c>
      <c r="S298" s="9">
        <v>1.0624492060719832</v>
      </c>
      <c r="T298" s="9">
        <v>1.0694673031832806</v>
      </c>
    </row>
    <row r="299" spans="1:20" x14ac:dyDescent="0.3">
      <c r="A299" s="7">
        <v>3.1202223491538922E-2</v>
      </c>
      <c r="B299" s="7">
        <v>6.2545816838806181E-2</v>
      </c>
      <c r="C299" s="7">
        <v>9.4031068309977317E-2</v>
      </c>
      <c r="D299" s="7">
        <v>0.1256582665464562</v>
      </c>
      <c r="E299" s="7">
        <v>0.15742770056322769</v>
      </c>
      <c r="F299" s="7">
        <v>0.18933965974920994</v>
      </c>
      <c r="G299" s="7">
        <v>0.2213944338676074</v>
      </c>
      <c r="H299" s="7">
        <v>0.25359231305626401</v>
      </c>
      <c r="I299" s="7">
        <v>0.28593358782801653</v>
      </c>
      <c r="J299" s="8">
        <v>0.31841854907104855</v>
      </c>
      <c r="K299" s="9">
        <v>1.0068053850435599</v>
      </c>
      <c r="L299" s="9">
        <v>1.0136261938581164</v>
      </c>
      <c r="M299" s="9">
        <v>1.0204624474148785</v>
      </c>
      <c r="N299" s="9">
        <v>1.0273141667054215</v>
      </c>
      <c r="O299" s="9">
        <v>1.0341813727417022</v>
      </c>
      <c r="P299" s="9">
        <v>1.0410640865560741</v>
      </c>
      <c r="Q299" s="9">
        <v>1.0479623292013032</v>
      </c>
      <c r="R299" s="9">
        <v>1.0548761217505835</v>
      </c>
      <c r="S299" s="9">
        <v>1.0618054852975518</v>
      </c>
      <c r="T299" s="9">
        <v>1.068750440956304</v>
      </c>
    </row>
    <row r="300" spans="1:20" x14ac:dyDescent="0.3">
      <c r="A300" s="7">
        <v>3.0886343224653296E-2</v>
      </c>
      <c r="B300" s="7">
        <v>6.1911211920357152E-2</v>
      </c>
      <c r="C300" s="7">
        <v>9.3074885702343527E-2</v>
      </c>
      <c r="D300" s="7">
        <v>0.12437764454421302</v>
      </c>
      <c r="E300" s="7">
        <v>0.15581976877826964</v>
      </c>
      <c r="F300" s="7">
        <v>0.18740153909585633</v>
      </c>
      <c r="G300" s="7">
        <v>0.21912323654768984</v>
      </c>
      <c r="H300" s="7">
        <v>0.2509851425441969</v>
      </c>
      <c r="I300" s="7">
        <v>0.28298753885584987</v>
      </c>
      <c r="J300" s="8">
        <v>0.31513070761350276</v>
      </c>
      <c r="K300" s="9">
        <v>1.0067365667047914</v>
      </c>
      <c r="L300" s="9">
        <v>1.0134882469554354</v>
      </c>
      <c r="M300" s="9">
        <v>1.0202550610937482</v>
      </c>
      <c r="N300" s="9">
        <v>1.0270370294811015</v>
      </c>
      <c r="O300" s="9">
        <v>1.0338341724984363</v>
      </c>
      <c r="P300" s="9">
        <v>1.040646510546279</v>
      </c>
      <c r="Q300" s="9">
        <v>1.0474740640447548</v>
      </c>
      <c r="R300" s="9">
        <v>1.0543168534336032</v>
      </c>
      <c r="S300" s="9">
        <v>1.0611748991721919</v>
      </c>
      <c r="T300" s="9">
        <v>1.0680482217395322</v>
      </c>
    </row>
    <row r="301" spans="1:20" x14ac:dyDescent="0.3">
      <c r="A301" s="7">
        <v>3.0576794557003909E-2</v>
      </c>
      <c r="B301" s="7">
        <v>6.1289355188866315E-2</v>
      </c>
      <c r="C301" s="7">
        <v>9.2137953200752923E-2</v>
      </c>
      <c r="D301" s="7">
        <v>0.12312286024207059</v>
      </c>
      <c r="E301" s="7">
        <v>0.15424434830678552</v>
      </c>
      <c r="F301" s="7">
        <v>0.18550268973374229</v>
      </c>
      <c r="G301" s="7">
        <v>0.21689815720698269</v>
      </c>
      <c r="H301" s="7">
        <v>0.24843102375606499</v>
      </c>
      <c r="I301" s="7">
        <v>0.28010156275638304</v>
      </c>
      <c r="J301" s="8">
        <v>0.31191004792948629</v>
      </c>
      <c r="K301" s="9">
        <v>1.0066691262595748</v>
      </c>
      <c r="L301" s="9">
        <v>1.0133530651061347</v>
      </c>
      <c r="M301" s="9">
        <v>1.0200518362770388</v>
      </c>
      <c r="N301" s="9">
        <v>1.026765459528431</v>
      </c>
      <c r="O301" s="9">
        <v>1.0334939546352537</v>
      </c>
      <c r="P301" s="9">
        <v>1.0402373413912613</v>
      </c>
      <c r="Q301" s="9">
        <v>1.046995639609035</v>
      </c>
      <c r="R301" s="9">
        <v>1.0537688691199956</v>
      </c>
      <c r="S301" s="9">
        <v>1.0605570497744181</v>
      </c>
      <c r="T301" s="9">
        <v>1.0673602014414463</v>
      </c>
    </row>
    <row r="302" spans="1:20" x14ac:dyDescent="0.3">
      <c r="A302" s="7">
        <v>3.0273389009470578E-2</v>
      </c>
      <c r="B302" s="7">
        <v>6.0679866333639719E-2</v>
      </c>
      <c r="C302" s="7">
        <v>9.1219695293667746E-2</v>
      </c>
      <c r="D302" s="7">
        <v>0.12189313954151794</v>
      </c>
      <c r="E302" s="7">
        <v>0.15270046306025925</v>
      </c>
      <c r="F302" s="7">
        <v>0.18364193016436986</v>
      </c>
      <c r="G302" s="7">
        <v>0.21471780550004035</v>
      </c>
      <c r="H302" s="7">
        <v>0.2459283540454778</v>
      </c>
      <c r="I302" s="7">
        <v>0.27727384111120917</v>
      </c>
      <c r="J302" s="8">
        <v>0.30875453234038569</v>
      </c>
      <c r="K302" s="9">
        <v>1.0066030227354583</v>
      </c>
      <c r="L302" s="9">
        <v>1.0132205659999125</v>
      </c>
      <c r="M302" s="9">
        <v>1.0198526489499782</v>
      </c>
      <c r="N302" s="9">
        <v>1.0264992907603228</v>
      </c>
      <c r="O302" s="9">
        <v>1.0331605106236776</v>
      </c>
      <c r="P302" s="9">
        <v>1.039836327750852</v>
      </c>
      <c r="Q302" s="9">
        <v>1.0465267613707465</v>
      </c>
      <c r="R302" s="9">
        <v>1.0532318307303656</v>
      </c>
      <c r="S302" s="9">
        <v>1.0599515550948317</v>
      </c>
      <c r="T302" s="9">
        <v>1.0666859537473976</v>
      </c>
    </row>
    <row r="303" spans="1:20" x14ac:dyDescent="0.3">
      <c r="A303" s="7">
        <v>2.9975945510272901E-2</v>
      </c>
      <c r="B303" s="7">
        <v>6.0082380022348399E-2</v>
      </c>
      <c r="C303" s="7">
        <v>9.0319559183605957E-2</v>
      </c>
      <c r="D303" s="7">
        <v>0.12068773895943902</v>
      </c>
      <c r="E303" s="7">
        <v>0.15118717563354345</v>
      </c>
      <c r="F303" s="7">
        <v>0.18181812580820619</v>
      </c>
      <c r="G303" s="7">
        <v>0.21258084640459432</v>
      </c>
      <c r="H303" s="7">
        <v>0.24347559466304361</v>
      </c>
      <c r="I303" s="7">
        <v>0.27450262814334853</v>
      </c>
      <c r="J303" s="8">
        <v>0.30566220472505101</v>
      </c>
      <c r="K303" s="9">
        <v>1.006538216768498</v>
      </c>
      <c r="L303" s="9">
        <v>1.0130906705613185</v>
      </c>
      <c r="M303" s="9">
        <v>1.0196573799768953</v>
      </c>
      <c r="N303" s="9">
        <v>1.0262383636310157</v>
      </c>
      <c r="O303" s="9">
        <v>1.0328336401568337</v>
      </c>
      <c r="P303" s="9">
        <v>1.0394432282048813</v>
      </c>
      <c r="Q303" s="9">
        <v>1.0460671464430822</v>
      </c>
      <c r="R303" s="9">
        <v>1.0527054135567637</v>
      </c>
      <c r="S303" s="9">
        <v>1.0593580482486702</v>
      </c>
      <c r="T303" s="9">
        <v>1.0660250692389748</v>
      </c>
    </row>
    <row r="304" spans="1:20" x14ac:dyDescent="0.3">
      <c r="A304" s="7">
        <v>2.9684290034620964E-2</v>
      </c>
      <c r="B304" s="7">
        <v>5.9496545170832187E-2</v>
      </c>
      <c r="C304" s="7">
        <v>8.9437013677534413E-2</v>
      </c>
      <c r="D304" s="7">
        <v>0.11950594412946554</v>
      </c>
      <c r="E304" s="7">
        <v>0.14970358540747541</v>
      </c>
      <c r="F304" s="7">
        <v>0.18003018669880075</v>
      </c>
      <c r="G304" s="7">
        <v>0.21048599749734029</v>
      </c>
      <c r="H304" s="7">
        <v>0.24107126760392988</v>
      </c>
      <c r="I304" s="7">
        <v>0.27178624712661847</v>
      </c>
      <c r="J304" s="8">
        <v>0.302631186480943</v>
      </c>
      <c r="K304" s="9">
        <v>1.0064746705250913</v>
      </c>
      <c r="L304" s="9">
        <v>1.0129633027923846</v>
      </c>
      <c r="M304" s="9">
        <v>1.0194659148636089</v>
      </c>
      <c r="N304" s="9">
        <v>1.0259825248171821</v>
      </c>
      <c r="O304" s="9">
        <v>1.032513150748223</v>
      </c>
      <c r="P304" s="9">
        <v>1.039057810768564</v>
      </c>
      <c r="Q304" s="9">
        <v>1.0456165230067624</v>
      </c>
      <c r="R304" s="9">
        <v>1.0521893056081124</v>
      </c>
      <c r="S304" s="9">
        <v>1.0587761767346577</v>
      </c>
      <c r="T304" s="9">
        <v>1.0653771545652031</v>
      </c>
    </row>
    <row r="305" spans="1:20" x14ac:dyDescent="0.3">
      <c r="A305" s="7">
        <v>2.9398255265199326E-2</v>
      </c>
      <c r="B305" s="7">
        <v>5.8922024255206873E-2</v>
      </c>
      <c r="C305" s="7">
        <v>8.8571548141677559E-2</v>
      </c>
      <c r="D305" s="7">
        <v>0.11834706839050393</v>
      </c>
      <c r="E305" s="7">
        <v>0.14824882676207815</v>
      </c>
      <c r="F305" s="7">
        <v>0.17827706531155382</v>
      </c>
      <c r="G305" s="7">
        <v>0.20843202638910799</v>
      </c>
      <c r="H305" s="7">
        <v>0.23871395264020381</v>
      </c>
      <c r="I305" s="7">
        <v>0.26912308700585263</v>
      </c>
      <c r="J305" s="8">
        <v>0.29965967272287675</v>
      </c>
      <c r="K305" s="9">
        <v>1.0064123476283238</v>
      </c>
      <c r="L305" s="9">
        <v>1.0128383896243554</v>
      </c>
      <c r="M305" s="9">
        <v>1.0192781435335725</v>
      </c>
      <c r="N305" s="9">
        <v>1.0257316269175081</v>
      </c>
      <c r="O305" s="9">
        <v>1.0321988573537635</v>
      </c>
      <c r="P305" s="9">
        <v>1.0386798524360192</v>
      </c>
      <c r="Q305" s="9">
        <v>1.0451746297740456</v>
      </c>
      <c r="R305" s="9">
        <v>1.0516832069937152</v>
      </c>
      <c r="S305" s="9">
        <v>1.0582056017370145</v>
      </c>
      <c r="T305" s="9">
        <v>1.0647418316620543</v>
      </c>
    </row>
    <row r="306" spans="1:20" x14ac:dyDescent="0.3">
      <c r="A306" s="7">
        <v>2.9117680272092748E-2</v>
      </c>
      <c r="B306" s="7">
        <v>5.8358492663443125E-2</v>
      </c>
      <c r="C306" s="7">
        <v>8.7722671516420714E-2</v>
      </c>
      <c r="D306" s="7">
        <v>0.11721045145657809</v>
      </c>
      <c r="E306" s="7">
        <v>0.1468220673929003</v>
      </c>
      <c r="F306" s="7">
        <v>0.17655775451805472</v>
      </c>
      <c r="G306" s="7">
        <v>0.20641774830864085</v>
      </c>
      <c r="H306" s="7">
        <v>0.23640228452544024</v>
      </c>
      <c r="I306" s="7">
        <v>0.26651159921366685</v>
      </c>
      <c r="J306" s="8">
        <v>0.29674592870321737</v>
      </c>
      <c r="K306" s="9">
        <v>1.0063512130885308</v>
      </c>
      <c r="L306" s="9">
        <v>1.0127158607779085</v>
      </c>
      <c r="M306" s="9">
        <v>1.0190939601168476</v>
      </c>
      <c r="N306" s="9">
        <v>1.025485528169515</v>
      </c>
      <c r="O306" s="9">
        <v>1.031890582015542</v>
      </c>
      <c r="P306" s="9">
        <v>1.0383091387500347</v>
      </c>
      <c r="Q306" s="9">
        <v>1.0447412154835847</v>
      </c>
      <c r="R306" s="9">
        <v>1.0511868293422801</v>
      </c>
      <c r="S306" s="9">
        <v>1.0576459974677173</v>
      </c>
      <c r="T306" s="9">
        <v>1.06411873701701</v>
      </c>
    </row>
    <row r="307" spans="1:20" x14ac:dyDescent="0.3">
      <c r="A307" s="7">
        <v>2.8842410210866819E-2</v>
      </c>
      <c r="B307" s="7">
        <v>5.7805638083799668E-2</v>
      </c>
      <c r="C307" s="7">
        <v>8.6889911387315485E-2</v>
      </c>
      <c r="D307" s="7">
        <v>0.11609545816257384</v>
      </c>
      <c r="E307" s="7">
        <v>0.14542250672361492</v>
      </c>
      <c r="F307" s="7">
        <v>0.17487128565759749</v>
      </c>
      <c r="G307" s="7">
        <v>0.2044420238250374</v>
      </c>
      <c r="H307" s="7">
        <v>0.23413495036004586</v>
      </c>
      <c r="I307" s="7">
        <v>0.26395029467056841</v>
      </c>
      <c r="J307" s="8">
        <v>0.29388828643862319</v>
      </c>
      <c r="K307" s="9">
        <v>1.0062912332377922</v>
      </c>
      <c r="L307" s="9">
        <v>1.012595648631303</v>
      </c>
      <c r="M307" s="9">
        <v>1.0189132627510613</v>
      </c>
      <c r="N307" s="9">
        <v>1.0252440921824735</v>
      </c>
      <c r="O307" s="9">
        <v>1.031588153525834</v>
      </c>
      <c r="P307" s="9">
        <v>1.037945463396337</v>
      </c>
      <c r="Q307" s="9">
        <v>1.0443160384240846</v>
      </c>
      <c r="R307" s="9">
        <v>1.0506998952540987</v>
      </c>
      <c r="S307" s="9">
        <v>1.0570970505463313</v>
      </c>
      <c r="T307" s="9">
        <v>1.0635075209756748</v>
      </c>
    </row>
    <row r="308" spans="1:20" x14ac:dyDescent="0.3">
      <c r="A308" s="7">
        <v>2.8572296037613607E-2</v>
      </c>
      <c r="B308" s="7">
        <v>5.7263159927689961E-2</v>
      </c>
      <c r="C308" s="7">
        <v>8.6072813108494642E-2</v>
      </c>
      <c r="D308" s="7">
        <v>0.11500147728088127</v>
      </c>
      <c r="E308" s="7">
        <v>0.14404937440851873</v>
      </c>
      <c r="F308" s="7">
        <v>0.17321672671811786</v>
      </c>
      <c r="G308" s="7">
        <v>0.20250375669965967</v>
      </c>
      <c r="H308" s="7">
        <v>0.23191068710662194</v>
      </c>
      <c r="I308" s="7">
        <v>0.26143774095620759</v>
      </c>
      <c r="J308" s="8">
        <v>0.29108514152957216</v>
      </c>
      <c r="K308" s="9">
        <v>1.0062323756681051</v>
      </c>
      <c r="L308" s="9">
        <v>1.0124776880959379</v>
      </c>
      <c r="M308" s="9">
        <v>1.0187359533935587</v>
      </c>
      <c r="N308" s="9">
        <v>1.025007187685357</v>
      </c>
      <c r="O308" s="9">
        <v>1.0312914071100612</v>
      </c>
      <c r="P308" s="9">
        <v>1.0375886278207489</v>
      </c>
      <c r="Q308" s="9">
        <v>1.0438988659848567</v>
      </c>
      <c r="R308" s="9">
        <v>1.0502221377841907</v>
      </c>
      <c r="S308" s="9">
        <v>1.0565584594149349</v>
      </c>
      <c r="T308" s="9">
        <v>1.0629078470876627</v>
      </c>
    </row>
    <row r="309" spans="1:20" x14ac:dyDescent="0.3">
      <c r="A309" s="7">
        <v>2.8307194239860285E-2</v>
      </c>
      <c r="B309" s="7">
        <v>5.6730768784741537E-2</v>
      </c>
      <c r="C309" s="7">
        <v>8.5270938975079286E-2</v>
      </c>
      <c r="D309" s="7">
        <v>0.11392792040430182</v>
      </c>
      <c r="E309" s="7">
        <v>0.14270192891904687</v>
      </c>
      <c r="F309" s="7">
        <v>0.17159318061937867</v>
      </c>
      <c r="G309" s="7">
        <v>0.20060189185900482</v>
      </c>
      <c r="H309" s="7">
        <v>0.22972827924549322</v>
      </c>
      <c r="I309" s="7">
        <v>0.25897255964049015</v>
      </c>
      <c r="J309" s="8">
        <v>0.28833495015993699</v>
      </c>
      <c r="K309" s="9">
        <v>1.006174609172994</v>
      </c>
      <c r="L309" s="9">
        <v>1.0123619164988364</v>
      </c>
      <c r="M309" s="9">
        <v>1.0185619376440229</v>
      </c>
      <c r="N309" s="9">
        <v>1.0247746882888549</v>
      </c>
      <c r="O309" s="9">
        <v>1.0310001841274488</v>
      </c>
      <c r="P309" s="9">
        <v>1.0372384408677457</v>
      </c>
      <c r="Q309" s="9">
        <v>1.0434894742315215</v>
      </c>
      <c r="R309" s="9">
        <v>1.0497532999543944</v>
      </c>
      <c r="S309" s="9">
        <v>1.0560299337858368</v>
      </c>
      <c r="T309" s="9">
        <v>1.0623193914891824</v>
      </c>
    </row>
    <row r="310" spans="1:20" x14ac:dyDescent="0.3">
      <c r="A310" s="7">
        <v>2.8046966582320143E-2</v>
      </c>
      <c r="B310" s="7">
        <v>5.6208185907972295E-2</v>
      </c>
      <c r="C310" s="7">
        <v>8.4483867441413382E-2</v>
      </c>
      <c r="D310" s="7">
        <v>0.11287422089093223</v>
      </c>
      <c r="E310" s="7">
        <v>0.14137945620885625</v>
      </c>
      <c r="F310" s="7">
        <v>0.16999978359175877</v>
      </c>
      <c r="G310" s="7">
        <v>0.19873541348066634</v>
      </c>
      <c r="H310" s="7">
        <v>0.22758655656126586</v>
      </c>
      <c r="I310" s="7">
        <v>0.25655342376411211</v>
      </c>
      <c r="J310" s="8">
        <v>0.28563622626483581</v>
      </c>
      <c r="K310" s="9">
        <v>1.0061179036923398</v>
      </c>
      <c r="L310" s="9">
        <v>1.0122482734716141</v>
      </c>
      <c r="M310" s="9">
        <v>1.0183911245768891</v>
      </c>
      <c r="N310" s="9">
        <v>1.0245464722605373</v>
      </c>
      <c r="O310" s="9">
        <v>1.0307143317882466</v>
      </c>
      <c r="P310" s="9">
        <v>1.036894718439028</v>
      </c>
      <c r="Q310" s="9">
        <v>1.043087647505226</v>
      </c>
      <c r="R310" s="9">
        <v>1.0492931342925269</v>
      </c>
      <c r="S310" s="9">
        <v>1.0555111941199677</v>
      </c>
      <c r="T310" s="9">
        <v>1.0617418423199463</v>
      </c>
    </row>
    <row r="311" spans="1:20" x14ac:dyDescent="0.3">
      <c r="A311" s="7">
        <v>2.7791479866539449E-2</v>
      </c>
      <c r="B311" s="7">
        <v>5.5695142727159586E-2</v>
      </c>
      <c r="C311" s="7">
        <v>8.3711192382192171E-2</v>
      </c>
      <c r="D311" s="7">
        <v>0.11183983286705065</v>
      </c>
      <c r="E311" s="7">
        <v>0.14008126845242788</v>
      </c>
      <c r="F311" s="7">
        <v>0.16843570364449409</v>
      </c>
      <c r="G311" s="7">
        <v>0.19690334318509492</v>
      </c>
      <c r="H311" s="7">
        <v>0.22548439205194898</v>
      </c>
      <c r="I311" s="7">
        <v>0.25417905545884717</v>
      </c>
      <c r="J311" s="8">
        <v>0.28298753885584987</v>
      </c>
      <c r="K311" s="9">
        <v>1.0060622302602196</v>
      </c>
      <c r="L311" s="9">
        <v>1.0121367008455127</v>
      </c>
      <c r="M311" s="9">
        <v>1.0182234265829258</v>
      </c>
      <c r="N311" s="9">
        <v>1.0243224223123337</v>
      </c>
      <c r="O311" s="9">
        <v>1.0304337028864474</v>
      </c>
      <c r="P311" s="9">
        <v>1.0365572831708245</v>
      </c>
      <c r="Q311" s="9">
        <v>1.0426931780438764</v>
      </c>
      <c r="R311" s="9">
        <v>1.0488414023968775</v>
      </c>
      <c r="S311" s="9">
        <v>1.055001971133974</v>
      </c>
      <c r="T311" s="9">
        <v>1.0611748991721919</v>
      </c>
    </row>
    <row r="312" spans="1:20" x14ac:dyDescent="0.3">
      <c r="A312" s="7">
        <v>2.7540605703562159E-2</v>
      </c>
      <c r="B312" s="7">
        <v>5.5191380388617477E-2</v>
      </c>
      <c r="C312" s="7">
        <v>8.2952522393763453E-2</v>
      </c>
      <c r="D312" s="7">
        <v>0.11082423028431834</v>
      </c>
      <c r="E312" s="7">
        <v>0.13880670285250982</v>
      </c>
      <c r="F312" s="7">
        <v>0.16690013911766455</v>
      </c>
      <c r="G312" s="7">
        <v>0.19510473832639713</v>
      </c>
      <c r="H312" s="7">
        <v>0.22342069995279926</v>
      </c>
      <c r="I312" s="7">
        <v>0.25184822369862947</v>
      </c>
      <c r="J312" s="8">
        <v>0.280387509493503</v>
      </c>
      <c r="K312" s="9">
        <v>1.0060075609555685</v>
      </c>
      <c r="L312" s="9">
        <v>1.0120271425521228</v>
      </c>
      <c r="M312" s="9">
        <v>1.0180587592194084</v>
      </c>
      <c r="N312" s="9">
        <v>1.0241024253995437</v>
      </c>
      <c r="O312" s="9">
        <v>1.0301581555470269</v>
      </c>
      <c r="P312" s="9">
        <v>1.0362259641287455</v>
      </c>
      <c r="Q312" s="9">
        <v>1.042305865623983</v>
      </c>
      <c r="R312" s="9">
        <v>1.0483978745244289</v>
      </c>
      <c r="S312" s="9">
        <v>1.0545020053341856</v>
      </c>
      <c r="T312" s="9">
        <v>1.0606182725697775</v>
      </c>
    </row>
    <row r="313" spans="1:20" x14ac:dyDescent="0.3">
      <c r="A313" s="7">
        <v>2.7294220298797266E-2</v>
      </c>
      <c r="B313" s="7">
        <v>5.4696649319724705E-2</v>
      </c>
      <c r="C313" s="7">
        <v>8.2207480133076924E-2</v>
      </c>
      <c r="D313" s="7">
        <v>0.10982690602787666</v>
      </c>
      <c r="E313" s="7">
        <v>0.13755512051205535</v>
      </c>
      <c r="F313" s="7">
        <v>0.16539231731263374</v>
      </c>
      <c r="G313" s="7">
        <v>0.19333869037590351</v>
      </c>
      <c r="H313" s="7">
        <v>0.2213944338676074</v>
      </c>
      <c r="I313" s="7">
        <v>0.24955974217312094</v>
      </c>
      <c r="J313" s="8">
        <v>0.27783480989763365</v>
      </c>
      <c r="K313" s="9">
        <v>1.0059538688554903</v>
      </c>
      <c r="L313" s="9">
        <v>1.0119195445294311</v>
      </c>
      <c r="M313" s="9">
        <v>1.017897041068337</v>
      </c>
      <c r="N313" s="9">
        <v>1.023886372530658</v>
      </c>
      <c r="O313" s="9">
        <v>1.0298875529867884</v>
      </c>
      <c r="P313" s="9">
        <v>1.0359005965190744</v>
      </c>
      <c r="Q313" s="9">
        <v>1.0419255172218216</v>
      </c>
      <c r="R313" s="9">
        <v>1.0479623292013032</v>
      </c>
      <c r="S313" s="9">
        <v>1.0540110465757682</v>
      </c>
      <c r="T313" s="9">
        <v>1.0600716834754491</v>
      </c>
    </row>
    <row r="314" spans="1:20" x14ac:dyDescent="0.3">
      <c r="A314" s="7">
        <v>2.7052204248331414E-2</v>
      </c>
      <c r="B314" s="7">
        <v>5.4210708816664788E-2</v>
      </c>
      <c r="C314" s="7">
        <v>8.147570169193534E-2</v>
      </c>
      <c r="D314" s="7">
        <v>0.10884737107216289</v>
      </c>
      <c r="E314" s="7">
        <v>0.13632590536662451</v>
      </c>
      <c r="F314" s="7">
        <v>0.16391149319602782</v>
      </c>
      <c r="G314" s="7">
        <v>0.19160432339268349</v>
      </c>
      <c r="H314" s="7">
        <v>0.21940458500067903</v>
      </c>
      <c r="I314" s="7">
        <v>0.24731246727605144</v>
      </c>
      <c r="J314" s="8">
        <v>0.27532815968696123</v>
      </c>
      <c r="K314" s="9">
        <v>1.0059011279910455</v>
      </c>
      <c r="L314" s="9">
        <v>1.0118138546328708</v>
      </c>
      <c r="M314" s="9">
        <v>1.0177381936022099</v>
      </c>
      <c r="N314" s="9">
        <v>1.0236741585873159</v>
      </c>
      <c r="O314" s="9">
        <v>1.0296217632879683</v>
      </c>
      <c r="P314" s="9">
        <v>1.035581021415481</v>
      </c>
      <c r="Q314" s="9">
        <v>1.0415519466927088</v>
      </c>
      <c r="R314" s="9">
        <v>1.0475345528540567</v>
      </c>
      <c r="S314" s="9">
        <v>1.0535288536454854</v>
      </c>
      <c r="T314" s="9">
        <v>1.0595348628245207</v>
      </c>
    </row>
    <row r="315" spans="1:20" x14ac:dyDescent="0.3">
      <c r="A315" s="7">
        <v>2.6814442345982535E-2</v>
      </c>
      <c r="B315" s="7">
        <v>5.3733326653947068E-2</v>
      </c>
      <c r="C315" s="7">
        <v>8.0756836004368088E-2</v>
      </c>
      <c r="D315" s="7">
        <v>0.10788515368149205</v>
      </c>
      <c r="E315" s="7">
        <v>0.13511846317350293</v>
      </c>
      <c r="F315" s="7">
        <v>0.16245694817268738</v>
      </c>
      <c r="G315" s="7">
        <v>0.18990079257560072</v>
      </c>
      <c r="H315" s="7">
        <v>0.21745018048323256</v>
      </c>
      <c r="I315" s="7">
        <v>0.24510529620117222</v>
      </c>
      <c r="J315" s="8">
        <v>0.27286632423977486</v>
      </c>
      <c r="K315" s="9">
        <v>1.0058493133053714</v>
      </c>
      <c r="L315" s="9">
        <v>1.0117100225510576</v>
      </c>
      <c r="M315" s="9">
        <v>1.0175821410568786</v>
      </c>
      <c r="N315" s="9">
        <v>1.0234656821537751</v>
      </c>
      <c r="O315" s="9">
        <v>1.0293606591838143</v>
      </c>
      <c r="P315" s="9">
        <v>1.035267085500198</v>
      </c>
      <c r="Q315" s="9">
        <v>1.0411849744672701</v>
      </c>
      <c r="R315" s="9">
        <v>1.0471143394605229</v>
      </c>
      <c r="S315" s="9">
        <v>1.0530551938666048</v>
      </c>
      <c r="T315" s="9">
        <v>1.0590075510833277</v>
      </c>
    </row>
    <row r="316" spans="1:20" x14ac:dyDescent="0.3">
      <c r="A316" s="7">
        <v>2.6580823400439695E-2</v>
      </c>
      <c r="B316" s="7">
        <v>5.3264278714378228E-2</v>
      </c>
      <c r="C316" s="7">
        <v>8.0050544285099418E-2</v>
      </c>
      <c r="D316" s="7">
        <v>0.10693979865266047</v>
      </c>
      <c r="E316" s="7">
        <v>0.13393222055405044</v>
      </c>
      <c r="F316" s="7">
        <v>0.16102798892334841</v>
      </c>
      <c r="G316" s="7">
        <v>0.1882272828918824</v>
      </c>
      <c r="H316" s="7">
        <v>0.21553028178838732</v>
      </c>
      <c r="I316" s="7">
        <v>0.24293716513916436</v>
      </c>
      <c r="J316" s="8">
        <v>0.27044811266823948</v>
      </c>
      <c r="K316" s="9">
        <v>1.0057984006139882</v>
      </c>
      <c r="L316" s="9">
        <v>1.0116079997259346</v>
      </c>
      <c r="M316" s="9">
        <v>1.0174288103110574</v>
      </c>
      <c r="N316" s="9">
        <v>1.0232608453553131</v>
      </c>
      <c r="O316" s="9">
        <v>1.0291041178554032</v>
      </c>
      <c r="P316" s="9">
        <v>1.0349586408187808</v>
      </c>
      <c r="Q316" s="9">
        <v>1.040824427263658</v>
      </c>
      <c r="R316" s="9">
        <v>1.0467014902190126</v>
      </c>
      <c r="S316" s="9">
        <v>1.0525898427245948</v>
      </c>
      <c r="T316" s="9">
        <v>1.0584894978309347</v>
      </c>
    </row>
    <row r="317" spans="1:20" x14ac:dyDescent="0.3">
      <c r="A317" s="7">
        <v>2.6351240061879017E-2</v>
      </c>
      <c r="B317" s="7">
        <v>5.2803348638245096E-2</v>
      </c>
      <c r="C317" s="7">
        <v>7.9356499497224328E-2</v>
      </c>
      <c r="D317" s="7">
        <v>0.1060108665970157</v>
      </c>
      <c r="E317" s="7">
        <v>0.13276662408604228</v>
      </c>
      <c r="F317" s="7">
        <v>0.15962394630310336</v>
      </c>
      <c r="G317" s="7">
        <v>0.18658300777752618</v>
      </c>
      <c r="H317" s="7">
        <v>0.21364398322931744</v>
      </c>
      <c r="I317" s="7">
        <v>0.24080704756931565</v>
      </c>
      <c r="J317" s="8">
        <v>0.26807237589934341</v>
      </c>
      <c r="K317" s="9">
        <v>1.0057483665671598</v>
      </c>
      <c r="L317" s="9">
        <v>1.0115077392770531</v>
      </c>
      <c r="M317" s="9">
        <v>1.0172781307720817</v>
      </c>
      <c r="N317" s="9">
        <v>1.0230595537050196</v>
      </c>
      <c r="O317" s="9">
        <v>1.0288520207390199</v>
      </c>
      <c r="P317" s="9">
        <v>1.0346555445476211</v>
      </c>
      <c r="Q317" s="9">
        <v>1.0404701378147543</v>
      </c>
      <c r="R317" s="9">
        <v>1.0462958132347495</v>
      </c>
      <c r="S317" s="9">
        <v>1.0521325835123418</v>
      </c>
      <c r="T317" s="9">
        <v>1.0579804613626795</v>
      </c>
    </row>
    <row r="318" spans="1:20" x14ac:dyDescent="0.3">
      <c r="A318" s="7">
        <v>2.6125588657487944E-2</v>
      </c>
      <c r="B318" s="7">
        <v>5.2350327490555619E-2</v>
      </c>
      <c r="C318" s="7">
        <v>7.8674385847335437E-2</v>
      </c>
      <c r="D318" s="7">
        <v>0.10509793325961464</v>
      </c>
      <c r="E318" s="7">
        <v>0.13162113944298065</v>
      </c>
      <c r="F318" s="7">
        <v>0.15824417429696622</v>
      </c>
      <c r="G318" s="7">
        <v>0.18496720790519494</v>
      </c>
      <c r="H318" s="7">
        <v>0.2117904105355268</v>
      </c>
      <c r="I318" s="7">
        <v>0.23871395264020381</v>
      </c>
      <c r="J318" s="8">
        <v>0.26573800485599525</v>
      </c>
      <c r="K318" s="9">
        <v>1.0056991886141882</v>
      </c>
      <c r="L318" s="9">
        <v>1.0114091959297453</v>
      </c>
      <c r="M318" s="9">
        <v>1.0171300342675424</v>
      </c>
      <c r="N318" s="9">
        <v>1.0228617159584723</v>
      </c>
      <c r="O318" s="9">
        <v>1.0286042533434563</v>
      </c>
      <c r="P318" s="9">
        <v>1.0343576587734504</v>
      </c>
      <c r="Q318" s="9">
        <v>1.0401219446094527</v>
      </c>
      <c r="R318" s="9">
        <v>1.0458971232225078</v>
      </c>
      <c r="S318" s="9">
        <v>1.0516832069937152</v>
      </c>
      <c r="T318" s="9">
        <v>1.0574802083142343</v>
      </c>
    </row>
    <row r="319" spans="1:20" x14ac:dyDescent="0.3">
      <c r="A319" s="7">
        <v>2.5903769035368333E-2</v>
      </c>
      <c r="B319" s="7">
        <v>5.1905013445262431E-2</v>
      </c>
      <c r="C319" s="7">
        <v>7.8003898306462455E-2</v>
      </c>
      <c r="D319" s="7">
        <v>0.10420058887325417</v>
      </c>
      <c r="E319" s="7">
        <v>0.13049525057756808</v>
      </c>
      <c r="F319" s="7">
        <v>0.15688804902911879</v>
      </c>
      <c r="G319" s="7">
        <v>0.18337915001554425</v>
      </c>
      <c r="H319" s="7">
        <v>0.20996871950254525</v>
      </c>
      <c r="I319" s="7">
        <v>0.23665692363402491</v>
      </c>
      <c r="J319" s="8">
        <v>0.26344392873222827</v>
      </c>
      <c r="K319" s="9">
        <v>1.0056508449695234</v>
      </c>
      <c r="L319" s="9">
        <v>1.011312325946955</v>
      </c>
      <c r="M319" s="9">
        <v>1.0169844549424454</v>
      </c>
      <c r="N319" s="9">
        <v>1.0226672439758329</v>
      </c>
      <c r="O319" s="9">
        <v>1.0283607050766475</v>
      </c>
      <c r="P319" s="9">
        <v>1.034064850284119</v>
      </c>
      <c r="Q319" s="9">
        <v>1.0397796916471813</v>
      </c>
      <c r="R319" s="9">
        <v>1.0455052412244799</v>
      </c>
      <c r="S319" s="9">
        <v>1.0512415110843767</v>
      </c>
      <c r="T319" s="9">
        <v>1.0569885133049577</v>
      </c>
    </row>
    <row r="320" spans="1:20" x14ac:dyDescent="0.3">
      <c r="A320" s="7">
        <v>2.5685684416324413E-2</v>
      </c>
      <c r="B320" s="7">
        <v>5.1467211485466333E-2</v>
      </c>
      <c r="C320" s="7">
        <v>7.7344742155298907E-2</v>
      </c>
      <c r="D320" s="7">
        <v>0.10331843754530687</v>
      </c>
      <c r="E320" s="7">
        <v>0.12938845894671999</v>
      </c>
      <c r="F320" s="7">
        <v>0.15555496782264633</v>
      </c>
      <c r="G320" s="7">
        <v>0.18181812580820619</v>
      </c>
      <c r="H320" s="7">
        <v>0.2081780947106657</v>
      </c>
      <c r="I320" s="7">
        <v>0.2346350365095701</v>
      </c>
      <c r="J320" s="8">
        <v>0.26118911335687856</v>
      </c>
      <c r="K320" s="9">
        <v>1.0056033145805854</v>
      </c>
      <c r="L320" s="9">
        <v>1.0112170870645114</v>
      </c>
      <c r="M320" s="9">
        <v>1.0168413291615703</v>
      </c>
      <c r="N320" s="9">
        <v>1.0224760525909193</v>
      </c>
      <c r="O320" s="9">
        <v>1.0281212690810873</v>
      </c>
      <c r="P320" s="9">
        <v>1.0337769903699787</v>
      </c>
      <c r="Q320" s="9">
        <v>1.0394432282048813</v>
      </c>
      <c r="R320" s="9">
        <v>1.0451199943424709</v>
      </c>
      <c r="S320" s="9">
        <v>1.0508073005488177</v>
      </c>
      <c r="T320" s="9">
        <v>1.0565051585993916</v>
      </c>
    </row>
    <row r="321" spans="1:20" x14ac:dyDescent="0.3">
      <c r="A321" s="7">
        <v>2.5471241253075108E-2</v>
      </c>
      <c r="B321" s="7">
        <v>5.1036733118664419E-2</v>
      </c>
      <c r="C321" s="7">
        <v>7.6696632552290547E-2</v>
      </c>
      <c r="D321" s="7">
        <v>0.1024510966754362</v>
      </c>
      <c r="E321" s="7">
        <v>0.12830028277567224</v>
      </c>
      <c r="F321" s="7">
        <v>0.15424434830678552</v>
      </c>
      <c r="G321" s="7">
        <v>0.18028345088890715</v>
      </c>
      <c r="H321" s="7">
        <v>0.20641774830864085</v>
      </c>
      <c r="I321" s="7">
        <v>0.23264739851919083</v>
      </c>
      <c r="J321" s="8">
        <v>0.25897255964049015</v>
      </c>
      <c r="K321" s="9">
        <v>1.0055565770971941</v>
      </c>
      <c r="L321" s="9">
        <v>1.0111234384296472</v>
      </c>
      <c r="M321" s="9">
        <v>1.016700595416725</v>
      </c>
      <c r="N321" s="9">
        <v>1.0222880594868506</v>
      </c>
      <c r="O321" s="9">
        <v>1.0278858420775094</v>
      </c>
      <c r="P321" s="9">
        <v>1.0334939546352537</v>
      </c>
      <c r="Q321" s="9">
        <v>1.0391124086157104</v>
      </c>
      <c r="R321" s="9">
        <v>1.0447412154835847</v>
      </c>
      <c r="S321" s="9">
        <v>1.0503803867126666</v>
      </c>
      <c r="T321" s="9">
        <v>1.0560299337858368</v>
      </c>
    </row>
    <row r="322" spans="1:20" x14ac:dyDescent="0.3">
      <c r="A322" s="7">
        <v>2.5260349096460206E-2</v>
      </c>
      <c r="B322" s="7">
        <v>5.0613396106169252E-2</v>
      </c>
      <c r="C322" s="7">
        <v>7.6059294123256474E-2</v>
      </c>
      <c r="D322" s="7">
        <v>0.10159819640239071</v>
      </c>
      <c r="E322" s="7">
        <v>0.12723025635890287</v>
      </c>
      <c r="F322" s="7">
        <v>0.15295562756890893</v>
      </c>
      <c r="G322" s="7">
        <v>0.17877446376943276</v>
      </c>
      <c r="H322" s="7">
        <v>0.20468691885852927</v>
      </c>
      <c r="I322" s="7">
        <v>0.23069314689540701</v>
      </c>
      <c r="J322" s="8">
        <v>0.2567933021005519</v>
      </c>
      <c r="K322" s="9">
        <v>1.0055106128425195</v>
      </c>
      <c r="L322" s="9">
        <v>1.0110313405425686</v>
      </c>
      <c r="M322" s="9">
        <v>1.0165621942386127</v>
      </c>
      <c r="N322" s="9">
        <v>1.0221031850778779</v>
      </c>
      <c r="O322" s="9">
        <v>1.0276543242163569</v>
      </c>
      <c r="P322" s="9">
        <v>1.0332156228188136</v>
      </c>
      <c r="Q322" s="9">
        <v>1.0387870920587889</v>
      </c>
      <c r="R322" s="9">
        <v>1.0443687431186062</v>
      </c>
      <c r="S322" s="9">
        <v>1.0499605871893767</v>
      </c>
      <c r="T322" s="9">
        <v>1.0555626354710044</v>
      </c>
    </row>
    <row r="323" spans="1:20" x14ac:dyDescent="0.3">
      <c r="A323" s="7">
        <v>2.5052920468238433E-2</v>
      </c>
      <c r="B323" s="7">
        <v>5.0197024205882776E-2</v>
      </c>
      <c r="C323" s="7">
        <v>7.5432460571300583E-2</v>
      </c>
      <c r="D323" s="7">
        <v>0.10075937907819767</v>
      </c>
      <c r="E323" s="7">
        <v>0.12617792939573594</v>
      </c>
      <c r="F323" s="7">
        <v>0.1516882613486511</v>
      </c>
      <c r="G323" s="7">
        <v>0.17729052491737102</v>
      </c>
      <c r="H323" s="7">
        <v>0.20298487023813308</v>
      </c>
      <c r="I323" s="7">
        <v>0.22877144760310297</v>
      </c>
      <c r="J323" s="8">
        <v>0.25465040746049239</v>
      </c>
      <c r="K323" s="9">
        <v>1.0054654027854588</v>
      </c>
      <c r="L323" s="9">
        <v>1.0109407552009055</v>
      </c>
      <c r="M323" s="9">
        <v>1.0164260681130426</v>
      </c>
      <c r="N323" s="9">
        <v>1.0219213523970496</v>
      </c>
      <c r="O323" s="9">
        <v>1.0274266189365886</v>
      </c>
      <c r="P323" s="9">
        <v>1.0329418786238083</v>
      </c>
      <c r="Q323" s="9">
        <v>1.0384671423593503</v>
      </c>
      <c r="R323" s="9">
        <v>1.0440024210523542</v>
      </c>
      <c r="S323" s="9">
        <v>1.0495477256204619</v>
      </c>
      <c r="T323" s="9">
        <v>1.0551030669898236</v>
      </c>
    </row>
    <row r="324" spans="1:20" x14ac:dyDescent="0.3">
      <c r="A324" s="7">
        <v>2.4848870740101694E-2</v>
      </c>
      <c r="B324" s="7">
        <v>4.9787446927662786E-2</v>
      </c>
      <c r="C324" s="7">
        <v>7.4815874305852459E-2</v>
      </c>
      <c r="D324" s="7">
        <v>9.993429876818595E-2</v>
      </c>
      <c r="E324" s="7">
        <v>0.12514286635863753</v>
      </c>
      <c r="F324" s="7">
        <v>0.15044172327175379</v>
      </c>
      <c r="G324" s="7">
        <v>0.17583101585276689</v>
      </c>
      <c r="H324" s="7">
        <v>0.20131089059770774</v>
      </c>
      <c r="I324" s="7">
        <v>0.22688149415351935</v>
      </c>
      <c r="J324" s="8">
        <v>0.25254297331817033</v>
      </c>
      <c r="K324" s="9">
        <v>1.0054209285143652</v>
      </c>
      <c r="L324" s="9">
        <v>1.0108516454468761</v>
      </c>
      <c r="M324" s="9">
        <v>1.0162921614012419</v>
      </c>
      <c r="N324" s="9">
        <v>1.0217424869893763</v>
      </c>
      <c r="O324" s="9">
        <v>1.0272026328314028</v>
      </c>
      <c r="P324" s="9">
        <v>1.0326726095556589</v>
      </c>
      <c r="Q324" s="9">
        <v>1.038152427798702</v>
      </c>
      <c r="R324" s="9">
        <v>1.0436420982053138</v>
      </c>
      <c r="S324" s="9">
        <v>1.049141631428506</v>
      </c>
      <c r="T324" s="9">
        <v>1.0546510381295229</v>
      </c>
    </row>
    <row r="325" spans="1:20" x14ac:dyDescent="0.3">
      <c r="A325" s="7">
        <v>2.4648118018553766E-2</v>
      </c>
      <c r="B325" s="7">
        <v>4.938449930056811E-2</v>
      </c>
      <c r="C325" s="7">
        <v>7.420928608975258E-2</v>
      </c>
      <c r="D325" s="7">
        <v>9.9122620775369513E-2</v>
      </c>
      <c r="E325" s="7">
        <v>0.12412464589234251</v>
      </c>
      <c r="F325" s="7">
        <v>0.14921550412136531</v>
      </c>
      <c r="G325" s="7">
        <v>0.17439533828901024</v>
      </c>
      <c r="H325" s="7">
        <v>0.19966429136783734</v>
      </c>
      <c r="I325" s="7">
        <v>0.22502250647650285</v>
      </c>
      <c r="J325" s="8">
        <v>0.25047012687986842</v>
      </c>
      <c r="K325" s="9">
        <v>1.0053771722120464</v>
      </c>
      <c r="L325" s="9">
        <v>1.0107639755170121</v>
      </c>
      <c r="M325" s="9">
        <v>1.0161604202640315</v>
      </c>
      <c r="N325" s="9">
        <v>1.0215665168101817</v>
      </c>
      <c r="O325" s="9">
        <v>1.0269822755204878</v>
      </c>
      <c r="P325" s="9">
        <v>1.0324077067679276</v>
      </c>
      <c r="Q325" s="9">
        <v>1.037842820933436</v>
      </c>
      <c r="R325" s="9">
        <v>1.0432876284059103</v>
      </c>
      <c r="S325" s="9">
        <v>1.0487421395822145</v>
      </c>
      <c r="T325" s="9">
        <v>1.0542063648671836</v>
      </c>
    </row>
    <row r="326" spans="1:20" x14ac:dyDescent="0.3">
      <c r="A326" s="7">
        <v>2.4450583035324693E-2</v>
      </c>
      <c r="B326" s="7">
        <v>4.8988021651315286E-2</v>
      </c>
      <c r="C326" s="7">
        <v>7.3612454703365693E-2</v>
      </c>
      <c r="D326" s="7">
        <v>9.832402118781873E-2</v>
      </c>
      <c r="E326" s="7">
        <v>0.12312286024207059</v>
      </c>
      <c r="F326" s="7">
        <v>0.14800911114467499</v>
      </c>
      <c r="G326" s="7">
        <v>0.17298291331544807</v>
      </c>
      <c r="H326" s="7">
        <v>0.19804440631557219</v>
      </c>
      <c r="I326" s="7">
        <v>0.22319372984770133</v>
      </c>
      <c r="J326" s="8">
        <v>0.24843102375606499</v>
      </c>
      <c r="K326" s="9">
        <v>1.0053341166319658</v>
      </c>
      <c r="L326" s="9">
        <v>1.0106777107943019</v>
      </c>
      <c r="M326" s="9">
        <v>1.0160307925896517</v>
      </c>
      <c r="N326" s="9">
        <v>1.0213933721283508</v>
      </c>
      <c r="O326" s="9">
        <v>1.026765459528431</v>
      </c>
      <c r="P326" s="9">
        <v>1.0321470649156257</v>
      </c>
      <c r="Q326" s="9">
        <v>1.0375381984233729</v>
      </c>
      <c r="R326" s="9">
        <v>1.0429388701928215</v>
      </c>
      <c r="S326" s="9">
        <v>1.048349090372835</v>
      </c>
      <c r="T326" s="9">
        <v>1.0537688691199956</v>
      </c>
    </row>
    <row r="327" spans="1:20" x14ac:dyDescent="0.3">
      <c r="A327" s="7">
        <v>2.4256189043012528E-2</v>
      </c>
      <c r="B327" s="7">
        <v>4.8597859393321535E-2</v>
      </c>
      <c r="C327" s="7">
        <v>7.3025146624771511E-2</v>
      </c>
      <c r="D327" s="7">
        <v>9.7538186447732725E-2</v>
      </c>
      <c r="E327" s="7">
        <v>0.12213711470920144</v>
      </c>
      <c r="F327" s="7">
        <v>0.1468220673929003</v>
      </c>
      <c r="G327" s="7">
        <v>0.17159318061937867</v>
      </c>
      <c r="H327" s="7">
        <v>0.19645059064611303</v>
      </c>
      <c r="I327" s="7">
        <v>0.2213944338676074</v>
      </c>
      <c r="J327" s="8">
        <v>0.24642484681549398</v>
      </c>
      <c r="K327" s="9">
        <v>1.0052917450755781</v>
      </c>
      <c r="L327" s="9">
        <v>1.0105928177626167</v>
      </c>
      <c r="M327" s="9">
        <v>1.0159032279250346</v>
      </c>
      <c r="N327" s="9">
        <v>1.0212229854342021</v>
      </c>
      <c r="O327" s="9">
        <v>1.0265521001689433</v>
      </c>
      <c r="P327" s="9">
        <v>1.031890582015542</v>
      </c>
      <c r="Q327" s="9">
        <v>1.0372384408677457</v>
      </c>
      <c r="R327" s="9">
        <v>1.0425956866267703</v>
      </c>
      <c r="S327" s="9">
        <v>1.0479623292013032</v>
      </c>
      <c r="T327" s="9">
        <v>1.053338378507509</v>
      </c>
    </row>
    <row r="328" spans="1:20" x14ac:dyDescent="0.3">
      <c r="A328" s="7">
        <v>2.4064861715664042E-2</v>
      </c>
      <c r="B328" s="7">
        <v>4.8213862825748459E-2</v>
      </c>
      <c r="C328" s="7">
        <v>7.2447135725142234E-2</v>
      </c>
      <c r="D328" s="7">
        <v>9.676481294100911E-2</v>
      </c>
      <c r="E328" s="7">
        <v>0.12116702713288395</v>
      </c>
      <c r="F328" s="7">
        <v>0.14565391109276915</v>
      </c>
      <c r="G328" s="7">
        <v>0.17022559774523108</v>
      </c>
      <c r="H328" s="7">
        <v>0.19488222014749679</v>
      </c>
      <c r="I328" s="7">
        <v>0.21962391148955018</v>
      </c>
      <c r="J328" s="8">
        <v>0.24445080509422906</v>
      </c>
      <c r="K328" s="9">
        <v>1.0052500413707341</v>
      </c>
      <c r="L328" s="9">
        <v>1.010509263963292</v>
      </c>
      <c r="M328" s="9">
        <v>1.0157776774103306</v>
      </c>
      <c r="N328" s="9">
        <v>1.0210552913517259</v>
      </c>
      <c r="O328" s="9">
        <v>1.0263421154345758</v>
      </c>
      <c r="P328" s="9">
        <v>1.0316381593132058</v>
      </c>
      <c r="Q328" s="9">
        <v>1.0369434326491729</v>
      </c>
      <c r="R328" s="9">
        <v>1.0422579451112686</v>
      </c>
      <c r="S328" s="9">
        <v>1.0475817063755244</v>
      </c>
      <c r="T328" s="9">
        <v>1.0529147261252161</v>
      </c>
    </row>
    <row r="329" spans="1:20" x14ac:dyDescent="0.3">
      <c r="A329" s="7">
        <v>2.3876529054023751E-2</v>
      </c>
      <c r="B329" s="7">
        <v>4.7835886941998036E-2</v>
      </c>
      <c r="C329" s="7">
        <v>7.1878202978472056E-2</v>
      </c>
      <c r="D329" s="7">
        <v>9.6003606606182942E-2</v>
      </c>
      <c r="E329" s="7">
        <v>0.12021222739614831</v>
      </c>
      <c r="F329" s="7">
        <v>0.14450419504775908</v>
      </c>
      <c r="G329" s="7">
        <v>0.16887963938887221</v>
      </c>
      <c r="H329" s="7">
        <v>0.19333869037590351</v>
      </c>
      <c r="I329" s="7">
        <v>0.21788147809392036</v>
      </c>
      <c r="J329" s="8">
        <v>0.24250813275673488</v>
      </c>
      <c r="K329" s="9">
        <v>1.0052089898511034</v>
      </c>
      <c r="L329" s="9">
        <v>1.0104270179537516</v>
      </c>
      <c r="M329" s="9">
        <v>1.0156540937165126</v>
      </c>
      <c r="N329" s="9">
        <v>1.0208902265549511</v>
      </c>
      <c r="O329" s="9">
        <v>1.0261354258916298</v>
      </c>
      <c r="P329" s="9">
        <v>1.0313897011561159</v>
      </c>
      <c r="Q329" s="9">
        <v>1.0366530617849845</v>
      </c>
      <c r="R329" s="9">
        <v>1.0419255172218216</v>
      </c>
      <c r="S329" s="9">
        <v>1.0472070769172293</v>
      </c>
      <c r="T329" s="9">
        <v>1.0524977503288302</v>
      </c>
    </row>
    <row r="330" spans="1:20" x14ac:dyDescent="0.3">
      <c r="A330" s="7">
        <v>2.3691121295197425E-2</v>
      </c>
      <c r="B330" s="7">
        <v>4.7463791247145892E-2</v>
      </c>
      <c r="C330" s="7">
        <v>7.1318136184875966E-2</v>
      </c>
      <c r="D330" s="7">
        <v>9.525428256167591E-2</v>
      </c>
      <c r="E330" s="7">
        <v>0.11927235695518079</v>
      </c>
      <c r="F330" s="7">
        <v>0.14337248606746159</v>
      </c>
      <c r="G330" s="7">
        <v>0.16755479672511442</v>
      </c>
      <c r="H330" s="7">
        <v>0.19181941587934989</v>
      </c>
      <c r="I330" s="7">
        <v>0.21616647060608235</v>
      </c>
      <c r="J330" s="8">
        <v>0.24059608810601946</v>
      </c>
      <c r="K330" s="9">
        <v>1.0051685753365491</v>
      </c>
      <c r="L330" s="9">
        <v>1.0103460492680536</v>
      </c>
      <c r="M330" s="9">
        <v>1.01553243098589</v>
      </c>
      <c r="N330" s="9">
        <v>1.020727729688216</v>
      </c>
      <c r="O330" s="9">
        <v>1.0259319545799745</v>
      </c>
      <c r="P330" s="9">
        <v>1.0311451148728972</v>
      </c>
      <c r="Q330" s="9">
        <v>1.0363672197855083</v>
      </c>
      <c r="R330" s="9">
        <v>1.0415982785431286</v>
      </c>
      <c r="S330" s="9">
        <v>1.0468383003778796</v>
      </c>
      <c r="T330" s="9">
        <v>1.0520872945286877</v>
      </c>
    </row>
    <row r="331" spans="1:20" x14ac:dyDescent="0.3">
      <c r="A331" s="7">
        <v>2.3508570826492128E-2</v>
      </c>
      <c r="B331" s="7">
        <v>4.709743958382908E-2</v>
      </c>
      <c r="C331" s="7">
        <v>7.0766729706723319E-2</v>
      </c>
      <c r="D331" s="7">
        <v>9.4516564750364268E-2</v>
      </c>
      <c r="E331" s="7">
        <v>0.11834706839050393</v>
      </c>
      <c r="F331" s="7">
        <v>0.14225836442354281</v>
      </c>
      <c r="G331" s="7">
        <v>0.16625057676661564</v>
      </c>
      <c r="H331" s="7">
        <v>0.1903238294576774</v>
      </c>
      <c r="I331" s="7">
        <v>0.21447824665558904</v>
      </c>
      <c r="J331" s="8">
        <v>0.23871395264020381</v>
      </c>
      <c r="K331" s="9">
        <v>1.0051287831144151</v>
      </c>
      <c r="L331" s="9">
        <v>1.0102663283792668</v>
      </c>
      <c r="M331" s="9">
        <v>1.015412644775374</v>
      </c>
      <c r="N331" s="9">
        <v>1.0205677412901304</v>
      </c>
      <c r="O331" s="9">
        <v>1.0257316269175081</v>
      </c>
      <c r="P331" s="9">
        <v>1.030904310658062</v>
      </c>
      <c r="Q331" s="9">
        <v>1.036085801518932</v>
      </c>
      <c r="R331" s="9">
        <v>1.0412761085138491</v>
      </c>
      <c r="S331" s="9">
        <v>1.0464752406631366</v>
      </c>
      <c r="T331" s="9">
        <v>1.0516832069937152</v>
      </c>
    </row>
    <row r="332" spans="1:20" x14ac:dyDescent="0.3">
      <c r="A332" s="7">
        <v>2.332881210320905E-2</v>
      </c>
      <c r="B332" s="7">
        <v>4.6736699966135227E-2</v>
      </c>
      <c r="C332" s="7">
        <v>7.0223784216917384E-2</v>
      </c>
      <c r="D332" s="7">
        <v>9.3790185600533177E-2</v>
      </c>
      <c r="E332" s="7">
        <v>0.1174360249788817</v>
      </c>
      <c r="F332" s="7">
        <v>0.14116142333086601</v>
      </c>
      <c r="G332" s="7">
        <v>0.16496650175247571</v>
      </c>
      <c r="H332" s="7">
        <v>0.18885138145686953</v>
      </c>
      <c r="I332" s="7">
        <v>0.21281618377445841</v>
      </c>
      <c r="J332" s="8">
        <v>0.23686103015298743</v>
      </c>
      <c r="K332" s="9">
        <v>1.0050895989216659</v>
      </c>
      <c r="L332" s="9">
        <v>1.010187826663568</v>
      </c>
      <c r="M332" s="9">
        <v>1.0152946920023496</v>
      </c>
      <c r="N332" s="9">
        <v>1.0204102037210308</v>
      </c>
      <c r="O332" s="9">
        <v>1.0255343706090119</v>
      </c>
      <c r="P332" s="9">
        <v>1.0306672014620761</v>
      </c>
      <c r="Q332" s="9">
        <v>1.0358087050823934</v>
      </c>
      <c r="R332" s="9">
        <v>1.0409588902785252</v>
      </c>
      <c r="S332" s="9">
        <v>1.0461177658654268</v>
      </c>
      <c r="T332" s="9">
        <v>1.0512853406644509</v>
      </c>
    </row>
    <row r="333" spans="1:20" x14ac:dyDescent="0.3">
      <c r="A333" s="7">
        <v>2.3151781570179442E-2</v>
      </c>
      <c r="B333" s="7">
        <v>4.6381444421067265E-2</v>
      </c>
      <c r="C333" s="7">
        <v>6.9689106458673045E-2</v>
      </c>
      <c r="D333" s="7">
        <v>9.3074885702343527E-2</v>
      </c>
      <c r="E333" s="7">
        <v>0.11653890028484203</v>
      </c>
      <c r="F333" s="7">
        <v>0.14008126845242788</v>
      </c>
      <c r="G333" s="7">
        <v>0.16370210856493594</v>
      </c>
      <c r="H333" s="7">
        <v>0.18740153909585633</v>
      </c>
      <c r="I333" s="7">
        <v>0.21117967863241358</v>
      </c>
      <c r="J333" s="8">
        <v>0.23503664587564715</v>
      </c>
      <c r="K333" s="9">
        <v>1.0050510089278424</v>
      </c>
      <c r="L333" s="9">
        <v>1.0101105163659765</v>
      </c>
      <c r="M333" s="9">
        <v>1.0151785308930128</v>
      </c>
      <c r="N333" s="9">
        <v>1.0202550610937482</v>
      </c>
      <c r="O333" s="9">
        <v>1.0253401155591675</v>
      </c>
      <c r="P333" s="9">
        <v>1.0304337028864474</v>
      </c>
      <c r="Q333" s="9">
        <v>1.0355358316789607</v>
      </c>
      <c r="R333" s="9">
        <v>1.040646510546279</v>
      </c>
      <c r="S333" s="9">
        <v>1.045765748104176</v>
      </c>
      <c r="T333" s="9">
        <v>1.0508935529746322</v>
      </c>
    </row>
    <row r="334" spans="1:20" x14ac:dyDescent="0.3">
      <c r="A334" s="7">
        <v>2.2977417586845992E-2</v>
      </c>
      <c r="B334" s="7">
        <v>4.6031548837183502E-2</v>
      </c>
      <c r="C334" s="7">
        <v>6.916250901618512E-2</v>
      </c>
      <c r="D334" s="7">
        <v>9.2370413498989112E-2</v>
      </c>
      <c r="E334" s="7">
        <v>0.11565537777077571</v>
      </c>
      <c r="F334" s="7">
        <v>0.13901751742684373</v>
      </c>
      <c r="G334" s="7">
        <v>0.16245694817268738</v>
      </c>
      <c r="H334" s="7">
        <v>0.18597378582407234</v>
      </c>
      <c r="I334" s="7">
        <v>0.20956814630711307</v>
      </c>
      <c r="J334" s="8">
        <v>0.23324014565834908</v>
      </c>
      <c r="K334" s="9">
        <v>1.005012999718786</v>
      </c>
      <c r="L334" s="9">
        <v>1.0100343705676371</v>
      </c>
      <c r="M334" s="9">
        <v>1.0150641209330458</v>
      </c>
      <c r="N334" s="9">
        <v>1.0201022592075046</v>
      </c>
      <c r="O334" s="9">
        <v>1.025148793789511</v>
      </c>
      <c r="P334" s="9">
        <v>1.0302037330835698</v>
      </c>
      <c r="Q334" s="9">
        <v>1.035267085500198</v>
      </c>
      <c r="R334" s="9">
        <v>1.0403388594559262</v>
      </c>
      <c r="S334" s="9">
        <v>1.0454190633733034</v>
      </c>
      <c r="T334" s="9">
        <v>1.0505077056808996</v>
      </c>
    </row>
    <row r="335" spans="1:20" x14ac:dyDescent="0.3">
      <c r="A335" s="7">
        <v>2.280566035570435E-2</v>
      </c>
      <c r="B335" s="7">
        <v>4.5686892820037496E-2</v>
      </c>
      <c r="C335" s="7">
        <v>6.8643810095615196E-2</v>
      </c>
      <c r="D335" s="7">
        <v>9.1676524991771716E-2</v>
      </c>
      <c r="E335" s="7">
        <v>0.11478515042463347</v>
      </c>
      <c r="F335" s="7">
        <v>0.13796979941719267</v>
      </c>
      <c r="G335" s="7">
        <v>0.16123058509938129</v>
      </c>
      <c r="H335" s="7">
        <v>0.1845676207081447</v>
      </c>
      <c r="I335" s="7">
        <v>0.2079810195875155</v>
      </c>
      <c r="J335" s="8">
        <v>0.23147089518868766</v>
      </c>
      <c r="K335" s="9">
        <v>1.0049755582810911</v>
      </c>
      <c r="L335" s="9">
        <v>1.0099593631545702</v>
      </c>
      <c r="M335" s="9">
        <v>1.0149514228205034</v>
      </c>
      <c r="N335" s="9">
        <v>1.0199517454847817</v>
      </c>
      <c r="O335" s="9">
        <v>1.0249603393591222</v>
      </c>
      <c r="P335" s="9">
        <v>1.0299772126610733</v>
      </c>
      <c r="Q335" s="9">
        <v>1.0350023736140166</v>
      </c>
      <c r="R335" s="9">
        <v>1.0400358304471702</v>
      </c>
      <c r="S335" s="9">
        <v>1.0450775913955928</v>
      </c>
      <c r="T335" s="9">
        <v>1.0501276647001865</v>
      </c>
    </row>
    <row r="336" spans="1:20" x14ac:dyDescent="0.3">
      <c r="A336" s="7">
        <v>2.2636451853930255E-2</v>
      </c>
      <c r="B336" s="7">
        <v>4.5347359554063348E-2</v>
      </c>
      <c r="C336" s="7">
        <v>6.8132833315859231E-2</v>
      </c>
      <c r="D336" s="7">
        <v>9.099298345836819E-2</v>
      </c>
      <c r="E336" s="7">
        <v>0.11392792040430182</v>
      </c>
      <c r="F336" s="7">
        <v>0.13693775468010405</v>
      </c>
      <c r="G336" s="7">
        <v>0.16002259691602239</v>
      </c>
      <c r="H336" s="7">
        <v>0.18318255784617882</v>
      </c>
      <c r="I336" s="7">
        <v>0.20641774830864085</v>
      </c>
      <c r="J336" s="8">
        <v>0.22972827924549322</v>
      </c>
      <c r="K336" s="9">
        <v>1.0049386719872524</v>
      </c>
      <c r="L336" s="9">
        <v>1.0098854687878112</v>
      </c>
      <c r="M336" s="9">
        <v>1.0148403984208023</v>
      </c>
      <c r="N336" s="9">
        <v>1.0198034689110049</v>
      </c>
      <c r="O336" s="9">
        <v>1.0247746882888549</v>
      </c>
      <c r="P336" s="9">
        <v>1.029754064590447</v>
      </c>
      <c r="Q336" s="9">
        <v>1.0347416058575389</v>
      </c>
      <c r="R336" s="9">
        <v>1.0397373201375544</v>
      </c>
      <c r="S336" s="9">
        <v>1.0447412154835847</v>
      </c>
      <c r="T336" s="9">
        <v>1.0497532999543944</v>
      </c>
    </row>
    <row r="337" spans="1:20" x14ac:dyDescent="0.3">
      <c r="A337" s="7">
        <v>2.2469735768027951E-2</v>
      </c>
      <c r="B337" s="7">
        <v>4.5012835670574181E-2</v>
      </c>
      <c r="C337" s="7">
        <v>6.7629407508590825E-2</v>
      </c>
      <c r="D337" s="7">
        <v>9.0319559183605957E-2</v>
      </c>
      <c r="E337" s="7">
        <v>0.1130833986977921</v>
      </c>
      <c r="F337" s="7">
        <v>0.1359210341540347</v>
      </c>
      <c r="G337" s="7">
        <v>0.15883257375600054</v>
      </c>
      <c r="H337" s="7">
        <v>0.18181812580820619</v>
      </c>
      <c r="I337" s="7">
        <v>0.20487779871608697</v>
      </c>
      <c r="J337" s="8">
        <v>0.22801170098606477</v>
      </c>
      <c r="K337" s="9">
        <v>1.0049023285814636</v>
      </c>
      <c r="L337" s="9">
        <v>1.0098126628748725</v>
      </c>
      <c r="M337" s="9">
        <v>1.0147310107236966</v>
      </c>
      <c r="N337" s="9">
        <v>1.0196573799768953</v>
      </c>
      <c r="O337" s="9">
        <v>1.0245917784889185</v>
      </c>
      <c r="P337" s="9">
        <v>1.0295342141197119</v>
      </c>
      <c r="Q337" s="9">
        <v>1.0344846947347182</v>
      </c>
      <c r="R337" s="9">
        <v>1.0394432282048813</v>
      </c>
      <c r="S337" s="9">
        <v>1.0444098224066489</v>
      </c>
      <c r="T337" s="9">
        <v>1.0493844852219747</v>
      </c>
    </row>
    <row r="338" spans="1:20" x14ac:dyDescent="0.3">
      <c r="A338" s="7">
        <v>2.2305457431345391E-2</v>
      </c>
      <c r="B338" s="7">
        <v>4.468321112156004E-2</v>
      </c>
      <c r="C338" s="7">
        <v>6.7133366527103028E-2</v>
      </c>
      <c r="D338" s="7">
        <v>8.9656029202103929E-2</v>
      </c>
      <c r="E338" s="7">
        <v>0.11225130479842882</v>
      </c>
      <c r="F338" s="7">
        <v>0.1349192990657461</v>
      </c>
      <c r="G338" s="7">
        <v>0.15766011785159284</v>
      </c>
      <c r="H338" s="7">
        <v>0.18047386710144045</v>
      </c>
      <c r="I338" s="7">
        <v>0.20336065285876109</v>
      </c>
      <c r="J338" s="8">
        <v>0.22632058126509372</v>
      </c>
      <c r="K338" s="9">
        <v>1.0048665161660417</v>
      </c>
      <c r="L338" s="9">
        <v>1.0097409215424551</v>
      </c>
      <c r="M338" s="9">
        <v>1.0146232238021471</v>
      </c>
      <c r="N338" s="9">
        <v>1.0195134306233553</v>
      </c>
      <c r="O338" s="9">
        <v>1.0244115496896498</v>
      </c>
      <c r="P338" s="9">
        <v>1.0293175886899371</v>
      </c>
      <c r="Q338" s="9">
        <v>1.0342315553184624</v>
      </c>
      <c r="R338" s="9">
        <v>1.0391534572748125</v>
      </c>
      <c r="S338" s="9">
        <v>1.0440833022639191</v>
      </c>
      <c r="T338" s="9">
        <v>1.0490210979960612</v>
      </c>
    </row>
    <row r="339" spans="1:20" x14ac:dyDescent="0.3">
      <c r="A339" s="7">
        <v>2.2143563764310429E-2</v>
      </c>
      <c r="B339" s="7">
        <v>4.4358379058990392E-2</v>
      </c>
      <c r="C339" s="7">
        <v>6.6644549063501118E-2</v>
      </c>
      <c r="D339" s="7">
        <v>8.900217705217317E-2</v>
      </c>
      <c r="E339" s="7">
        <v>0.11143136639426976</v>
      </c>
      <c r="F339" s="7">
        <v>0.13393222055405044</v>
      </c>
      <c r="G339" s="7">
        <v>0.15650484309083496</v>
      </c>
      <c r="H339" s="7">
        <v>0.17914933765906685</v>
      </c>
      <c r="I339" s="7">
        <v>0.20186580800837689</v>
      </c>
      <c r="J339" s="8">
        <v>0.22465435798364769</v>
      </c>
      <c r="K339" s="9">
        <v>1.0048312231884415</v>
      </c>
      <c r="L339" s="9">
        <v>1.0096702216103497</v>
      </c>
      <c r="M339" s="9">
        <v>1.0145170027729784</v>
      </c>
      <c r="N339" s="9">
        <v>1.0193715741887588</v>
      </c>
      <c r="O339" s="9">
        <v>1.0242339433753025</v>
      </c>
      <c r="P339" s="9">
        <v>1.0291041178554032</v>
      </c>
      <c r="Q339" s="9">
        <v>1.0339821051570413</v>
      </c>
      <c r="R339" s="9">
        <v>1.0388679128133851</v>
      </c>
      <c r="S339" s="9">
        <v>1.0437615483627938</v>
      </c>
      <c r="T339" s="9">
        <v>1.0486630193488216</v>
      </c>
    </row>
    <row r="340" spans="1:20" x14ac:dyDescent="0.3">
      <c r="A340" s="7">
        <v>2.1984003217250934E-2</v>
      </c>
      <c r="B340" s="7">
        <v>4.4038235719342941E-2</v>
      </c>
      <c r="C340" s="7">
        <v>6.6162798473823253E-2</v>
      </c>
      <c r="D340" s="7">
        <v>8.8357792540406696E-2</v>
      </c>
      <c r="E340" s="7">
        <v>0.11062331907103697</v>
      </c>
      <c r="F340" s="7">
        <v>0.13295947930994798</v>
      </c>
      <c r="G340" s="7">
        <v>0.15536637459372549</v>
      </c>
      <c r="H340" s="7">
        <v>0.17784410635136824</v>
      </c>
      <c r="I340" s="7">
        <v>0.20039277610434947</v>
      </c>
      <c r="J340" s="8">
        <v>0.22301248546667884</v>
      </c>
      <c r="K340" s="9">
        <v>1.0047964384288299</v>
      </c>
      <c r="L340" s="9">
        <v>1.0096005405664654</v>
      </c>
      <c r="M340" s="9">
        <v>1.0144123137592413</v>
      </c>
      <c r="N340" s="9">
        <v>1.0192317653585228</v>
      </c>
      <c r="O340" s="9">
        <v>1.0240589027207074</v>
      </c>
      <c r="P340" s="9">
        <v>1.0288937332072274</v>
      </c>
      <c r="Q340" s="9">
        <v>1.033736264184554</v>
      </c>
      <c r="R340" s="9">
        <v>1.0385865030241985</v>
      </c>
      <c r="S340" s="9">
        <v>1.0434444571027155</v>
      </c>
      <c r="T340" s="9">
        <v>1.048310133801706</v>
      </c>
    </row>
    <row r="341" spans="1:20" x14ac:dyDescent="0.3">
      <c r="A341" s="7">
        <v>2.1826725715669248E-2</v>
      </c>
      <c r="B341" s="7">
        <v>4.3722680313096798E-2</v>
      </c>
      <c r="C341" s="7">
        <v>6.5687962610690778E-2</v>
      </c>
      <c r="D341" s="7">
        <v>8.7722671516420714E-2</v>
      </c>
      <c r="E341" s="7">
        <v>0.10982690602787666</v>
      </c>
      <c r="F341" s="7">
        <v>0.13200076523232857</v>
      </c>
      <c r="G341" s="7">
        <v>0.15424434830678552</v>
      </c>
      <c r="H341" s="7">
        <v>0.17655775451805472</v>
      </c>
      <c r="I341" s="7">
        <v>0.19894108322280141</v>
      </c>
      <c r="J341" s="8">
        <v>0.2213944338676074</v>
      </c>
      <c r="K341" s="9">
        <v>1.0047621509881948</v>
      </c>
      <c r="L341" s="9">
        <v>1.0095318565429312</v>
      </c>
      <c r="M341" s="9">
        <v>1.0143091238541919</v>
      </c>
      <c r="N341" s="9">
        <v>1.0190939601168476</v>
      </c>
      <c r="O341" s="9">
        <v>1.023886372530658</v>
      </c>
      <c r="P341" s="9">
        <v>1.0286863683002772</v>
      </c>
      <c r="Q341" s="9">
        <v>1.0334939546352537</v>
      </c>
      <c r="R341" s="9">
        <v>1.0383091387500347</v>
      </c>
      <c r="S341" s="9">
        <v>1.0431319278639675</v>
      </c>
      <c r="T341" s="9">
        <v>1.0479623292013032</v>
      </c>
    </row>
    <row r="342" spans="1:20" x14ac:dyDescent="0.3">
      <c r="A342" s="7">
        <v>2.1671682607849106E-2</v>
      </c>
      <c r="B342" s="7">
        <v>4.3411614918942687E-2</v>
      </c>
      <c r="C342" s="7">
        <v>6.5219893663113315E-2</v>
      </c>
      <c r="D342" s="7">
        <v>8.7096615657240292E-2</v>
      </c>
      <c r="E342" s="7">
        <v>0.10904187780530686</v>
      </c>
      <c r="F342" s="7">
        <v>0.13105577709845712</v>
      </c>
      <c r="G342" s="7">
        <v>0.15313841061505357</v>
      </c>
      <c r="H342" s="7">
        <v>0.17528987552073391</v>
      </c>
      <c r="I342" s="7">
        <v>0.19751026906846861</v>
      </c>
      <c r="J342" s="8">
        <v>0.21979968859861812</v>
      </c>
      <c r="K342" s="9">
        <v>1.0047283502769582</v>
      </c>
      <c r="L342" s="9">
        <v>1.0094641482932145</v>
      </c>
      <c r="M342" s="9">
        <v>1.014207401086805</v>
      </c>
      <c r="N342" s="9">
        <v>1.0189581157005154</v>
      </c>
      <c r="O342" s="9">
        <v>1.0237162991818856</v>
      </c>
      <c r="P342" s="9">
        <v>1.0284819585832095</v>
      </c>
      <c r="Q342" s="9">
        <v>1.0332551009615398</v>
      </c>
      <c r="R342" s="9">
        <v>1.0380357333786898</v>
      </c>
      <c r="S342" s="9">
        <v>1.0428238629012354</v>
      </c>
      <c r="T342" s="9">
        <v>1.0476194966005181</v>
      </c>
    </row>
    <row r="343" spans="1:20" x14ac:dyDescent="0.3">
      <c r="A343" s="7">
        <v>2.1518826614679732E-2</v>
      </c>
      <c r="B343" s="7">
        <v>4.310494438247673E-2</v>
      </c>
      <c r="C343" s="7">
        <v>6.475844800309323E-2</v>
      </c>
      <c r="D343" s="7">
        <v>8.6479432260851183E-2</v>
      </c>
      <c r="E343" s="7">
        <v>0.10826799202474736</v>
      </c>
      <c r="F343" s="7">
        <v>0.13012422224850867</v>
      </c>
      <c r="G343" s="7">
        <v>0.1520482179706471</v>
      </c>
      <c r="H343" s="7">
        <v>0.17404007431451513</v>
      </c>
      <c r="I343" s="7">
        <v>0.19609988648836096</v>
      </c>
      <c r="J343" s="8">
        <v>0.2182277497853837</v>
      </c>
      <c r="K343" s="9">
        <v>1.0046950260040735</v>
      </c>
      <c r="L343" s="9">
        <v>1.0093973951702098</v>
      </c>
      <c r="M343" s="9">
        <v>1.0141071143887499</v>
      </c>
      <c r="N343" s="9">
        <v>1.0188241905546516</v>
      </c>
      <c r="O343" s="9">
        <v>1.0235486305674937</v>
      </c>
      <c r="P343" s="9">
        <v>1.0282804413314786</v>
      </c>
      <c r="Q343" s="9">
        <v>1.0330196297554322</v>
      </c>
      <c r="R343" s="9">
        <v>1.0377662027528096</v>
      </c>
      <c r="S343" s="9">
        <v>1.0425201672416959</v>
      </c>
      <c r="T343" s="9">
        <v>1.0472815301448075</v>
      </c>
    </row>
    <row r="344" spans="1:20" x14ac:dyDescent="0.3">
      <c r="A344" s="7">
        <v>2.1368111781588484E-2</v>
      </c>
      <c r="B344" s="7">
        <v>4.2802576219158249E-2</v>
      </c>
      <c r="C344" s="7">
        <v>6.4303486038696206E-2</v>
      </c>
      <c r="D344" s="7">
        <v>8.5870934048465977E-2</v>
      </c>
      <c r="E344" s="7">
        <v>0.10750501313906113</v>
      </c>
      <c r="F344" s="7">
        <v>0.12920581628345842</v>
      </c>
      <c r="G344" s="7">
        <v>0.1509734365370711</v>
      </c>
      <c r="H344" s="7">
        <v>0.17280796703780224</v>
      </c>
      <c r="I344" s="7">
        <v>0.19470950100609793</v>
      </c>
      <c r="J344" s="8">
        <v>0.21667813174500092</v>
      </c>
      <c r="K344" s="9">
        <v>1.0046621681665786</v>
      </c>
      <c r="L344" s="9">
        <v>1.0093315771052473</v>
      </c>
      <c r="M344" s="9">
        <v>1.0140082335627552</v>
      </c>
      <c r="N344" s="9">
        <v>1.0186921442903412</v>
      </c>
      <c r="O344" s="9">
        <v>1.0233833160437367</v>
      </c>
      <c r="P344" s="9">
        <v>1.0280817555831678</v>
      </c>
      <c r="Q344" s="9">
        <v>1.0327874696733588</v>
      </c>
      <c r="R344" s="9">
        <v>1.0375004650835318</v>
      </c>
      <c r="S344" s="9">
        <v>1.0422207485874118</v>
      </c>
      <c r="T344" s="9">
        <v>1.046948326963228</v>
      </c>
    </row>
    <row r="345" spans="1:20" x14ac:dyDescent="0.3">
      <c r="A345" s="7">
        <v>2.121949343247943E-2</v>
      </c>
      <c r="B345" s="7">
        <v>4.2504420521323041E-2</v>
      </c>
      <c r="C345" s="7">
        <v>6.385487207327141E-2</v>
      </c>
      <c r="D345" s="7">
        <v>8.5270938975079286E-2</v>
      </c>
      <c r="E345" s="7">
        <v>0.10675271219356709</v>
      </c>
      <c r="F345" s="7">
        <v>0.12830028277567224</v>
      </c>
      <c r="G345" s="7">
        <v>0.14991374184850079</v>
      </c>
      <c r="H345" s="7">
        <v>0.17159318061937867</v>
      </c>
      <c r="I345" s="7">
        <v>0.19333869037590351</v>
      </c>
      <c r="J345" s="8">
        <v>0.21515036248599584</v>
      </c>
      <c r="K345" s="9">
        <v>1.0046297670395852</v>
      </c>
      <c r="L345" s="9">
        <v>1.0092666745879768</v>
      </c>
      <c r="M345" s="9">
        <v>1.0139107292522938</v>
      </c>
      <c r="N345" s="9">
        <v>1.0185619376440229</v>
      </c>
      <c r="O345" s="9">
        <v>1.0232203063790193</v>
      </c>
      <c r="P345" s="9">
        <v>1.0278858420775094</v>
      </c>
      <c r="Q345" s="9">
        <v>1.0325585513640929</v>
      </c>
      <c r="R345" s="9">
        <v>1.0372384408677457</v>
      </c>
      <c r="S345" s="9">
        <v>1.0419255172218216</v>
      </c>
      <c r="T345" s="9">
        <v>1.0466197870640537</v>
      </c>
    </row>
    <row r="346" spans="1:20" x14ac:dyDescent="0.3">
      <c r="A346" s="7">
        <v>2.1072928125580707E-2</v>
      </c>
      <c r="B346" s="7">
        <v>4.221038986905614E-2</v>
      </c>
      <c r="C346" s="7">
        <v>6.3412474170523342E-2</v>
      </c>
      <c r="D346" s="7">
        <v>8.4679270047908303E-2</v>
      </c>
      <c r="E346" s="7">
        <v>0.1060108665970157</v>
      </c>
      <c r="F346" s="7">
        <v>0.12740735299157838</v>
      </c>
      <c r="G346" s="7">
        <v>0.14886881848330744</v>
      </c>
      <c r="H346" s="7">
        <v>0.17039535240194156</v>
      </c>
      <c r="I346" s="7">
        <v>0.19198704415529702</v>
      </c>
      <c r="J346" s="8">
        <v>0.21364398322931744</v>
      </c>
      <c r="K346" s="9">
        <v>1.0045978131666833</v>
      </c>
      <c r="L346" s="9">
        <v>1.0092026686470863</v>
      </c>
      <c r="M346" s="9">
        <v>1.0138145729125254</v>
      </c>
      <c r="N346" s="9">
        <v>1.0184335324385652</v>
      </c>
      <c r="O346" s="9">
        <v>1.0230595537050196</v>
      </c>
      <c r="P346" s="9">
        <v>1.0276926431959545</v>
      </c>
      <c r="Q346" s="9">
        <v>1.0323328073996898</v>
      </c>
      <c r="R346" s="9">
        <v>1.0369800528088011</v>
      </c>
      <c r="S346" s="9">
        <v>1.0416343859201227</v>
      </c>
      <c r="T346" s="9">
        <v>1.0462958132347495</v>
      </c>
    </row>
    <row r="347" spans="1:20" x14ac:dyDescent="0.3">
      <c r="A347" s="7">
        <v>2.0928373611109215E-2</v>
      </c>
      <c r="B347" s="7">
        <v>4.1920399244738268E-2</v>
      </c>
      <c r="C347" s="7">
        <v>6.2976164025153644E-2</v>
      </c>
      <c r="D347" s="7">
        <v>8.4095755152339594E-2</v>
      </c>
      <c r="E347" s="7">
        <v>0.10527925990204623</v>
      </c>
      <c r="F347" s="7">
        <v>0.12652676562583734</v>
      </c>
      <c r="G347" s="7">
        <v>0.14783835975113876</v>
      </c>
      <c r="H347" s="7">
        <v>0.16921412978128605</v>
      </c>
      <c r="I347" s="7">
        <v>0.19065416329557269</v>
      </c>
      <c r="J347" s="8">
        <v>0.21215854794929848</v>
      </c>
      <c r="K347" s="9">
        <v>1.004566297350739</v>
      </c>
      <c r="L347" s="9">
        <v>1.009139540831814</v>
      </c>
      <c r="M347" s="9">
        <v>1.0137197367824358</v>
      </c>
      <c r="N347" s="9">
        <v>1.0183068915459468</v>
      </c>
      <c r="O347" s="9">
        <v>1.0229010114698245</v>
      </c>
      <c r="P347" s="9">
        <v>1.0275021029056826</v>
      </c>
      <c r="Q347" s="9">
        <v>1.0321101722092731</v>
      </c>
      <c r="R347" s="9">
        <v>1.0367252257404891</v>
      </c>
      <c r="S347" s="9">
        <v>1.0413472698633657</v>
      </c>
      <c r="T347" s="9">
        <v>1.0459763109460836</v>
      </c>
    </row>
    <row r="348" spans="1:20" x14ac:dyDescent="0.3">
      <c r="A348" s="7">
        <v>2.0785788790665807E-2</v>
      </c>
      <c r="B348" s="7">
        <v>4.1634365951090678E-2</v>
      </c>
      <c r="C348" s="7">
        <v>6.2545816838806181E-2</v>
      </c>
      <c r="D348" s="7">
        <v>8.3520226885021601E-2</v>
      </c>
      <c r="E348" s="7">
        <v>0.10455768159467027</v>
      </c>
      <c r="F348" s="7">
        <v>0.1256582665464562</v>
      </c>
      <c r="G348" s="7">
        <v>0.1468220673929003</v>
      </c>
      <c r="H348" s="7">
        <v>0.16804916986038679</v>
      </c>
      <c r="I348" s="7">
        <v>0.18933965974920994</v>
      </c>
      <c r="J348" s="8">
        <v>0.21069362293362001</v>
      </c>
      <c r="K348" s="9">
        <v>1.0045352106450691</v>
      </c>
      <c r="L348" s="9">
        <v>1.0090772731942159</v>
      </c>
      <c r="M348" s="9">
        <v>1.0136261938581164</v>
      </c>
      <c r="N348" s="9">
        <v>1.0181819788514668</v>
      </c>
      <c r="O348" s="9">
        <v>1.0227446343929871</v>
      </c>
      <c r="P348" s="9">
        <v>1.0273141667054215</v>
      </c>
      <c r="Q348" s="9">
        <v>1.031890582015542</v>
      </c>
      <c r="R348" s="9">
        <v>1.036473886554149</v>
      </c>
      <c r="S348" s="9">
        <v>1.0410640865560741</v>
      </c>
      <c r="T348" s="9">
        <v>1.0456611882601821</v>
      </c>
    </row>
    <row r="349" spans="1:20" x14ac:dyDescent="0.3">
      <c r="A349" s="7">
        <v>2.0645133678279134E-2</v>
      </c>
      <c r="B349" s="7">
        <v>4.1352209532552371E-2</v>
      </c>
      <c r="C349" s="7">
        <v>6.2121311201063789E-2</v>
      </c>
      <c r="D349" s="7">
        <v>8.2952522393763453E-2</v>
      </c>
      <c r="E349" s="7">
        <v>0.1038459268923522</v>
      </c>
      <c r="F349" s="7">
        <v>0.12480160855032645</v>
      </c>
      <c r="G349" s="7">
        <v>0.14581965129302313</v>
      </c>
      <c r="H349" s="7">
        <v>0.16690013911766455</v>
      </c>
      <c r="I349" s="7">
        <v>0.18804315609340352</v>
      </c>
      <c r="J349" s="8">
        <v>0.20924878636136768</v>
      </c>
      <c r="K349" s="9">
        <v>1.0045045443449743</v>
      </c>
      <c r="L349" s="9">
        <v>1.0090158482721532</v>
      </c>
      <c r="M349" s="9">
        <v>1.0135339178671292</v>
      </c>
      <c r="N349" s="9">
        <v>1.0180587592194084</v>
      </c>
      <c r="O349" s="9">
        <v>1.0225903784224115</v>
      </c>
      <c r="P349" s="9">
        <v>1.0271287815734769</v>
      </c>
      <c r="Q349" s="9">
        <v>1.0316739747738621</v>
      </c>
      <c r="R349" s="9">
        <v>1.0362259641287455</v>
      </c>
      <c r="S349" s="9">
        <v>1.040784755747229</v>
      </c>
      <c r="T349" s="9">
        <v>1.0453503557423396</v>
      </c>
    </row>
    <row r="350" spans="1:20" x14ac:dyDescent="0.3">
      <c r="A350" s="7">
        <v>2.0506369363020489E-2</v>
      </c>
      <c r="B350" s="7">
        <v>4.1073851699832506E-2</v>
      </c>
      <c r="C350" s="7">
        <v>6.1702528975257992E-2</v>
      </c>
      <c r="D350" s="7">
        <v>8.2392483223918664E-2</v>
      </c>
      <c r="E350" s="7">
        <v>0.10314379655027911</v>
      </c>
      <c r="F350" s="7">
        <v>0.12395655112869051</v>
      </c>
      <c r="G350" s="7">
        <v>0.14483082920343354</v>
      </c>
      <c r="H350" s="7">
        <v>0.16576671308876209</v>
      </c>
      <c r="I350" s="7">
        <v>0.18676428516894686</v>
      </c>
      <c r="J350" s="8">
        <v>0.20782362789831821</v>
      </c>
      <c r="K350" s="9">
        <v>1.0044742899796115</v>
      </c>
      <c r="L350" s="9">
        <v>1.0089552490729652</v>
      </c>
      <c r="M350" s="9">
        <v>1.0134428832439062</v>
      </c>
      <c r="N350" s="9">
        <v>1.0179371984600896</v>
      </c>
      <c r="O350" s="9">
        <v>1.022438200692982</v>
      </c>
      <c r="P350" s="9">
        <v>1.0269458959178617</v>
      </c>
      <c r="Q350" s="9">
        <v>1.0314602901138235</v>
      </c>
      <c r="R350" s="9">
        <v>1.0359813892637781</v>
      </c>
      <c r="S350" s="9">
        <v>1.0405091993544557</v>
      </c>
      <c r="T350" s="9">
        <v>1.0450437263764063</v>
      </c>
    </row>
    <row r="351" spans="1:20" x14ac:dyDescent="0.3">
      <c r="A351" s="7">
        <v>2.0369457973116217E-2</v>
      </c>
      <c r="B351" s="7">
        <v>4.0799216257489689E-2</v>
      </c>
      <c r="C351" s="7">
        <v>6.1289355188866287E-2</v>
      </c>
      <c r="D351" s="7">
        <v>8.1839955170948345E-2</v>
      </c>
      <c r="E351" s="7">
        <v>0.1024510966754362</v>
      </c>
      <c r="F351" s="7">
        <v>0.12312286024207059</v>
      </c>
      <c r="G351" s="7">
        <v>0.14385532647867419</v>
      </c>
      <c r="H351" s="7">
        <v>0.16464857606119379</v>
      </c>
      <c r="I351" s="7">
        <v>0.18550268973374229</v>
      </c>
      <c r="J351" s="8">
        <v>0.20641774830864085</v>
      </c>
      <c r="K351" s="9">
        <v>1.0044444393041949</v>
      </c>
      <c r="L351" s="9">
        <v>1.0088954590577983</v>
      </c>
      <c r="M351" s="9">
        <v>1.0133530651061344</v>
      </c>
      <c r="N351" s="9">
        <v>1.0178172632982374</v>
      </c>
      <c r="O351" s="9">
        <v>1.0222880594868506</v>
      </c>
      <c r="P351" s="9">
        <v>1.026765459528431</v>
      </c>
      <c r="Q351" s="9">
        <v>1.0312494692831489</v>
      </c>
      <c r="R351" s="9">
        <v>1.0357400946148909</v>
      </c>
      <c r="S351" s="9">
        <v>1.0402373413912613</v>
      </c>
      <c r="T351" s="9">
        <v>1.0447412154835847</v>
      </c>
    </row>
    <row r="352" spans="1:20" x14ac:dyDescent="0.3">
      <c r="A352" s="7">
        <v>2.0234362641488299E-2</v>
      </c>
      <c r="B352" s="7">
        <v>4.052822903439729E-2</v>
      </c>
      <c r="C352" s="7">
        <v>6.0881677928283563E-2</v>
      </c>
      <c r="D352" s="7">
        <v>8.1294788138877153E-2</v>
      </c>
      <c r="E352" s="7">
        <v>0.10176763854812193</v>
      </c>
      <c r="F352" s="7">
        <v>0.12230030810421645</v>
      </c>
      <c r="G352" s="7">
        <v>0.14289287582165425</v>
      </c>
      <c r="H352" s="7">
        <v>0.16354542078126461</v>
      </c>
      <c r="I352" s="7">
        <v>0.18425802213025305</v>
      </c>
      <c r="J352" s="8">
        <v>0.20503075908224233</v>
      </c>
      <c r="K352" s="9">
        <v>1.0044149842925032</v>
      </c>
      <c r="L352" s="9">
        <v>1.0088364621265562</v>
      </c>
      <c r="M352" s="9">
        <v>1.0132644392320831</v>
      </c>
      <c r="N352" s="9">
        <v>1.0176989213426189</v>
      </c>
      <c r="O352" s="9">
        <v>1.022139914195312</v>
      </c>
      <c r="P352" s="9">
        <v>1.0265874235309256</v>
      </c>
      <c r="Q352" s="9">
        <v>1.0310414550938398</v>
      </c>
      <c r="R352" s="9">
        <v>1.0355020146320533</v>
      </c>
      <c r="S352" s="9">
        <v>1.0399691078971847</v>
      </c>
      <c r="T352" s="9">
        <v>1.044442740644475</v>
      </c>
    </row>
    <row r="353" spans="1:20" x14ac:dyDescent="0.3">
      <c r="A353" s="7">
        <v>2.010104747265707E-2</v>
      </c>
      <c r="B353" s="7">
        <v>4.0260817816961371E-2</v>
      </c>
      <c r="C353" s="7">
        <v>6.0479388237764858E-2</v>
      </c>
      <c r="D353" s="7">
        <v>8.0756836004368088E-2</v>
      </c>
      <c r="E353" s="7">
        <v>0.1010932384505594</v>
      </c>
      <c r="F353" s="7">
        <v>0.12148867297465425</v>
      </c>
      <c r="G353" s="7">
        <v>0.14194321703953447</v>
      </c>
      <c r="H353" s="7">
        <v>0.16245694817268738</v>
      </c>
      <c r="I353" s="7">
        <v>0.18302994396624528</v>
      </c>
      <c r="J353" s="8">
        <v>0.20366228207702478</v>
      </c>
      <c r="K353" s="9">
        <v>1.0043859171296854</v>
      </c>
      <c r="L353" s="9">
        <v>1.0087782426034471</v>
      </c>
      <c r="M353" s="9">
        <v>1.0131769820388254</v>
      </c>
      <c r="N353" s="9">
        <v>1.0175821410568786</v>
      </c>
      <c r="O353" s="9">
        <v>1.0219937252821836</v>
      </c>
      <c r="P353" s="9">
        <v>1.0264117403428377</v>
      </c>
      <c r="Q353" s="9">
        <v>1.0308361918704612</v>
      </c>
      <c r="R353" s="9">
        <v>1.035267085500198</v>
      </c>
      <c r="S353" s="9">
        <v>1.0397044268707185</v>
      </c>
      <c r="T353" s="9">
        <v>1.0441482216242202</v>
      </c>
    </row>
    <row r="354" spans="1:20" x14ac:dyDescent="0.3">
      <c r="A354" s="7">
        <v>1.9969477510943794E-2</v>
      </c>
      <c r="B354" s="7">
        <v>3.9996912284965054E-2</v>
      </c>
      <c r="C354" s="7">
        <v>6.0082380022348371E-2</v>
      </c>
      <c r="D354" s="7">
        <v>8.0225956486158045E-2</v>
      </c>
      <c r="E354" s="7">
        <v>0.10042771750227583</v>
      </c>
      <c r="F354" s="7">
        <v>0.12068773895943902</v>
      </c>
      <c r="G354" s="7">
        <v>0.14100609680927853</v>
      </c>
      <c r="H354" s="7">
        <v>0.16138286706635696</v>
      </c>
      <c r="I354" s="7">
        <v>0.18181812580820619</v>
      </c>
      <c r="J354" s="8">
        <v>0.20231194917536618</v>
      </c>
      <c r="K354" s="9">
        <v>1.0043572302053487</v>
      </c>
      <c r="L354" s="9">
        <v>1.0087207852230957</v>
      </c>
      <c r="M354" s="9">
        <v>1.0130906705613185</v>
      </c>
      <c r="N354" s="9">
        <v>1.0174668917315202</v>
      </c>
      <c r="O354" s="9">
        <v>1.0218494542486323</v>
      </c>
      <c r="P354" s="9">
        <v>1.0262383636310157</v>
      </c>
      <c r="Q354" s="9">
        <v>1.0306336254004629</v>
      </c>
      <c r="R354" s="9">
        <v>1.0350352450821982</v>
      </c>
      <c r="S354" s="9">
        <v>1.0394432282048813</v>
      </c>
      <c r="T354" s="9">
        <v>1.0438575803006078</v>
      </c>
    </row>
    <row r="355" spans="1:20" x14ac:dyDescent="0.3">
      <c r="A355" s="7">
        <v>1.9839618709913825E-2</v>
      </c>
      <c r="B355" s="7">
        <v>3.9736443949919646E-2</v>
      </c>
      <c r="C355" s="7">
        <v>5.9690549954576802E-2</v>
      </c>
      <c r="D355" s="7">
        <v>7.9702011019608929E-2</v>
      </c>
      <c r="E355" s="7">
        <v>9.977090150194072E-2</v>
      </c>
      <c r="F355" s="7">
        <v>0.11989729581973466</v>
      </c>
      <c r="G355" s="7">
        <v>0.14008126845242788</v>
      </c>
      <c r="H355" s="7">
        <v>0.16032289394076887</v>
      </c>
      <c r="I355" s="7">
        <v>0.18062224688685424</v>
      </c>
      <c r="J355" s="8">
        <v>0.20097940195416603</v>
      </c>
      <c r="K355" s="9">
        <v>1.0043289161069153</v>
      </c>
      <c r="L355" s="9">
        <v>1.0086640751172016</v>
      </c>
      <c r="M355" s="9">
        <v>1.013005482432298</v>
      </c>
      <c r="N355" s="9">
        <v>1.0173531434569829</v>
      </c>
      <c r="O355" s="9">
        <v>1.021707063599373</v>
      </c>
      <c r="P355" s="9">
        <v>1.0260672482709274</v>
      </c>
      <c r="Q355" s="9">
        <v>1.0304337028864474</v>
      </c>
      <c r="R355" s="9">
        <v>1.0348064328640789</v>
      </c>
      <c r="S355" s="9">
        <v>1.0391854436253141</v>
      </c>
      <c r="T355" s="9">
        <v>1.0435707405949926</v>
      </c>
    </row>
    <row r="356" spans="1:20" x14ac:dyDescent="0.3">
      <c r="A356" s="7">
        <v>1.9711437903004371E-2</v>
      </c>
      <c r="B356" s="7">
        <v>3.9479346095808901E-2</v>
      </c>
      <c r="C356" s="7">
        <v>5.9303797384844335E-2</v>
      </c>
      <c r="D356" s="7">
        <v>7.9184864636142036E-2</v>
      </c>
      <c r="E356" s="7">
        <v>9.9122620775369513E-2</v>
      </c>
      <c r="F356" s="7">
        <v>0.1191171387878661</v>
      </c>
      <c r="G356" s="7">
        <v>0.13916849171867851</v>
      </c>
      <c r="H356" s="7">
        <v>0.1592767526725965</v>
      </c>
      <c r="I356" s="7">
        <v>0.17944199481418857</v>
      </c>
      <c r="J356" s="8">
        <v>0.19966429136783734</v>
      </c>
      <c r="K356" s="9">
        <v>1.004300967613236</v>
      </c>
      <c r="L356" s="9">
        <v>1.0086080978017087</v>
      </c>
      <c r="M356" s="9">
        <v>1.012921395862955</v>
      </c>
      <c r="N356" s="9">
        <v>1.0172408670977646</v>
      </c>
      <c r="O356" s="9">
        <v>1.0215665168101817</v>
      </c>
      <c r="P356" s="9">
        <v>1.0258983503075056</v>
      </c>
      <c r="Q356" s="9">
        <v>1.0302363729002941</v>
      </c>
      <c r="R356" s="9">
        <v>1.0345805899023628</v>
      </c>
      <c r="S356" s="9">
        <v>1.0389310066307886</v>
      </c>
      <c r="T356" s="9">
        <v>1.0432876284059103</v>
      </c>
    </row>
    <row r="357" spans="1:20" x14ac:dyDescent="0.3">
      <c r="A357" s="7">
        <v>1.9584902775283471E-2</v>
      </c>
      <c r="B357" s="7">
        <v>3.9225553722118771E-2</v>
      </c>
      <c r="C357" s="7">
        <v>5.8922024255206866E-2</v>
      </c>
      <c r="D357" s="7">
        <v>7.8674385847335437E-2</v>
      </c>
      <c r="E357" s="7">
        <v>9.8482710029413098E-2</v>
      </c>
      <c r="F357" s="7">
        <v>0.11834706839050388</v>
      </c>
      <c r="G357" s="7">
        <v>0.13826753257786212</v>
      </c>
      <c r="H357" s="7">
        <v>0.15824417429696622</v>
      </c>
      <c r="I357" s="7">
        <v>0.17827706531155382</v>
      </c>
      <c r="J357" s="8">
        <v>0.19836627744365606</v>
      </c>
      <c r="K357" s="9">
        <v>1.0042733776884516</v>
      </c>
      <c r="L357" s="9">
        <v>1.008552839164476</v>
      </c>
      <c r="M357" s="9">
        <v>1.0128383896243554</v>
      </c>
      <c r="N357" s="9">
        <v>1.0171300342675424</v>
      </c>
      <c r="O357" s="9">
        <v>1.021427778296661</v>
      </c>
      <c r="P357" s="9">
        <v>1.0257316269175081</v>
      </c>
      <c r="Q357" s="9">
        <v>1.0300415853390552</v>
      </c>
      <c r="R357" s="9">
        <v>1.0343576587734504</v>
      </c>
      <c r="S357" s="9">
        <v>1.0386798524360192</v>
      </c>
      <c r="T357" s="9">
        <v>1.0430081715452657</v>
      </c>
    </row>
    <row r="358" spans="1:20" x14ac:dyDescent="0.3">
      <c r="A358" s="7">
        <v>1.9459981836289855E-2</v>
      </c>
      <c r="B358" s="7">
        <v>3.8975003489050357E-2</v>
      </c>
      <c r="C358" s="7">
        <v>5.8545135016499453E-2</v>
      </c>
      <c r="D358" s="7">
        <v>7.817044653347538E-2</v>
      </c>
      <c r="E358" s="7">
        <v>9.7851008211470025E-2</v>
      </c>
      <c r="F358" s="7">
        <v>0.11758689027866244</v>
      </c>
      <c r="G358" s="7">
        <v>0.13737816301995209</v>
      </c>
      <c r="H358" s="7">
        <v>0.15722489677699231</v>
      </c>
      <c r="I358" s="7">
        <v>0.17712716194822375</v>
      </c>
      <c r="J358" s="8">
        <v>0.19708502898890781</v>
      </c>
      <c r="K358" s="9">
        <v>1.004246139476086</v>
      </c>
      <c r="L358" s="9">
        <v>1.0084982854534128</v>
      </c>
      <c r="M358" s="9">
        <v>1.0127564430295721</v>
      </c>
      <c r="N358" s="9">
        <v>1.0170206173052452</v>
      </c>
      <c r="O358" s="9">
        <v>1.0212908133842058</v>
      </c>
      <c r="P358" s="9">
        <v>1.0255670363733198</v>
      </c>
      <c r="Q358" s="9">
        <v>1.0298492913825479</v>
      </c>
      <c r="R358" s="9">
        <v>1.0341375835249471</v>
      </c>
      <c r="S358" s="9">
        <v>1.0384319179166708</v>
      </c>
      <c r="T358" s="9">
        <v>1.0427322996769721</v>
      </c>
    </row>
    <row r="359" spans="1:20" x14ac:dyDescent="0.3">
      <c r="A359" s="7">
        <v>1.9336644393905551E-2</v>
      </c>
      <c r="B359" s="7">
        <v>3.8727633664819419E-2</v>
      </c>
      <c r="C359" s="7">
        <v>5.8173036548614263E-2</v>
      </c>
      <c r="D359" s="7">
        <v>7.7672921836362818E-2</v>
      </c>
      <c r="E359" s="7">
        <v>9.7227358374370063E-2</v>
      </c>
      <c r="F359" s="7">
        <v>0.11683641506420581</v>
      </c>
      <c r="G359" s="7">
        <v>0.13650016086273678</v>
      </c>
      <c r="H359" s="7">
        <v>0.15621866478215923</v>
      </c>
      <c r="I359" s="7">
        <v>0.17599199589003114</v>
      </c>
      <c r="J359" s="8">
        <v>0.19582022330930485</v>
      </c>
      <c r="K359" s="9">
        <v>1.0042192462933679</v>
      </c>
      <c r="L359" s="9">
        <v>1.008444423265072</v>
      </c>
      <c r="M359" s="9">
        <v>1.0126755359164969</v>
      </c>
      <c r="N359" s="9">
        <v>1.0169125892520396</v>
      </c>
      <c r="O359" s="9">
        <v>1.021155588279111</v>
      </c>
      <c r="P359" s="9">
        <v>1.0254045380081378</v>
      </c>
      <c r="Q359" s="9">
        <v>1.0296594434525628</v>
      </c>
      <c r="R359" s="9">
        <v>1.0339203096288474</v>
      </c>
      <c r="S359" s="9">
        <v>1.038187141556473</v>
      </c>
      <c r="T359" s="9">
        <v>1.0424599442579414</v>
      </c>
    </row>
    <row r="360" spans="1:20" x14ac:dyDescent="0.3">
      <c r="A360" s="7">
        <v>1.9214860529215883E-2</v>
      </c>
      <c r="B360" s="7">
        <v>3.848338407494975E-2</v>
      </c>
      <c r="C360" s="7">
        <v>5.7805638083799668E-2</v>
      </c>
      <c r="D360" s="7">
        <v>7.7181690056187635E-2</v>
      </c>
      <c r="E360" s="7">
        <v>9.6611607546391046E-2</v>
      </c>
      <c r="F360" s="7">
        <v>0.11609545816257384</v>
      </c>
      <c r="G360" s="7">
        <v>0.1356333095668181</v>
      </c>
      <c r="H360" s="7">
        <v>0.15522522947515535</v>
      </c>
      <c r="I360" s="7">
        <v>0.17487128565759749</v>
      </c>
      <c r="J360" s="8">
        <v>0.19457154593816897</v>
      </c>
      <c r="K360" s="9">
        <v>1.004192691625762</v>
      </c>
      <c r="L360" s="9">
        <v>1.0083912395336687</v>
      </c>
      <c r="M360" s="9">
        <v>1.012595648631303</v>
      </c>
      <c r="N360" s="9">
        <v>1.0168059238291858</v>
      </c>
      <c r="O360" s="9">
        <v>1.0210220700407759</v>
      </c>
      <c r="P360" s="9">
        <v>1.0252440921824735</v>
      </c>
      <c r="Q360" s="9">
        <v>1.0294719951736191</v>
      </c>
      <c r="R360" s="9">
        <v>1.0337057839364976</v>
      </c>
      <c r="S360" s="9">
        <v>1.037945463396337</v>
      </c>
      <c r="T360" s="9">
        <v>1.0421910384813113</v>
      </c>
    </row>
    <row r="361" spans="1:20" x14ac:dyDescent="0.3">
      <c r="A361" s="7">
        <v>1.909460107231347E-2</v>
      </c>
      <c r="B361" s="7">
        <v>3.8242196053473537E-2</v>
      </c>
      <c r="C361" s="7">
        <v>5.7442851132846792E-2</v>
      </c>
      <c r="D361" s="7">
        <v>7.6696632552290547E-2</v>
      </c>
      <c r="E361" s="7">
        <v>9.6003606606182942E-2</v>
      </c>
      <c r="F361" s="7">
        <v>0.1153638396414534</v>
      </c>
      <c r="G361" s="7">
        <v>0.13477739805761318</v>
      </c>
      <c r="H361" s="7">
        <v>0.15424434830678552</v>
      </c>
      <c r="I361" s="7">
        <v>0.17376475689373608</v>
      </c>
      <c r="J361" s="8">
        <v>0.19333869037590351</v>
      </c>
      <c r="K361" s="9">
        <v>1.0041664691217103</v>
      </c>
      <c r="L361" s="9">
        <v>1.0083387215205151</v>
      </c>
      <c r="M361" s="9">
        <v>1.0125167620125275</v>
      </c>
      <c r="N361" s="9">
        <v>1.016700595416725</v>
      </c>
      <c r="O361" s="9">
        <v>1.0208902265549511</v>
      </c>
      <c r="P361" s="9">
        <v>1.0250856602519165</v>
      </c>
      <c r="Q361" s="9">
        <v>1.0292869013352008</v>
      </c>
      <c r="R361" s="9">
        <v>1.0334939546352537</v>
      </c>
      <c r="S361" s="9">
        <v>1.037706824985396</v>
      </c>
      <c r="T361" s="9">
        <v>1.0419255172218216</v>
      </c>
    </row>
    <row r="362" spans="1:20" x14ac:dyDescent="0.3">
      <c r="A362" s="7">
        <v>1.8975837579005207E-2</v>
      </c>
      <c r="B362" s="7">
        <v>3.8004012395955064E-2</v>
      </c>
      <c r="C362" s="7">
        <v>5.7084589414038787E-2</v>
      </c>
      <c r="D362" s="7">
        <v>7.6217633647643682E-2</v>
      </c>
      <c r="E362" s="7">
        <v>9.540321016238483E-2</v>
      </c>
      <c r="F362" s="7">
        <v>0.1146413840751342</v>
      </c>
      <c r="G362" s="7">
        <v>0.13393222055405044</v>
      </c>
      <c r="H362" s="7">
        <v>0.15327578481860801</v>
      </c>
      <c r="I362" s="7">
        <v>0.17267214213962698</v>
      </c>
      <c r="J362" s="8">
        <v>0.19212135783930226</v>
      </c>
      <c r="K362" s="9">
        <v>1.0041405725875652</v>
      </c>
      <c r="L362" s="9">
        <v>1.0082868568038477</v>
      </c>
      <c r="M362" s="9">
        <v>1.0124388573757495</v>
      </c>
      <c r="N362" s="9">
        <v>1.0165965790329663</v>
      </c>
      <c r="O362" s="9">
        <v>1.0207600265079892</v>
      </c>
      <c r="P362" s="9">
        <v>1.024929204536106</v>
      </c>
      <c r="Q362" s="9">
        <v>1.0291041178554032</v>
      </c>
      <c r="R362" s="9">
        <v>1.0332847712067659</v>
      </c>
      <c r="S362" s="9">
        <v>1.0374711693338801</v>
      </c>
      <c r="T362" s="9">
        <v>1.0416633169832334</v>
      </c>
    </row>
    <row r="363" spans="1:20" x14ac:dyDescent="0.3">
      <c r="A363" s="7">
        <v>1.8858542308383078E-2</v>
      </c>
      <c r="B363" s="7">
        <v>3.7768777314259358E-2</v>
      </c>
      <c r="C363" s="7">
        <v>5.6730768784741537E-2</v>
      </c>
      <c r="D363" s="7">
        <v>7.5744580536887665E-2</v>
      </c>
      <c r="E363" s="7">
        <v>9.4810276437729629E-2</v>
      </c>
      <c r="F363" s="7">
        <v>0.11392792040430182</v>
      </c>
      <c r="G363" s="7">
        <v>0.13309757640366943</v>
      </c>
      <c r="H363" s="7">
        <v>0.15231930845295744</v>
      </c>
      <c r="I363" s="7">
        <v>0.17159318061937867</v>
      </c>
      <c r="J363" s="8">
        <v>0.1909192570202628</v>
      </c>
      <c r="K363" s="9">
        <v>1.004114995982714</v>
      </c>
      <c r="L363" s="9">
        <v>1.0082356332690328</v>
      </c>
      <c r="M363" s="9">
        <v>1.0123619164988364</v>
      </c>
      <c r="N363" s="9">
        <v>1.0164938503147314</v>
      </c>
      <c r="O363" s="9">
        <v>1.0206314393620504</v>
      </c>
      <c r="P363" s="9">
        <v>1.0247746882888549</v>
      </c>
      <c r="Q363" s="9">
        <v>1.0289236017459358</v>
      </c>
      <c r="R363" s="9">
        <v>1.0330781843868149</v>
      </c>
      <c r="S363" s="9">
        <v>1.0372384408677457</v>
      </c>
      <c r="T363" s="9">
        <v>1.0414043758477158</v>
      </c>
    </row>
    <row r="364" spans="1:20" x14ac:dyDescent="0.3">
      <c r="A364" s="7">
        <v>1.8742688201221765E-2</v>
      </c>
      <c r="B364" s="7">
        <v>3.75364363929898E-2</v>
      </c>
      <c r="C364" s="7">
        <v>5.6381307175523254E-2</v>
      </c>
      <c r="D364" s="7">
        <v>7.5277363197771952E-2</v>
      </c>
      <c r="E364" s="7">
        <v>9.4224667157443848E-2</v>
      </c>
      <c r="F364" s="7">
        <v>0.11322328180103286</v>
      </c>
      <c r="G364" s="7">
        <v>0.13227326992384666</v>
      </c>
      <c r="H364" s="7">
        <v>0.15137469437003395</v>
      </c>
      <c r="I364" s="7">
        <v>0.17052761803261263</v>
      </c>
      <c r="J364" s="8">
        <v>0.18973210385349737</v>
      </c>
      <c r="K364" s="9">
        <v>1.0040897334148804</v>
      </c>
      <c r="L364" s="9">
        <v>1.0081850390991316</v>
      </c>
      <c r="M364" s="9">
        <v>1.0122859216077349</v>
      </c>
      <c r="N364" s="9">
        <v>1.0163923854983317</v>
      </c>
      <c r="O364" s="9">
        <v>1.0205044353312245</v>
      </c>
      <c r="P364" s="9">
        <v>1.0246220756693771</v>
      </c>
      <c r="Q364" s="9">
        <v>1.0287453110784166</v>
      </c>
      <c r="R364" s="9">
        <v>1.0328741461266346</v>
      </c>
      <c r="S364" s="9">
        <v>1.0370085853849882</v>
      </c>
      <c r="T364" s="9">
        <v>1.0411486334271012</v>
      </c>
    </row>
    <row r="365" spans="1:20" x14ac:dyDescent="0.3">
      <c r="A365" s="7">
        <v>1.8628248859167609E-2</v>
      </c>
      <c r="B365" s="7">
        <v>3.7306936547524136E-2</v>
      </c>
      <c r="C365" s="7">
        <v>5.6036124526693584E-2</v>
      </c>
      <c r="D365" s="7">
        <v>7.4815874305852459E-2</v>
      </c>
      <c r="E365" s="7">
        <v>9.3646247441756592E-2</v>
      </c>
      <c r="F365" s="7">
        <v>0.11252730553876811</v>
      </c>
      <c r="G365" s="7">
        <v>0.13145911024888218</v>
      </c>
      <c r="H365" s="7">
        <v>0.15044172327175379</v>
      </c>
      <c r="I365" s="7">
        <v>0.16947520635472482</v>
      </c>
      <c r="J365" s="8">
        <v>0.18855962129285073</v>
      </c>
      <c r="K365" s="9">
        <v>1.0040647791355999</v>
      </c>
      <c r="L365" s="9">
        <v>1.0081350627658128</v>
      </c>
      <c r="M365" s="9">
        <v>1.0122108553627811</v>
      </c>
      <c r="N365" s="9">
        <v>1.0162921614012419</v>
      </c>
      <c r="O365" s="9">
        <v>1.0203789853585294</v>
      </c>
      <c r="P365" s="9">
        <v>1.0244713317145746</v>
      </c>
      <c r="Q365" s="9">
        <v>1.0285692049519077</v>
      </c>
      <c r="R365" s="9">
        <v>1.0326726095556589</v>
      </c>
      <c r="S365" s="9">
        <v>1.0367815500135591</v>
      </c>
      <c r="T365" s="9">
        <v>1.0408960308159416</v>
      </c>
    </row>
    <row r="366" spans="1:20" x14ac:dyDescent="0.3">
      <c r="A366" s="7">
        <v>1.8515198524685358E-2</v>
      </c>
      <c r="B366" s="7">
        <v>3.7080225983580406E-2</v>
      </c>
      <c r="C366" s="7">
        <v>5.5695142727159586E-2</v>
      </c>
      <c r="D366" s="7">
        <v>7.4360009152307227E-2</v>
      </c>
      <c r="E366" s="7">
        <v>9.3074885702343527E-2</v>
      </c>
      <c r="F366" s="7">
        <v>0.11183983286705065</v>
      </c>
      <c r="G366" s="7">
        <v>0.13065491118269865</v>
      </c>
      <c r="H366" s="7">
        <v>0.14952018123207175</v>
      </c>
      <c r="I366" s="7">
        <v>0.16843570364449409</v>
      </c>
      <c r="J366" s="8">
        <v>0.18740153909585633</v>
      </c>
      <c r="K366" s="9">
        <v>1.0040401275358575</v>
      </c>
      <c r="L366" s="9">
        <v>1.0080856930205953</v>
      </c>
      <c r="M366" s="9">
        <v>1.0121367008455127</v>
      </c>
      <c r="N366" s="9">
        <v>1.0161931554044417</v>
      </c>
      <c r="O366" s="9">
        <v>1.0202550610937482</v>
      </c>
      <c r="P366" s="9">
        <v>1.0243224223123337</v>
      </c>
      <c r="Q366" s="9">
        <v>1.0283952434616352</v>
      </c>
      <c r="R366" s="9">
        <v>1.0324735289456277</v>
      </c>
      <c r="S366" s="9">
        <v>1.0365572831708245</v>
      </c>
      <c r="T366" s="9">
        <v>1.040646510546279</v>
      </c>
    </row>
    <row r="367" spans="1:20" x14ac:dyDescent="0.3">
      <c r="A367" s="7">
        <v>1.8403512061730729E-2</v>
      </c>
      <c r="B367" s="7">
        <v>3.6856254158248079E-2</v>
      </c>
      <c r="C367" s="7">
        <v>5.5358285555500673E-2</v>
      </c>
      <c r="D367" s="7">
        <v>7.3909665564738394E-2</v>
      </c>
      <c r="E367" s="7">
        <v>9.2510453542537674E-2</v>
      </c>
      <c r="F367" s="7">
        <v>0.11116070889082685</v>
      </c>
      <c r="G367" s="7">
        <v>0.1298604910569113</v>
      </c>
      <c r="H367" s="7">
        <v>0.14860985953349881</v>
      </c>
      <c r="I367" s="7">
        <v>0.16740887385872485</v>
      </c>
      <c r="J367" s="8">
        <v>0.18625759361617789</v>
      </c>
      <c r="K367" s="9">
        <v>1.0040157731418859</v>
      </c>
      <c r="L367" s="9">
        <v>1.0080369188864067</v>
      </c>
      <c r="M367" s="9">
        <v>1.0120634415459553</v>
      </c>
      <c r="N367" s="9">
        <v>1.0160953454353974</v>
      </c>
      <c r="O367" s="9">
        <v>1.0201326348720716</v>
      </c>
      <c r="P367" s="9">
        <v>1.0241753141757912</v>
      </c>
      <c r="Q367" s="9">
        <v>1.0282233876688454</v>
      </c>
      <c r="R367" s="9">
        <v>1.0322768596759997</v>
      </c>
      <c r="S367" s="9">
        <v>1.0363357345244983</v>
      </c>
      <c r="T367" s="9">
        <v>1.0404000165440637</v>
      </c>
    </row>
    <row r="368" spans="1:20" x14ac:dyDescent="0.3">
      <c r="A368" s="7">
        <v>1.82931649371182E-2</v>
      </c>
      <c r="B368" s="7">
        <v>3.6634971742423181E-2</v>
      </c>
      <c r="C368" s="7">
        <v>5.5025478623168679E-2</v>
      </c>
      <c r="D368" s="7">
        <v>7.3464743830834123E-2</v>
      </c>
      <c r="E368" s="7">
        <v>9.1952825661149082E-2</v>
      </c>
      <c r="F368" s="7">
        <v>0.11048978245411779</v>
      </c>
      <c r="G368" s="7">
        <v>0.12907567259404376</v>
      </c>
      <c r="H368" s="7">
        <v>0.1477105545095542</v>
      </c>
      <c r="I368" s="7">
        <v>0.16639448667362458</v>
      </c>
      <c r="J368" s="8">
        <v>0.18512752760360318</v>
      </c>
      <c r="K368" s="9">
        <v>1.0039917106111129</v>
      </c>
      <c r="L368" s="9">
        <v>1.0079887296494472</v>
      </c>
      <c r="M368" s="9">
        <v>1.0119910613503689</v>
      </c>
      <c r="N368" s="9">
        <v>1.0159987099516576</v>
      </c>
      <c r="O368" s="9">
        <v>1.0200116796935075</v>
      </c>
      <c r="P368" s="9">
        <v>1.0240299748185291</v>
      </c>
      <c r="Q368" s="9">
        <v>1.0280535995717492</v>
      </c>
      <c r="R368" s="9">
        <v>1.032082558200613</v>
      </c>
      <c r="S368" s="9">
        <v>1.0361168549549844</v>
      </c>
      <c r="T368" s="9">
        <v>1.0401564940871475</v>
      </c>
    </row>
    <row r="369" spans="1:20" x14ac:dyDescent="0.3">
      <c r="A369" s="7">
        <v>1.8184133202555249E-2</v>
      </c>
      <c r="B369" s="7">
        <v>3.641633058458834E-2</v>
      </c>
      <c r="C369" s="7">
        <v>5.4696649319724705E-2</v>
      </c>
      <c r="D369" s="7">
        <v>7.3025146624771511E-2</v>
      </c>
      <c r="E369" s="7">
        <v>9.1401879759741469E-2</v>
      </c>
      <c r="F369" s="7">
        <v>0.10982690602787666</v>
      </c>
      <c r="G369" s="7">
        <v>0.12830028277567224</v>
      </c>
      <c r="H369" s="7">
        <v>0.1468220673929003</v>
      </c>
      <c r="I369" s="7">
        <v>0.16539231731263374</v>
      </c>
      <c r="J369" s="8">
        <v>0.18401109001127011</v>
      </c>
      <c r="K369" s="9">
        <v>1.0039679347282549</v>
      </c>
      <c r="L369" s="9">
        <v>1.0079411148513444</v>
      </c>
      <c r="M369" s="9">
        <v>1.0119195445294311</v>
      </c>
      <c r="N369" s="9">
        <v>1.0159032279250346</v>
      </c>
      <c r="O369" s="9">
        <v>1.0198921692030316</v>
      </c>
      <c r="P369" s="9">
        <v>1.023886372530658</v>
      </c>
      <c r="Q369" s="9">
        <v>1.0278858420775094</v>
      </c>
      <c r="R369" s="9">
        <v>1.031890582015542</v>
      </c>
      <c r="S369" s="9">
        <v>1.0359005965190744</v>
      </c>
      <c r="T369" s="9">
        <v>1.0399158897647878</v>
      </c>
    </row>
    <row r="370" spans="1:20" x14ac:dyDescent="0.3">
      <c r="A370" s="7">
        <v>1.8076393477315107E-2</v>
      </c>
      <c r="B370" s="7">
        <v>3.6200283675882163E-2</v>
      </c>
      <c r="C370" s="7">
        <v>5.4371726760027293E-2</v>
      </c>
      <c r="D370" s="7">
        <v>7.2590778936245159E-2</v>
      </c>
      <c r="E370" s="7">
        <v>9.0857496453221859E-2</v>
      </c>
      <c r="F370" s="7">
        <v>0.10917193560185817</v>
      </c>
      <c r="G370" s="7">
        <v>0.12753415271529264</v>
      </c>
      <c r="H370" s="7">
        <v>0.14594420416892473</v>
      </c>
      <c r="I370" s="7">
        <v>0.16440214638043782</v>
      </c>
      <c r="J370" s="8">
        <v>0.18290803580982248</v>
      </c>
      <c r="K370" s="9">
        <v>1.003944440401547</v>
      </c>
      <c r="L370" s="9">
        <v>1.0078940642815848</v>
      </c>
      <c r="M370" s="9">
        <v>1.0118488757268427</v>
      </c>
      <c r="N370" s="9">
        <v>1.0158088788263508</v>
      </c>
      <c r="O370" s="9">
        <v>1.0197740776714426</v>
      </c>
      <c r="P370" s="9">
        <v>1.0237444763557537</v>
      </c>
      <c r="Q370" s="9">
        <v>1.0277200789752252</v>
      </c>
      <c r="R370" s="9">
        <v>1.0317008896281032</v>
      </c>
      <c r="S370" s="9">
        <v>1.0356869124149406</v>
      </c>
      <c r="T370" s="9">
        <v>1.0396781514385971</v>
      </c>
    </row>
    <row r="371" spans="1:20" x14ac:dyDescent="0.3">
      <c r="A371" s="7">
        <v>1.7969922931521994E-2</v>
      </c>
      <c r="B371" s="7">
        <v>3.5986785116404726E-2</v>
      </c>
      <c r="C371" s="7">
        <v>5.4050641733292451E-2</v>
      </c>
      <c r="D371" s="7">
        <v>7.2161548002014131E-2</v>
      </c>
      <c r="E371" s="7">
        <v>9.0319559183605957E-2</v>
      </c>
      <c r="F371" s="7">
        <v>0.10852473058033353</v>
      </c>
      <c r="G371" s="7">
        <v>0.12677711753571452</v>
      </c>
      <c r="H371" s="7">
        <v>0.14507677543454109</v>
      </c>
      <c r="I371" s="7">
        <v>0.16342375970290224</v>
      </c>
      <c r="J371" s="8">
        <v>0.18181812580820619</v>
      </c>
      <c r="K371" s="9">
        <v>1.0039212226591097</v>
      </c>
      <c r="L371" s="9">
        <v>1.0078475679702161</v>
      </c>
      <c r="M371" s="9">
        <v>1.0117790399483335</v>
      </c>
      <c r="N371" s="9">
        <v>1.0157156426107232</v>
      </c>
      <c r="O371" s="9">
        <v>1.0196573799768953</v>
      </c>
      <c r="P371" s="9">
        <v>1.0236042560686096</v>
      </c>
      <c r="Q371" s="9">
        <v>1.0275562749098768</v>
      </c>
      <c r="R371" s="9">
        <v>1.0315134405269593</v>
      </c>
      <c r="S371" s="9">
        <v>1.0354757569483712</v>
      </c>
      <c r="T371" s="9">
        <v>1.0394432282048813</v>
      </c>
    </row>
    <row r="372" spans="1:20" x14ac:dyDescent="0.3">
      <c r="A372" s="7">
        <v>1.7864699270023529E-2</v>
      </c>
      <c r="B372" s="7">
        <v>3.5775790082708217E-2</v>
      </c>
      <c r="C372" s="7">
        <v>5.3733326653947068E-2</v>
      </c>
      <c r="D372" s="7">
        <v>7.1737363239862628E-2</v>
      </c>
      <c r="E372" s="7">
        <v>8.9787954136828677E-2</v>
      </c>
      <c r="F372" s="7">
        <v>0.10788515368149205</v>
      </c>
      <c r="G372" s="7">
        <v>0.12602901625079438</v>
      </c>
      <c r="H372" s="7">
        <v>0.14421959626199393</v>
      </c>
      <c r="I372" s="7">
        <v>0.16245694817268738</v>
      </c>
      <c r="J372" s="8">
        <v>0.18074112648083165</v>
      </c>
      <c r="K372" s="9">
        <v>1.0038982766454394</v>
      </c>
      <c r="L372" s="9">
        <v>1.007801616180803</v>
      </c>
      <c r="M372" s="9">
        <v>1.0117100225510576</v>
      </c>
      <c r="N372" s="9">
        <v>1.0156234997033657</v>
      </c>
      <c r="O372" s="9">
        <v>1.0195420515870861</v>
      </c>
      <c r="P372" s="9">
        <v>1.0234656821537751</v>
      </c>
      <c r="Q372" s="9">
        <v>1.0273943953571871</v>
      </c>
      <c r="R372" s="9">
        <v>1.0313281951532767</v>
      </c>
      <c r="S372" s="9">
        <v>1.035267085500198</v>
      </c>
      <c r="T372" s="9">
        <v>1.0392110703583071</v>
      </c>
    </row>
    <row r="373" spans="1:20" x14ac:dyDescent="0.3">
      <c r="A373" s="7">
        <v>1.7760700716826425E-2</v>
      </c>
      <c r="B373" s="7">
        <v>3.5567254796424613E-2</v>
      </c>
      <c r="C373" s="7">
        <v>5.3419715514204033E-2</v>
      </c>
      <c r="D373" s="7">
        <v>7.131813618487598E-2</v>
      </c>
      <c r="E373" s="7">
        <v>8.9262570162474617E-2</v>
      </c>
      <c r="F373" s="7">
        <v>0.10725307084037833</v>
      </c>
      <c r="G373" s="7">
        <v>0.12528969165133064</v>
      </c>
      <c r="H373" s="7">
        <v>0.14337248606746159</v>
      </c>
      <c r="I373" s="7">
        <v>0.16150150760030871</v>
      </c>
      <c r="J373" s="8">
        <v>0.17967680980083842</v>
      </c>
      <c r="K373" s="9">
        <v>1.003875597618024</v>
      </c>
      <c r="L373" s="9">
        <v>1.0077561994036297</v>
      </c>
      <c r="M373" s="9">
        <v>1.011641809233357</v>
      </c>
      <c r="N373" s="9">
        <v>1.01553243098589</v>
      </c>
      <c r="O373" s="9">
        <v>1.0194280685420594</v>
      </c>
      <c r="P373" s="9">
        <v>1.0233287257848422</v>
      </c>
      <c r="Q373" s="9">
        <v>1.0272344065993637</v>
      </c>
      <c r="R373" s="9">
        <v>1.0311451148728972</v>
      </c>
      <c r="S373" s="9">
        <v>1.0350608544948661</v>
      </c>
      <c r="T373" s="9">
        <v>1.0389816293568439</v>
      </c>
    </row>
    <row r="374" spans="1:20" x14ac:dyDescent="0.3">
      <c r="A374" s="7">
        <v>1.7657906000072734E-2</v>
      </c>
      <c r="B374" s="7">
        <v>3.5361136493984202E-2</v>
      </c>
      <c r="C374" s="7">
        <v>5.3109743838287905E-2</v>
      </c>
      <c r="D374" s="7">
        <v>7.0903780427938018E-2</v>
      </c>
      <c r="E374" s="7">
        <v>8.874329869630998E-2</v>
      </c>
      <c r="F374" s="7">
        <v>0.10662835111522102</v>
      </c>
      <c r="G374" s="7">
        <v>0.12455899019495074</v>
      </c>
      <c r="H374" s="7">
        <v>0.14253526848426157</v>
      </c>
      <c r="I374" s="7">
        <v>0.16055723857041945</v>
      </c>
      <c r="J374" s="8">
        <v>0.17862495307921439</v>
      </c>
      <c r="K374" s="9">
        <v>1.0038531809440761</v>
      </c>
      <c r="L374" s="9">
        <v>1.0077113083491414</v>
      </c>
      <c r="M374" s="9">
        <v>1.011574386024882</v>
      </c>
      <c r="N374" s="9">
        <v>1.0154424177830796</v>
      </c>
      <c r="O374" s="9">
        <v>1.0193154074376127</v>
      </c>
      <c r="P374" s="9">
        <v>1.0231933588044568</v>
      </c>
      <c r="Q374" s="9">
        <v>1.0270762757016871</v>
      </c>
      <c r="R374" s="9">
        <v>1.0309641619494767</v>
      </c>
      <c r="S374" s="9">
        <v>1.0348570213700998</v>
      </c>
      <c r="T374" s="9">
        <v>1.0387548577879318</v>
      </c>
    </row>
    <row r="375" spans="1:20" x14ac:dyDescent="0.3">
      <c r="A375" s="7">
        <v>1.7556294337534816E-2</v>
      </c>
      <c r="B375" s="7">
        <v>3.5157393397380846E-2</v>
      </c>
      <c r="C375" s="7">
        <v>5.2803348638245075E-2</v>
      </c>
      <c r="D375" s="7">
        <v>7.0494211556359779E-2</v>
      </c>
      <c r="E375" s="7">
        <v>8.8230033685502418E-2</v>
      </c>
      <c r="F375" s="7">
        <v>0.10601086659701565</v>
      </c>
      <c r="G375" s="7">
        <v>0.12383676189982742</v>
      </c>
      <c r="H375" s="7">
        <v>0.14170777124047054</v>
      </c>
      <c r="I375" s="7">
        <v>0.15962394630310336</v>
      </c>
      <c r="J375" s="8">
        <v>0.17758533880952901</v>
      </c>
      <c r="K375" s="9">
        <v>1.0038310220973758</v>
      </c>
      <c r="L375" s="9">
        <v>1.0076669339416064</v>
      </c>
      <c r="M375" s="9">
        <v>1.0115077392770531</v>
      </c>
      <c r="N375" s="9">
        <v>1.0153534418501242</v>
      </c>
      <c r="O375" s="9">
        <v>1.0192040454092772</v>
      </c>
      <c r="P375" s="9">
        <v>1.0230595537050196</v>
      </c>
      <c r="Q375" s="9">
        <v>1.0269199704899095</v>
      </c>
      <c r="R375" s="9">
        <v>1.030785299518556</v>
      </c>
      <c r="S375" s="9">
        <v>1.0346555445476211</v>
      </c>
      <c r="T375" s="9">
        <v>1.0385307093358198</v>
      </c>
    </row>
    <row r="376" spans="1:20" x14ac:dyDescent="0.3">
      <c r="A376" s="7">
        <v>1.7455845422608182E-2</v>
      </c>
      <c r="B376" s="7">
        <v>3.4955984685942215E-2</v>
      </c>
      <c r="C376" s="7">
        <v>5.250046837127495E-2</v>
      </c>
      <c r="D376" s="7">
        <v>7.0089347096553956E-2</v>
      </c>
      <c r="E376" s="7">
        <v>8.7722671516420714E-2</v>
      </c>
      <c r="F376" s="7">
        <v>0.10540049232223027</v>
      </c>
      <c r="G376" s="7">
        <v>0.12312286024207059</v>
      </c>
      <c r="H376" s="7">
        <v>0.14088982604078171</v>
      </c>
      <c r="I376" s="7">
        <v>0.15870144051997542</v>
      </c>
      <c r="J376" s="8">
        <v>0.17655775451805472</v>
      </c>
      <c r="K376" s="9">
        <v>1.0038091166552259</v>
      </c>
      <c r="L376" s="9">
        <v>1.0076230673130022</v>
      </c>
      <c r="M376" s="9">
        <v>1.0114418556538494</v>
      </c>
      <c r="N376" s="9">
        <v>1.0152654853602896</v>
      </c>
      <c r="O376" s="9">
        <v>1.0190939601168476</v>
      </c>
      <c r="P376" s="9">
        <v>1.0229272836100507</v>
      </c>
      <c r="Q376" s="9">
        <v>1.026765459528431</v>
      </c>
      <c r="R376" s="9">
        <v>1.0306084915625258</v>
      </c>
      <c r="S376" s="9">
        <v>1.0344563834048772</v>
      </c>
      <c r="T376" s="9">
        <v>1.0383091387500347</v>
      </c>
    </row>
    <row r="377" spans="1:20" x14ac:dyDescent="0.3">
      <c r="A377" s="7">
        <v>1.7356539410782496E-2</v>
      </c>
      <c r="B377" s="7">
        <v>3.4756870469064609E-2</v>
      </c>
      <c r="C377" s="7">
        <v>5.2201042898520671E-2</v>
      </c>
      <c r="D377" s="7">
        <v>6.9689106458673045E-2</v>
      </c>
      <c r="E377" s="7">
        <v>8.7221110944910862E-2</v>
      </c>
      <c r="F377" s="7">
        <v>0.10479710618850907</v>
      </c>
      <c r="G377" s="7">
        <v>0.12241714205664715</v>
      </c>
      <c r="H377" s="7">
        <v>0.14008126845242788</v>
      </c>
      <c r="I377" s="7">
        <v>0.15778953531489659</v>
      </c>
      <c r="J377" s="8">
        <v>0.17554199261905964</v>
      </c>
      <c r="K377" s="9">
        <v>1.0037874602955081</v>
      </c>
      <c r="L377" s="9">
        <v>1.0075796997971047</v>
      </c>
      <c r="M377" s="9">
        <v>1.0113767221229131</v>
      </c>
      <c r="N377" s="9">
        <v>1.0151785308930128</v>
      </c>
      <c r="O377" s="9">
        <v>1.0189851297294414</v>
      </c>
      <c r="P377" s="9">
        <v>1.0227965222561941</v>
      </c>
      <c r="Q377" s="9">
        <v>1.0266127120992248</v>
      </c>
      <c r="R377" s="9">
        <v>1.0304337028864474</v>
      </c>
      <c r="S377" s="9">
        <v>1.0342594982477369</v>
      </c>
      <c r="T377" s="9">
        <v>1.0380901018149289</v>
      </c>
    </row>
    <row r="378" spans="1:20" x14ac:dyDescent="0.3">
      <c r="A378" s="7">
        <v>1.7258356906571796E-2</v>
      </c>
      <c r="B378" s="7">
        <v>3.4560011759874595E-2</v>
      </c>
      <c r="C378" s="7">
        <v>5.1905013445262431E-2</v>
      </c>
      <c r="D378" s="7">
        <v>6.9293410883133857E-2</v>
      </c>
      <c r="E378" s="7">
        <v>8.6725253028950275E-2</v>
      </c>
      <c r="F378" s="7">
        <v>0.10420058887325417</v>
      </c>
      <c r="G378" s="7">
        <v>0.12171946744168763</v>
      </c>
      <c r="H378" s="7">
        <v>0.13928193779501047</v>
      </c>
      <c r="I378" s="7">
        <v>0.15688804902911879</v>
      </c>
      <c r="J378" s="8">
        <v>0.17453785027506316</v>
      </c>
      <c r="K378" s="9">
        <v>1.0037660487938407</v>
      </c>
      <c r="L378" s="9">
        <v>1.0075368229237829</v>
      </c>
      <c r="M378" s="9">
        <v>1.011312325946955</v>
      </c>
      <c r="N378" s="9">
        <v>1.0150925614223982</v>
      </c>
      <c r="O378" s="9">
        <v>1.018877532911068</v>
      </c>
      <c r="P378" s="9">
        <v>1.0226672439758329</v>
      </c>
      <c r="Q378" s="9">
        <v>1.0264616981814769</v>
      </c>
      <c r="R378" s="9">
        <v>1.0302608990947002</v>
      </c>
      <c r="S378" s="9">
        <v>1.034064850284119</v>
      </c>
      <c r="T378" s="9">
        <v>1.0378735553202674</v>
      </c>
    </row>
    <row r="379" spans="1:20" x14ac:dyDescent="0.3">
      <c r="A379" s="7">
        <v>1.7161278950885744E-2</v>
      </c>
      <c r="B379" s="7">
        <v>3.43653704497804E-2</v>
      </c>
      <c r="C379" s="7">
        <v>5.1612322562457263E-2</v>
      </c>
      <c r="D379" s="7">
        <v>6.8902183388953042E-2</v>
      </c>
      <c r="E379" s="7">
        <v>8.623500106358567E-2</v>
      </c>
      <c r="F379" s="7">
        <v>0.1036108237549721</v>
      </c>
      <c r="G379" s="7">
        <v>0.12102969966604614</v>
      </c>
      <c r="H379" s="7">
        <v>0.13849167703407625</v>
      </c>
      <c r="I379" s="7">
        <v>0.15599680413068348</v>
      </c>
      <c r="J379" s="8">
        <v>0.17354512926185936</v>
      </c>
      <c r="K379" s="9">
        <v>1.0037448780208307</v>
      </c>
      <c r="L379" s="9">
        <v>1.0074944284134817</v>
      </c>
      <c r="M379" s="9">
        <v>1.0112486546754504</v>
      </c>
      <c r="N379" s="9">
        <v>1.0150075603061044</v>
      </c>
      <c r="O379" s="9">
        <v>1.0187711488066822</v>
      </c>
      <c r="P379" s="9">
        <v>1.0225394236802929</v>
      </c>
      <c r="Q379" s="9">
        <v>1.0263123884319194</v>
      </c>
      <c r="R379" s="9">
        <v>1.0300900465684162</v>
      </c>
      <c r="S379" s="9">
        <v>1.033872401598513</v>
      </c>
      <c r="T379" s="9">
        <v>1.037659457032813</v>
      </c>
    </row>
    <row r="380" spans="1:20" x14ac:dyDescent="0.3">
      <c r="A380" s="7">
        <v>1.7065287008824755E-2</v>
      </c>
      <c r="B380" s="7">
        <v>3.4172909283878547E-2</v>
      </c>
      <c r="C380" s="7">
        <v>5.1322914089572798E-2</v>
      </c>
      <c r="D380" s="7">
        <v>6.8515348723822853E-2</v>
      </c>
      <c r="E380" s="7">
        <v>8.5750260518065335E-2</v>
      </c>
      <c r="F380" s="7">
        <v>0.1030276968372754</v>
      </c>
      <c r="G380" s="7">
        <v>0.12034770507998423</v>
      </c>
      <c r="H380" s="7">
        <v>0.13771033267829616</v>
      </c>
      <c r="I380" s="7">
        <v>0.15511562709790613</v>
      </c>
      <c r="J380" s="8">
        <v>0.17256363583811701</v>
      </c>
      <c r="K380" s="9">
        <v>1.003723943939419</v>
      </c>
      <c r="L380" s="9">
        <v>1.0074525081718937</v>
      </c>
      <c r="M380" s="9">
        <v>1.0111856961366152</v>
      </c>
      <c r="N380" s="9">
        <v>1.014923511274604</v>
      </c>
      <c r="O380" s="9">
        <v>1.0186659570287098</v>
      </c>
      <c r="P380" s="9">
        <v>1.022413036843612</v>
      </c>
      <c r="Q380" s="9">
        <v>1.0261647541658208</v>
      </c>
      <c r="R380" s="9">
        <v>1.0299211124436785</v>
      </c>
      <c r="S380" s="9">
        <v>1.033682115127359</v>
      </c>
      <c r="T380" s="9">
        <v>1.0374477656688699</v>
      </c>
    </row>
    <row r="381" spans="1:20" x14ac:dyDescent="0.3">
      <c r="A381" s="7">
        <v>1.6970362957882432E-2</v>
      </c>
      <c r="B381" s="7">
        <v>3.3982591837182267E-2</v>
      </c>
      <c r="C381" s="7">
        <v>5.1036733118664419E-2</v>
      </c>
      <c r="D381" s="7">
        <v>6.8132833315859231E-2</v>
      </c>
      <c r="E381" s="7">
        <v>8.5270938975079286E-2</v>
      </c>
      <c r="F381" s="7">
        <v>0.1024510966754362</v>
      </c>
      <c r="G381" s="7">
        <v>0.11967335302885768</v>
      </c>
      <c r="H381" s="7">
        <v>0.13693775468010405</v>
      </c>
      <c r="I381" s="7">
        <v>0.15424434830678552</v>
      </c>
      <c r="J381" s="8">
        <v>0.17159318061937867</v>
      </c>
      <c r="K381" s="9">
        <v>1.0037032426023147</v>
      </c>
      <c r="L381" s="9">
        <v>1.0074110542848056</v>
      </c>
      <c r="M381" s="9">
        <v>1.0111234384296472</v>
      </c>
      <c r="N381" s="9">
        <v>1.0148403984208023</v>
      </c>
      <c r="O381" s="9">
        <v>1.0185619376440229</v>
      </c>
      <c r="P381" s="9">
        <v>1.0222880594868506</v>
      </c>
      <c r="Q381" s="9">
        <v>1.0260187673386176</v>
      </c>
      <c r="R381" s="9">
        <v>1.029754064590447</v>
      </c>
      <c r="S381" s="9">
        <v>1.0334939546352537</v>
      </c>
      <c r="T381" s="9">
        <v>1.0372384408677457</v>
      </c>
    </row>
    <row r="382" spans="1:20" x14ac:dyDescent="0.3">
      <c r="A382" s="7">
        <v>1.6876489076539596E-2</v>
      </c>
      <c r="B382" s="7">
        <v>3.3794382491639789E-2</v>
      </c>
      <c r="C382" s="7">
        <v>5.0753725959647562E-2</v>
      </c>
      <c r="D382" s="7">
        <v>6.7754565226957025E-2</v>
      </c>
      <c r="E382" s="7">
        <v>8.4796946072025814E-2</v>
      </c>
      <c r="F382" s="7">
        <v>0.10188091430539134</v>
      </c>
      <c r="G382" s="7">
        <v>0.11900651576968738</v>
      </c>
      <c r="H382" s="7">
        <v>0.13617379633966031</v>
      </c>
      <c r="I382" s="7">
        <v>0.15338280192218556</v>
      </c>
      <c r="J382" s="8">
        <v>0.17063357845628419</v>
      </c>
      <c r="K382" s="9">
        <v>1.003682770149513</v>
      </c>
      <c r="L382" s="9">
        <v>1.0073700590131187</v>
      </c>
      <c r="M382" s="9">
        <v>1.0110618699172278</v>
      </c>
      <c r="N382" s="9">
        <v>1.0147582061900007</v>
      </c>
      <c r="O382" s="9">
        <v>1.018459071161347</v>
      </c>
      <c r="P382" s="9">
        <v>1.0221644681629274</v>
      </c>
      <c r="Q382" s="9">
        <v>1.0258744005281535</v>
      </c>
      <c r="R382" s="9">
        <v>1.0295888715921881</v>
      </c>
      <c r="S382" s="9">
        <v>1.0333078846919481</v>
      </c>
      <c r="T382" s="9">
        <v>1.0370314431661023</v>
      </c>
    </row>
    <row r="383" spans="1:20" x14ac:dyDescent="0.3">
      <c r="A383" s="7">
        <v>1.6783648033234729E-2</v>
      </c>
      <c r="B383" s="7">
        <v>3.3608246413912121E-2</v>
      </c>
      <c r="C383" s="7">
        <v>5.0473840106718931E-2</v>
      </c>
      <c r="D383" s="7">
        <v>6.7380474107690339E-2</v>
      </c>
      <c r="E383" s="7">
        <v>8.4328193444225777E-2</v>
      </c>
      <c r="F383" s="7">
        <v>0.101317043175105</v>
      </c>
      <c r="G383" s="7">
        <v>0.11834706839050393</v>
      </c>
      <c r="H383" s="7">
        <v>0.13541831421201067</v>
      </c>
      <c r="I383" s="7">
        <v>0.15253082579264141</v>
      </c>
      <c r="J383" s="8">
        <v>0.16968464831685637</v>
      </c>
      <c r="K383" s="9">
        <v>1.0036625228058962</v>
      </c>
      <c r="L383" s="9">
        <v>1.0073295147880308</v>
      </c>
      <c r="M383" s="9">
        <v>1.0110009792182701</v>
      </c>
      <c r="N383" s="9">
        <v>1.0146769193701921</v>
      </c>
      <c r="O383" s="9">
        <v>1.0183573385190861</v>
      </c>
      <c r="P383" s="9">
        <v>1.0220422399419533</v>
      </c>
      <c r="Q383" s="9">
        <v>1.0257316269175081</v>
      </c>
      <c r="R383" s="9">
        <v>1.0294255027261787</v>
      </c>
      <c r="S383" s="9">
        <v>1.033123870650108</v>
      </c>
      <c r="T383" s="9">
        <v>1.0368267339731534</v>
      </c>
    </row>
    <row r="384" spans="1:20" x14ac:dyDescent="0.3">
      <c r="A384" s="7">
        <v>1.6691822875696538E-2</v>
      </c>
      <c r="B384" s="7">
        <v>3.3424149533881217E-2</v>
      </c>
      <c r="C384" s="7">
        <v>5.0197024205882776E-2</v>
      </c>
      <c r="D384" s="7">
        <v>6.7010491153698504E-2</v>
      </c>
      <c r="E384" s="7">
        <v>8.3864594670009798E-2</v>
      </c>
      <c r="F384" s="7">
        <v>0.10075937907819767</v>
      </c>
      <c r="G384" s="7">
        <v>0.11769488873235831</v>
      </c>
      <c r="H384" s="7">
        <v>0.13467116801731843</v>
      </c>
      <c r="I384" s="7">
        <v>0.1516882613486511</v>
      </c>
      <c r="J384" s="8">
        <v>0.16874621317269101</v>
      </c>
      <c r="K384" s="9">
        <v>1.0036424968789126</v>
      </c>
      <c r="L384" s="9">
        <v>1.0072894142063782</v>
      </c>
      <c r="M384" s="9">
        <v>1.0109407552009055</v>
      </c>
      <c r="N384" s="9">
        <v>1.0145965230826763</v>
      </c>
      <c r="O384" s="9">
        <v>1.0182567210735471</v>
      </c>
      <c r="P384" s="9">
        <v>1.0219213523970496</v>
      </c>
      <c r="Q384" s="9">
        <v>1.0255904202783919</v>
      </c>
      <c r="R384" s="9">
        <v>1.0292639279444578</v>
      </c>
      <c r="S384" s="9">
        <v>1.0329418786238083</v>
      </c>
      <c r="T384" s="9">
        <v>1.036624275546683</v>
      </c>
    </row>
    <row r="385" spans="1:20" x14ac:dyDescent="0.3">
      <c r="A385" s="7">
        <v>1.6600997020624769E-2</v>
      </c>
      <c r="B385" s="7">
        <v>3.3242058523860633E-2</v>
      </c>
      <c r="C385" s="7">
        <v>4.9923228023539663E-2</v>
      </c>
      <c r="D385" s="7">
        <v>6.6644549063501146E-2</v>
      </c>
      <c r="E385" s="7">
        <v>8.3406065217606448E-2</v>
      </c>
      <c r="F385" s="7">
        <v>0.1002078200897544</v>
      </c>
      <c r="G385" s="7">
        <v>0.11704985731389618</v>
      </c>
      <c r="H385" s="7">
        <v>0.13393222055405044</v>
      </c>
      <c r="I385" s="7">
        <v>0.1508549535043186</v>
      </c>
      <c r="J385" s="8">
        <v>0.16781809988889973</v>
      </c>
      <c r="K385" s="9">
        <v>1.003622688756332</v>
      </c>
      <c r="L385" s="9">
        <v>1.0072497500261302</v>
      </c>
      <c r="M385" s="9">
        <v>1.0108811869756984</v>
      </c>
      <c r="N385" s="9">
        <v>1.0145170027729784</v>
      </c>
      <c r="O385" s="9">
        <v>1.0181572005875499</v>
      </c>
      <c r="P385" s="9">
        <v>1.0218017835906321</v>
      </c>
      <c r="Q385" s="9">
        <v>1.0254507549550835</v>
      </c>
      <c r="R385" s="9">
        <v>1.0291041178554032</v>
      </c>
      <c r="S385" s="9">
        <v>1.0327618754677312</v>
      </c>
      <c r="T385" s="9">
        <v>1.0364240309698491</v>
      </c>
    </row>
    <row r="386" spans="1:20" x14ac:dyDescent="0.3">
      <c r="A386" s="7">
        <v>1.651115424370608E-2</v>
      </c>
      <c r="B386" s="7">
        <v>3.3061940778481909E-2</v>
      </c>
      <c r="C386" s="7">
        <v>4.9652402416097842E-2</v>
      </c>
      <c r="D386" s="7">
        <v>6.6282581997687759E-2</v>
      </c>
      <c r="E386" s="7">
        <v>8.2952522393763467E-2</v>
      </c>
      <c r="F386" s="7">
        <v>9.9662266504229713E-2</v>
      </c>
      <c r="G386" s="7">
        <v>0.1164118572583987</v>
      </c>
      <c r="H386" s="7">
        <v>0.13320133761500472</v>
      </c>
      <c r="I386" s="7">
        <v>0.15003075056221904</v>
      </c>
      <c r="J386" s="8">
        <v>0.16690013911766455</v>
      </c>
      <c r="K386" s="9">
        <v>1.0036030949040731</v>
      </c>
      <c r="L386" s="9">
        <v>1.0072105151620265</v>
      </c>
      <c r="M386" s="9">
        <v>1.0108222638890834</v>
      </c>
      <c r="N386" s="9">
        <v>1.0144383442020677</v>
      </c>
      <c r="O386" s="9">
        <v>1.0180587592194084</v>
      </c>
      <c r="P386" s="9">
        <v>1.0216835120611372</v>
      </c>
      <c r="Q386" s="9">
        <v>1.0253126058488906</v>
      </c>
      <c r="R386" s="9">
        <v>1.0289460437059104</v>
      </c>
      <c r="S386" s="9">
        <v>1.0325838287570441</v>
      </c>
      <c r="T386" s="9">
        <v>1.0362259641287455</v>
      </c>
    </row>
    <row r="387" spans="1:20" x14ac:dyDescent="0.3">
      <c r="A387" s="7">
        <v>1.6422278669952373E-2</v>
      </c>
      <c r="B387" s="7">
        <v>3.2883764395231482E-2</v>
      </c>
      <c r="C387" s="7">
        <v>4.938449930056811E-2</v>
      </c>
      <c r="D387" s="7">
        <v>6.5924525539429873E-2</v>
      </c>
      <c r="E387" s="7">
        <v>8.25038852940356E-2</v>
      </c>
      <c r="F387" s="7">
        <v>9.9122620775369513E-2</v>
      </c>
      <c r="G387" s="7">
        <v>0.11578077422319559</v>
      </c>
      <c r="H387" s="7">
        <v>0.13247838790607205</v>
      </c>
      <c r="I387" s="7">
        <v>0.14921550412136531</v>
      </c>
      <c r="J387" s="8">
        <v>0.16599216519526452</v>
      </c>
      <c r="K387" s="9">
        <v>1.0035837118641018</v>
      </c>
      <c r="L387" s="9">
        <v>1.0071717026813611</v>
      </c>
      <c r="M387" s="9">
        <v>1.0107639755170121</v>
      </c>
      <c r="N387" s="9">
        <v>1.0143605334378569</v>
      </c>
      <c r="O387" s="9">
        <v>1.0179613795122664</v>
      </c>
      <c r="P387" s="9">
        <v>1.0215665168101817</v>
      </c>
      <c r="Q387" s="9">
        <v>1.0251759484031138</v>
      </c>
      <c r="R387" s="9">
        <v>1.0287896773641445</v>
      </c>
      <c r="S387" s="9">
        <v>1.0324077067679276</v>
      </c>
      <c r="T387" s="9">
        <v>1.0360300396906883</v>
      </c>
    </row>
    <row r="388" spans="1:20" x14ac:dyDescent="0.3">
      <c r="A388" s="7">
        <v>1.6334354764349544E-2</v>
      </c>
      <c r="B388" s="7">
        <v>3.2707498155613544E-2</v>
      </c>
      <c r="C388" s="7">
        <v>4.9119471626105589E-2</v>
      </c>
      <c r="D388" s="7">
        <v>6.5570316656266281E-2</v>
      </c>
      <c r="E388" s="7">
        <v>8.2060074754676984E-2</v>
      </c>
      <c r="F388" s="7">
        <v>9.8588787458073798E-2</v>
      </c>
      <c r="G388" s="7">
        <v>0.11515649633136175</v>
      </c>
      <c r="H388" s="7">
        <v>0.13176324296762826</v>
      </c>
      <c r="I388" s="7">
        <v>0.14840906898815737</v>
      </c>
      <c r="J388" s="8">
        <v>0.16509401604244361</v>
      </c>
      <c r="K388" s="9">
        <v>1.0035645362523964</v>
      </c>
      <c r="L388" s="9">
        <v>1.0071333057998957</v>
      </c>
      <c r="M388" s="9">
        <v>1.0107063116588071</v>
      </c>
      <c r="N388" s="9">
        <v>1.014283556846975</v>
      </c>
      <c r="O388" s="9">
        <v>1.0178650443837785</v>
      </c>
      <c r="P388" s="9">
        <v>1.0214507772901344</v>
      </c>
      <c r="Q388" s="9">
        <v>1.0250407585884957</v>
      </c>
      <c r="R388" s="9">
        <v>1.0286349913028527</v>
      </c>
      <c r="S388" s="9">
        <v>1.0322334784587346</v>
      </c>
      <c r="T388" s="9">
        <v>1.0358362230832086</v>
      </c>
    </row>
    <row r="389" spans="1:20" x14ac:dyDescent="0.3">
      <c r="A389" s="7">
        <v>1.6247367322804913E-2</v>
      </c>
      <c r="B389" s="7">
        <v>3.2533111506915284E-2</v>
      </c>
      <c r="C389" s="7">
        <v>4.8857273346463059E-2</v>
      </c>
      <c r="D389" s="7">
        <v>6.5219893663113329E-2</v>
      </c>
      <c r="E389" s="7">
        <v>8.1621013306077711E-2</v>
      </c>
      <c r="F389" s="7">
        <v>9.8060673152128117E-2</v>
      </c>
      <c r="G389" s="7">
        <v>0.11453891410561026</v>
      </c>
      <c r="H389" s="7">
        <v>0.13105577709845712</v>
      </c>
      <c r="I389" s="7">
        <v>0.14761130309020257</v>
      </c>
      <c r="J389" s="8">
        <v>0.16420553306799512</v>
      </c>
      <c r="K389" s="9">
        <v>1.0035455647569782</v>
      </c>
      <c r="L389" s="9">
        <v>1.0070953178779081</v>
      </c>
      <c r="M389" s="9">
        <v>1.0106492623312093</v>
      </c>
      <c r="N389" s="9">
        <v>1.014207401086805</v>
      </c>
      <c r="O389" s="9">
        <v>1.0177697371161205</v>
      </c>
      <c r="P389" s="9">
        <v>1.0213362733920861</v>
      </c>
      <c r="Q389" s="9">
        <v>1.024907012889136</v>
      </c>
      <c r="R389" s="9">
        <v>1.0284819585832095</v>
      </c>
      <c r="S389" s="9">
        <v>1.0320611134517512</v>
      </c>
      <c r="T389" s="9">
        <v>1.035644480473713</v>
      </c>
    </row>
    <row r="390" spans="1:20" x14ac:dyDescent="0.3">
      <c r="A390" s="7">
        <v>1.6161301463382492E-2</v>
      </c>
      <c r="B390" s="7">
        <v>3.2360574544552656E-2</v>
      </c>
      <c r="C390" s="7">
        <v>4.8597859393321535E-2</v>
      </c>
      <c r="D390" s="7">
        <v>6.4873196186454998E-2</v>
      </c>
      <c r="E390" s="7">
        <v>8.1186625127687012E-2</v>
      </c>
      <c r="F390" s="7">
        <v>9.7538186447732655E-2</v>
      </c>
      <c r="G390" s="7">
        <v>0.11392792040430182</v>
      </c>
      <c r="H390" s="7">
        <v>0.1303558672821116</v>
      </c>
      <c r="I390" s="7">
        <v>0.1468220673929003</v>
      </c>
      <c r="J390" s="8">
        <v>0.16332656107544027</v>
      </c>
      <c r="K390" s="9">
        <v>1.0035267941360047</v>
      </c>
      <c r="L390" s="9">
        <v>1.0070577324163636</v>
      </c>
      <c r="M390" s="9">
        <v>1.0105928177626167</v>
      </c>
      <c r="N390" s="9">
        <v>1.0141320530977738</v>
      </c>
      <c r="O390" s="9">
        <v>1.0176754413463174</v>
      </c>
      <c r="P390" s="9">
        <v>1.0212229854342021</v>
      </c>
      <c r="Q390" s="9">
        <v>1.0247746882888549</v>
      </c>
      <c r="R390" s="9">
        <v>1.0283305528391766</v>
      </c>
      <c r="S390" s="9">
        <v>1.031890582015542</v>
      </c>
      <c r="T390" s="9">
        <v>1.0354547787498005</v>
      </c>
    </row>
    <row r="391" spans="1:20" x14ac:dyDescent="0.3">
      <c r="A391" s="7">
        <v>1.607614261781529E-2</v>
      </c>
      <c r="B391" s="7">
        <v>3.2189857994974688E-2</v>
      </c>
      <c r="C391" s="7">
        <v>4.8341185650466106E-2</v>
      </c>
      <c r="D391" s="7">
        <v>6.4530165129669165E-2</v>
      </c>
      <c r="E391" s="7">
        <v>8.0756836004368088E-2</v>
      </c>
      <c r="F391" s="7">
        <v>9.702123787276451E-2</v>
      </c>
      <c r="G391" s="7">
        <v>0.1133234103594902</v>
      </c>
      <c r="H391" s="7">
        <v>0.12966339311562042</v>
      </c>
      <c r="I391" s="7">
        <v>0.14604122581868612</v>
      </c>
      <c r="J391" s="8">
        <v>0.16245694817268738</v>
      </c>
      <c r="K391" s="9">
        <v>1.0035082212159216</v>
      </c>
      <c r="L391" s="9">
        <v>1.0070205430532093</v>
      </c>
      <c r="M391" s="9">
        <v>1.0105369683875041</v>
      </c>
      <c r="N391" s="9">
        <v>1.0140575000958862</v>
      </c>
      <c r="O391" s="9">
        <v>1.0175821410568786</v>
      </c>
      <c r="P391" s="9">
        <v>1.0211108941504443</v>
      </c>
      <c r="Q391" s="9">
        <v>1.0246437622579894</v>
      </c>
      <c r="R391" s="9">
        <v>1.0281807482623617</v>
      </c>
      <c r="S391" s="9">
        <v>1.0317218550478529</v>
      </c>
      <c r="T391" s="9">
        <v>1.035267085500198</v>
      </c>
    </row>
    <row r="392" spans="1:20" x14ac:dyDescent="0.3">
      <c r="A392" s="7">
        <v>1.5991876523284577E-2</v>
      </c>
      <c r="B392" s="7">
        <v>3.2020933199106212E-2</v>
      </c>
      <c r="C392" s="7">
        <v>4.8087208928775875E-2</v>
      </c>
      <c r="D392" s="7">
        <v>6.4190742639447781E-2</v>
      </c>
      <c r="E392" s="7">
        <v>8.0331573284131846E-2</v>
      </c>
      <c r="F392" s="7">
        <v>9.6509739841706174E-2</v>
      </c>
      <c r="G392" s="7">
        <v>0.11272528131692978</v>
      </c>
      <c r="H392" s="7">
        <v>0.12897823674045492</v>
      </c>
      <c r="I392" s="7">
        <v>0.14526864516883964</v>
      </c>
      <c r="J392" s="8">
        <v>0.16159654568456031</v>
      </c>
      <c r="K392" s="9">
        <v>1.0034898428896764</v>
      </c>
      <c r="L392" s="9">
        <v>1.0069837435597835</v>
      </c>
      <c r="M392" s="9">
        <v>1.01048170484102</v>
      </c>
      <c r="N392" s="9">
        <v>1.0139837295654948</v>
      </c>
      <c r="O392" s="9">
        <v>1.0174898205667275</v>
      </c>
      <c r="P392" s="9">
        <v>1.0209999806796501</v>
      </c>
      <c r="Q392" s="9">
        <v>1.0245142127406062</v>
      </c>
      <c r="R392" s="9">
        <v>1.0280325195873516</v>
      </c>
      <c r="S392" s="9">
        <v>1.0315549040590564</v>
      </c>
      <c r="T392" s="9">
        <v>1.0350813689963032</v>
      </c>
    </row>
    <row r="393" spans="1:20" x14ac:dyDescent="0.3">
      <c r="A393" s="7">
        <v>1.5908489214456343E-2</v>
      </c>
      <c r="B393" s="7">
        <v>3.1853772096309164E-2</v>
      </c>
      <c r="C393" s="7">
        <v>4.7835886941998036E-2</v>
      </c>
      <c r="D393" s="7">
        <v>6.385487207327141E-2</v>
      </c>
      <c r="E393" s="7">
        <v>7.9910765837198791E-2</v>
      </c>
      <c r="F393" s="7">
        <v>9.6003606606182942E-2</v>
      </c>
      <c r="G393" s="7">
        <v>0.11213343277797212</v>
      </c>
      <c r="H393" s="7">
        <v>0.12830028277567224</v>
      </c>
      <c r="I393" s="7">
        <v>0.14450419504775908</v>
      </c>
      <c r="J393" s="8">
        <v>0.16074520806809067</v>
      </c>
      <c r="K393" s="9">
        <v>1.003471656114983</v>
      </c>
      <c r="L393" s="9">
        <v>1.0069473278373375</v>
      </c>
      <c r="M393" s="9">
        <v>1.0104270179537516</v>
      </c>
      <c r="N393" s="9">
        <v>1.0139107292522938</v>
      </c>
      <c r="O393" s="9">
        <v>1.0173984645224159</v>
      </c>
      <c r="P393" s="9">
        <v>1.0208902265549511</v>
      </c>
      <c r="Q393" s="9">
        <v>1.0243860181421156</v>
      </c>
      <c r="R393" s="9">
        <v>1.0278858420775094</v>
      </c>
      <c r="S393" s="9">
        <v>1.0313897011561159</v>
      </c>
      <c r="T393" s="9">
        <v>1.0348975981743038</v>
      </c>
    </row>
    <row r="394" spans="1:20" x14ac:dyDescent="0.3">
      <c r="A394" s="7">
        <v>1.5825967015765576E-2</v>
      </c>
      <c r="B394" s="7">
        <v>3.168834720884358E-2</v>
      </c>
      <c r="C394" s="7">
        <v>4.7587178283277576E-2</v>
      </c>
      <c r="D394" s="7">
        <v>6.3522497967899341E-2</v>
      </c>
      <c r="E394" s="7">
        <v>7.9494344016340854E-2</v>
      </c>
      <c r="F394" s="7">
        <v>9.5502754207046112E-2</v>
      </c>
      <c r="G394" s="7">
        <v>0.11154776634328305</v>
      </c>
      <c r="H394" s="7">
        <v>0.12762941825315541</v>
      </c>
      <c r="I394" s="7">
        <v>0.14374774778961474</v>
      </c>
      <c r="J394" s="8">
        <v>0.15990279283047226</v>
      </c>
      <c r="K394" s="9">
        <v>1.0034536579126452</v>
      </c>
      <c r="L394" s="9">
        <v>1.0069112899136674</v>
      </c>
      <c r="M394" s="9">
        <v>1.0103728987466516</v>
      </c>
      <c r="N394" s="9">
        <v>1.0138384871565358</v>
      </c>
      <c r="O394" s="9">
        <v>1.0173080578896114</v>
      </c>
      <c r="P394" s="9">
        <v>1.0207816136935235</v>
      </c>
      <c r="Q394" s="9">
        <v>1.0242591573172719</v>
      </c>
      <c r="R394" s="9">
        <v>1.0277406915112111</v>
      </c>
      <c r="S394" s="9">
        <v>1.0312262190270514</v>
      </c>
      <c r="T394" s="9">
        <v>1.0347157426178588</v>
      </c>
    </row>
    <row r="395" spans="1:20" x14ac:dyDescent="0.3">
      <c r="A395" s="7">
        <v>1.5744296533939509E-2</v>
      </c>
      <c r="B395" s="7">
        <v>3.1524631626810379E-2</v>
      </c>
      <c r="C395" s="7">
        <v>4.7341042402415497E-2</v>
      </c>
      <c r="D395" s="7">
        <v>6.319356600883877E-2</v>
      </c>
      <c r="E395" s="7">
        <v>7.9082239618456618E-2</v>
      </c>
      <c r="F395" s="7">
        <v>9.5007100427949687E-2</v>
      </c>
      <c r="G395" s="7">
        <v>0.1109681856583143</v>
      </c>
      <c r="H395" s="7">
        <v>0.12696553255487417</v>
      </c>
      <c r="I395" s="7">
        <v>0.14299917838729195</v>
      </c>
      <c r="J395" s="8">
        <v>0.15906916044958069</v>
      </c>
      <c r="K395" s="9">
        <v>1.0034358453649277</v>
      </c>
      <c r="L395" s="9">
        <v>1.0068756239398473</v>
      </c>
      <c r="M395" s="9">
        <v>1.0103193384261258</v>
      </c>
      <c r="N395" s="9">
        <v>1.013766991526454</v>
      </c>
      <c r="O395" s="9">
        <v>1.0172185859448502</v>
      </c>
      <c r="P395" s="9">
        <v>1.0206741243866573</v>
      </c>
      <c r="Q395" s="9">
        <v>1.024133609558546</v>
      </c>
      <c r="R395" s="9">
        <v>1.0275970441685138</v>
      </c>
      <c r="S395" s="9">
        <v>1.0310644309258861</v>
      </c>
      <c r="T395" s="9">
        <v>1.034535772541316</v>
      </c>
    </row>
    <row r="396" spans="1:20" x14ac:dyDescent="0.3">
      <c r="A396" s="7">
        <v>1.5663464650751132E-2</v>
      </c>
      <c r="B396" s="7">
        <v>3.1362598993558331E-2</v>
      </c>
      <c r="C396" s="7">
        <v>4.7097439583829052E-2</v>
      </c>
      <c r="D396" s="7">
        <v>6.2868023000757459E-2</v>
      </c>
      <c r="E396" s="7">
        <v>7.8674385847335437E-2</v>
      </c>
      <c r="F396" s="7">
        <v>9.4516564750364254E-2</v>
      </c>
      <c r="G396" s="7">
        <v>0.11039459636046557</v>
      </c>
      <c r="H396" s="7">
        <v>0.12630851735209295</v>
      </c>
      <c r="I396" s="7">
        <v>0.14225836442354281</v>
      </c>
      <c r="J396" s="8">
        <v>0.15824417429696622</v>
      </c>
      <c r="K396" s="9">
        <v>1.0034182156139806</v>
      </c>
      <c r="L396" s="9">
        <v>1.0068403241870665</v>
      </c>
      <c r="M396" s="9">
        <v>1.0102663283792668</v>
      </c>
      <c r="N396" s="9">
        <v>1.01369623085189</v>
      </c>
      <c r="O396" s="9">
        <v>1.0171300342675424</v>
      </c>
      <c r="P396" s="9">
        <v>1.0205677412901304</v>
      </c>
      <c r="Q396" s="9">
        <v>1.0240093545848588</v>
      </c>
      <c r="R396" s="9">
        <v>1.0274548768182337</v>
      </c>
      <c r="S396" s="9">
        <v>1.030904310658062</v>
      </c>
      <c r="T396" s="9">
        <v>1.0343576587734504</v>
      </c>
    </row>
    <row r="397" spans="1:20" x14ac:dyDescent="0.3">
      <c r="A397" s="7">
        <v>1.5583458515994783E-2</v>
      </c>
      <c r="B397" s="7">
        <v>3.1202223491538922E-2</v>
      </c>
      <c r="C397" s="7">
        <v>4.6856330925188969E-2</v>
      </c>
      <c r="D397" s="7">
        <v>6.2545816838806181E-2</v>
      </c>
      <c r="E397" s="7">
        <v>7.8270717277567695E-2</v>
      </c>
      <c r="F397" s="7">
        <v>9.4031068309977317E-2</v>
      </c>
      <c r="G397" s="7">
        <v>0.10982690602787666</v>
      </c>
      <c r="H397" s="7">
        <v>0.1256582665464562</v>
      </c>
      <c r="I397" s="7">
        <v>0.14152518600426617</v>
      </c>
      <c r="J397" s="8">
        <v>0.15742770056322769</v>
      </c>
      <c r="K397" s="9">
        <v>1.0034007658603108</v>
      </c>
      <c r="L397" s="9">
        <v>1.0068053850435599</v>
      </c>
      <c r="M397" s="9">
        <v>1.0102138601692401</v>
      </c>
      <c r="N397" s="9">
        <v>1.0136261938581164</v>
      </c>
      <c r="O397" s="9">
        <v>1.017042388732226</v>
      </c>
      <c r="P397" s="9">
        <v>1.0204624474148785</v>
      </c>
      <c r="Q397" s="9">
        <v>1.023886372530658</v>
      </c>
      <c r="R397" s="9">
        <v>1.0273141667054215</v>
      </c>
      <c r="S397" s="9">
        <v>1.0307458325663008</v>
      </c>
      <c r="T397" s="9">
        <v>1.0341813727417022</v>
      </c>
    </row>
    <row r="398" spans="1:20" x14ac:dyDescent="0.3">
      <c r="A398" s="7">
        <v>1.550426554067596E-2</v>
      </c>
      <c r="B398" s="7">
        <v>3.1043479828592895E-2</v>
      </c>
      <c r="C398" s="7">
        <v>4.6617678316709286E-2</v>
      </c>
      <c r="D398" s="7">
        <v>6.2226896480818618E-2</v>
      </c>
      <c r="E398" s="7">
        <v>7.7871169819560271E-2</v>
      </c>
      <c r="F398" s="7">
        <v>9.3550533854430032E-2</v>
      </c>
      <c r="G398" s="7">
        <v>0.10926502412979096</v>
      </c>
      <c r="H398" s="7">
        <v>0.12501467621288412</v>
      </c>
      <c r="I398" s="7">
        <v>0.14079952569383927</v>
      </c>
      <c r="J398" s="8">
        <v>0.1566196081856856</v>
      </c>
      <c r="K398" s="9">
        <v>1.0033834933612991</v>
      </c>
      <c r="L398" s="9">
        <v>1.0067708010116359</v>
      </c>
      <c r="M398" s="9">
        <v>1.0101619255308052</v>
      </c>
      <c r="N398" s="9">
        <v>1.013556869499848</v>
      </c>
      <c r="O398" s="9">
        <v>1.0169556355010523</v>
      </c>
      <c r="P398" s="9">
        <v>1.0203582261179529</v>
      </c>
      <c r="Q398" s="9">
        <v>1.0237646439353325</v>
      </c>
      <c r="R398" s="9">
        <v>1.0271748915392218</v>
      </c>
      <c r="S398" s="9">
        <v>1.0305889715169008</v>
      </c>
      <c r="T398" s="9">
        <v>1.0340068864568976</v>
      </c>
    </row>
    <row r="399" spans="1:20" x14ac:dyDescent="0.3">
      <c r="A399" s="7">
        <v>1.5425873390407701E-2</v>
      </c>
      <c r="B399" s="7">
        <v>3.0886343224653296E-2</v>
      </c>
      <c r="C399" s="7">
        <v>4.6381444421067265E-2</v>
      </c>
      <c r="D399" s="7">
        <v>6.1911211920357152E-2</v>
      </c>
      <c r="E399" s="7">
        <v>7.7475680685618178E-2</v>
      </c>
      <c r="F399" s="7">
        <v>9.3074885702343527E-2</v>
      </c>
      <c r="G399" s="7">
        <v>0.10870886197843489</v>
      </c>
      <c r="H399" s="7">
        <v>0.12437764454421302</v>
      </c>
      <c r="I399" s="7">
        <v>0.14008126845242788</v>
      </c>
      <c r="J399" s="8">
        <v>0.15581976877826964</v>
      </c>
      <c r="K399" s="9">
        <v>1.003366395429764</v>
      </c>
      <c r="L399" s="9">
        <v>1.0067365667047914</v>
      </c>
      <c r="M399" s="9">
        <v>1.0101105163659765</v>
      </c>
      <c r="N399" s="9">
        <v>1.0134882469554354</v>
      </c>
      <c r="O399" s="9">
        <v>1.0168697610165061</v>
      </c>
      <c r="P399" s="9">
        <v>1.0202550610937482</v>
      </c>
      <c r="Q399" s="9">
        <v>1.0236441497329447</v>
      </c>
      <c r="R399" s="9">
        <v>1.0270370294811015</v>
      </c>
      <c r="S399" s="9">
        <v>1.0304337028864474</v>
      </c>
      <c r="T399" s="9">
        <v>1.0338341724984363</v>
      </c>
    </row>
    <row r="400" spans="1:20" x14ac:dyDescent="0.3">
      <c r="A400" s="7">
        <v>1.534826997900628E-2</v>
      </c>
      <c r="B400" s="7">
        <v>3.0730789398850315E-2</v>
      </c>
      <c r="C400" s="7">
        <v>4.6147592653930307E-2</v>
      </c>
      <c r="D400" s="7">
        <v>6.1598714160575052E-2</v>
      </c>
      <c r="E400" s="7">
        <v>7.7084188357054176E-2</v>
      </c>
      <c r="F400" s="7">
        <v>9.2604049703588209E-2</v>
      </c>
      <c r="G400" s="7">
        <v>0.10815833268235905</v>
      </c>
      <c r="H400" s="7">
        <v>0.12374707179751979</v>
      </c>
      <c r="I400" s="7">
        <v>0.13937030157520539</v>
      </c>
      <c r="J400" s="8">
        <v>0.15502805656354254</v>
      </c>
      <c r="K400" s="9">
        <v>1.0033494694325682</v>
      </c>
      <c r="L400" s="9">
        <v>1.006702676844915</v>
      </c>
      <c r="M400" s="9">
        <v>1.010059624739813</v>
      </c>
      <c r="N400" s="9">
        <v>1.0134203156212322</v>
      </c>
      <c r="O400" s="9">
        <v>1.0167847519943398</v>
      </c>
      <c r="P400" s="9">
        <v>1.0201529363655009</v>
      </c>
      <c r="Q400" s="9">
        <v>1.0235248712422784</v>
      </c>
      <c r="R400" s="9">
        <v>1.0269005591334344</v>
      </c>
      <c r="S400" s="9">
        <v>1.0302800025489303</v>
      </c>
      <c r="T400" s="9">
        <v>1.0336632039999265</v>
      </c>
    </row>
    <row r="401" spans="1:20" x14ac:dyDescent="0.3">
      <c r="A401" s="7">
        <v>1.527144346227929E-2</v>
      </c>
      <c r="B401" s="7">
        <v>3.0576794557003909E-2</v>
      </c>
      <c r="C401" s="7">
        <v>4.5916087165069362E-2</v>
      </c>
      <c r="D401" s="7">
        <v>6.1289355188866315E-2</v>
      </c>
      <c r="E401" s="7">
        <v>7.6696632552290547E-2</v>
      </c>
      <c r="F401" s="7">
        <v>9.2137953200752923E-2</v>
      </c>
      <c r="G401" s="7">
        <v>0.10761335110118936</v>
      </c>
      <c r="H401" s="7">
        <v>0.12312286024207059</v>
      </c>
      <c r="I401" s="7">
        <v>0.1386665146334124</v>
      </c>
      <c r="J401" s="8">
        <v>0.15424434830678552</v>
      </c>
      <c r="K401" s="9">
        <v>1.0033327127892657</v>
      </c>
      <c r="L401" s="9">
        <v>1.0066691262595748</v>
      </c>
      <c r="M401" s="9">
        <v>1.0100092428763365</v>
      </c>
      <c r="N401" s="9">
        <v>1.0133530651061347</v>
      </c>
      <c r="O401" s="9">
        <v>1.016700595416725</v>
      </c>
      <c r="P401" s="9">
        <v>1.0200518362770388</v>
      </c>
      <c r="Q401" s="9">
        <v>1.0234067901571806</v>
      </c>
      <c r="R401" s="9">
        <v>1.026765459528431</v>
      </c>
      <c r="S401" s="9">
        <v>1.0301278468632451</v>
      </c>
      <c r="T401" s="9">
        <v>1.0334939546352537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401"/>
  <sheetViews>
    <sheetView zoomScale="60" zoomScaleNormal="60" workbookViewId="0">
      <pane xSplit="21960" ySplit="5940" topLeftCell="A384"/>
      <selection activeCell="A2" sqref="A2:T401"/>
      <selection pane="topRight" activeCell="Z2" sqref="Z2"/>
      <selection pane="bottomLeft" activeCell="A174" sqref="A174"/>
      <selection pane="bottomRight" activeCell="Z2" sqref="Z2"/>
    </sheetView>
  </sheetViews>
  <sheetFormatPr baseColWidth="10" defaultRowHeight="14.4" x14ac:dyDescent="0.3"/>
  <sheetData>
    <row r="1" spans="1:20" x14ac:dyDescent="0.3">
      <c r="A1" t="s">
        <v>3</v>
      </c>
      <c r="K1" t="s">
        <v>4</v>
      </c>
    </row>
    <row r="2" spans="1:20" x14ac:dyDescent="0.3">
      <c r="A2" s="3">
        <f t="array" ref="A2:J201">1</f>
        <v>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4">
        <v>1</v>
      </c>
      <c r="K2" s="1">
        <f t="array" ref="K2:T201">1/(h*S)</f>
        <v>5.6588424210451686E-5</v>
      </c>
      <c r="L2" s="1">
        <v>5.6588424210451686E-5</v>
      </c>
      <c r="M2" s="1">
        <v>5.6588424210451686E-5</v>
      </c>
      <c r="N2" s="1">
        <v>5.6588424210451686E-5</v>
      </c>
      <c r="O2" s="1">
        <v>5.6588424210451686E-5</v>
      </c>
      <c r="P2" s="1">
        <v>5.6588424210451686E-5</v>
      </c>
      <c r="Q2" s="1">
        <v>5.6588424210451686E-5</v>
      </c>
      <c r="R2" s="1">
        <v>5.6588424210451686E-5</v>
      </c>
      <c r="S2" s="1">
        <v>5.6588424210451686E-5</v>
      </c>
      <c r="T2" s="1">
        <v>5.6588424210451686E-5</v>
      </c>
    </row>
    <row r="3" spans="1:20" x14ac:dyDescent="0.3">
      <c r="A3" s="3">
        <v>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4">
        <v>1</v>
      </c>
      <c r="K3" s="1">
        <v>5.6588424210451686E-5</v>
      </c>
      <c r="L3" s="1">
        <v>5.6588424210451686E-5</v>
      </c>
      <c r="M3" s="1">
        <v>5.6588424210451686E-5</v>
      </c>
      <c r="N3" s="1">
        <v>5.6588424210451686E-5</v>
      </c>
      <c r="O3" s="1">
        <v>5.6588424210451686E-5</v>
      </c>
      <c r="P3" s="1">
        <v>5.6588424210451686E-5</v>
      </c>
      <c r="Q3" s="1">
        <v>5.6588424210451686E-5</v>
      </c>
      <c r="R3" s="1">
        <v>5.6588424210451686E-5</v>
      </c>
      <c r="S3" s="1">
        <v>5.6588424210451686E-5</v>
      </c>
      <c r="T3" s="1">
        <v>5.6588424210451686E-5</v>
      </c>
    </row>
    <row r="4" spans="1:20" x14ac:dyDescent="0.3">
      <c r="A4" s="3">
        <v>1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4">
        <v>1</v>
      </c>
      <c r="K4" s="1">
        <v>5.6588424210451686E-5</v>
      </c>
      <c r="L4" s="1">
        <v>5.6588424210451686E-5</v>
      </c>
      <c r="M4" s="1">
        <v>5.6588424210451686E-5</v>
      </c>
      <c r="N4" s="1">
        <v>5.6588424210451686E-5</v>
      </c>
      <c r="O4" s="1">
        <v>5.6588424210451686E-5</v>
      </c>
      <c r="P4" s="1">
        <v>5.6588424210451686E-5</v>
      </c>
      <c r="Q4" s="1">
        <v>5.6588424210451686E-5</v>
      </c>
      <c r="R4" s="1">
        <v>5.6588424210451686E-5</v>
      </c>
      <c r="S4" s="1">
        <v>5.6588424210451686E-5</v>
      </c>
      <c r="T4" s="1">
        <v>5.6588424210451686E-5</v>
      </c>
    </row>
    <row r="5" spans="1:20" x14ac:dyDescent="0.3">
      <c r="A5" s="3">
        <v>1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4">
        <v>1</v>
      </c>
      <c r="K5" s="1">
        <v>5.6588424210451686E-5</v>
      </c>
      <c r="L5" s="1">
        <v>5.6588424210451686E-5</v>
      </c>
      <c r="M5" s="1">
        <v>5.6588424210451686E-5</v>
      </c>
      <c r="N5" s="1">
        <v>5.6588424210451686E-5</v>
      </c>
      <c r="O5" s="1">
        <v>5.6588424210451686E-5</v>
      </c>
      <c r="P5" s="1">
        <v>5.6588424210451686E-5</v>
      </c>
      <c r="Q5" s="1">
        <v>5.6588424210451686E-5</v>
      </c>
      <c r="R5" s="1">
        <v>5.6588424210451686E-5</v>
      </c>
      <c r="S5" s="1">
        <v>5.6588424210451686E-5</v>
      </c>
      <c r="T5" s="1">
        <v>5.6588424210451686E-5</v>
      </c>
    </row>
    <row r="6" spans="1:20" x14ac:dyDescent="0.3">
      <c r="A6" s="3">
        <v>1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4">
        <v>1</v>
      </c>
      <c r="K6" s="1">
        <v>5.6588424210451686E-5</v>
      </c>
      <c r="L6" s="1">
        <v>5.6588424210451686E-5</v>
      </c>
      <c r="M6" s="1">
        <v>5.6588424210451686E-5</v>
      </c>
      <c r="N6" s="1">
        <v>5.6588424210451686E-5</v>
      </c>
      <c r="O6" s="1">
        <v>5.6588424210451686E-5</v>
      </c>
      <c r="P6" s="1">
        <v>5.6588424210451686E-5</v>
      </c>
      <c r="Q6" s="1">
        <v>5.6588424210451686E-5</v>
      </c>
      <c r="R6" s="1">
        <v>5.6588424210451686E-5</v>
      </c>
      <c r="S6" s="1">
        <v>5.6588424210451686E-5</v>
      </c>
      <c r="T6" s="1">
        <v>5.6588424210451686E-5</v>
      </c>
    </row>
    <row r="7" spans="1:20" x14ac:dyDescent="0.3">
      <c r="A7" s="3">
        <v>1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I7" s="3">
        <v>1</v>
      </c>
      <c r="J7" s="4">
        <v>1</v>
      </c>
      <c r="K7" s="1">
        <v>5.6588424210451686E-5</v>
      </c>
      <c r="L7" s="1">
        <v>5.6588424210451686E-5</v>
      </c>
      <c r="M7" s="1">
        <v>5.6588424210451686E-5</v>
      </c>
      <c r="N7" s="1">
        <v>5.6588424210451686E-5</v>
      </c>
      <c r="O7" s="1">
        <v>5.6588424210451686E-5</v>
      </c>
      <c r="P7" s="1">
        <v>5.6588424210451686E-5</v>
      </c>
      <c r="Q7" s="1">
        <v>5.6588424210451686E-5</v>
      </c>
      <c r="R7" s="1">
        <v>5.6588424210451686E-5</v>
      </c>
      <c r="S7" s="1">
        <v>5.6588424210451686E-5</v>
      </c>
      <c r="T7" s="1">
        <v>5.6588424210451686E-5</v>
      </c>
    </row>
    <row r="8" spans="1:20" x14ac:dyDescent="0.3">
      <c r="A8" s="3">
        <v>1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4">
        <v>1</v>
      </c>
      <c r="K8" s="1">
        <v>5.6588424210451686E-5</v>
      </c>
      <c r="L8" s="1">
        <v>5.6588424210451686E-5</v>
      </c>
      <c r="M8" s="1">
        <v>5.6588424210451686E-5</v>
      </c>
      <c r="N8" s="1">
        <v>5.6588424210451686E-5</v>
      </c>
      <c r="O8" s="1">
        <v>5.6588424210451686E-5</v>
      </c>
      <c r="P8" s="1">
        <v>5.6588424210451686E-5</v>
      </c>
      <c r="Q8" s="1">
        <v>5.6588424210451686E-5</v>
      </c>
      <c r="R8" s="1">
        <v>5.6588424210451686E-5</v>
      </c>
      <c r="S8" s="1">
        <v>5.6588424210451686E-5</v>
      </c>
      <c r="T8" s="1">
        <v>5.6588424210451686E-5</v>
      </c>
    </row>
    <row r="9" spans="1:20" x14ac:dyDescent="0.3">
      <c r="A9" s="3">
        <v>1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4">
        <v>1</v>
      </c>
      <c r="K9" s="1">
        <v>5.6588424210451686E-5</v>
      </c>
      <c r="L9" s="1">
        <v>5.6588424210451686E-5</v>
      </c>
      <c r="M9" s="1">
        <v>5.6588424210451686E-5</v>
      </c>
      <c r="N9" s="1">
        <v>5.6588424210451686E-5</v>
      </c>
      <c r="O9" s="1">
        <v>5.6588424210451686E-5</v>
      </c>
      <c r="P9" s="1">
        <v>5.6588424210451686E-5</v>
      </c>
      <c r="Q9" s="1">
        <v>5.6588424210451686E-5</v>
      </c>
      <c r="R9" s="1">
        <v>5.6588424210451686E-5</v>
      </c>
      <c r="S9" s="1">
        <v>5.6588424210451686E-5</v>
      </c>
      <c r="T9" s="1">
        <v>5.6588424210451686E-5</v>
      </c>
    </row>
    <row r="10" spans="1:20" x14ac:dyDescent="0.3">
      <c r="A10" s="3">
        <v>1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  <c r="I10" s="3">
        <v>1</v>
      </c>
      <c r="J10" s="4">
        <v>1</v>
      </c>
      <c r="K10" s="1">
        <v>5.6588424210451686E-5</v>
      </c>
      <c r="L10" s="1">
        <v>5.6588424210451686E-5</v>
      </c>
      <c r="M10" s="1">
        <v>5.6588424210451686E-5</v>
      </c>
      <c r="N10" s="1">
        <v>5.6588424210451686E-5</v>
      </c>
      <c r="O10" s="1">
        <v>5.6588424210451686E-5</v>
      </c>
      <c r="P10" s="1">
        <v>5.6588424210451686E-5</v>
      </c>
      <c r="Q10" s="1">
        <v>5.6588424210451686E-5</v>
      </c>
      <c r="R10" s="1">
        <v>5.6588424210451686E-5</v>
      </c>
      <c r="S10" s="1">
        <v>5.6588424210451686E-5</v>
      </c>
      <c r="T10" s="1">
        <v>5.6588424210451686E-5</v>
      </c>
    </row>
    <row r="11" spans="1:20" x14ac:dyDescent="0.3">
      <c r="A11" s="3">
        <v>1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1</v>
      </c>
      <c r="J11" s="4">
        <v>1</v>
      </c>
      <c r="K11" s="1">
        <v>5.6588424210451686E-5</v>
      </c>
      <c r="L11" s="1">
        <v>5.6588424210451686E-5</v>
      </c>
      <c r="M11" s="1">
        <v>5.6588424210451686E-5</v>
      </c>
      <c r="N11" s="1">
        <v>5.6588424210451686E-5</v>
      </c>
      <c r="O11" s="1">
        <v>5.6588424210451686E-5</v>
      </c>
      <c r="P11" s="1">
        <v>5.6588424210451686E-5</v>
      </c>
      <c r="Q11" s="1">
        <v>5.6588424210451686E-5</v>
      </c>
      <c r="R11" s="1">
        <v>5.6588424210451686E-5</v>
      </c>
      <c r="S11" s="1">
        <v>5.6588424210451686E-5</v>
      </c>
      <c r="T11" s="1">
        <v>5.6588424210451686E-5</v>
      </c>
    </row>
    <row r="12" spans="1:20" x14ac:dyDescent="0.3">
      <c r="A12" s="3">
        <v>1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4">
        <v>1</v>
      </c>
      <c r="K12" s="1">
        <v>5.6588424210451686E-5</v>
      </c>
      <c r="L12" s="1">
        <v>5.6588424210451686E-5</v>
      </c>
      <c r="M12" s="1">
        <v>5.6588424210451686E-5</v>
      </c>
      <c r="N12" s="1">
        <v>5.6588424210451686E-5</v>
      </c>
      <c r="O12" s="1">
        <v>5.6588424210451686E-5</v>
      </c>
      <c r="P12" s="1">
        <v>5.6588424210451686E-5</v>
      </c>
      <c r="Q12" s="1">
        <v>5.6588424210451686E-5</v>
      </c>
      <c r="R12" s="1">
        <v>5.6588424210451686E-5</v>
      </c>
      <c r="S12" s="1">
        <v>5.6588424210451686E-5</v>
      </c>
      <c r="T12" s="1">
        <v>5.6588424210451686E-5</v>
      </c>
    </row>
    <row r="13" spans="1:20" x14ac:dyDescent="0.3">
      <c r="A13" s="3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4">
        <v>1</v>
      </c>
      <c r="K13" s="1">
        <v>5.6588424210451686E-5</v>
      </c>
      <c r="L13" s="1">
        <v>5.6588424210451686E-5</v>
      </c>
      <c r="M13" s="1">
        <v>5.6588424210451686E-5</v>
      </c>
      <c r="N13" s="1">
        <v>5.6588424210451686E-5</v>
      </c>
      <c r="O13" s="1">
        <v>5.6588424210451686E-5</v>
      </c>
      <c r="P13" s="1">
        <v>5.6588424210451686E-5</v>
      </c>
      <c r="Q13" s="1">
        <v>5.6588424210451686E-5</v>
      </c>
      <c r="R13" s="1">
        <v>5.6588424210451686E-5</v>
      </c>
      <c r="S13" s="1">
        <v>5.6588424210451686E-5</v>
      </c>
      <c r="T13" s="1">
        <v>5.6588424210451686E-5</v>
      </c>
    </row>
    <row r="14" spans="1:20" x14ac:dyDescent="0.3">
      <c r="A14" s="3">
        <v>1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  <c r="I14" s="3">
        <v>1</v>
      </c>
      <c r="J14" s="4">
        <v>1</v>
      </c>
      <c r="K14" s="1">
        <v>5.6588424210451686E-5</v>
      </c>
      <c r="L14" s="1">
        <v>5.6588424210451686E-5</v>
      </c>
      <c r="M14" s="1">
        <v>5.6588424210451686E-5</v>
      </c>
      <c r="N14" s="1">
        <v>5.6588424210451686E-5</v>
      </c>
      <c r="O14" s="1">
        <v>5.6588424210451686E-5</v>
      </c>
      <c r="P14" s="1">
        <v>5.6588424210451686E-5</v>
      </c>
      <c r="Q14" s="1">
        <v>5.6588424210451686E-5</v>
      </c>
      <c r="R14" s="1">
        <v>5.6588424210451686E-5</v>
      </c>
      <c r="S14" s="1">
        <v>5.6588424210451686E-5</v>
      </c>
      <c r="T14" s="1">
        <v>5.6588424210451686E-5</v>
      </c>
    </row>
    <row r="15" spans="1:20" x14ac:dyDescent="0.3">
      <c r="A15" s="3">
        <v>1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  <c r="I15" s="3">
        <v>1</v>
      </c>
      <c r="J15" s="4">
        <v>1</v>
      </c>
      <c r="K15" s="1">
        <v>5.6588424210451686E-5</v>
      </c>
      <c r="L15" s="1">
        <v>5.6588424210451686E-5</v>
      </c>
      <c r="M15" s="1">
        <v>5.6588424210451686E-5</v>
      </c>
      <c r="N15" s="1">
        <v>5.6588424210451686E-5</v>
      </c>
      <c r="O15" s="1">
        <v>5.6588424210451686E-5</v>
      </c>
      <c r="P15" s="1">
        <v>5.6588424210451686E-5</v>
      </c>
      <c r="Q15" s="1">
        <v>5.6588424210451686E-5</v>
      </c>
      <c r="R15" s="1">
        <v>5.6588424210451686E-5</v>
      </c>
      <c r="S15" s="1">
        <v>5.6588424210451686E-5</v>
      </c>
      <c r="T15" s="1">
        <v>5.6588424210451686E-5</v>
      </c>
    </row>
    <row r="16" spans="1:20" x14ac:dyDescent="0.3">
      <c r="A16" s="3">
        <v>1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1</v>
      </c>
      <c r="J16" s="4">
        <v>1</v>
      </c>
      <c r="K16" s="1">
        <v>5.6588424210451686E-5</v>
      </c>
      <c r="L16" s="1">
        <v>5.6588424210451686E-5</v>
      </c>
      <c r="M16" s="1">
        <v>5.6588424210451686E-5</v>
      </c>
      <c r="N16" s="1">
        <v>5.6588424210451686E-5</v>
      </c>
      <c r="O16" s="1">
        <v>5.6588424210451686E-5</v>
      </c>
      <c r="P16" s="1">
        <v>5.6588424210451686E-5</v>
      </c>
      <c r="Q16" s="1">
        <v>5.6588424210451686E-5</v>
      </c>
      <c r="R16" s="1">
        <v>5.6588424210451686E-5</v>
      </c>
      <c r="S16" s="1">
        <v>5.6588424210451686E-5</v>
      </c>
      <c r="T16" s="1">
        <v>5.6588424210451686E-5</v>
      </c>
    </row>
    <row r="17" spans="1:20" x14ac:dyDescent="0.3">
      <c r="A17" s="3">
        <v>1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  <c r="I17" s="3">
        <v>1</v>
      </c>
      <c r="J17" s="4">
        <v>1</v>
      </c>
      <c r="K17" s="1">
        <v>5.6588424210451686E-5</v>
      </c>
      <c r="L17" s="1">
        <v>5.6588424210451686E-5</v>
      </c>
      <c r="M17" s="1">
        <v>5.6588424210451686E-5</v>
      </c>
      <c r="N17" s="1">
        <v>5.6588424210451686E-5</v>
      </c>
      <c r="O17" s="1">
        <v>5.6588424210451686E-5</v>
      </c>
      <c r="P17" s="1">
        <v>5.6588424210451686E-5</v>
      </c>
      <c r="Q17" s="1">
        <v>5.6588424210451686E-5</v>
      </c>
      <c r="R17" s="1">
        <v>5.6588424210451686E-5</v>
      </c>
      <c r="S17" s="1">
        <v>5.6588424210451686E-5</v>
      </c>
      <c r="T17" s="1">
        <v>5.6588424210451686E-5</v>
      </c>
    </row>
    <row r="18" spans="1:20" x14ac:dyDescent="0.3">
      <c r="A18" s="3">
        <v>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  <c r="I18" s="3">
        <v>1</v>
      </c>
      <c r="J18" s="4">
        <v>1</v>
      </c>
      <c r="K18" s="1">
        <v>5.6588424210451686E-5</v>
      </c>
      <c r="L18" s="1">
        <v>5.6588424210451686E-5</v>
      </c>
      <c r="M18" s="1">
        <v>5.6588424210451686E-5</v>
      </c>
      <c r="N18" s="1">
        <v>5.6588424210451686E-5</v>
      </c>
      <c r="O18" s="1">
        <v>5.6588424210451686E-5</v>
      </c>
      <c r="P18" s="1">
        <v>5.6588424210451686E-5</v>
      </c>
      <c r="Q18" s="1">
        <v>5.6588424210451686E-5</v>
      </c>
      <c r="R18" s="1">
        <v>5.6588424210451686E-5</v>
      </c>
      <c r="S18" s="1">
        <v>5.6588424210451686E-5</v>
      </c>
      <c r="T18" s="1">
        <v>5.6588424210451686E-5</v>
      </c>
    </row>
    <row r="19" spans="1:20" x14ac:dyDescent="0.3">
      <c r="A19" s="3">
        <v>1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  <c r="I19" s="3">
        <v>1</v>
      </c>
      <c r="J19" s="4">
        <v>1</v>
      </c>
      <c r="K19" s="1">
        <v>5.6588424210451686E-5</v>
      </c>
      <c r="L19" s="1">
        <v>5.6588424210451686E-5</v>
      </c>
      <c r="M19" s="1">
        <v>5.6588424210451686E-5</v>
      </c>
      <c r="N19" s="1">
        <v>5.6588424210451686E-5</v>
      </c>
      <c r="O19" s="1">
        <v>5.6588424210451686E-5</v>
      </c>
      <c r="P19" s="1">
        <v>5.6588424210451686E-5</v>
      </c>
      <c r="Q19" s="1">
        <v>5.6588424210451686E-5</v>
      </c>
      <c r="R19" s="1">
        <v>5.6588424210451686E-5</v>
      </c>
      <c r="S19" s="1">
        <v>5.6588424210451686E-5</v>
      </c>
      <c r="T19" s="1">
        <v>5.6588424210451686E-5</v>
      </c>
    </row>
    <row r="20" spans="1:20" x14ac:dyDescent="0.3">
      <c r="A20" s="3">
        <v>1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  <c r="I20" s="3">
        <v>1</v>
      </c>
      <c r="J20" s="4">
        <v>1</v>
      </c>
      <c r="K20" s="1">
        <v>5.6588424210451686E-5</v>
      </c>
      <c r="L20" s="1">
        <v>5.6588424210451686E-5</v>
      </c>
      <c r="M20" s="1">
        <v>5.6588424210451686E-5</v>
      </c>
      <c r="N20" s="1">
        <v>5.6588424210451686E-5</v>
      </c>
      <c r="O20" s="1">
        <v>5.6588424210451686E-5</v>
      </c>
      <c r="P20" s="1">
        <v>5.6588424210451686E-5</v>
      </c>
      <c r="Q20" s="1">
        <v>5.6588424210451686E-5</v>
      </c>
      <c r="R20" s="1">
        <v>5.6588424210451686E-5</v>
      </c>
      <c r="S20" s="1">
        <v>5.6588424210451686E-5</v>
      </c>
      <c r="T20" s="1">
        <v>5.6588424210451686E-5</v>
      </c>
    </row>
    <row r="21" spans="1:20" x14ac:dyDescent="0.3">
      <c r="A21" s="3">
        <v>1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  <c r="I21" s="3">
        <v>1</v>
      </c>
      <c r="J21" s="4">
        <v>1</v>
      </c>
      <c r="K21" s="1">
        <v>5.6588424210451686E-5</v>
      </c>
      <c r="L21" s="1">
        <v>5.6588424210451686E-5</v>
      </c>
      <c r="M21" s="1">
        <v>5.6588424210451686E-5</v>
      </c>
      <c r="N21" s="1">
        <v>5.6588424210451686E-5</v>
      </c>
      <c r="O21" s="1">
        <v>5.6588424210451686E-5</v>
      </c>
      <c r="P21" s="1">
        <v>5.6588424210451686E-5</v>
      </c>
      <c r="Q21" s="1">
        <v>5.6588424210451686E-5</v>
      </c>
      <c r="R21" s="1">
        <v>5.6588424210451686E-5</v>
      </c>
      <c r="S21" s="1">
        <v>5.6588424210451686E-5</v>
      </c>
      <c r="T21" s="1">
        <v>5.6588424210451686E-5</v>
      </c>
    </row>
    <row r="22" spans="1:20" x14ac:dyDescent="0.3">
      <c r="A22" s="3">
        <v>1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  <c r="I22" s="3">
        <v>1</v>
      </c>
      <c r="J22" s="4">
        <v>1</v>
      </c>
      <c r="K22" s="1">
        <v>5.6588424210451686E-5</v>
      </c>
      <c r="L22" s="1">
        <v>5.6588424210451686E-5</v>
      </c>
      <c r="M22" s="1">
        <v>5.6588424210451686E-5</v>
      </c>
      <c r="N22" s="1">
        <v>5.6588424210451686E-5</v>
      </c>
      <c r="O22" s="1">
        <v>5.6588424210451686E-5</v>
      </c>
      <c r="P22" s="1">
        <v>5.6588424210451686E-5</v>
      </c>
      <c r="Q22" s="1">
        <v>5.6588424210451686E-5</v>
      </c>
      <c r="R22" s="1">
        <v>5.6588424210451686E-5</v>
      </c>
      <c r="S22" s="1">
        <v>5.6588424210451686E-5</v>
      </c>
      <c r="T22" s="1">
        <v>5.6588424210451686E-5</v>
      </c>
    </row>
    <row r="23" spans="1:20" x14ac:dyDescent="0.3">
      <c r="A23" s="3">
        <v>1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4">
        <v>1</v>
      </c>
      <c r="K23" s="1">
        <v>5.6588424210451686E-5</v>
      </c>
      <c r="L23" s="1">
        <v>5.6588424210451686E-5</v>
      </c>
      <c r="M23" s="1">
        <v>5.6588424210451686E-5</v>
      </c>
      <c r="N23" s="1">
        <v>5.6588424210451686E-5</v>
      </c>
      <c r="O23" s="1">
        <v>5.6588424210451686E-5</v>
      </c>
      <c r="P23" s="1">
        <v>5.6588424210451686E-5</v>
      </c>
      <c r="Q23" s="1">
        <v>5.6588424210451686E-5</v>
      </c>
      <c r="R23" s="1">
        <v>5.6588424210451686E-5</v>
      </c>
      <c r="S23" s="1">
        <v>5.6588424210451686E-5</v>
      </c>
      <c r="T23" s="1">
        <v>5.6588424210451686E-5</v>
      </c>
    </row>
    <row r="24" spans="1:20" x14ac:dyDescent="0.3">
      <c r="A24" s="3">
        <v>1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  <c r="I24" s="3">
        <v>1</v>
      </c>
      <c r="J24" s="4">
        <v>1</v>
      </c>
      <c r="K24" s="1">
        <v>5.6588424210451686E-5</v>
      </c>
      <c r="L24" s="1">
        <v>5.6588424210451686E-5</v>
      </c>
      <c r="M24" s="1">
        <v>5.6588424210451686E-5</v>
      </c>
      <c r="N24" s="1">
        <v>5.6588424210451686E-5</v>
      </c>
      <c r="O24" s="1">
        <v>5.6588424210451686E-5</v>
      </c>
      <c r="P24" s="1">
        <v>5.6588424210451686E-5</v>
      </c>
      <c r="Q24" s="1">
        <v>5.6588424210451686E-5</v>
      </c>
      <c r="R24" s="1">
        <v>5.6588424210451686E-5</v>
      </c>
      <c r="S24" s="1">
        <v>5.6588424210451686E-5</v>
      </c>
      <c r="T24" s="1">
        <v>5.6588424210451686E-5</v>
      </c>
    </row>
    <row r="25" spans="1:20" x14ac:dyDescent="0.3">
      <c r="A25" s="3">
        <v>1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  <c r="I25" s="3">
        <v>1</v>
      </c>
      <c r="J25" s="4">
        <v>1</v>
      </c>
      <c r="K25" s="1">
        <v>5.6588424210451686E-5</v>
      </c>
      <c r="L25" s="1">
        <v>5.6588424210451686E-5</v>
      </c>
      <c r="M25" s="1">
        <v>5.6588424210451686E-5</v>
      </c>
      <c r="N25" s="1">
        <v>5.6588424210451686E-5</v>
      </c>
      <c r="O25" s="1">
        <v>5.6588424210451686E-5</v>
      </c>
      <c r="P25" s="1">
        <v>5.6588424210451686E-5</v>
      </c>
      <c r="Q25" s="1">
        <v>5.6588424210451686E-5</v>
      </c>
      <c r="R25" s="1">
        <v>5.6588424210451686E-5</v>
      </c>
      <c r="S25" s="1">
        <v>5.6588424210451686E-5</v>
      </c>
      <c r="T25" s="1">
        <v>5.6588424210451686E-5</v>
      </c>
    </row>
    <row r="26" spans="1:20" x14ac:dyDescent="0.3">
      <c r="A26" s="3">
        <v>1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4">
        <v>1</v>
      </c>
      <c r="K26" s="1">
        <v>5.6588424210451686E-5</v>
      </c>
      <c r="L26" s="1">
        <v>5.6588424210451686E-5</v>
      </c>
      <c r="M26" s="1">
        <v>5.6588424210451686E-5</v>
      </c>
      <c r="N26" s="1">
        <v>5.6588424210451686E-5</v>
      </c>
      <c r="O26" s="1">
        <v>5.6588424210451686E-5</v>
      </c>
      <c r="P26" s="1">
        <v>5.6588424210451686E-5</v>
      </c>
      <c r="Q26" s="1">
        <v>5.6588424210451686E-5</v>
      </c>
      <c r="R26" s="1">
        <v>5.6588424210451686E-5</v>
      </c>
      <c r="S26" s="1">
        <v>5.6588424210451686E-5</v>
      </c>
      <c r="T26" s="1">
        <v>5.6588424210451686E-5</v>
      </c>
    </row>
    <row r="27" spans="1:20" x14ac:dyDescent="0.3">
      <c r="A27" s="3">
        <v>1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  <c r="I27" s="3">
        <v>1</v>
      </c>
      <c r="J27" s="4">
        <v>1</v>
      </c>
      <c r="K27" s="1">
        <v>5.6588424210451686E-5</v>
      </c>
      <c r="L27" s="1">
        <v>5.6588424210451686E-5</v>
      </c>
      <c r="M27" s="1">
        <v>5.6588424210451686E-5</v>
      </c>
      <c r="N27" s="1">
        <v>5.6588424210451686E-5</v>
      </c>
      <c r="O27" s="1">
        <v>5.6588424210451686E-5</v>
      </c>
      <c r="P27" s="1">
        <v>5.6588424210451686E-5</v>
      </c>
      <c r="Q27" s="1">
        <v>5.6588424210451686E-5</v>
      </c>
      <c r="R27" s="1">
        <v>5.6588424210451686E-5</v>
      </c>
      <c r="S27" s="1">
        <v>5.6588424210451686E-5</v>
      </c>
      <c r="T27" s="1">
        <v>5.6588424210451686E-5</v>
      </c>
    </row>
    <row r="28" spans="1:20" x14ac:dyDescent="0.3">
      <c r="A28" s="3">
        <v>1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4">
        <v>1</v>
      </c>
      <c r="K28" s="1">
        <v>5.6588424210451686E-5</v>
      </c>
      <c r="L28" s="1">
        <v>5.6588424210451686E-5</v>
      </c>
      <c r="M28" s="1">
        <v>5.6588424210451686E-5</v>
      </c>
      <c r="N28" s="1">
        <v>5.6588424210451686E-5</v>
      </c>
      <c r="O28" s="1">
        <v>5.6588424210451686E-5</v>
      </c>
      <c r="P28" s="1">
        <v>5.6588424210451686E-5</v>
      </c>
      <c r="Q28" s="1">
        <v>5.6588424210451686E-5</v>
      </c>
      <c r="R28" s="1">
        <v>5.6588424210451686E-5</v>
      </c>
      <c r="S28" s="1">
        <v>5.6588424210451686E-5</v>
      </c>
      <c r="T28" s="1">
        <v>5.6588424210451686E-5</v>
      </c>
    </row>
    <row r="29" spans="1:20" x14ac:dyDescent="0.3">
      <c r="A29" s="3">
        <v>1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4">
        <v>1</v>
      </c>
      <c r="K29" s="1">
        <v>5.6588424210451686E-5</v>
      </c>
      <c r="L29" s="1">
        <v>5.6588424210451686E-5</v>
      </c>
      <c r="M29" s="1">
        <v>5.6588424210451686E-5</v>
      </c>
      <c r="N29" s="1">
        <v>5.6588424210451686E-5</v>
      </c>
      <c r="O29" s="1">
        <v>5.6588424210451686E-5</v>
      </c>
      <c r="P29" s="1">
        <v>5.6588424210451686E-5</v>
      </c>
      <c r="Q29" s="1">
        <v>5.6588424210451686E-5</v>
      </c>
      <c r="R29" s="1">
        <v>5.6588424210451686E-5</v>
      </c>
      <c r="S29" s="1">
        <v>5.6588424210451686E-5</v>
      </c>
      <c r="T29" s="1">
        <v>5.6588424210451686E-5</v>
      </c>
    </row>
    <row r="30" spans="1:20" x14ac:dyDescent="0.3">
      <c r="A30" s="3">
        <v>1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  <c r="I30" s="3">
        <v>1</v>
      </c>
      <c r="J30" s="4">
        <v>1</v>
      </c>
      <c r="K30" s="1">
        <v>5.6588424210451686E-5</v>
      </c>
      <c r="L30" s="1">
        <v>5.6588424210451686E-5</v>
      </c>
      <c r="M30" s="1">
        <v>5.6588424210451686E-5</v>
      </c>
      <c r="N30" s="1">
        <v>5.6588424210451686E-5</v>
      </c>
      <c r="O30" s="1">
        <v>5.6588424210451686E-5</v>
      </c>
      <c r="P30" s="1">
        <v>5.6588424210451686E-5</v>
      </c>
      <c r="Q30" s="1">
        <v>5.6588424210451686E-5</v>
      </c>
      <c r="R30" s="1">
        <v>5.6588424210451686E-5</v>
      </c>
      <c r="S30" s="1">
        <v>5.6588424210451686E-5</v>
      </c>
      <c r="T30" s="1">
        <v>5.6588424210451686E-5</v>
      </c>
    </row>
    <row r="31" spans="1:20" x14ac:dyDescent="0.3">
      <c r="A31" s="3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4">
        <v>1</v>
      </c>
      <c r="K31" s="1">
        <v>5.6588424210451686E-5</v>
      </c>
      <c r="L31" s="1">
        <v>5.6588424210451686E-5</v>
      </c>
      <c r="M31" s="1">
        <v>5.6588424210451686E-5</v>
      </c>
      <c r="N31" s="1">
        <v>5.6588424210451686E-5</v>
      </c>
      <c r="O31" s="1">
        <v>5.6588424210451686E-5</v>
      </c>
      <c r="P31" s="1">
        <v>5.6588424210451686E-5</v>
      </c>
      <c r="Q31" s="1">
        <v>5.6588424210451686E-5</v>
      </c>
      <c r="R31" s="1">
        <v>5.6588424210451686E-5</v>
      </c>
      <c r="S31" s="1">
        <v>5.6588424210451686E-5</v>
      </c>
      <c r="T31" s="1">
        <v>5.6588424210451686E-5</v>
      </c>
    </row>
    <row r="32" spans="1:20" x14ac:dyDescent="0.3">
      <c r="A32" s="3">
        <v>1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  <c r="I32" s="3">
        <v>1</v>
      </c>
      <c r="J32" s="4">
        <v>1</v>
      </c>
      <c r="K32" s="1">
        <v>5.6588424210451686E-5</v>
      </c>
      <c r="L32" s="1">
        <v>5.6588424210451686E-5</v>
      </c>
      <c r="M32" s="1">
        <v>5.6588424210451686E-5</v>
      </c>
      <c r="N32" s="1">
        <v>5.6588424210451686E-5</v>
      </c>
      <c r="O32" s="1">
        <v>5.6588424210451686E-5</v>
      </c>
      <c r="P32" s="1">
        <v>5.6588424210451686E-5</v>
      </c>
      <c r="Q32" s="1">
        <v>5.6588424210451686E-5</v>
      </c>
      <c r="R32" s="1">
        <v>5.6588424210451686E-5</v>
      </c>
      <c r="S32" s="1">
        <v>5.6588424210451686E-5</v>
      </c>
      <c r="T32" s="1">
        <v>5.6588424210451686E-5</v>
      </c>
    </row>
    <row r="33" spans="1:20" x14ac:dyDescent="0.3">
      <c r="A33" s="3">
        <v>1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4">
        <v>1</v>
      </c>
      <c r="K33" s="1">
        <v>5.6588424210451686E-5</v>
      </c>
      <c r="L33" s="1">
        <v>5.6588424210451686E-5</v>
      </c>
      <c r="M33" s="1">
        <v>5.6588424210451686E-5</v>
      </c>
      <c r="N33" s="1">
        <v>5.6588424210451686E-5</v>
      </c>
      <c r="O33" s="1">
        <v>5.6588424210451686E-5</v>
      </c>
      <c r="P33" s="1">
        <v>5.6588424210451686E-5</v>
      </c>
      <c r="Q33" s="1">
        <v>5.6588424210451686E-5</v>
      </c>
      <c r="R33" s="1">
        <v>5.6588424210451686E-5</v>
      </c>
      <c r="S33" s="1">
        <v>5.6588424210451686E-5</v>
      </c>
      <c r="T33" s="1">
        <v>5.6588424210451686E-5</v>
      </c>
    </row>
    <row r="34" spans="1:20" x14ac:dyDescent="0.3">
      <c r="A34" s="3">
        <v>1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  <c r="I34" s="3">
        <v>1</v>
      </c>
      <c r="J34" s="4">
        <v>1</v>
      </c>
      <c r="K34" s="1">
        <v>5.6588424210451686E-5</v>
      </c>
      <c r="L34" s="1">
        <v>5.6588424210451686E-5</v>
      </c>
      <c r="M34" s="1">
        <v>5.6588424210451686E-5</v>
      </c>
      <c r="N34" s="1">
        <v>5.6588424210451686E-5</v>
      </c>
      <c r="O34" s="1">
        <v>5.6588424210451686E-5</v>
      </c>
      <c r="P34" s="1">
        <v>5.6588424210451686E-5</v>
      </c>
      <c r="Q34" s="1">
        <v>5.6588424210451686E-5</v>
      </c>
      <c r="R34" s="1">
        <v>5.6588424210451686E-5</v>
      </c>
      <c r="S34" s="1">
        <v>5.6588424210451686E-5</v>
      </c>
      <c r="T34" s="1">
        <v>5.6588424210451686E-5</v>
      </c>
    </row>
    <row r="35" spans="1:20" x14ac:dyDescent="0.3">
      <c r="A35" s="3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4">
        <v>1</v>
      </c>
      <c r="K35" s="1">
        <v>5.6588424210451686E-5</v>
      </c>
      <c r="L35" s="1">
        <v>5.6588424210451686E-5</v>
      </c>
      <c r="M35" s="1">
        <v>5.6588424210451686E-5</v>
      </c>
      <c r="N35" s="1">
        <v>5.6588424210451686E-5</v>
      </c>
      <c r="O35" s="1">
        <v>5.6588424210451686E-5</v>
      </c>
      <c r="P35" s="1">
        <v>5.6588424210451686E-5</v>
      </c>
      <c r="Q35" s="1">
        <v>5.6588424210451686E-5</v>
      </c>
      <c r="R35" s="1">
        <v>5.6588424210451686E-5</v>
      </c>
      <c r="S35" s="1">
        <v>5.6588424210451686E-5</v>
      </c>
      <c r="T35" s="1">
        <v>5.6588424210451686E-5</v>
      </c>
    </row>
    <row r="36" spans="1:20" x14ac:dyDescent="0.3">
      <c r="A36" s="3">
        <v>1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  <c r="I36" s="3">
        <v>1</v>
      </c>
      <c r="J36" s="4">
        <v>1</v>
      </c>
      <c r="K36" s="1">
        <v>5.6588424210451686E-5</v>
      </c>
      <c r="L36" s="1">
        <v>5.6588424210451686E-5</v>
      </c>
      <c r="M36" s="1">
        <v>5.6588424210451686E-5</v>
      </c>
      <c r="N36" s="1">
        <v>5.6588424210451686E-5</v>
      </c>
      <c r="O36" s="1">
        <v>5.6588424210451686E-5</v>
      </c>
      <c r="P36" s="1">
        <v>5.6588424210451686E-5</v>
      </c>
      <c r="Q36" s="1">
        <v>5.6588424210451686E-5</v>
      </c>
      <c r="R36" s="1">
        <v>5.6588424210451686E-5</v>
      </c>
      <c r="S36" s="1">
        <v>5.6588424210451686E-5</v>
      </c>
      <c r="T36" s="1">
        <v>5.6588424210451686E-5</v>
      </c>
    </row>
    <row r="37" spans="1:20" x14ac:dyDescent="0.3">
      <c r="A37" s="3">
        <v>1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  <c r="I37" s="3">
        <v>1</v>
      </c>
      <c r="J37" s="4">
        <v>1</v>
      </c>
      <c r="K37" s="1">
        <v>5.6588424210451686E-5</v>
      </c>
      <c r="L37" s="1">
        <v>5.6588424210451686E-5</v>
      </c>
      <c r="M37" s="1">
        <v>5.6588424210451686E-5</v>
      </c>
      <c r="N37" s="1">
        <v>5.6588424210451686E-5</v>
      </c>
      <c r="O37" s="1">
        <v>5.6588424210451686E-5</v>
      </c>
      <c r="P37" s="1">
        <v>5.6588424210451686E-5</v>
      </c>
      <c r="Q37" s="1">
        <v>5.6588424210451686E-5</v>
      </c>
      <c r="R37" s="1">
        <v>5.6588424210451686E-5</v>
      </c>
      <c r="S37" s="1">
        <v>5.6588424210451686E-5</v>
      </c>
      <c r="T37" s="1">
        <v>5.6588424210451686E-5</v>
      </c>
    </row>
    <row r="38" spans="1:20" x14ac:dyDescent="0.3">
      <c r="A38" s="3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4">
        <v>1</v>
      </c>
      <c r="K38" s="1">
        <v>5.6588424210451686E-5</v>
      </c>
      <c r="L38" s="1">
        <v>5.6588424210451686E-5</v>
      </c>
      <c r="M38" s="1">
        <v>5.6588424210451686E-5</v>
      </c>
      <c r="N38" s="1">
        <v>5.6588424210451686E-5</v>
      </c>
      <c r="O38" s="1">
        <v>5.6588424210451686E-5</v>
      </c>
      <c r="P38" s="1">
        <v>5.6588424210451686E-5</v>
      </c>
      <c r="Q38" s="1">
        <v>5.6588424210451686E-5</v>
      </c>
      <c r="R38" s="1">
        <v>5.6588424210451686E-5</v>
      </c>
      <c r="S38" s="1">
        <v>5.6588424210451686E-5</v>
      </c>
      <c r="T38" s="1">
        <v>5.6588424210451686E-5</v>
      </c>
    </row>
    <row r="39" spans="1:20" x14ac:dyDescent="0.3">
      <c r="A39" s="3">
        <v>1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  <c r="I39" s="3">
        <v>1</v>
      </c>
      <c r="J39" s="4">
        <v>1</v>
      </c>
      <c r="K39" s="1">
        <v>5.6588424210451686E-5</v>
      </c>
      <c r="L39" s="1">
        <v>5.6588424210451686E-5</v>
      </c>
      <c r="M39" s="1">
        <v>5.6588424210451686E-5</v>
      </c>
      <c r="N39" s="1">
        <v>5.6588424210451686E-5</v>
      </c>
      <c r="O39" s="1">
        <v>5.6588424210451686E-5</v>
      </c>
      <c r="P39" s="1">
        <v>5.6588424210451686E-5</v>
      </c>
      <c r="Q39" s="1">
        <v>5.6588424210451686E-5</v>
      </c>
      <c r="R39" s="1">
        <v>5.6588424210451686E-5</v>
      </c>
      <c r="S39" s="1">
        <v>5.6588424210451686E-5</v>
      </c>
      <c r="T39" s="1">
        <v>5.6588424210451686E-5</v>
      </c>
    </row>
    <row r="40" spans="1:20" x14ac:dyDescent="0.3">
      <c r="A40" s="3">
        <v>1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  <c r="I40" s="3">
        <v>1</v>
      </c>
      <c r="J40" s="4">
        <v>1</v>
      </c>
      <c r="K40" s="1">
        <v>5.6588424210451686E-5</v>
      </c>
      <c r="L40" s="1">
        <v>5.6588424210451686E-5</v>
      </c>
      <c r="M40" s="1">
        <v>5.6588424210451686E-5</v>
      </c>
      <c r="N40" s="1">
        <v>5.6588424210451686E-5</v>
      </c>
      <c r="O40" s="1">
        <v>5.6588424210451686E-5</v>
      </c>
      <c r="P40" s="1">
        <v>5.6588424210451686E-5</v>
      </c>
      <c r="Q40" s="1">
        <v>5.6588424210451686E-5</v>
      </c>
      <c r="R40" s="1">
        <v>5.6588424210451686E-5</v>
      </c>
      <c r="S40" s="1">
        <v>5.6588424210451686E-5</v>
      </c>
      <c r="T40" s="1">
        <v>5.6588424210451686E-5</v>
      </c>
    </row>
    <row r="41" spans="1:20" x14ac:dyDescent="0.3">
      <c r="A41" s="3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4">
        <v>1</v>
      </c>
      <c r="K41" s="1">
        <v>5.6588424210451686E-5</v>
      </c>
      <c r="L41" s="1">
        <v>5.6588424210451686E-5</v>
      </c>
      <c r="M41" s="1">
        <v>5.6588424210451686E-5</v>
      </c>
      <c r="N41" s="1">
        <v>5.6588424210451686E-5</v>
      </c>
      <c r="O41" s="1">
        <v>5.6588424210451686E-5</v>
      </c>
      <c r="P41" s="1">
        <v>5.6588424210451686E-5</v>
      </c>
      <c r="Q41" s="1">
        <v>5.6588424210451686E-5</v>
      </c>
      <c r="R41" s="1">
        <v>5.6588424210451686E-5</v>
      </c>
      <c r="S41" s="1">
        <v>5.6588424210451686E-5</v>
      </c>
      <c r="T41" s="1">
        <v>5.6588424210451686E-5</v>
      </c>
    </row>
    <row r="42" spans="1:20" x14ac:dyDescent="0.3">
      <c r="A42" s="3">
        <v>1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  <c r="I42" s="3">
        <v>1</v>
      </c>
      <c r="J42" s="4">
        <v>1</v>
      </c>
      <c r="K42" s="1">
        <v>5.6588424210451686E-5</v>
      </c>
      <c r="L42" s="1">
        <v>5.6588424210451686E-5</v>
      </c>
      <c r="M42" s="1">
        <v>5.6588424210451686E-5</v>
      </c>
      <c r="N42" s="1">
        <v>5.6588424210451686E-5</v>
      </c>
      <c r="O42" s="1">
        <v>5.6588424210451686E-5</v>
      </c>
      <c r="P42" s="1">
        <v>5.6588424210451686E-5</v>
      </c>
      <c r="Q42" s="1">
        <v>5.6588424210451686E-5</v>
      </c>
      <c r="R42" s="1">
        <v>5.6588424210451686E-5</v>
      </c>
      <c r="S42" s="1">
        <v>5.6588424210451686E-5</v>
      </c>
      <c r="T42" s="1">
        <v>5.6588424210451686E-5</v>
      </c>
    </row>
    <row r="43" spans="1:20" x14ac:dyDescent="0.3">
      <c r="A43" s="3">
        <v>1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  <c r="I43" s="3">
        <v>1</v>
      </c>
      <c r="J43" s="4">
        <v>1</v>
      </c>
      <c r="K43" s="1">
        <v>5.6588424210451686E-5</v>
      </c>
      <c r="L43" s="1">
        <v>5.6588424210451686E-5</v>
      </c>
      <c r="M43" s="1">
        <v>5.6588424210451686E-5</v>
      </c>
      <c r="N43" s="1">
        <v>5.6588424210451686E-5</v>
      </c>
      <c r="O43" s="1">
        <v>5.6588424210451686E-5</v>
      </c>
      <c r="P43" s="1">
        <v>5.6588424210451686E-5</v>
      </c>
      <c r="Q43" s="1">
        <v>5.6588424210451686E-5</v>
      </c>
      <c r="R43" s="1">
        <v>5.6588424210451686E-5</v>
      </c>
      <c r="S43" s="1">
        <v>5.6588424210451686E-5</v>
      </c>
      <c r="T43" s="1">
        <v>5.6588424210451686E-5</v>
      </c>
    </row>
    <row r="44" spans="1:20" x14ac:dyDescent="0.3">
      <c r="A44" s="3">
        <v>1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4">
        <v>1</v>
      </c>
      <c r="K44" s="1">
        <v>5.6588424210451686E-5</v>
      </c>
      <c r="L44" s="1">
        <v>5.6588424210451686E-5</v>
      </c>
      <c r="M44" s="1">
        <v>5.6588424210451686E-5</v>
      </c>
      <c r="N44" s="1">
        <v>5.6588424210451686E-5</v>
      </c>
      <c r="O44" s="1">
        <v>5.6588424210451686E-5</v>
      </c>
      <c r="P44" s="1">
        <v>5.6588424210451686E-5</v>
      </c>
      <c r="Q44" s="1">
        <v>5.6588424210451686E-5</v>
      </c>
      <c r="R44" s="1">
        <v>5.6588424210451686E-5</v>
      </c>
      <c r="S44" s="1">
        <v>5.6588424210451686E-5</v>
      </c>
      <c r="T44" s="1">
        <v>5.6588424210451686E-5</v>
      </c>
    </row>
    <row r="45" spans="1:20" x14ac:dyDescent="0.3">
      <c r="A45" s="3">
        <v>1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  <c r="I45" s="3">
        <v>1</v>
      </c>
      <c r="J45" s="4">
        <v>1</v>
      </c>
      <c r="K45" s="1">
        <v>5.6588424210451686E-5</v>
      </c>
      <c r="L45" s="1">
        <v>5.6588424210451686E-5</v>
      </c>
      <c r="M45" s="1">
        <v>5.6588424210451686E-5</v>
      </c>
      <c r="N45" s="1">
        <v>5.6588424210451686E-5</v>
      </c>
      <c r="O45" s="1">
        <v>5.6588424210451686E-5</v>
      </c>
      <c r="P45" s="1">
        <v>5.6588424210451686E-5</v>
      </c>
      <c r="Q45" s="1">
        <v>5.6588424210451686E-5</v>
      </c>
      <c r="R45" s="1">
        <v>5.6588424210451686E-5</v>
      </c>
      <c r="S45" s="1">
        <v>5.6588424210451686E-5</v>
      </c>
      <c r="T45" s="1">
        <v>5.6588424210451686E-5</v>
      </c>
    </row>
    <row r="46" spans="1:20" x14ac:dyDescent="0.3">
      <c r="A46" s="3">
        <v>1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4">
        <v>1</v>
      </c>
      <c r="K46" s="1">
        <v>5.6588424210451686E-5</v>
      </c>
      <c r="L46" s="1">
        <v>5.6588424210451686E-5</v>
      </c>
      <c r="M46" s="1">
        <v>5.6588424210451686E-5</v>
      </c>
      <c r="N46" s="1">
        <v>5.6588424210451686E-5</v>
      </c>
      <c r="O46" s="1">
        <v>5.6588424210451686E-5</v>
      </c>
      <c r="P46" s="1">
        <v>5.6588424210451686E-5</v>
      </c>
      <c r="Q46" s="1">
        <v>5.6588424210451686E-5</v>
      </c>
      <c r="R46" s="1">
        <v>5.6588424210451686E-5</v>
      </c>
      <c r="S46" s="1">
        <v>5.6588424210451686E-5</v>
      </c>
      <c r="T46" s="1">
        <v>5.6588424210451686E-5</v>
      </c>
    </row>
    <row r="47" spans="1:20" x14ac:dyDescent="0.3">
      <c r="A47" s="3">
        <v>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4">
        <v>1</v>
      </c>
      <c r="K47" s="1">
        <v>5.6588424210451686E-5</v>
      </c>
      <c r="L47" s="1">
        <v>5.6588424210451686E-5</v>
      </c>
      <c r="M47" s="1">
        <v>5.6588424210451686E-5</v>
      </c>
      <c r="N47" s="1">
        <v>5.6588424210451686E-5</v>
      </c>
      <c r="O47" s="1">
        <v>5.6588424210451686E-5</v>
      </c>
      <c r="P47" s="1">
        <v>5.6588424210451686E-5</v>
      </c>
      <c r="Q47" s="1">
        <v>5.6588424210451686E-5</v>
      </c>
      <c r="R47" s="1">
        <v>5.6588424210451686E-5</v>
      </c>
      <c r="S47" s="1">
        <v>5.6588424210451686E-5</v>
      </c>
      <c r="T47" s="1">
        <v>5.6588424210451686E-5</v>
      </c>
    </row>
    <row r="48" spans="1:20" x14ac:dyDescent="0.3">
      <c r="A48" s="3">
        <v>1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4">
        <v>1</v>
      </c>
      <c r="K48" s="1">
        <v>5.6588424210451686E-5</v>
      </c>
      <c r="L48" s="1">
        <v>5.6588424210451686E-5</v>
      </c>
      <c r="M48" s="1">
        <v>5.6588424210451686E-5</v>
      </c>
      <c r="N48" s="1">
        <v>5.6588424210451686E-5</v>
      </c>
      <c r="O48" s="1">
        <v>5.6588424210451686E-5</v>
      </c>
      <c r="P48" s="1">
        <v>5.6588424210451686E-5</v>
      </c>
      <c r="Q48" s="1">
        <v>5.6588424210451686E-5</v>
      </c>
      <c r="R48" s="1">
        <v>5.6588424210451686E-5</v>
      </c>
      <c r="S48" s="1">
        <v>5.6588424210451686E-5</v>
      </c>
      <c r="T48" s="1">
        <v>5.6588424210451686E-5</v>
      </c>
    </row>
    <row r="49" spans="1:20" x14ac:dyDescent="0.3">
      <c r="A49" s="3">
        <v>1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1</v>
      </c>
      <c r="J49" s="4">
        <v>1</v>
      </c>
      <c r="K49" s="1">
        <v>5.6588424210451686E-5</v>
      </c>
      <c r="L49" s="1">
        <v>5.6588424210451686E-5</v>
      </c>
      <c r="M49" s="1">
        <v>5.6588424210451686E-5</v>
      </c>
      <c r="N49" s="1">
        <v>5.6588424210451686E-5</v>
      </c>
      <c r="O49" s="1">
        <v>5.6588424210451686E-5</v>
      </c>
      <c r="P49" s="1">
        <v>5.6588424210451686E-5</v>
      </c>
      <c r="Q49" s="1">
        <v>5.6588424210451686E-5</v>
      </c>
      <c r="R49" s="1">
        <v>5.6588424210451686E-5</v>
      </c>
      <c r="S49" s="1">
        <v>5.6588424210451686E-5</v>
      </c>
      <c r="T49" s="1">
        <v>5.6588424210451686E-5</v>
      </c>
    </row>
    <row r="50" spans="1:20" x14ac:dyDescent="0.3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4">
        <v>1</v>
      </c>
      <c r="K50" s="1">
        <v>5.6588424210451686E-5</v>
      </c>
      <c r="L50" s="1">
        <v>5.6588424210451686E-5</v>
      </c>
      <c r="M50" s="1">
        <v>5.6588424210451686E-5</v>
      </c>
      <c r="N50" s="1">
        <v>5.6588424210451686E-5</v>
      </c>
      <c r="O50" s="1">
        <v>5.6588424210451686E-5</v>
      </c>
      <c r="P50" s="1">
        <v>5.6588424210451686E-5</v>
      </c>
      <c r="Q50" s="1">
        <v>5.6588424210451686E-5</v>
      </c>
      <c r="R50" s="1">
        <v>5.6588424210451686E-5</v>
      </c>
      <c r="S50" s="1">
        <v>5.6588424210451686E-5</v>
      </c>
      <c r="T50" s="1">
        <v>5.6588424210451686E-5</v>
      </c>
    </row>
    <row r="51" spans="1:20" x14ac:dyDescent="0.3">
      <c r="A51" s="3">
        <v>1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  <c r="I51" s="3">
        <v>1</v>
      </c>
      <c r="J51" s="4">
        <v>1</v>
      </c>
      <c r="K51" s="1">
        <v>5.6588424210451686E-5</v>
      </c>
      <c r="L51" s="1">
        <v>5.6588424210451686E-5</v>
      </c>
      <c r="M51" s="1">
        <v>5.6588424210451686E-5</v>
      </c>
      <c r="N51" s="1">
        <v>5.6588424210451686E-5</v>
      </c>
      <c r="O51" s="1">
        <v>5.6588424210451686E-5</v>
      </c>
      <c r="P51" s="1">
        <v>5.6588424210451686E-5</v>
      </c>
      <c r="Q51" s="1">
        <v>5.6588424210451686E-5</v>
      </c>
      <c r="R51" s="1">
        <v>5.6588424210451686E-5</v>
      </c>
      <c r="S51" s="1">
        <v>5.6588424210451686E-5</v>
      </c>
      <c r="T51" s="1">
        <v>5.6588424210451686E-5</v>
      </c>
    </row>
    <row r="52" spans="1:20" x14ac:dyDescent="0.3">
      <c r="A52" s="3">
        <v>1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  <c r="I52" s="3">
        <v>1</v>
      </c>
      <c r="J52" s="4">
        <v>1</v>
      </c>
      <c r="K52" s="1">
        <v>5.6588424210451686E-5</v>
      </c>
      <c r="L52" s="1">
        <v>5.6588424210451686E-5</v>
      </c>
      <c r="M52" s="1">
        <v>5.6588424210451686E-5</v>
      </c>
      <c r="N52" s="1">
        <v>5.6588424210451686E-5</v>
      </c>
      <c r="O52" s="1">
        <v>5.6588424210451686E-5</v>
      </c>
      <c r="P52" s="1">
        <v>5.6588424210451686E-5</v>
      </c>
      <c r="Q52" s="1">
        <v>5.6588424210451686E-5</v>
      </c>
      <c r="R52" s="1">
        <v>5.6588424210451686E-5</v>
      </c>
      <c r="S52" s="1">
        <v>5.6588424210451686E-5</v>
      </c>
      <c r="T52" s="1">
        <v>5.6588424210451686E-5</v>
      </c>
    </row>
    <row r="53" spans="1:20" x14ac:dyDescent="0.3">
      <c r="A53" s="3">
        <v>1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  <c r="I53" s="3">
        <v>1</v>
      </c>
      <c r="J53" s="4">
        <v>1</v>
      </c>
      <c r="K53" s="1">
        <v>5.6588424210451686E-5</v>
      </c>
      <c r="L53" s="1">
        <v>5.6588424210451686E-5</v>
      </c>
      <c r="M53" s="1">
        <v>5.6588424210451686E-5</v>
      </c>
      <c r="N53" s="1">
        <v>5.6588424210451686E-5</v>
      </c>
      <c r="O53" s="1">
        <v>5.6588424210451686E-5</v>
      </c>
      <c r="P53" s="1">
        <v>5.6588424210451686E-5</v>
      </c>
      <c r="Q53" s="1">
        <v>5.6588424210451686E-5</v>
      </c>
      <c r="R53" s="1">
        <v>5.6588424210451686E-5</v>
      </c>
      <c r="S53" s="1">
        <v>5.6588424210451686E-5</v>
      </c>
      <c r="T53" s="1">
        <v>5.6588424210451686E-5</v>
      </c>
    </row>
    <row r="54" spans="1:20" x14ac:dyDescent="0.3">
      <c r="A54" s="3">
        <v>1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  <c r="I54" s="3">
        <v>1</v>
      </c>
      <c r="J54" s="4">
        <v>1</v>
      </c>
      <c r="K54" s="1">
        <v>5.6588424210451686E-5</v>
      </c>
      <c r="L54" s="1">
        <v>5.6588424210451686E-5</v>
      </c>
      <c r="M54" s="1">
        <v>5.6588424210451686E-5</v>
      </c>
      <c r="N54" s="1">
        <v>5.6588424210451686E-5</v>
      </c>
      <c r="O54" s="1">
        <v>5.6588424210451686E-5</v>
      </c>
      <c r="P54" s="1">
        <v>5.6588424210451686E-5</v>
      </c>
      <c r="Q54" s="1">
        <v>5.6588424210451686E-5</v>
      </c>
      <c r="R54" s="1">
        <v>5.6588424210451686E-5</v>
      </c>
      <c r="S54" s="1">
        <v>5.6588424210451686E-5</v>
      </c>
      <c r="T54" s="1">
        <v>5.6588424210451686E-5</v>
      </c>
    </row>
    <row r="55" spans="1:20" x14ac:dyDescent="0.3">
      <c r="A55" s="3">
        <v>1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  <c r="I55" s="3">
        <v>1</v>
      </c>
      <c r="J55" s="4">
        <v>1</v>
      </c>
      <c r="K55" s="1">
        <v>5.6588424210451686E-5</v>
      </c>
      <c r="L55" s="1">
        <v>5.6588424210451686E-5</v>
      </c>
      <c r="M55" s="1">
        <v>5.6588424210451686E-5</v>
      </c>
      <c r="N55" s="1">
        <v>5.6588424210451686E-5</v>
      </c>
      <c r="O55" s="1">
        <v>5.6588424210451686E-5</v>
      </c>
      <c r="P55" s="1">
        <v>5.6588424210451686E-5</v>
      </c>
      <c r="Q55" s="1">
        <v>5.6588424210451686E-5</v>
      </c>
      <c r="R55" s="1">
        <v>5.6588424210451686E-5</v>
      </c>
      <c r="S55" s="1">
        <v>5.6588424210451686E-5</v>
      </c>
      <c r="T55" s="1">
        <v>5.6588424210451686E-5</v>
      </c>
    </row>
    <row r="56" spans="1:20" x14ac:dyDescent="0.3">
      <c r="A56" s="3">
        <v>1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4">
        <v>1</v>
      </c>
      <c r="K56" s="1">
        <v>5.6588424210451686E-5</v>
      </c>
      <c r="L56" s="1">
        <v>5.6588424210451686E-5</v>
      </c>
      <c r="M56" s="1">
        <v>5.6588424210451686E-5</v>
      </c>
      <c r="N56" s="1">
        <v>5.6588424210451686E-5</v>
      </c>
      <c r="O56" s="1">
        <v>5.6588424210451686E-5</v>
      </c>
      <c r="P56" s="1">
        <v>5.6588424210451686E-5</v>
      </c>
      <c r="Q56" s="1">
        <v>5.6588424210451686E-5</v>
      </c>
      <c r="R56" s="1">
        <v>5.6588424210451686E-5</v>
      </c>
      <c r="S56" s="1">
        <v>5.6588424210451686E-5</v>
      </c>
      <c r="T56" s="1">
        <v>5.6588424210451686E-5</v>
      </c>
    </row>
    <row r="57" spans="1:20" x14ac:dyDescent="0.3">
      <c r="A57" s="3">
        <v>1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  <c r="I57" s="3">
        <v>1</v>
      </c>
      <c r="J57" s="4">
        <v>1</v>
      </c>
      <c r="K57" s="1">
        <v>5.6588424210451686E-5</v>
      </c>
      <c r="L57" s="1">
        <v>5.6588424210451686E-5</v>
      </c>
      <c r="M57" s="1">
        <v>5.6588424210451686E-5</v>
      </c>
      <c r="N57" s="1">
        <v>5.6588424210451686E-5</v>
      </c>
      <c r="O57" s="1">
        <v>5.6588424210451686E-5</v>
      </c>
      <c r="P57" s="1">
        <v>5.6588424210451686E-5</v>
      </c>
      <c r="Q57" s="1">
        <v>5.6588424210451686E-5</v>
      </c>
      <c r="R57" s="1">
        <v>5.6588424210451686E-5</v>
      </c>
      <c r="S57" s="1">
        <v>5.6588424210451686E-5</v>
      </c>
      <c r="T57" s="1">
        <v>5.6588424210451686E-5</v>
      </c>
    </row>
    <row r="58" spans="1:20" x14ac:dyDescent="0.3">
      <c r="A58" s="3">
        <v>1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  <c r="I58" s="3">
        <v>1</v>
      </c>
      <c r="J58" s="4">
        <v>1</v>
      </c>
      <c r="K58" s="1">
        <v>5.6588424210451686E-5</v>
      </c>
      <c r="L58" s="1">
        <v>5.6588424210451686E-5</v>
      </c>
      <c r="M58" s="1">
        <v>5.6588424210451686E-5</v>
      </c>
      <c r="N58" s="1">
        <v>5.6588424210451686E-5</v>
      </c>
      <c r="O58" s="1">
        <v>5.6588424210451686E-5</v>
      </c>
      <c r="P58" s="1">
        <v>5.6588424210451686E-5</v>
      </c>
      <c r="Q58" s="1">
        <v>5.6588424210451686E-5</v>
      </c>
      <c r="R58" s="1">
        <v>5.6588424210451686E-5</v>
      </c>
      <c r="S58" s="1">
        <v>5.6588424210451686E-5</v>
      </c>
      <c r="T58" s="1">
        <v>5.6588424210451686E-5</v>
      </c>
    </row>
    <row r="59" spans="1:20" x14ac:dyDescent="0.3">
      <c r="A59" s="3">
        <v>1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  <c r="I59" s="3">
        <v>1</v>
      </c>
      <c r="J59" s="4">
        <v>1</v>
      </c>
      <c r="K59" s="1">
        <v>5.6588424210451686E-5</v>
      </c>
      <c r="L59" s="1">
        <v>5.6588424210451686E-5</v>
      </c>
      <c r="M59" s="1">
        <v>5.6588424210451686E-5</v>
      </c>
      <c r="N59" s="1">
        <v>5.6588424210451686E-5</v>
      </c>
      <c r="O59" s="1">
        <v>5.6588424210451686E-5</v>
      </c>
      <c r="P59" s="1">
        <v>5.6588424210451686E-5</v>
      </c>
      <c r="Q59" s="1">
        <v>5.6588424210451686E-5</v>
      </c>
      <c r="R59" s="1">
        <v>5.6588424210451686E-5</v>
      </c>
      <c r="S59" s="1">
        <v>5.6588424210451686E-5</v>
      </c>
      <c r="T59" s="1">
        <v>5.6588424210451686E-5</v>
      </c>
    </row>
    <row r="60" spans="1:20" x14ac:dyDescent="0.3">
      <c r="A60" s="3">
        <v>1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  <c r="I60" s="3">
        <v>1</v>
      </c>
      <c r="J60" s="4">
        <v>1</v>
      </c>
      <c r="K60" s="1">
        <v>5.6588424210451686E-5</v>
      </c>
      <c r="L60" s="1">
        <v>5.6588424210451686E-5</v>
      </c>
      <c r="M60" s="1">
        <v>5.6588424210451686E-5</v>
      </c>
      <c r="N60" s="1">
        <v>5.6588424210451686E-5</v>
      </c>
      <c r="O60" s="1">
        <v>5.6588424210451686E-5</v>
      </c>
      <c r="P60" s="1">
        <v>5.6588424210451686E-5</v>
      </c>
      <c r="Q60" s="1">
        <v>5.6588424210451686E-5</v>
      </c>
      <c r="R60" s="1">
        <v>5.6588424210451686E-5</v>
      </c>
      <c r="S60" s="1">
        <v>5.6588424210451686E-5</v>
      </c>
      <c r="T60" s="1">
        <v>5.6588424210451686E-5</v>
      </c>
    </row>
    <row r="61" spans="1:20" x14ac:dyDescent="0.3">
      <c r="A61" s="3">
        <v>1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  <c r="I61" s="3">
        <v>1</v>
      </c>
      <c r="J61" s="4">
        <v>1</v>
      </c>
      <c r="K61" s="1">
        <v>5.6588424210451686E-5</v>
      </c>
      <c r="L61" s="1">
        <v>5.6588424210451686E-5</v>
      </c>
      <c r="M61" s="1">
        <v>5.6588424210451686E-5</v>
      </c>
      <c r="N61" s="1">
        <v>5.6588424210451686E-5</v>
      </c>
      <c r="O61" s="1">
        <v>5.6588424210451686E-5</v>
      </c>
      <c r="P61" s="1">
        <v>5.6588424210451686E-5</v>
      </c>
      <c r="Q61" s="1">
        <v>5.6588424210451686E-5</v>
      </c>
      <c r="R61" s="1">
        <v>5.6588424210451686E-5</v>
      </c>
      <c r="S61" s="1">
        <v>5.6588424210451686E-5</v>
      </c>
      <c r="T61" s="1">
        <v>5.6588424210451686E-5</v>
      </c>
    </row>
    <row r="62" spans="1:20" x14ac:dyDescent="0.3">
      <c r="A62" s="3">
        <v>1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4">
        <v>1</v>
      </c>
      <c r="K62" s="1">
        <v>5.6588424210451686E-5</v>
      </c>
      <c r="L62" s="1">
        <v>5.6588424210451686E-5</v>
      </c>
      <c r="M62" s="1">
        <v>5.6588424210451686E-5</v>
      </c>
      <c r="N62" s="1">
        <v>5.6588424210451686E-5</v>
      </c>
      <c r="O62" s="1">
        <v>5.6588424210451686E-5</v>
      </c>
      <c r="P62" s="1">
        <v>5.6588424210451686E-5</v>
      </c>
      <c r="Q62" s="1">
        <v>5.6588424210451686E-5</v>
      </c>
      <c r="R62" s="1">
        <v>5.6588424210451686E-5</v>
      </c>
      <c r="S62" s="1">
        <v>5.6588424210451686E-5</v>
      </c>
      <c r="T62" s="1">
        <v>5.6588424210451686E-5</v>
      </c>
    </row>
    <row r="63" spans="1:20" x14ac:dyDescent="0.3">
      <c r="A63" s="3">
        <v>1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  <c r="I63" s="3">
        <v>1</v>
      </c>
      <c r="J63" s="4">
        <v>1</v>
      </c>
      <c r="K63" s="1">
        <v>5.6588424210451686E-5</v>
      </c>
      <c r="L63" s="1">
        <v>5.6588424210451686E-5</v>
      </c>
      <c r="M63" s="1">
        <v>5.6588424210451686E-5</v>
      </c>
      <c r="N63" s="1">
        <v>5.6588424210451686E-5</v>
      </c>
      <c r="O63" s="1">
        <v>5.6588424210451686E-5</v>
      </c>
      <c r="P63" s="1">
        <v>5.6588424210451686E-5</v>
      </c>
      <c r="Q63" s="1">
        <v>5.6588424210451686E-5</v>
      </c>
      <c r="R63" s="1">
        <v>5.6588424210451686E-5</v>
      </c>
      <c r="S63" s="1">
        <v>5.6588424210451686E-5</v>
      </c>
      <c r="T63" s="1">
        <v>5.6588424210451686E-5</v>
      </c>
    </row>
    <row r="64" spans="1:20" x14ac:dyDescent="0.3">
      <c r="A64" s="3">
        <v>1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4">
        <v>1</v>
      </c>
      <c r="K64" s="1">
        <v>5.6588424210451686E-5</v>
      </c>
      <c r="L64" s="1">
        <v>5.6588424210451686E-5</v>
      </c>
      <c r="M64" s="1">
        <v>5.6588424210451686E-5</v>
      </c>
      <c r="N64" s="1">
        <v>5.6588424210451686E-5</v>
      </c>
      <c r="O64" s="1">
        <v>5.6588424210451686E-5</v>
      </c>
      <c r="P64" s="1">
        <v>5.6588424210451686E-5</v>
      </c>
      <c r="Q64" s="1">
        <v>5.6588424210451686E-5</v>
      </c>
      <c r="R64" s="1">
        <v>5.6588424210451686E-5</v>
      </c>
      <c r="S64" s="1">
        <v>5.6588424210451686E-5</v>
      </c>
      <c r="T64" s="1">
        <v>5.6588424210451686E-5</v>
      </c>
    </row>
    <row r="65" spans="1:20" x14ac:dyDescent="0.3">
      <c r="A65" s="3">
        <v>1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  <c r="I65" s="3">
        <v>1</v>
      </c>
      <c r="J65" s="4">
        <v>1</v>
      </c>
      <c r="K65" s="1">
        <v>5.6588424210451686E-5</v>
      </c>
      <c r="L65" s="1">
        <v>5.6588424210451686E-5</v>
      </c>
      <c r="M65" s="1">
        <v>5.6588424210451686E-5</v>
      </c>
      <c r="N65" s="1">
        <v>5.6588424210451686E-5</v>
      </c>
      <c r="O65" s="1">
        <v>5.6588424210451686E-5</v>
      </c>
      <c r="P65" s="1">
        <v>5.6588424210451686E-5</v>
      </c>
      <c r="Q65" s="1">
        <v>5.6588424210451686E-5</v>
      </c>
      <c r="R65" s="1">
        <v>5.6588424210451686E-5</v>
      </c>
      <c r="S65" s="1">
        <v>5.6588424210451686E-5</v>
      </c>
      <c r="T65" s="1">
        <v>5.6588424210451686E-5</v>
      </c>
    </row>
    <row r="66" spans="1:20" x14ac:dyDescent="0.3">
      <c r="A66" s="3">
        <v>1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  <c r="I66" s="3">
        <v>1</v>
      </c>
      <c r="J66" s="4">
        <v>1</v>
      </c>
      <c r="K66" s="1">
        <v>5.6588424210451686E-5</v>
      </c>
      <c r="L66" s="1">
        <v>5.6588424210451686E-5</v>
      </c>
      <c r="M66" s="1">
        <v>5.6588424210451686E-5</v>
      </c>
      <c r="N66" s="1">
        <v>5.6588424210451686E-5</v>
      </c>
      <c r="O66" s="1">
        <v>5.6588424210451686E-5</v>
      </c>
      <c r="P66" s="1">
        <v>5.6588424210451686E-5</v>
      </c>
      <c r="Q66" s="1">
        <v>5.6588424210451686E-5</v>
      </c>
      <c r="R66" s="1">
        <v>5.6588424210451686E-5</v>
      </c>
      <c r="S66" s="1">
        <v>5.6588424210451686E-5</v>
      </c>
      <c r="T66" s="1">
        <v>5.6588424210451686E-5</v>
      </c>
    </row>
    <row r="67" spans="1:20" x14ac:dyDescent="0.3">
      <c r="A67" s="3">
        <v>1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  <c r="I67" s="3">
        <v>1</v>
      </c>
      <c r="J67" s="4">
        <v>1</v>
      </c>
      <c r="K67" s="1">
        <v>5.6588424210451686E-5</v>
      </c>
      <c r="L67" s="1">
        <v>5.6588424210451686E-5</v>
      </c>
      <c r="M67" s="1">
        <v>5.6588424210451686E-5</v>
      </c>
      <c r="N67" s="1">
        <v>5.6588424210451686E-5</v>
      </c>
      <c r="O67" s="1">
        <v>5.6588424210451686E-5</v>
      </c>
      <c r="P67" s="1">
        <v>5.6588424210451686E-5</v>
      </c>
      <c r="Q67" s="1">
        <v>5.6588424210451686E-5</v>
      </c>
      <c r="R67" s="1">
        <v>5.6588424210451686E-5</v>
      </c>
      <c r="S67" s="1">
        <v>5.6588424210451686E-5</v>
      </c>
      <c r="T67" s="1">
        <v>5.6588424210451686E-5</v>
      </c>
    </row>
    <row r="68" spans="1:20" x14ac:dyDescent="0.3">
      <c r="A68" s="3">
        <v>1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4">
        <v>1</v>
      </c>
      <c r="K68" s="1">
        <v>5.6588424210451686E-5</v>
      </c>
      <c r="L68" s="1">
        <v>5.6588424210451686E-5</v>
      </c>
      <c r="M68" s="1">
        <v>5.6588424210451686E-5</v>
      </c>
      <c r="N68" s="1">
        <v>5.6588424210451686E-5</v>
      </c>
      <c r="O68" s="1">
        <v>5.6588424210451686E-5</v>
      </c>
      <c r="P68" s="1">
        <v>5.6588424210451686E-5</v>
      </c>
      <c r="Q68" s="1">
        <v>5.6588424210451686E-5</v>
      </c>
      <c r="R68" s="1">
        <v>5.6588424210451686E-5</v>
      </c>
      <c r="S68" s="1">
        <v>5.6588424210451686E-5</v>
      </c>
      <c r="T68" s="1">
        <v>5.6588424210451686E-5</v>
      </c>
    </row>
    <row r="69" spans="1:20" x14ac:dyDescent="0.3">
      <c r="A69" s="3">
        <v>1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  <c r="I69" s="3">
        <v>1</v>
      </c>
      <c r="J69" s="4">
        <v>1</v>
      </c>
      <c r="K69" s="1">
        <v>5.6588424210451686E-5</v>
      </c>
      <c r="L69" s="1">
        <v>5.6588424210451686E-5</v>
      </c>
      <c r="M69" s="1">
        <v>5.6588424210451686E-5</v>
      </c>
      <c r="N69" s="1">
        <v>5.6588424210451686E-5</v>
      </c>
      <c r="O69" s="1">
        <v>5.6588424210451686E-5</v>
      </c>
      <c r="P69" s="1">
        <v>5.6588424210451686E-5</v>
      </c>
      <c r="Q69" s="1">
        <v>5.6588424210451686E-5</v>
      </c>
      <c r="R69" s="1">
        <v>5.6588424210451686E-5</v>
      </c>
      <c r="S69" s="1">
        <v>5.6588424210451686E-5</v>
      </c>
      <c r="T69" s="1">
        <v>5.6588424210451686E-5</v>
      </c>
    </row>
    <row r="70" spans="1:20" x14ac:dyDescent="0.3">
      <c r="A70" s="3">
        <v>1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  <c r="I70" s="3">
        <v>1</v>
      </c>
      <c r="J70" s="4">
        <v>1</v>
      </c>
      <c r="K70" s="1">
        <v>5.6588424210451686E-5</v>
      </c>
      <c r="L70" s="1">
        <v>5.6588424210451686E-5</v>
      </c>
      <c r="M70" s="1">
        <v>5.6588424210451686E-5</v>
      </c>
      <c r="N70" s="1">
        <v>5.6588424210451686E-5</v>
      </c>
      <c r="O70" s="1">
        <v>5.6588424210451686E-5</v>
      </c>
      <c r="P70" s="1">
        <v>5.6588424210451686E-5</v>
      </c>
      <c r="Q70" s="1">
        <v>5.6588424210451686E-5</v>
      </c>
      <c r="R70" s="1">
        <v>5.6588424210451686E-5</v>
      </c>
      <c r="S70" s="1">
        <v>5.6588424210451686E-5</v>
      </c>
      <c r="T70" s="1">
        <v>5.6588424210451686E-5</v>
      </c>
    </row>
    <row r="71" spans="1:20" x14ac:dyDescent="0.3">
      <c r="A71" s="3">
        <v>1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  <c r="I71" s="3">
        <v>1</v>
      </c>
      <c r="J71" s="4">
        <v>1</v>
      </c>
      <c r="K71" s="1">
        <v>5.6588424210451686E-5</v>
      </c>
      <c r="L71" s="1">
        <v>5.6588424210451686E-5</v>
      </c>
      <c r="M71" s="1">
        <v>5.6588424210451686E-5</v>
      </c>
      <c r="N71" s="1">
        <v>5.6588424210451686E-5</v>
      </c>
      <c r="O71" s="1">
        <v>5.6588424210451686E-5</v>
      </c>
      <c r="P71" s="1">
        <v>5.6588424210451686E-5</v>
      </c>
      <c r="Q71" s="1">
        <v>5.6588424210451686E-5</v>
      </c>
      <c r="R71" s="1">
        <v>5.6588424210451686E-5</v>
      </c>
      <c r="S71" s="1">
        <v>5.6588424210451686E-5</v>
      </c>
      <c r="T71" s="1">
        <v>5.6588424210451686E-5</v>
      </c>
    </row>
    <row r="72" spans="1:20" x14ac:dyDescent="0.3">
      <c r="A72" s="3">
        <v>1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  <c r="I72" s="3">
        <v>1</v>
      </c>
      <c r="J72" s="4">
        <v>1</v>
      </c>
      <c r="K72" s="1">
        <v>5.6588424210451686E-5</v>
      </c>
      <c r="L72" s="1">
        <v>5.6588424210451686E-5</v>
      </c>
      <c r="M72" s="1">
        <v>5.6588424210451686E-5</v>
      </c>
      <c r="N72" s="1">
        <v>5.6588424210451686E-5</v>
      </c>
      <c r="O72" s="1">
        <v>5.6588424210451686E-5</v>
      </c>
      <c r="P72" s="1">
        <v>5.6588424210451686E-5</v>
      </c>
      <c r="Q72" s="1">
        <v>5.6588424210451686E-5</v>
      </c>
      <c r="R72" s="1">
        <v>5.6588424210451686E-5</v>
      </c>
      <c r="S72" s="1">
        <v>5.6588424210451686E-5</v>
      </c>
      <c r="T72" s="1">
        <v>5.6588424210451686E-5</v>
      </c>
    </row>
    <row r="73" spans="1:20" x14ac:dyDescent="0.3">
      <c r="A73" s="3">
        <v>1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  <c r="I73" s="3">
        <v>1</v>
      </c>
      <c r="J73" s="4">
        <v>1</v>
      </c>
      <c r="K73" s="1">
        <v>5.6588424210451686E-5</v>
      </c>
      <c r="L73" s="1">
        <v>5.6588424210451686E-5</v>
      </c>
      <c r="M73" s="1">
        <v>5.6588424210451686E-5</v>
      </c>
      <c r="N73" s="1">
        <v>5.6588424210451686E-5</v>
      </c>
      <c r="O73" s="1">
        <v>5.6588424210451686E-5</v>
      </c>
      <c r="P73" s="1">
        <v>5.6588424210451686E-5</v>
      </c>
      <c r="Q73" s="1">
        <v>5.6588424210451686E-5</v>
      </c>
      <c r="R73" s="1">
        <v>5.6588424210451686E-5</v>
      </c>
      <c r="S73" s="1">
        <v>5.6588424210451686E-5</v>
      </c>
      <c r="T73" s="1">
        <v>5.6588424210451686E-5</v>
      </c>
    </row>
    <row r="74" spans="1:20" x14ac:dyDescent="0.3">
      <c r="A74" s="3">
        <v>1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4">
        <v>1</v>
      </c>
      <c r="K74" s="1">
        <v>5.6588424210451686E-5</v>
      </c>
      <c r="L74" s="1">
        <v>5.6588424210451686E-5</v>
      </c>
      <c r="M74" s="1">
        <v>5.6588424210451686E-5</v>
      </c>
      <c r="N74" s="1">
        <v>5.6588424210451686E-5</v>
      </c>
      <c r="O74" s="1">
        <v>5.6588424210451686E-5</v>
      </c>
      <c r="P74" s="1">
        <v>5.6588424210451686E-5</v>
      </c>
      <c r="Q74" s="1">
        <v>5.6588424210451686E-5</v>
      </c>
      <c r="R74" s="1">
        <v>5.6588424210451686E-5</v>
      </c>
      <c r="S74" s="1">
        <v>5.6588424210451686E-5</v>
      </c>
      <c r="T74" s="1">
        <v>5.6588424210451686E-5</v>
      </c>
    </row>
    <row r="75" spans="1:20" x14ac:dyDescent="0.3">
      <c r="A75" s="3">
        <v>1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4">
        <v>1</v>
      </c>
      <c r="K75" s="1">
        <v>5.6588424210451686E-5</v>
      </c>
      <c r="L75" s="1">
        <v>5.6588424210451686E-5</v>
      </c>
      <c r="M75" s="1">
        <v>5.6588424210451686E-5</v>
      </c>
      <c r="N75" s="1">
        <v>5.6588424210451686E-5</v>
      </c>
      <c r="O75" s="1">
        <v>5.6588424210451686E-5</v>
      </c>
      <c r="P75" s="1">
        <v>5.6588424210451686E-5</v>
      </c>
      <c r="Q75" s="1">
        <v>5.6588424210451686E-5</v>
      </c>
      <c r="R75" s="1">
        <v>5.6588424210451686E-5</v>
      </c>
      <c r="S75" s="1">
        <v>5.6588424210451686E-5</v>
      </c>
      <c r="T75" s="1">
        <v>5.6588424210451686E-5</v>
      </c>
    </row>
    <row r="76" spans="1:20" x14ac:dyDescent="0.3">
      <c r="A76" s="3">
        <v>1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4">
        <v>1</v>
      </c>
      <c r="K76" s="1">
        <v>5.6588424210451686E-5</v>
      </c>
      <c r="L76" s="1">
        <v>5.6588424210451686E-5</v>
      </c>
      <c r="M76" s="1">
        <v>5.6588424210451686E-5</v>
      </c>
      <c r="N76" s="1">
        <v>5.6588424210451686E-5</v>
      </c>
      <c r="O76" s="1">
        <v>5.6588424210451686E-5</v>
      </c>
      <c r="P76" s="1">
        <v>5.6588424210451686E-5</v>
      </c>
      <c r="Q76" s="1">
        <v>5.6588424210451686E-5</v>
      </c>
      <c r="R76" s="1">
        <v>5.6588424210451686E-5</v>
      </c>
      <c r="S76" s="1">
        <v>5.6588424210451686E-5</v>
      </c>
      <c r="T76" s="1">
        <v>5.6588424210451686E-5</v>
      </c>
    </row>
    <row r="77" spans="1:20" x14ac:dyDescent="0.3">
      <c r="A77" s="3">
        <v>1</v>
      </c>
      <c r="B77" s="3">
        <v>1</v>
      </c>
      <c r="C77" s="3">
        <v>1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  <c r="I77" s="3">
        <v>1</v>
      </c>
      <c r="J77" s="4">
        <v>1</v>
      </c>
      <c r="K77" s="1">
        <v>5.6588424210451686E-5</v>
      </c>
      <c r="L77" s="1">
        <v>5.6588424210451686E-5</v>
      </c>
      <c r="M77" s="1">
        <v>5.6588424210451686E-5</v>
      </c>
      <c r="N77" s="1">
        <v>5.6588424210451686E-5</v>
      </c>
      <c r="O77" s="1">
        <v>5.6588424210451686E-5</v>
      </c>
      <c r="P77" s="1">
        <v>5.6588424210451686E-5</v>
      </c>
      <c r="Q77" s="1">
        <v>5.6588424210451686E-5</v>
      </c>
      <c r="R77" s="1">
        <v>5.6588424210451686E-5</v>
      </c>
      <c r="S77" s="1">
        <v>5.6588424210451686E-5</v>
      </c>
      <c r="T77" s="1">
        <v>5.6588424210451686E-5</v>
      </c>
    </row>
    <row r="78" spans="1:20" x14ac:dyDescent="0.3">
      <c r="A78" s="3">
        <v>1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  <c r="I78" s="3">
        <v>1</v>
      </c>
      <c r="J78" s="4">
        <v>1</v>
      </c>
      <c r="K78" s="1">
        <v>5.6588424210451686E-5</v>
      </c>
      <c r="L78" s="1">
        <v>5.6588424210451686E-5</v>
      </c>
      <c r="M78" s="1">
        <v>5.6588424210451686E-5</v>
      </c>
      <c r="N78" s="1">
        <v>5.6588424210451686E-5</v>
      </c>
      <c r="O78" s="1">
        <v>5.6588424210451686E-5</v>
      </c>
      <c r="P78" s="1">
        <v>5.6588424210451686E-5</v>
      </c>
      <c r="Q78" s="1">
        <v>5.6588424210451686E-5</v>
      </c>
      <c r="R78" s="1">
        <v>5.6588424210451686E-5</v>
      </c>
      <c r="S78" s="1">
        <v>5.6588424210451686E-5</v>
      </c>
      <c r="T78" s="1">
        <v>5.6588424210451686E-5</v>
      </c>
    </row>
    <row r="79" spans="1:20" x14ac:dyDescent="0.3">
      <c r="A79" s="3">
        <v>1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  <c r="I79" s="3">
        <v>1</v>
      </c>
      <c r="J79" s="4">
        <v>1</v>
      </c>
      <c r="K79" s="1">
        <v>5.6588424210451686E-5</v>
      </c>
      <c r="L79" s="1">
        <v>5.6588424210451686E-5</v>
      </c>
      <c r="M79" s="1">
        <v>5.6588424210451686E-5</v>
      </c>
      <c r="N79" s="1">
        <v>5.6588424210451686E-5</v>
      </c>
      <c r="O79" s="1">
        <v>5.6588424210451686E-5</v>
      </c>
      <c r="P79" s="1">
        <v>5.6588424210451686E-5</v>
      </c>
      <c r="Q79" s="1">
        <v>5.6588424210451686E-5</v>
      </c>
      <c r="R79" s="1">
        <v>5.6588424210451686E-5</v>
      </c>
      <c r="S79" s="1">
        <v>5.6588424210451686E-5</v>
      </c>
      <c r="T79" s="1">
        <v>5.6588424210451686E-5</v>
      </c>
    </row>
    <row r="80" spans="1:20" x14ac:dyDescent="0.3">
      <c r="A80" s="3">
        <v>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  <c r="I80" s="3">
        <v>1</v>
      </c>
      <c r="J80" s="4">
        <v>1</v>
      </c>
      <c r="K80" s="1">
        <v>5.6588424210451686E-5</v>
      </c>
      <c r="L80" s="1">
        <v>5.6588424210451686E-5</v>
      </c>
      <c r="M80" s="1">
        <v>5.6588424210451686E-5</v>
      </c>
      <c r="N80" s="1">
        <v>5.6588424210451686E-5</v>
      </c>
      <c r="O80" s="1">
        <v>5.6588424210451686E-5</v>
      </c>
      <c r="P80" s="1">
        <v>5.6588424210451686E-5</v>
      </c>
      <c r="Q80" s="1">
        <v>5.6588424210451686E-5</v>
      </c>
      <c r="R80" s="1">
        <v>5.6588424210451686E-5</v>
      </c>
      <c r="S80" s="1">
        <v>5.6588424210451686E-5</v>
      </c>
      <c r="T80" s="1">
        <v>5.6588424210451686E-5</v>
      </c>
    </row>
    <row r="81" spans="1:20" x14ac:dyDescent="0.3">
      <c r="A81" s="3">
        <v>1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4">
        <v>1</v>
      </c>
      <c r="K81" s="1">
        <v>5.6588424210451686E-5</v>
      </c>
      <c r="L81" s="1">
        <v>5.6588424210451686E-5</v>
      </c>
      <c r="M81" s="1">
        <v>5.6588424210451686E-5</v>
      </c>
      <c r="N81" s="1">
        <v>5.6588424210451686E-5</v>
      </c>
      <c r="O81" s="1">
        <v>5.6588424210451686E-5</v>
      </c>
      <c r="P81" s="1">
        <v>5.6588424210451686E-5</v>
      </c>
      <c r="Q81" s="1">
        <v>5.6588424210451686E-5</v>
      </c>
      <c r="R81" s="1">
        <v>5.6588424210451686E-5</v>
      </c>
      <c r="S81" s="1">
        <v>5.6588424210451686E-5</v>
      </c>
      <c r="T81" s="1">
        <v>5.6588424210451686E-5</v>
      </c>
    </row>
    <row r="82" spans="1:20" x14ac:dyDescent="0.3">
      <c r="A82" s="3">
        <v>1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4">
        <v>1</v>
      </c>
      <c r="K82" s="1">
        <v>5.6588424210451686E-5</v>
      </c>
      <c r="L82" s="1">
        <v>5.6588424210451686E-5</v>
      </c>
      <c r="M82" s="1">
        <v>5.6588424210451686E-5</v>
      </c>
      <c r="N82" s="1">
        <v>5.6588424210451686E-5</v>
      </c>
      <c r="O82" s="1">
        <v>5.6588424210451686E-5</v>
      </c>
      <c r="P82" s="1">
        <v>5.6588424210451686E-5</v>
      </c>
      <c r="Q82" s="1">
        <v>5.6588424210451686E-5</v>
      </c>
      <c r="R82" s="1">
        <v>5.6588424210451686E-5</v>
      </c>
      <c r="S82" s="1">
        <v>5.6588424210451686E-5</v>
      </c>
      <c r="T82" s="1">
        <v>5.6588424210451686E-5</v>
      </c>
    </row>
    <row r="83" spans="1:20" x14ac:dyDescent="0.3">
      <c r="A83" s="3">
        <v>1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  <c r="I83" s="3">
        <v>1</v>
      </c>
      <c r="J83" s="4">
        <v>1</v>
      </c>
      <c r="K83" s="1">
        <v>5.6588424210451686E-5</v>
      </c>
      <c r="L83" s="1">
        <v>5.6588424210451686E-5</v>
      </c>
      <c r="M83" s="1">
        <v>5.6588424210451686E-5</v>
      </c>
      <c r="N83" s="1">
        <v>5.6588424210451686E-5</v>
      </c>
      <c r="O83" s="1">
        <v>5.6588424210451686E-5</v>
      </c>
      <c r="P83" s="1">
        <v>5.6588424210451686E-5</v>
      </c>
      <c r="Q83" s="1">
        <v>5.6588424210451686E-5</v>
      </c>
      <c r="R83" s="1">
        <v>5.6588424210451686E-5</v>
      </c>
      <c r="S83" s="1">
        <v>5.6588424210451686E-5</v>
      </c>
      <c r="T83" s="1">
        <v>5.6588424210451686E-5</v>
      </c>
    </row>
    <row r="84" spans="1:20" x14ac:dyDescent="0.3">
      <c r="A84" s="3">
        <v>1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  <c r="I84" s="3">
        <v>1</v>
      </c>
      <c r="J84" s="4">
        <v>1</v>
      </c>
      <c r="K84" s="1">
        <v>5.6588424210451686E-5</v>
      </c>
      <c r="L84" s="1">
        <v>5.6588424210451686E-5</v>
      </c>
      <c r="M84" s="1">
        <v>5.6588424210451686E-5</v>
      </c>
      <c r="N84" s="1">
        <v>5.6588424210451686E-5</v>
      </c>
      <c r="O84" s="1">
        <v>5.6588424210451686E-5</v>
      </c>
      <c r="P84" s="1">
        <v>5.6588424210451686E-5</v>
      </c>
      <c r="Q84" s="1">
        <v>5.6588424210451686E-5</v>
      </c>
      <c r="R84" s="1">
        <v>5.6588424210451686E-5</v>
      </c>
      <c r="S84" s="1">
        <v>5.6588424210451686E-5</v>
      </c>
      <c r="T84" s="1">
        <v>5.6588424210451686E-5</v>
      </c>
    </row>
    <row r="85" spans="1:20" x14ac:dyDescent="0.3">
      <c r="A85" s="3">
        <v>1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  <c r="I85" s="3">
        <v>1</v>
      </c>
      <c r="J85" s="4">
        <v>1</v>
      </c>
      <c r="K85" s="1">
        <v>5.6588424210451686E-5</v>
      </c>
      <c r="L85" s="1">
        <v>5.6588424210451686E-5</v>
      </c>
      <c r="M85" s="1">
        <v>5.6588424210451686E-5</v>
      </c>
      <c r="N85" s="1">
        <v>5.6588424210451686E-5</v>
      </c>
      <c r="O85" s="1">
        <v>5.6588424210451686E-5</v>
      </c>
      <c r="P85" s="1">
        <v>5.6588424210451686E-5</v>
      </c>
      <c r="Q85" s="1">
        <v>5.6588424210451686E-5</v>
      </c>
      <c r="R85" s="1">
        <v>5.6588424210451686E-5</v>
      </c>
      <c r="S85" s="1">
        <v>5.6588424210451686E-5</v>
      </c>
      <c r="T85" s="1">
        <v>5.6588424210451686E-5</v>
      </c>
    </row>
    <row r="86" spans="1:20" x14ac:dyDescent="0.3">
      <c r="A86" s="3">
        <v>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1</v>
      </c>
      <c r="J86" s="4">
        <v>1</v>
      </c>
      <c r="K86" s="1">
        <v>5.6588424210451686E-5</v>
      </c>
      <c r="L86" s="1">
        <v>5.6588424210451686E-5</v>
      </c>
      <c r="M86" s="1">
        <v>5.6588424210451686E-5</v>
      </c>
      <c r="N86" s="1">
        <v>5.6588424210451686E-5</v>
      </c>
      <c r="O86" s="1">
        <v>5.6588424210451686E-5</v>
      </c>
      <c r="P86" s="1">
        <v>5.6588424210451686E-5</v>
      </c>
      <c r="Q86" s="1">
        <v>5.6588424210451686E-5</v>
      </c>
      <c r="R86" s="1">
        <v>5.6588424210451686E-5</v>
      </c>
      <c r="S86" s="1">
        <v>5.6588424210451686E-5</v>
      </c>
      <c r="T86" s="1">
        <v>5.6588424210451686E-5</v>
      </c>
    </row>
    <row r="87" spans="1:20" x14ac:dyDescent="0.3">
      <c r="A87" s="3">
        <v>1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  <c r="I87" s="3">
        <v>1</v>
      </c>
      <c r="J87" s="4">
        <v>1</v>
      </c>
      <c r="K87" s="1">
        <v>5.6588424210451686E-5</v>
      </c>
      <c r="L87" s="1">
        <v>5.6588424210451686E-5</v>
      </c>
      <c r="M87" s="1">
        <v>5.6588424210451686E-5</v>
      </c>
      <c r="N87" s="1">
        <v>5.6588424210451686E-5</v>
      </c>
      <c r="O87" s="1">
        <v>5.6588424210451686E-5</v>
      </c>
      <c r="P87" s="1">
        <v>5.6588424210451686E-5</v>
      </c>
      <c r="Q87" s="1">
        <v>5.6588424210451686E-5</v>
      </c>
      <c r="R87" s="1">
        <v>5.6588424210451686E-5</v>
      </c>
      <c r="S87" s="1">
        <v>5.6588424210451686E-5</v>
      </c>
      <c r="T87" s="1">
        <v>5.6588424210451686E-5</v>
      </c>
    </row>
    <row r="88" spans="1:20" x14ac:dyDescent="0.3">
      <c r="A88" s="3">
        <v>1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4">
        <v>1</v>
      </c>
      <c r="K88" s="1">
        <v>5.6588424210451686E-5</v>
      </c>
      <c r="L88" s="1">
        <v>5.6588424210451686E-5</v>
      </c>
      <c r="M88" s="1">
        <v>5.6588424210451686E-5</v>
      </c>
      <c r="N88" s="1">
        <v>5.6588424210451686E-5</v>
      </c>
      <c r="O88" s="1">
        <v>5.6588424210451686E-5</v>
      </c>
      <c r="P88" s="1">
        <v>5.6588424210451686E-5</v>
      </c>
      <c r="Q88" s="1">
        <v>5.6588424210451686E-5</v>
      </c>
      <c r="R88" s="1">
        <v>5.6588424210451686E-5</v>
      </c>
      <c r="S88" s="1">
        <v>5.6588424210451686E-5</v>
      </c>
      <c r="T88" s="1">
        <v>5.6588424210451686E-5</v>
      </c>
    </row>
    <row r="89" spans="1:20" x14ac:dyDescent="0.3">
      <c r="A89" s="3">
        <v>1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  <c r="I89" s="3">
        <v>1</v>
      </c>
      <c r="J89" s="4">
        <v>1</v>
      </c>
      <c r="K89" s="1">
        <v>5.6588424210451686E-5</v>
      </c>
      <c r="L89" s="1">
        <v>5.6588424210451686E-5</v>
      </c>
      <c r="M89" s="1">
        <v>5.6588424210451686E-5</v>
      </c>
      <c r="N89" s="1">
        <v>5.6588424210451686E-5</v>
      </c>
      <c r="O89" s="1">
        <v>5.6588424210451686E-5</v>
      </c>
      <c r="P89" s="1">
        <v>5.6588424210451686E-5</v>
      </c>
      <c r="Q89" s="1">
        <v>5.6588424210451686E-5</v>
      </c>
      <c r="R89" s="1">
        <v>5.6588424210451686E-5</v>
      </c>
      <c r="S89" s="1">
        <v>5.6588424210451686E-5</v>
      </c>
      <c r="T89" s="1">
        <v>5.6588424210451686E-5</v>
      </c>
    </row>
    <row r="90" spans="1:20" x14ac:dyDescent="0.3">
      <c r="A90" s="3">
        <v>1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  <c r="I90" s="3">
        <v>1</v>
      </c>
      <c r="J90" s="4">
        <v>1</v>
      </c>
      <c r="K90" s="1">
        <v>5.6588424210451686E-5</v>
      </c>
      <c r="L90" s="1">
        <v>5.6588424210451686E-5</v>
      </c>
      <c r="M90" s="1">
        <v>5.6588424210451686E-5</v>
      </c>
      <c r="N90" s="1">
        <v>5.6588424210451686E-5</v>
      </c>
      <c r="O90" s="1">
        <v>5.6588424210451686E-5</v>
      </c>
      <c r="P90" s="1">
        <v>5.6588424210451686E-5</v>
      </c>
      <c r="Q90" s="1">
        <v>5.6588424210451686E-5</v>
      </c>
      <c r="R90" s="1">
        <v>5.6588424210451686E-5</v>
      </c>
      <c r="S90" s="1">
        <v>5.6588424210451686E-5</v>
      </c>
      <c r="T90" s="1">
        <v>5.6588424210451686E-5</v>
      </c>
    </row>
    <row r="91" spans="1:20" x14ac:dyDescent="0.3">
      <c r="A91" s="3">
        <v>1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  <c r="I91" s="3">
        <v>1</v>
      </c>
      <c r="J91" s="4">
        <v>1</v>
      </c>
      <c r="K91" s="1">
        <v>5.6588424210451686E-5</v>
      </c>
      <c r="L91" s="1">
        <v>5.6588424210451686E-5</v>
      </c>
      <c r="M91" s="1">
        <v>5.6588424210451686E-5</v>
      </c>
      <c r="N91" s="1">
        <v>5.6588424210451686E-5</v>
      </c>
      <c r="O91" s="1">
        <v>5.6588424210451686E-5</v>
      </c>
      <c r="P91" s="1">
        <v>5.6588424210451686E-5</v>
      </c>
      <c r="Q91" s="1">
        <v>5.6588424210451686E-5</v>
      </c>
      <c r="R91" s="1">
        <v>5.6588424210451686E-5</v>
      </c>
      <c r="S91" s="1">
        <v>5.6588424210451686E-5</v>
      </c>
      <c r="T91" s="1">
        <v>5.6588424210451686E-5</v>
      </c>
    </row>
    <row r="92" spans="1:20" x14ac:dyDescent="0.3">
      <c r="A92" s="3">
        <v>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4">
        <v>1</v>
      </c>
      <c r="K92" s="1">
        <v>5.6588424210451686E-5</v>
      </c>
      <c r="L92" s="1">
        <v>5.6588424210451686E-5</v>
      </c>
      <c r="M92" s="1">
        <v>5.6588424210451686E-5</v>
      </c>
      <c r="N92" s="1">
        <v>5.6588424210451686E-5</v>
      </c>
      <c r="O92" s="1">
        <v>5.6588424210451686E-5</v>
      </c>
      <c r="P92" s="1">
        <v>5.6588424210451686E-5</v>
      </c>
      <c r="Q92" s="1">
        <v>5.6588424210451686E-5</v>
      </c>
      <c r="R92" s="1">
        <v>5.6588424210451686E-5</v>
      </c>
      <c r="S92" s="1">
        <v>5.6588424210451686E-5</v>
      </c>
      <c r="T92" s="1">
        <v>5.6588424210451686E-5</v>
      </c>
    </row>
    <row r="93" spans="1:20" x14ac:dyDescent="0.3">
      <c r="A93" s="3">
        <v>1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  <c r="I93" s="3">
        <v>1</v>
      </c>
      <c r="J93" s="4">
        <v>1</v>
      </c>
      <c r="K93" s="1">
        <v>5.6588424210451686E-5</v>
      </c>
      <c r="L93" s="1">
        <v>5.6588424210451686E-5</v>
      </c>
      <c r="M93" s="1">
        <v>5.6588424210451686E-5</v>
      </c>
      <c r="N93" s="1">
        <v>5.6588424210451686E-5</v>
      </c>
      <c r="O93" s="1">
        <v>5.6588424210451686E-5</v>
      </c>
      <c r="P93" s="1">
        <v>5.6588424210451686E-5</v>
      </c>
      <c r="Q93" s="1">
        <v>5.6588424210451686E-5</v>
      </c>
      <c r="R93" s="1">
        <v>5.6588424210451686E-5</v>
      </c>
      <c r="S93" s="1">
        <v>5.6588424210451686E-5</v>
      </c>
      <c r="T93" s="1">
        <v>5.6588424210451686E-5</v>
      </c>
    </row>
    <row r="94" spans="1:20" x14ac:dyDescent="0.3">
      <c r="A94" s="3">
        <v>1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4">
        <v>1</v>
      </c>
      <c r="K94" s="1">
        <v>5.6588424210451686E-5</v>
      </c>
      <c r="L94" s="1">
        <v>5.6588424210451686E-5</v>
      </c>
      <c r="M94" s="1">
        <v>5.6588424210451686E-5</v>
      </c>
      <c r="N94" s="1">
        <v>5.6588424210451686E-5</v>
      </c>
      <c r="O94" s="1">
        <v>5.6588424210451686E-5</v>
      </c>
      <c r="P94" s="1">
        <v>5.6588424210451686E-5</v>
      </c>
      <c r="Q94" s="1">
        <v>5.6588424210451686E-5</v>
      </c>
      <c r="R94" s="1">
        <v>5.6588424210451686E-5</v>
      </c>
      <c r="S94" s="1">
        <v>5.6588424210451686E-5</v>
      </c>
      <c r="T94" s="1">
        <v>5.6588424210451686E-5</v>
      </c>
    </row>
    <row r="95" spans="1:20" x14ac:dyDescent="0.3">
      <c r="A95" s="3">
        <v>1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4">
        <v>1</v>
      </c>
      <c r="K95" s="1">
        <v>5.6588424210451686E-5</v>
      </c>
      <c r="L95" s="1">
        <v>5.6588424210451686E-5</v>
      </c>
      <c r="M95" s="1">
        <v>5.6588424210451686E-5</v>
      </c>
      <c r="N95" s="1">
        <v>5.6588424210451686E-5</v>
      </c>
      <c r="O95" s="1">
        <v>5.6588424210451686E-5</v>
      </c>
      <c r="P95" s="1">
        <v>5.6588424210451686E-5</v>
      </c>
      <c r="Q95" s="1">
        <v>5.6588424210451686E-5</v>
      </c>
      <c r="R95" s="1">
        <v>5.6588424210451686E-5</v>
      </c>
      <c r="S95" s="1">
        <v>5.6588424210451686E-5</v>
      </c>
      <c r="T95" s="1">
        <v>5.6588424210451686E-5</v>
      </c>
    </row>
    <row r="96" spans="1:20" x14ac:dyDescent="0.3">
      <c r="A96" s="3">
        <v>1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  <c r="I96" s="3">
        <v>1</v>
      </c>
      <c r="J96" s="4">
        <v>1</v>
      </c>
      <c r="K96" s="1">
        <v>5.6588424210451686E-5</v>
      </c>
      <c r="L96" s="1">
        <v>5.6588424210451686E-5</v>
      </c>
      <c r="M96" s="1">
        <v>5.6588424210451686E-5</v>
      </c>
      <c r="N96" s="1">
        <v>5.6588424210451686E-5</v>
      </c>
      <c r="O96" s="1">
        <v>5.6588424210451686E-5</v>
      </c>
      <c r="P96" s="1">
        <v>5.6588424210451686E-5</v>
      </c>
      <c r="Q96" s="1">
        <v>5.6588424210451686E-5</v>
      </c>
      <c r="R96" s="1">
        <v>5.6588424210451686E-5</v>
      </c>
      <c r="S96" s="1">
        <v>5.6588424210451686E-5</v>
      </c>
      <c r="T96" s="1">
        <v>5.6588424210451686E-5</v>
      </c>
    </row>
    <row r="97" spans="1:20" x14ac:dyDescent="0.3">
      <c r="A97" s="3">
        <v>1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4">
        <v>1</v>
      </c>
      <c r="K97" s="1">
        <v>5.6588424210451686E-5</v>
      </c>
      <c r="L97" s="1">
        <v>5.6588424210451686E-5</v>
      </c>
      <c r="M97" s="1">
        <v>5.6588424210451686E-5</v>
      </c>
      <c r="N97" s="1">
        <v>5.6588424210451686E-5</v>
      </c>
      <c r="O97" s="1">
        <v>5.6588424210451686E-5</v>
      </c>
      <c r="P97" s="1">
        <v>5.6588424210451686E-5</v>
      </c>
      <c r="Q97" s="1">
        <v>5.6588424210451686E-5</v>
      </c>
      <c r="R97" s="1">
        <v>5.6588424210451686E-5</v>
      </c>
      <c r="S97" s="1">
        <v>5.6588424210451686E-5</v>
      </c>
      <c r="T97" s="1">
        <v>5.6588424210451686E-5</v>
      </c>
    </row>
    <row r="98" spans="1:20" x14ac:dyDescent="0.3">
      <c r="A98" s="3">
        <v>1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4">
        <v>1</v>
      </c>
      <c r="K98" s="1">
        <v>5.6588424210451686E-5</v>
      </c>
      <c r="L98" s="1">
        <v>5.6588424210451686E-5</v>
      </c>
      <c r="M98" s="1">
        <v>5.6588424210451686E-5</v>
      </c>
      <c r="N98" s="1">
        <v>5.6588424210451686E-5</v>
      </c>
      <c r="O98" s="1">
        <v>5.6588424210451686E-5</v>
      </c>
      <c r="P98" s="1">
        <v>5.6588424210451686E-5</v>
      </c>
      <c r="Q98" s="1">
        <v>5.6588424210451686E-5</v>
      </c>
      <c r="R98" s="1">
        <v>5.6588424210451686E-5</v>
      </c>
      <c r="S98" s="1">
        <v>5.6588424210451686E-5</v>
      </c>
      <c r="T98" s="1">
        <v>5.6588424210451686E-5</v>
      </c>
    </row>
    <row r="99" spans="1:20" x14ac:dyDescent="0.3">
      <c r="A99" s="3">
        <v>1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4">
        <v>1</v>
      </c>
      <c r="K99" s="1">
        <v>5.6588424210451686E-5</v>
      </c>
      <c r="L99" s="1">
        <v>5.6588424210451686E-5</v>
      </c>
      <c r="M99" s="1">
        <v>5.6588424210451686E-5</v>
      </c>
      <c r="N99" s="1">
        <v>5.6588424210451686E-5</v>
      </c>
      <c r="O99" s="1">
        <v>5.6588424210451686E-5</v>
      </c>
      <c r="P99" s="1">
        <v>5.6588424210451686E-5</v>
      </c>
      <c r="Q99" s="1">
        <v>5.6588424210451686E-5</v>
      </c>
      <c r="R99" s="1">
        <v>5.6588424210451686E-5</v>
      </c>
      <c r="S99" s="1">
        <v>5.6588424210451686E-5</v>
      </c>
      <c r="T99" s="1">
        <v>5.6588424210451686E-5</v>
      </c>
    </row>
    <row r="100" spans="1:20" x14ac:dyDescent="0.3">
      <c r="A100" s="3">
        <v>1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  <c r="I100" s="3">
        <v>1</v>
      </c>
      <c r="J100" s="4">
        <v>1</v>
      </c>
      <c r="K100" s="1">
        <v>5.6588424210451686E-5</v>
      </c>
      <c r="L100" s="1">
        <v>5.6588424210451686E-5</v>
      </c>
      <c r="M100" s="1">
        <v>5.6588424210451686E-5</v>
      </c>
      <c r="N100" s="1">
        <v>5.6588424210451686E-5</v>
      </c>
      <c r="O100" s="1">
        <v>5.6588424210451686E-5</v>
      </c>
      <c r="P100" s="1">
        <v>5.6588424210451686E-5</v>
      </c>
      <c r="Q100" s="1">
        <v>5.6588424210451686E-5</v>
      </c>
      <c r="R100" s="1">
        <v>5.6588424210451686E-5</v>
      </c>
      <c r="S100" s="1">
        <v>5.6588424210451686E-5</v>
      </c>
      <c r="T100" s="1">
        <v>5.6588424210451686E-5</v>
      </c>
    </row>
    <row r="101" spans="1:20" x14ac:dyDescent="0.3">
      <c r="A101" s="3">
        <v>1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  <c r="I101" s="3">
        <v>1</v>
      </c>
      <c r="J101" s="4">
        <v>1</v>
      </c>
      <c r="K101" s="1">
        <v>5.6588424210451686E-5</v>
      </c>
      <c r="L101" s="1">
        <v>5.6588424210451686E-5</v>
      </c>
      <c r="M101" s="1">
        <v>5.6588424210451686E-5</v>
      </c>
      <c r="N101" s="1">
        <v>5.6588424210451686E-5</v>
      </c>
      <c r="O101" s="1">
        <v>5.6588424210451686E-5</v>
      </c>
      <c r="P101" s="1">
        <v>5.6588424210451686E-5</v>
      </c>
      <c r="Q101" s="1">
        <v>5.6588424210451686E-5</v>
      </c>
      <c r="R101" s="1">
        <v>5.6588424210451686E-5</v>
      </c>
      <c r="S101" s="1">
        <v>5.6588424210451686E-5</v>
      </c>
      <c r="T101" s="1">
        <v>5.6588424210451686E-5</v>
      </c>
    </row>
    <row r="102" spans="1:20" x14ac:dyDescent="0.3">
      <c r="A102" s="3">
        <v>1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4">
        <v>1</v>
      </c>
      <c r="K102" s="1">
        <v>5.6588424210451686E-5</v>
      </c>
      <c r="L102" s="1">
        <v>5.6588424210451686E-5</v>
      </c>
      <c r="M102" s="1">
        <v>5.6588424210451686E-5</v>
      </c>
      <c r="N102" s="1">
        <v>5.6588424210451686E-5</v>
      </c>
      <c r="O102" s="1">
        <v>5.6588424210451686E-5</v>
      </c>
      <c r="P102" s="1">
        <v>5.6588424210451686E-5</v>
      </c>
      <c r="Q102" s="1">
        <v>5.6588424210451686E-5</v>
      </c>
      <c r="R102" s="1">
        <v>5.6588424210451686E-5</v>
      </c>
      <c r="S102" s="1">
        <v>5.6588424210451686E-5</v>
      </c>
      <c r="T102" s="1">
        <v>5.6588424210451686E-5</v>
      </c>
    </row>
    <row r="103" spans="1:20" x14ac:dyDescent="0.3">
      <c r="A103" s="3">
        <v>1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  <c r="I103" s="3">
        <v>1</v>
      </c>
      <c r="J103" s="4">
        <v>1</v>
      </c>
      <c r="K103" s="1">
        <v>5.6588424210451686E-5</v>
      </c>
      <c r="L103" s="1">
        <v>5.6588424210451686E-5</v>
      </c>
      <c r="M103" s="1">
        <v>5.6588424210451686E-5</v>
      </c>
      <c r="N103" s="1">
        <v>5.6588424210451686E-5</v>
      </c>
      <c r="O103" s="1">
        <v>5.6588424210451686E-5</v>
      </c>
      <c r="P103" s="1">
        <v>5.6588424210451686E-5</v>
      </c>
      <c r="Q103" s="1">
        <v>5.6588424210451686E-5</v>
      </c>
      <c r="R103" s="1">
        <v>5.6588424210451686E-5</v>
      </c>
      <c r="S103" s="1">
        <v>5.6588424210451686E-5</v>
      </c>
      <c r="T103" s="1">
        <v>5.6588424210451686E-5</v>
      </c>
    </row>
    <row r="104" spans="1:20" x14ac:dyDescent="0.3">
      <c r="A104" s="3">
        <v>1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  <c r="I104" s="3">
        <v>1</v>
      </c>
      <c r="J104" s="4">
        <v>1</v>
      </c>
      <c r="K104" s="1">
        <v>5.6588424210451686E-5</v>
      </c>
      <c r="L104" s="1">
        <v>5.6588424210451686E-5</v>
      </c>
      <c r="M104" s="1">
        <v>5.6588424210451686E-5</v>
      </c>
      <c r="N104" s="1">
        <v>5.6588424210451686E-5</v>
      </c>
      <c r="O104" s="1">
        <v>5.6588424210451686E-5</v>
      </c>
      <c r="P104" s="1">
        <v>5.6588424210451686E-5</v>
      </c>
      <c r="Q104" s="1">
        <v>5.6588424210451686E-5</v>
      </c>
      <c r="R104" s="1">
        <v>5.6588424210451686E-5</v>
      </c>
      <c r="S104" s="1">
        <v>5.6588424210451686E-5</v>
      </c>
      <c r="T104" s="1">
        <v>5.6588424210451686E-5</v>
      </c>
    </row>
    <row r="105" spans="1:20" x14ac:dyDescent="0.3">
      <c r="A105" s="3">
        <v>1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  <c r="I105" s="3">
        <v>1</v>
      </c>
      <c r="J105" s="4">
        <v>1</v>
      </c>
      <c r="K105" s="1">
        <v>5.6588424210451686E-5</v>
      </c>
      <c r="L105" s="1">
        <v>5.6588424210451686E-5</v>
      </c>
      <c r="M105" s="1">
        <v>5.6588424210451686E-5</v>
      </c>
      <c r="N105" s="1">
        <v>5.6588424210451686E-5</v>
      </c>
      <c r="O105" s="1">
        <v>5.6588424210451686E-5</v>
      </c>
      <c r="P105" s="1">
        <v>5.6588424210451686E-5</v>
      </c>
      <c r="Q105" s="1">
        <v>5.6588424210451686E-5</v>
      </c>
      <c r="R105" s="1">
        <v>5.6588424210451686E-5</v>
      </c>
      <c r="S105" s="1">
        <v>5.6588424210451686E-5</v>
      </c>
      <c r="T105" s="1">
        <v>5.6588424210451686E-5</v>
      </c>
    </row>
    <row r="106" spans="1:20" x14ac:dyDescent="0.3">
      <c r="A106" s="3">
        <v>1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  <c r="I106" s="3">
        <v>1</v>
      </c>
      <c r="J106" s="4">
        <v>1</v>
      </c>
      <c r="K106" s="1">
        <v>5.6588424210451686E-5</v>
      </c>
      <c r="L106" s="1">
        <v>5.6588424210451686E-5</v>
      </c>
      <c r="M106" s="1">
        <v>5.6588424210451686E-5</v>
      </c>
      <c r="N106" s="1">
        <v>5.6588424210451686E-5</v>
      </c>
      <c r="O106" s="1">
        <v>5.6588424210451686E-5</v>
      </c>
      <c r="P106" s="1">
        <v>5.6588424210451686E-5</v>
      </c>
      <c r="Q106" s="1">
        <v>5.6588424210451686E-5</v>
      </c>
      <c r="R106" s="1">
        <v>5.6588424210451686E-5</v>
      </c>
      <c r="S106" s="1">
        <v>5.6588424210451686E-5</v>
      </c>
      <c r="T106" s="1">
        <v>5.6588424210451686E-5</v>
      </c>
    </row>
    <row r="107" spans="1:20" x14ac:dyDescent="0.3">
      <c r="A107" s="3">
        <v>1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4">
        <v>1</v>
      </c>
      <c r="K107" s="1">
        <v>5.6588424210451686E-5</v>
      </c>
      <c r="L107" s="1">
        <v>5.6588424210451686E-5</v>
      </c>
      <c r="M107" s="1">
        <v>5.6588424210451686E-5</v>
      </c>
      <c r="N107" s="1">
        <v>5.6588424210451686E-5</v>
      </c>
      <c r="O107" s="1">
        <v>5.6588424210451686E-5</v>
      </c>
      <c r="P107" s="1">
        <v>5.6588424210451686E-5</v>
      </c>
      <c r="Q107" s="1">
        <v>5.6588424210451686E-5</v>
      </c>
      <c r="R107" s="1">
        <v>5.6588424210451686E-5</v>
      </c>
      <c r="S107" s="1">
        <v>5.6588424210451686E-5</v>
      </c>
      <c r="T107" s="1">
        <v>5.6588424210451686E-5</v>
      </c>
    </row>
    <row r="108" spans="1:20" x14ac:dyDescent="0.3">
      <c r="A108" s="3">
        <v>1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  <c r="I108" s="3">
        <v>1</v>
      </c>
      <c r="J108" s="4">
        <v>1</v>
      </c>
      <c r="K108" s="1">
        <v>5.6588424210451686E-5</v>
      </c>
      <c r="L108" s="1">
        <v>5.6588424210451686E-5</v>
      </c>
      <c r="M108" s="1">
        <v>5.6588424210451686E-5</v>
      </c>
      <c r="N108" s="1">
        <v>5.6588424210451686E-5</v>
      </c>
      <c r="O108" s="1">
        <v>5.6588424210451686E-5</v>
      </c>
      <c r="P108" s="1">
        <v>5.6588424210451686E-5</v>
      </c>
      <c r="Q108" s="1">
        <v>5.6588424210451686E-5</v>
      </c>
      <c r="R108" s="1">
        <v>5.6588424210451686E-5</v>
      </c>
      <c r="S108" s="1">
        <v>5.6588424210451686E-5</v>
      </c>
      <c r="T108" s="1">
        <v>5.6588424210451686E-5</v>
      </c>
    </row>
    <row r="109" spans="1:20" x14ac:dyDescent="0.3">
      <c r="A109" s="3">
        <v>1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4">
        <v>1</v>
      </c>
      <c r="K109" s="1">
        <v>5.6588424210451686E-5</v>
      </c>
      <c r="L109" s="1">
        <v>5.6588424210451686E-5</v>
      </c>
      <c r="M109" s="1">
        <v>5.6588424210451686E-5</v>
      </c>
      <c r="N109" s="1">
        <v>5.6588424210451686E-5</v>
      </c>
      <c r="O109" s="1">
        <v>5.6588424210451686E-5</v>
      </c>
      <c r="P109" s="1">
        <v>5.6588424210451686E-5</v>
      </c>
      <c r="Q109" s="1">
        <v>5.6588424210451686E-5</v>
      </c>
      <c r="R109" s="1">
        <v>5.6588424210451686E-5</v>
      </c>
      <c r="S109" s="1">
        <v>5.6588424210451686E-5</v>
      </c>
      <c r="T109" s="1">
        <v>5.6588424210451686E-5</v>
      </c>
    </row>
    <row r="110" spans="1:20" x14ac:dyDescent="0.3">
      <c r="A110" s="3">
        <v>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  <c r="I110" s="3">
        <v>1</v>
      </c>
      <c r="J110" s="4">
        <v>1</v>
      </c>
      <c r="K110" s="1">
        <v>5.6588424210451686E-5</v>
      </c>
      <c r="L110" s="1">
        <v>5.6588424210451686E-5</v>
      </c>
      <c r="M110" s="1">
        <v>5.6588424210451686E-5</v>
      </c>
      <c r="N110" s="1">
        <v>5.6588424210451686E-5</v>
      </c>
      <c r="O110" s="1">
        <v>5.6588424210451686E-5</v>
      </c>
      <c r="P110" s="1">
        <v>5.6588424210451686E-5</v>
      </c>
      <c r="Q110" s="1">
        <v>5.6588424210451686E-5</v>
      </c>
      <c r="R110" s="1">
        <v>5.6588424210451686E-5</v>
      </c>
      <c r="S110" s="1">
        <v>5.6588424210451686E-5</v>
      </c>
      <c r="T110" s="1">
        <v>5.6588424210451686E-5</v>
      </c>
    </row>
    <row r="111" spans="1:20" x14ac:dyDescent="0.3">
      <c r="A111" s="3">
        <v>1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  <c r="I111" s="3">
        <v>1</v>
      </c>
      <c r="J111" s="4">
        <v>1</v>
      </c>
      <c r="K111" s="1">
        <v>5.6588424210451686E-5</v>
      </c>
      <c r="L111" s="1">
        <v>5.6588424210451686E-5</v>
      </c>
      <c r="M111" s="1">
        <v>5.6588424210451686E-5</v>
      </c>
      <c r="N111" s="1">
        <v>5.6588424210451686E-5</v>
      </c>
      <c r="O111" s="1">
        <v>5.6588424210451686E-5</v>
      </c>
      <c r="P111" s="1">
        <v>5.6588424210451686E-5</v>
      </c>
      <c r="Q111" s="1">
        <v>5.6588424210451686E-5</v>
      </c>
      <c r="R111" s="1">
        <v>5.6588424210451686E-5</v>
      </c>
      <c r="S111" s="1">
        <v>5.6588424210451686E-5</v>
      </c>
      <c r="T111" s="1">
        <v>5.6588424210451686E-5</v>
      </c>
    </row>
    <row r="112" spans="1:20" x14ac:dyDescent="0.3">
      <c r="A112" s="3">
        <v>1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1</v>
      </c>
      <c r="J112" s="4">
        <v>1</v>
      </c>
      <c r="K112" s="1">
        <v>5.6588424210451686E-5</v>
      </c>
      <c r="L112" s="1">
        <v>5.6588424210451686E-5</v>
      </c>
      <c r="M112" s="1">
        <v>5.6588424210451686E-5</v>
      </c>
      <c r="N112" s="1">
        <v>5.6588424210451686E-5</v>
      </c>
      <c r="O112" s="1">
        <v>5.6588424210451686E-5</v>
      </c>
      <c r="P112" s="1">
        <v>5.6588424210451686E-5</v>
      </c>
      <c r="Q112" s="1">
        <v>5.6588424210451686E-5</v>
      </c>
      <c r="R112" s="1">
        <v>5.6588424210451686E-5</v>
      </c>
      <c r="S112" s="1">
        <v>5.6588424210451686E-5</v>
      </c>
      <c r="T112" s="1">
        <v>5.6588424210451686E-5</v>
      </c>
    </row>
    <row r="113" spans="1:20" x14ac:dyDescent="0.3">
      <c r="A113" s="3">
        <v>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  <c r="I113" s="3">
        <v>1</v>
      </c>
      <c r="J113" s="4">
        <v>1</v>
      </c>
      <c r="K113" s="1">
        <v>5.6588424210451686E-5</v>
      </c>
      <c r="L113" s="1">
        <v>5.6588424210451686E-5</v>
      </c>
      <c r="M113" s="1">
        <v>5.6588424210451686E-5</v>
      </c>
      <c r="N113" s="1">
        <v>5.6588424210451686E-5</v>
      </c>
      <c r="O113" s="1">
        <v>5.6588424210451686E-5</v>
      </c>
      <c r="P113" s="1">
        <v>5.6588424210451686E-5</v>
      </c>
      <c r="Q113" s="1">
        <v>5.6588424210451686E-5</v>
      </c>
      <c r="R113" s="1">
        <v>5.6588424210451686E-5</v>
      </c>
      <c r="S113" s="1">
        <v>5.6588424210451686E-5</v>
      </c>
      <c r="T113" s="1">
        <v>5.6588424210451686E-5</v>
      </c>
    </row>
    <row r="114" spans="1:20" x14ac:dyDescent="0.3">
      <c r="A114" s="3">
        <v>1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  <c r="I114" s="3">
        <v>1</v>
      </c>
      <c r="J114" s="4">
        <v>1</v>
      </c>
      <c r="K114" s="1">
        <v>5.6588424210451686E-5</v>
      </c>
      <c r="L114" s="1">
        <v>5.6588424210451686E-5</v>
      </c>
      <c r="M114" s="1">
        <v>5.6588424210451686E-5</v>
      </c>
      <c r="N114" s="1">
        <v>5.6588424210451686E-5</v>
      </c>
      <c r="O114" s="1">
        <v>5.6588424210451686E-5</v>
      </c>
      <c r="P114" s="1">
        <v>5.6588424210451686E-5</v>
      </c>
      <c r="Q114" s="1">
        <v>5.6588424210451686E-5</v>
      </c>
      <c r="R114" s="1">
        <v>5.6588424210451686E-5</v>
      </c>
      <c r="S114" s="1">
        <v>5.6588424210451686E-5</v>
      </c>
      <c r="T114" s="1">
        <v>5.6588424210451686E-5</v>
      </c>
    </row>
    <row r="115" spans="1:20" x14ac:dyDescent="0.3">
      <c r="A115" s="3">
        <v>1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  <c r="I115" s="3">
        <v>1</v>
      </c>
      <c r="J115" s="4">
        <v>1</v>
      </c>
      <c r="K115" s="1">
        <v>5.6588424210451686E-5</v>
      </c>
      <c r="L115" s="1">
        <v>5.6588424210451686E-5</v>
      </c>
      <c r="M115" s="1">
        <v>5.6588424210451686E-5</v>
      </c>
      <c r="N115" s="1">
        <v>5.6588424210451686E-5</v>
      </c>
      <c r="O115" s="1">
        <v>5.6588424210451686E-5</v>
      </c>
      <c r="P115" s="1">
        <v>5.6588424210451686E-5</v>
      </c>
      <c r="Q115" s="1">
        <v>5.6588424210451686E-5</v>
      </c>
      <c r="R115" s="1">
        <v>5.6588424210451686E-5</v>
      </c>
      <c r="S115" s="1">
        <v>5.6588424210451686E-5</v>
      </c>
      <c r="T115" s="1">
        <v>5.6588424210451686E-5</v>
      </c>
    </row>
    <row r="116" spans="1:20" x14ac:dyDescent="0.3">
      <c r="A116" s="3">
        <v>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  <c r="I116" s="3">
        <v>1</v>
      </c>
      <c r="J116" s="4">
        <v>1</v>
      </c>
      <c r="K116" s="1">
        <v>5.6588424210451686E-5</v>
      </c>
      <c r="L116" s="1">
        <v>5.6588424210451686E-5</v>
      </c>
      <c r="M116" s="1">
        <v>5.6588424210451686E-5</v>
      </c>
      <c r="N116" s="1">
        <v>5.6588424210451686E-5</v>
      </c>
      <c r="O116" s="1">
        <v>5.6588424210451686E-5</v>
      </c>
      <c r="P116" s="1">
        <v>5.6588424210451686E-5</v>
      </c>
      <c r="Q116" s="1">
        <v>5.6588424210451686E-5</v>
      </c>
      <c r="R116" s="1">
        <v>5.6588424210451686E-5</v>
      </c>
      <c r="S116" s="1">
        <v>5.6588424210451686E-5</v>
      </c>
      <c r="T116" s="1">
        <v>5.6588424210451686E-5</v>
      </c>
    </row>
    <row r="117" spans="1:20" x14ac:dyDescent="0.3">
      <c r="A117" s="3">
        <v>1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J117" s="4">
        <v>1</v>
      </c>
      <c r="K117" s="1">
        <v>5.6588424210451686E-5</v>
      </c>
      <c r="L117" s="1">
        <v>5.6588424210451686E-5</v>
      </c>
      <c r="M117" s="1">
        <v>5.6588424210451686E-5</v>
      </c>
      <c r="N117" s="1">
        <v>5.6588424210451686E-5</v>
      </c>
      <c r="O117" s="1">
        <v>5.6588424210451686E-5</v>
      </c>
      <c r="P117" s="1">
        <v>5.6588424210451686E-5</v>
      </c>
      <c r="Q117" s="1">
        <v>5.6588424210451686E-5</v>
      </c>
      <c r="R117" s="1">
        <v>5.6588424210451686E-5</v>
      </c>
      <c r="S117" s="1">
        <v>5.6588424210451686E-5</v>
      </c>
      <c r="T117" s="1">
        <v>5.6588424210451686E-5</v>
      </c>
    </row>
    <row r="118" spans="1:20" x14ac:dyDescent="0.3">
      <c r="A118" s="3">
        <v>1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  <c r="I118" s="3">
        <v>1</v>
      </c>
      <c r="J118" s="4">
        <v>1</v>
      </c>
      <c r="K118" s="1">
        <v>5.6588424210451686E-5</v>
      </c>
      <c r="L118" s="1">
        <v>5.6588424210451686E-5</v>
      </c>
      <c r="M118" s="1">
        <v>5.6588424210451686E-5</v>
      </c>
      <c r="N118" s="1">
        <v>5.6588424210451686E-5</v>
      </c>
      <c r="O118" s="1">
        <v>5.6588424210451686E-5</v>
      </c>
      <c r="P118" s="1">
        <v>5.6588424210451686E-5</v>
      </c>
      <c r="Q118" s="1">
        <v>5.6588424210451686E-5</v>
      </c>
      <c r="R118" s="1">
        <v>5.6588424210451686E-5</v>
      </c>
      <c r="S118" s="1">
        <v>5.6588424210451686E-5</v>
      </c>
      <c r="T118" s="1">
        <v>5.6588424210451686E-5</v>
      </c>
    </row>
    <row r="119" spans="1:20" x14ac:dyDescent="0.3">
      <c r="A119" s="3">
        <v>1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4">
        <v>1</v>
      </c>
      <c r="K119" s="1">
        <v>5.6588424210451686E-5</v>
      </c>
      <c r="L119" s="1">
        <v>5.6588424210451686E-5</v>
      </c>
      <c r="M119" s="1">
        <v>5.6588424210451686E-5</v>
      </c>
      <c r="N119" s="1">
        <v>5.6588424210451686E-5</v>
      </c>
      <c r="O119" s="1">
        <v>5.6588424210451686E-5</v>
      </c>
      <c r="P119" s="1">
        <v>5.6588424210451686E-5</v>
      </c>
      <c r="Q119" s="1">
        <v>5.6588424210451686E-5</v>
      </c>
      <c r="R119" s="1">
        <v>5.6588424210451686E-5</v>
      </c>
      <c r="S119" s="1">
        <v>5.6588424210451686E-5</v>
      </c>
      <c r="T119" s="1">
        <v>5.6588424210451686E-5</v>
      </c>
    </row>
    <row r="120" spans="1:20" x14ac:dyDescent="0.3">
      <c r="A120" s="3">
        <v>1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4">
        <v>1</v>
      </c>
      <c r="K120" s="1">
        <v>5.6588424210451686E-5</v>
      </c>
      <c r="L120" s="1">
        <v>5.6588424210451686E-5</v>
      </c>
      <c r="M120" s="1">
        <v>5.6588424210451686E-5</v>
      </c>
      <c r="N120" s="1">
        <v>5.6588424210451686E-5</v>
      </c>
      <c r="O120" s="1">
        <v>5.6588424210451686E-5</v>
      </c>
      <c r="P120" s="1">
        <v>5.6588424210451686E-5</v>
      </c>
      <c r="Q120" s="1">
        <v>5.6588424210451686E-5</v>
      </c>
      <c r="R120" s="1">
        <v>5.6588424210451686E-5</v>
      </c>
      <c r="S120" s="1">
        <v>5.6588424210451686E-5</v>
      </c>
      <c r="T120" s="1">
        <v>5.6588424210451686E-5</v>
      </c>
    </row>
    <row r="121" spans="1:20" x14ac:dyDescent="0.3">
      <c r="A121" s="3">
        <v>1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  <c r="I121" s="3">
        <v>1</v>
      </c>
      <c r="J121" s="4">
        <v>1</v>
      </c>
      <c r="K121" s="1">
        <v>5.6588424210451686E-5</v>
      </c>
      <c r="L121" s="1">
        <v>5.6588424210451686E-5</v>
      </c>
      <c r="M121" s="1">
        <v>5.6588424210451686E-5</v>
      </c>
      <c r="N121" s="1">
        <v>5.6588424210451686E-5</v>
      </c>
      <c r="O121" s="1">
        <v>5.6588424210451686E-5</v>
      </c>
      <c r="P121" s="1">
        <v>5.6588424210451686E-5</v>
      </c>
      <c r="Q121" s="1">
        <v>5.6588424210451686E-5</v>
      </c>
      <c r="R121" s="1">
        <v>5.6588424210451686E-5</v>
      </c>
      <c r="S121" s="1">
        <v>5.6588424210451686E-5</v>
      </c>
      <c r="T121" s="1">
        <v>5.6588424210451686E-5</v>
      </c>
    </row>
    <row r="122" spans="1:20" x14ac:dyDescent="0.3">
      <c r="A122" s="3">
        <v>1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  <c r="I122" s="3">
        <v>1</v>
      </c>
      <c r="J122" s="4">
        <v>1</v>
      </c>
      <c r="K122" s="1">
        <v>5.6588424210451686E-5</v>
      </c>
      <c r="L122" s="1">
        <v>5.6588424210451686E-5</v>
      </c>
      <c r="M122" s="1">
        <v>5.6588424210451686E-5</v>
      </c>
      <c r="N122" s="1">
        <v>5.6588424210451686E-5</v>
      </c>
      <c r="O122" s="1">
        <v>5.6588424210451686E-5</v>
      </c>
      <c r="P122" s="1">
        <v>5.6588424210451686E-5</v>
      </c>
      <c r="Q122" s="1">
        <v>5.6588424210451686E-5</v>
      </c>
      <c r="R122" s="1">
        <v>5.6588424210451686E-5</v>
      </c>
      <c r="S122" s="1">
        <v>5.6588424210451686E-5</v>
      </c>
      <c r="T122" s="1">
        <v>5.6588424210451686E-5</v>
      </c>
    </row>
    <row r="123" spans="1:20" x14ac:dyDescent="0.3">
      <c r="A123" s="3">
        <v>1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  <c r="I123" s="3">
        <v>1</v>
      </c>
      <c r="J123" s="4">
        <v>1</v>
      </c>
      <c r="K123" s="1">
        <v>5.6588424210451686E-5</v>
      </c>
      <c r="L123" s="1">
        <v>5.6588424210451686E-5</v>
      </c>
      <c r="M123" s="1">
        <v>5.6588424210451686E-5</v>
      </c>
      <c r="N123" s="1">
        <v>5.6588424210451686E-5</v>
      </c>
      <c r="O123" s="1">
        <v>5.6588424210451686E-5</v>
      </c>
      <c r="P123" s="1">
        <v>5.6588424210451686E-5</v>
      </c>
      <c r="Q123" s="1">
        <v>5.6588424210451686E-5</v>
      </c>
      <c r="R123" s="1">
        <v>5.6588424210451686E-5</v>
      </c>
      <c r="S123" s="1">
        <v>5.6588424210451686E-5</v>
      </c>
      <c r="T123" s="1">
        <v>5.6588424210451686E-5</v>
      </c>
    </row>
    <row r="124" spans="1:20" x14ac:dyDescent="0.3">
      <c r="A124" s="3">
        <v>1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1</v>
      </c>
      <c r="J124" s="4">
        <v>1</v>
      </c>
      <c r="K124" s="1">
        <v>5.6588424210451686E-5</v>
      </c>
      <c r="L124" s="1">
        <v>5.6588424210451686E-5</v>
      </c>
      <c r="M124" s="1">
        <v>5.6588424210451686E-5</v>
      </c>
      <c r="N124" s="1">
        <v>5.6588424210451686E-5</v>
      </c>
      <c r="O124" s="1">
        <v>5.6588424210451686E-5</v>
      </c>
      <c r="P124" s="1">
        <v>5.6588424210451686E-5</v>
      </c>
      <c r="Q124" s="1">
        <v>5.6588424210451686E-5</v>
      </c>
      <c r="R124" s="1">
        <v>5.6588424210451686E-5</v>
      </c>
      <c r="S124" s="1">
        <v>5.6588424210451686E-5</v>
      </c>
      <c r="T124" s="1">
        <v>5.6588424210451686E-5</v>
      </c>
    </row>
    <row r="125" spans="1:20" x14ac:dyDescent="0.3">
      <c r="A125" s="3">
        <v>1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  <c r="I125" s="3">
        <v>1</v>
      </c>
      <c r="J125" s="4">
        <v>1</v>
      </c>
      <c r="K125" s="1">
        <v>5.6588424210451686E-5</v>
      </c>
      <c r="L125" s="1">
        <v>5.6588424210451686E-5</v>
      </c>
      <c r="M125" s="1">
        <v>5.6588424210451686E-5</v>
      </c>
      <c r="N125" s="1">
        <v>5.6588424210451686E-5</v>
      </c>
      <c r="O125" s="1">
        <v>5.6588424210451686E-5</v>
      </c>
      <c r="P125" s="1">
        <v>5.6588424210451686E-5</v>
      </c>
      <c r="Q125" s="1">
        <v>5.6588424210451686E-5</v>
      </c>
      <c r="R125" s="1">
        <v>5.6588424210451686E-5</v>
      </c>
      <c r="S125" s="1">
        <v>5.6588424210451686E-5</v>
      </c>
      <c r="T125" s="1">
        <v>5.6588424210451686E-5</v>
      </c>
    </row>
    <row r="126" spans="1:20" x14ac:dyDescent="0.3">
      <c r="A126" s="3">
        <v>1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  <c r="I126" s="3">
        <v>1</v>
      </c>
      <c r="J126" s="4">
        <v>1</v>
      </c>
      <c r="K126" s="1">
        <v>5.6588424210451686E-5</v>
      </c>
      <c r="L126" s="1">
        <v>5.6588424210451686E-5</v>
      </c>
      <c r="M126" s="1">
        <v>5.6588424210451686E-5</v>
      </c>
      <c r="N126" s="1">
        <v>5.6588424210451686E-5</v>
      </c>
      <c r="O126" s="1">
        <v>5.6588424210451686E-5</v>
      </c>
      <c r="P126" s="1">
        <v>5.6588424210451686E-5</v>
      </c>
      <c r="Q126" s="1">
        <v>5.6588424210451686E-5</v>
      </c>
      <c r="R126" s="1">
        <v>5.6588424210451686E-5</v>
      </c>
      <c r="S126" s="1">
        <v>5.6588424210451686E-5</v>
      </c>
      <c r="T126" s="1">
        <v>5.6588424210451686E-5</v>
      </c>
    </row>
    <row r="127" spans="1:20" x14ac:dyDescent="0.3">
      <c r="A127" s="3">
        <v>1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4">
        <v>1</v>
      </c>
      <c r="K127" s="1">
        <v>5.6588424210451686E-5</v>
      </c>
      <c r="L127" s="1">
        <v>5.6588424210451686E-5</v>
      </c>
      <c r="M127" s="1">
        <v>5.6588424210451686E-5</v>
      </c>
      <c r="N127" s="1">
        <v>5.6588424210451686E-5</v>
      </c>
      <c r="O127" s="1">
        <v>5.6588424210451686E-5</v>
      </c>
      <c r="P127" s="1">
        <v>5.6588424210451686E-5</v>
      </c>
      <c r="Q127" s="1">
        <v>5.6588424210451686E-5</v>
      </c>
      <c r="R127" s="1">
        <v>5.6588424210451686E-5</v>
      </c>
      <c r="S127" s="1">
        <v>5.6588424210451686E-5</v>
      </c>
      <c r="T127" s="1">
        <v>5.6588424210451686E-5</v>
      </c>
    </row>
    <row r="128" spans="1:20" x14ac:dyDescent="0.3">
      <c r="A128" s="3">
        <v>1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4">
        <v>1</v>
      </c>
      <c r="K128" s="1">
        <v>5.6588424210451686E-5</v>
      </c>
      <c r="L128" s="1">
        <v>5.6588424210451686E-5</v>
      </c>
      <c r="M128" s="1">
        <v>5.6588424210451686E-5</v>
      </c>
      <c r="N128" s="1">
        <v>5.6588424210451686E-5</v>
      </c>
      <c r="O128" s="1">
        <v>5.6588424210451686E-5</v>
      </c>
      <c r="P128" s="1">
        <v>5.6588424210451686E-5</v>
      </c>
      <c r="Q128" s="1">
        <v>5.6588424210451686E-5</v>
      </c>
      <c r="R128" s="1">
        <v>5.6588424210451686E-5</v>
      </c>
      <c r="S128" s="1">
        <v>5.6588424210451686E-5</v>
      </c>
      <c r="T128" s="1">
        <v>5.6588424210451686E-5</v>
      </c>
    </row>
    <row r="129" spans="1:20" x14ac:dyDescent="0.3">
      <c r="A129" s="3">
        <v>1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4">
        <v>1</v>
      </c>
      <c r="K129" s="1">
        <v>5.6588424210451686E-5</v>
      </c>
      <c r="L129" s="1">
        <v>5.6588424210451686E-5</v>
      </c>
      <c r="M129" s="1">
        <v>5.6588424210451686E-5</v>
      </c>
      <c r="N129" s="1">
        <v>5.6588424210451686E-5</v>
      </c>
      <c r="O129" s="1">
        <v>5.6588424210451686E-5</v>
      </c>
      <c r="P129" s="1">
        <v>5.6588424210451686E-5</v>
      </c>
      <c r="Q129" s="1">
        <v>5.6588424210451686E-5</v>
      </c>
      <c r="R129" s="1">
        <v>5.6588424210451686E-5</v>
      </c>
      <c r="S129" s="1">
        <v>5.6588424210451686E-5</v>
      </c>
      <c r="T129" s="1">
        <v>5.6588424210451686E-5</v>
      </c>
    </row>
    <row r="130" spans="1:20" x14ac:dyDescent="0.3">
      <c r="A130" s="3">
        <v>1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4">
        <v>1</v>
      </c>
      <c r="K130" s="1">
        <v>5.6588424210451686E-5</v>
      </c>
      <c r="L130" s="1">
        <v>5.6588424210451686E-5</v>
      </c>
      <c r="M130" s="1">
        <v>5.6588424210451686E-5</v>
      </c>
      <c r="N130" s="1">
        <v>5.6588424210451686E-5</v>
      </c>
      <c r="O130" s="1">
        <v>5.6588424210451686E-5</v>
      </c>
      <c r="P130" s="1">
        <v>5.6588424210451686E-5</v>
      </c>
      <c r="Q130" s="1">
        <v>5.6588424210451686E-5</v>
      </c>
      <c r="R130" s="1">
        <v>5.6588424210451686E-5</v>
      </c>
      <c r="S130" s="1">
        <v>5.6588424210451686E-5</v>
      </c>
      <c r="T130" s="1">
        <v>5.6588424210451686E-5</v>
      </c>
    </row>
    <row r="131" spans="1:20" x14ac:dyDescent="0.3">
      <c r="A131" s="3">
        <v>1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1</v>
      </c>
      <c r="J131" s="4">
        <v>1</v>
      </c>
      <c r="K131" s="1">
        <v>5.6588424210451686E-5</v>
      </c>
      <c r="L131" s="1">
        <v>5.6588424210451686E-5</v>
      </c>
      <c r="M131" s="1">
        <v>5.6588424210451686E-5</v>
      </c>
      <c r="N131" s="1">
        <v>5.6588424210451686E-5</v>
      </c>
      <c r="O131" s="1">
        <v>5.6588424210451686E-5</v>
      </c>
      <c r="P131" s="1">
        <v>5.6588424210451686E-5</v>
      </c>
      <c r="Q131" s="1">
        <v>5.6588424210451686E-5</v>
      </c>
      <c r="R131" s="1">
        <v>5.6588424210451686E-5</v>
      </c>
      <c r="S131" s="1">
        <v>5.6588424210451686E-5</v>
      </c>
      <c r="T131" s="1">
        <v>5.6588424210451686E-5</v>
      </c>
    </row>
    <row r="132" spans="1:20" x14ac:dyDescent="0.3">
      <c r="A132" s="3">
        <v>1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  <c r="I132" s="3">
        <v>1</v>
      </c>
      <c r="J132" s="4">
        <v>1</v>
      </c>
      <c r="K132" s="1">
        <v>5.6588424210451686E-5</v>
      </c>
      <c r="L132" s="1">
        <v>5.6588424210451686E-5</v>
      </c>
      <c r="M132" s="1">
        <v>5.6588424210451686E-5</v>
      </c>
      <c r="N132" s="1">
        <v>5.6588424210451686E-5</v>
      </c>
      <c r="O132" s="1">
        <v>5.6588424210451686E-5</v>
      </c>
      <c r="P132" s="1">
        <v>5.6588424210451686E-5</v>
      </c>
      <c r="Q132" s="1">
        <v>5.6588424210451686E-5</v>
      </c>
      <c r="R132" s="1">
        <v>5.6588424210451686E-5</v>
      </c>
      <c r="S132" s="1">
        <v>5.6588424210451686E-5</v>
      </c>
      <c r="T132" s="1">
        <v>5.6588424210451686E-5</v>
      </c>
    </row>
    <row r="133" spans="1:20" x14ac:dyDescent="0.3">
      <c r="A133" s="3">
        <v>1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  <c r="I133" s="3">
        <v>1</v>
      </c>
      <c r="J133" s="4">
        <v>1</v>
      </c>
      <c r="K133" s="1">
        <v>5.6588424210451686E-5</v>
      </c>
      <c r="L133" s="1">
        <v>5.6588424210451686E-5</v>
      </c>
      <c r="M133" s="1">
        <v>5.6588424210451686E-5</v>
      </c>
      <c r="N133" s="1">
        <v>5.6588424210451686E-5</v>
      </c>
      <c r="O133" s="1">
        <v>5.6588424210451686E-5</v>
      </c>
      <c r="P133" s="1">
        <v>5.6588424210451686E-5</v>
      </c>
      <c r="Q133" s="1">
        <v>5.6588424210451686E-5</v>
      </c>
      <c r="R133" s="1">
        <v>5.6588424210451686E-5</v>
      </c>
      <c r="S133" s="1">
        <v>5.6588424210451686E-5</v>
      </c>
      <c r="T133" s="1">
        <v>5.6588424210451686E-5</v>
      </c>
    </row>
    <row r="134" spans="1:20" x14ac:dyDescent="0.3">
      <c r="A134" s="3">
        <v>1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  <c r="I134" s="3">
        <v>1</v>
      </c>
      <c r="J134" s="4">
        <v>1</v>
      </c>
      <c r="K134" s="1">
        <v>5.6588424210451686E-5</v>
      </c>
      <c r="L134" s="1">
        <v>5.6588424210451686E-5</v>
      </c>
      <c r="M134" s="1">
        <v>5.6588424210451686E-5</v>
      </c>
      <c r="N134" s="1">
        <v>5.6588424210451686E-5</v>
      </c>
      <c r="O134" s="1">
        <v>5.6588424210451686E-5</v>
      </c>
      <c r="P134" s="1">
        <v>5.6588424210451686E-5</v>
      </c>
      <c r="Q134" s="1">
        <v>5.6588424210451686E-5</v>
      </c>
      <c r="R134" s="1">
        <v>5.6588424210451686E-5</v>
      </c>
      <c r="S134" s="1">
        <v>5.6588424210451686E-5</v>
      </c>
      <c r="T134" s="1">
        <v>5.6588424210451686E-5</v>
      </c>
    </row>
    <row r="135" spans="1:20" x14ac:dyDescent="0.3">
      <c r="A135" s="3">
        <v>1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  <c r="I135" s="3">
        <v>1</v>
      </c>
      <c r="J135" s="4">
        <v>1</v>
      </c>
      <c r="K135" s="1">
        <v>5.6588424210451686E-5</v>
      </c>
      <c r="L135" s="1">
        <v>5.6588424210451686E-5</v>
      </c>
      <c r="M135" s="1">
        <v>5.6588424210451686E-5</v>
      </c>
      <c r="N135" s="1">
        <v>5.6588424210451686E-5</v>
      </c>
      <c r="O135" s="1">
        <v>5.6588424210451686E-5</v>
      </c>
      <c r="P135" s="1">
        <v>5.6588424210451686E-5</v>
      </c>
      <c r="Q135" s="1">
        <v>5.6588424210451686E-5</v>
      </c>
      <c r="R135" s="1">
        <v>5.6588424210451686E-5</v>
      </c>
      <c r="S135" s="1">
        <v>5.6588424210451686E-5</v>
      </c>
      <c r="T135" s="1">
        <v>5.6588424210451686E-5</v>
      </c>
    </row>
    <row r="136" spans="1:20" x14ac:dyDescent="0.3">
      <c r="A136" s="3">
        <v>1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  <c r="I136" s="3">
        <v>1</v>
      </c>
      <c r="J136" s="4">
        <v>1</v>
      </c>
      <c r="K136" s="1">
        <v>5.6588424210451686E-5</v>
      </c>
      <c r="L136" s="1">
        <v>5.6588424210451686E-5</v>
      </c>
      <c r="M136" s="1">
        <v>5.6588424210451686E-5</v>
      </c>
      <c r="N136" s="1">
        <v>5.6588424210451686E-5</v>
      </c>
      <c r="O136" s="1">
        <v>5.6588424210451686E-5</v>
      </c>
      <c r="P136" s="1">
        <v>5.6588424210451686E-5</v>
      </c>
      <c r="Q136" s="1">
        <v>5.6588424210451686E-5</v>
      </c>
      <c r="R136" s="1">
        <v>5.6588424210451686E-5</v>
      </c>
      <c r="S136" s="1">
        <v>5.6588424210451686E-5</v>
      </c>
      <c r="T136" s="1">
        <v>5.6588424210451686E-5</v>
      </c>
    </row>
    <row r="137" spans="1:20" x14ac:dyDescent="0.3">
      <c r="A137" s="3">
        <v>1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  <c r="I137" s="3">
        <v>1</v>
      </c>
      <c r="J137" s="4">
        <v>1</v>
      </c>
      <c r="K137" s="1">
        <v>5.6588424210451686E-5</v>
      </c>
      <c r="L137" s="1">
        <v>5.6588424210451686E-5</v>
      </c>
      <c r="M137" s="1">
        <v>5.6588424210451686E-5</v>
      </c>
      <c r="N137" s="1">
        <v>5.6588424210451686E-5</v>
      </c>
      <c r="O137" s="1">
        <v>5.6588424210451686E-5</v>
      </c>
      <c r="P137" s="1">
        <v>5.6588424210451686E-5</v>
      </c>
      <c r="Q137" s="1">
        <v>5.6588424210451686E-5</v>
      </c>
      <c r="R137" s="1">
        <v>5.6588424210451686E-5</v>
      </c>
      <c r="S137" s="1">
        <v>5.6588424210451686E-5</v>
      </c>
      <c r="T137" s="1">
        <v>5.6588424210451686E-5</v>
      </c>
    </row>
    <row r="138" spans="1:20" x14ac:dyDescent="0.3">
      <c r="A138" s="3">
        <v>1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  <c r="I138" s="3">
        <v>1</v>
      </c>
      <c r="J138" s="4">
        <v>1</v>
      </c>
      <c r="K138" s="1">
        <v>5.6588424210451686E-5</v>
      </c>
      <c r="L138" s="1">
        <v>5.6588424210451686E-5</v>
      </c>
      <c r="M138" s="1">
        <v>5.6588424210451686E-5</v>
      </c>
      <c r="N138" s="1">
        <v>5.6588424210451686E-5</v>
      </c>
      <c r="O138" s="1">
        <v>5.6588424210451686E-5</v>
      </c>
      <c r="P138" s="1">
        <v>5.6588424210451686E-5</v>
      </c>
      <c r="Q138" s="1">
        <v>5.6588424210451686E-5</v>
      </c>
      <c r="R138" s="1">
        <v>5.6588424210451686E-5</v>
      </c>
      <c r="S138" s="1">
        <v>5.6588424210451686E-5</v>
      </c>
      <c r="T138" s="1">
        <v>5.6588424210451686E-5</v>
      </c>
    </row>
    <row r="139" spans="1:20" x14ac:dyDescent="0.3">
      <c r="A139" s="3">
        <v>1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  <c r="I139" s="3">
        <v>1</v>
      </c>
      <c r="J139" s="4">
        <v>1</v>
      </c>
      <c r="K139" s="1">
        <v>5.6588424210451686E-5</v>
      </c>
      <c r="L139" s="1">
        <v>5.6588424210451686E-5</v>
      </c>
      <c r="M139" s="1">
        <v>5.6588424210451686E-5</v>
      </c>
      <c r="N139" s="1">
        <v>5.6588424210451686E-5</v>
      </c>
      <c r="O139" s="1">
        <v>5.6588424210451686E-5</v>
      </c>
      <c r="P139" s="1">
        <v>5.6588424210451686E-5</v>
      </c>
      <c r="Q139" s="1">
        <v>5.6588424210451686E-5</v>
      </c>
      <c r="R139" s="1">
        <v>5.6588424210451686E-5</v>
      </c>
      <c r="S139" s="1">
        <v>5.6588424210451686E-5</v>
      </c>
      <c r="T139" s="1">
        <v>5.6588424210451686E-5</v>
      </c>
    </row>
    <row r="140" spans="1:20" x14ac:dyDescent="0.3">
      <c r="A140" s="3">
        <v>1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  <c r="I140" s="3">
        <v>1</v>
      </c>
      <c r="J140" s="4">
        <v>1</v>
      </c>
      <c r="K140" s="1">
        <v>5.6588424210451686E-5</v>
      </c>
      <c r="L140" s="1">
        <v>5.6588424210451686E-5</v>
      </c>
      <c r="M140" s="1">
        <v>5.6588424210451686E-5</v>
      </c>
      <c r="N140" s="1">
        <v>5.6588424210451686E-5</v>
      </c>
      <c r="O140" s="1">
        <v>5.6588424210451686E-5</v>
      </c>
      <c r="P140" s="1">
        <v>5.6588424210451686E-5</v>
      </c>
      <c r="Q140" s="1">
        <v>5.6588424210451686E-5</v>
      </c>
      <c r="R140" s="1">
        <v>5.6588424210451686E-5</v>
      </c>
      <c r="S140" s="1">
        <v>5.6588424210451686E-5</v>
      </c>
      <c r="T140" s="1">
        <v>5.6588424210451686E-5</v>
      </c>
    </row>
    <row r="141" spans="1:20" x14ac:dyDescent="0.3">
      <c r="A141" s="3">
        <v>1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  <c r="I141" s="3">
        <v>1</v>
      </c>
      <c r="J141" s="4">
        <v>1</v>
      </c>
      <c r="K141" s="1">
        <v>5.6588424210451686E-5</v>
      </c>
      <c r="L141" s="1">
        <v>5.6588424210451686E-5</v>
      </c>
      <c r="M141" s="1">
        <v>5.6588424210451686E-5</v>
      </c>
      <c r="N141" s="1">
        <v>5.6588424210451686E-5</v>
      </c>
      <c r="O141" s="1">
        <v>5.6588424210451686E-5</v>
      </c>
      <c r="P141" s="1">
        <v>5.6588424210451686E-5</v>
      </c>
      <c r="Q141" s="1">
        <v>5.6588424210451686E-5</v>
      </c>
      <c r="R141" s="1">
        <v>5.6588424210451686E-5</v>
      </c>
      <c r="S141" s="1">
        <v>5.6588424210451686E-5</v>
      </c>
      <c r="T141" s="1">
        <v>5.6588424210451686E-5</v>
      </c>
    </row>
    <row r="142" spans="1:20" x14ac:dyDescent="0.3">
      <c r="A142" s="3">
        <v>1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J142" s="4">
        <v>1</v>
      </c>
      <c r="K142" s="1">
        <v>5.6588424210451686E-5</v>
      </c>
      <c r="L142" s="1">
        <v>5.6588424210451686E-5</v>
      </c>
      <c r="M142" s="1">
        <v>5.6588424210451686E-5</v>
      </c>
      <c r="N142" s="1">
        <v>5.6588424210451686E-5</v>
      </c>
      <c r="O142" s="1">
        <v>5.6588424210451686E-5</v>
      </c>
      <c r="P142" s="1">
        <v>5.6588424210451686E-5</v>
      </c>
      <c r="Q142" s="1">
        <v>5.6588424210451686E-5</v>
      </c>
      <c r="R142" s="1">
        <v>5.6588424210451686E-5</v>
      </c>
      <c r="S142" s="1">
        <v>5.6588424210451686E-5</v>
      </c>
      <c r="T142" s="1">
        <v>5.6588424210451686E-5</v>
      </c>
    </row>
    <row r="143" spans="1:20" x14ac:dyDescent="0.3">
      <c r="A143" s="3">
        <v>1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  <c r="I143" s="3">
        <v>1</v>
      </c>
      <c r="J143" s="4">
        <v>1</v>
      </c>
      <c r="K143" s="1">
        <v>5.6588424210451686E-5</v>
      </c>
      <c r="L143" s="1">
        <v>5.6588424210451686E-5</v>
      </c>
      <c r="M143" s="1">
        <v>5.6588424210451686E-5</v>
      </c>
      <c r="N143" s="1">
        <v>5.6588424210451686E-5</v>
      </c>
      <c r="O143" s="1">
        <v>5.6588424210451686E-5</v>
      </c>
      <c r="P143" s="1">
        <v>5.6588424210451686E-5</v>
      </c>
      <c r="Q143" s="1">
        <v>5.6588424210451686E-5</v>
      </c>
      <c r="R143" s="1">
        <v>5.6588424210451686E-5</v>
      </c>
      <c r="S143" s="1">
        <v>5.6588424210451686E-5</v>
      </c>
      <c r="T143" s="1">
        <v>5.6588424210451686E-5</v>
      </c>
    </row>
    <row r="144" spans="1:20" x14ac:dyDescent="0.3">
      <c r="A144" s="3">
        <v>1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  <c r="I144" s="3">
        <v>1</v>
      </c>
      <c r="J144" s="4">
        <v>1</v>
      </c>
      <c r="K144" s="1">
        <v>5.6588424210451686E-5</v>
      </c>
      <c r="L144" s="1">
        <v>5.6588424210451686E-5</v>
      </c>
      <c r="M144" s="1">
        <v>5.6588424210451686E-5</v>
      </c>
      <c r="N144" s="1">
        <v>5.6588424210451686E-5</v>
      </c>
      <c r="O144" s="1">
        <v>5.6588424210451686E-5</v>
      </c>
      <c r="P144" s="1">
        <v>5.6588424210451686E-5</v>
      </c>
      <c r="Q144" s="1">
        <v>5.6588424210451686E-5</v>
      </c>
      <c r="R144" s="1">
        <v>5.6588424210451686E-5</v>
      </c>
      <c r="S144" s="1">
        <v>5.6588424210451686E-5</v>
      </c>
      <c r="T144" s="1">
        <v>5.6588424210451686E-5</v>
      </c>
    </row>
    <row r="145" spans="1:20" x14ac:dyDescent="0.3">
      <c r="A145" s="3">
        <v>1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1</v>
      </c>
      <c r="J145" s="4">
        <v>1</v>
      </c>
      <c r="K145" s="1">
        <v>5.6588424210451686E-5</v>
      </c>
      <c r="L145" s="1">
        <v>5.6588424210451686E-5</v>
      </c>
      <c r="M145" s="1">
        <v>5.6588424210451686E-5</v>
      </c>
      <c r="N145" s="1">
        <v>5.6588424210451686E-5</v>
      </c>
      <c r="O145" s="1">
        <v>5.6588424210451686E-5</v>
      </c>
      <c r="P145" s="1">
        <v>5.6588424210451686E-5</v>
      </c>
      <c r="Q145" s="1">
        <v>5.6588424210451686E-5</v>
      </c>
      <c r="R145" s="1">
        <v>5.6588424210451686E-5</v>
      </c>
      <c r="S145" s="1">
        <v>5.6588424210451686E-5</v>
      </c>
      <c r="T145" s="1">
        <v>5.6588424210451686E-5</v>
      </c>
    </row>
    <row r="146" spans="1:20" x14ac:dyDescent="0.3">
      <c r="A146" s="3">
        <v>1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  <c r="I146" s="3">
        <v>1</v>
      </c>
      <c r="J146" s="4">
        <v>1</v>
      </c>
      <c r="K146" s="1">
        <v>5.6588424210451686E-5</v>
      </c>
      <c r="L146" s="1">
        <v>5.6588424210451686E-5</v>
      </c>
      <c r="M146" s="1">
        <v>5.6588424210451686E-5</v>
      </c>
      <c r="N146" s="1">
        <v>5.6588424210451686E-5</v>
      </c>
      <c r="O146" s="1">
        <v>5.6588424210451686E-5</v>
      </c>
      <c r="P146" s="1">
        <v>5.6588424210451686E-5</v>
      </c>
      <c r="Q146" s="1">
        <v>5.6588424210451686E-5</v>
      </c>
      <c r="R146" s="1">
        <v>5.6588424210451686E-5</v>
      </c>
      <c r="S146" s="1">
        <v>5.6588424210451686E-5</v>
      </c>
      <c r="T146" s="1">
        <v>5.6588424210451686E-5</v>
      </c>
    </row>
    <row r="147" spans="1:20" x14ac:dyDescent="0.3">
      <c r="A147" s="3">
        <v>1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  <c r="I147" s="3">
        <v>1</v>
      </c>
      <c r="J147" s="4">
        <v>1</v>
      </c>
      <c r="K147" s="1">
        <v>5.6588424210451686E-5</v>
      </c>
      <c r="L147" s="1">
        <v>5.6588424210451686E-5</v>
      </c>
      <c r="M147" s="1">
        <v>5.6588424210451686E-5</v>
      </c>
      <c r="N147" s="1">
        <v>5.6588424210451686E-5</v>
      </c>
      <c r="O147" s="1">
        <v>5.6588424210451686E-5</v>
      </c>
      <c r="P147" s="1">
        <v>5.6588424210451686E-5</v>
      </c>
      <c r="Q147" s="1">
        <v>5.6588424210451686E-5</v>
      </c>
      <c r="R147" s="1">
        <v>5.6588424210451686E-5</v>
      </c>
      <c r="S147" s="1">
        <v>5.6588424210451686E-5</v>
      </c>
      <c r="T147" s="1">
        <v>5.6588424210451686E-5</v>
      </c>
    </row>
    <row r="148" spans="1:20" x14ac:dyDescent="0.3">
      <c r="A148" s="3">
        <v>1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J148" s="4">
        <v>1</v>
      </c>
      <c r="K148" s="1">
        <v>5.6588424210451686E-5</v>
      </c>
      <c r="L148" s="1">
        <v>5.6588424210451686E-5</v>
      </c>
      <c r="M148" s="1">
        <v>5.6588424210451686E-5</v>
      </c>
      <c r="N148" s="1">
        <v>5.6588424210451686E-5</v>
      </c>
      <c r="O148" s="1">
        <v>5.6588424210451686E-5</v>
      </c>
      <c r="P148" s="1">
        <v>5.6588424210451686E-5</v>
      </c>
      <c r="Q148" s="1">
        <v>5.6588424210451686E-5</v>
      </c>
      <c r="R148" s="1">
        <v>5.6588424210451686E-5</v>
      </c>
      <c r="S148" s="1">
        <v>5.6588424210451686E-5</v>
      </c>
      <c r="T148" s="1">
        <v>5.6588424210451686E-5</v>
      </c>
    </row>
    <row r="149" spans="1:20" x14ac:dyDescent="0.3">
      <c r="A149" s="3">
        <v>1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  <c r="I149" s="3">
        <v>1</v>
      </c>
      <c r="J149" s="4">
        <v>1</v>
      </c>
      <c r="K149" s="1">
        <v>5.6588424210451686E-5</v>
      </c>
      <c r="L149" s="1">
        <v>5.6588424210451686E-5</v>
      </c>
      <c r="M149" s="1">
        <v>5.6588424210451686E-5</v>
      </c>
      <c r="N149" s="1">
        <v>5.6588424210451686E-5</v>
      </c>
      <c r="O149" s="1">
        <v>5.6588424210451686E-5</v>
      </c>
      <c r="P149" s="1">
        <v>5.6588424210451686E-5</v>
      </c>
      <c r="Q149" s="1">
        <v>5.6588424210451686E-5</v>
      </c>
      <c r="R149" s="1">
        <v>5.6588424210451686E-5</v>
      </c>
      <c r="S149" s="1">
        <v>5.6588424210451686E-5</v>
      </c>
      <c r="T149" s="1">
        <v>5.6588424210451686E-5</v>
      </c>
    </row>
    <row r="150" spans="1:20" x14ac:dyDescent="0.3">
      <c r="A150" s="3">
        <v>1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4">
        <v>1</v>
      </c>
      <c r="K150" s="1">
        <v>5.6588424210451686E-5</v>
      </c>
      <c r="L150" s="1">
        <v>5.6588424210451686E-5</v>
      </c>
      <c r="M150" s="1">
        <v>5.6588424210451686E-5</v>
      </c>
      <c r="N150" s="1">
        <v>5.6588424210451686E-5</v>
      </c>
      <c r="O150" s="1">
        <v>5.6588424210451686E-5</v>
      </c>
      <c r="P150" s="1">
        <v>5.6588424210451686E-5</v>
      </c>
      <c r="Q150" s="1">
        <v>5.6588424210451686E-5</v>
      </c>
      <c r="R150" s="1">
        <v>5.6588424210451686E-5</v>
      </c>
      <c r="S150" s="1">
        <v>5.6588424210451686E-5</v>
      </c>
      <c r="T150" s="1">
        <v>5.6588424210451686E-5</v>
      </c>
    </row>
    <row r="151" spans="1:20" x14ac:dyDescent="0.3">
      <c r="A151" s="3">
        <v>1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  <c r="I151" s="3">
        <v>1</v>
      </c>
      <c r="J151" s="4">
        <v>1</v>
      </c>
      <c r="K151" s="1">
        <v>5.6588424210451686E-5</v>
      </c>
      <c r="L151" s="1">
        <v>5.6588424210451686E-5</v>
      </c>
      <c r="M151" s="1">
        <v>5.6588424210451686E-5</v>
      </c>
      <c r="N151" s="1">
        <v>5.6588424210451686E-5</v>
      </c>
      <c r="O151" s="1">
        <v>5.6588424210451686E-5</v>
      </c>
      <c r="P151" s="1">
        <v>5.6588424210451686E-5</v>
      </c>
      <c r="Q151" s="1">
        <v>5.6588424210451686E-5</v>
      </c>
      <c r="R151" s="1">
        <v>5.6588424210451686E-5</v>
      </c>
      <c r="S151" s="1">
        <v>5.6588424210451686E-5</v>
      </c>
      <c r="T151" s="1">
        <v>5.6588424210451686E-5</v>
      </c>
    </row>
    <row r="152" spans="1:20" x14ac:dyDescent="0.3">
      <c r="A152" s="3">
        <v>1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  <c r="I152" s="3">
        <v>1</v>
      </c>
      <c r="J152" s="4">
        <v>1</v>
      </c>
      <c r="K152" s="1">
        <v>5.6588424210451686E-5</v>
      </c>
      <c r="L152" s="1">
        <v>5.6588424210451686E-5</v>
      </c>
      <c r="M152" s="1">
        <v>5.6588424210451686E-5</v>
      </c>
      <c r="N152" s="1">
        <v>5.6588424210451686E-5</v>
      </c>
      <c r="O152" s="1">
        <v>5.6588424210451686E-5</v>
      </c>
      <c r="P152" s="1">
        <v>5.6588424210451686E-5</v>
      </c>
      <c r="Q152" s="1">
        <v>5.6588424210451686E-5</v>
      </c>
      <c r="R152" s="1">
        <v>5.6588424210451686E-5</v>
      </c>
      <c r="S152" s="1">
        <v>5.6588424210451686E-5</v>
      </c>
      <c r="T152" s="1">
        <v>5.6588424210451686E-5</v>
      </c>
    </row>
    <row r="153" spans="1:20" x14ac:dyDescent="0.3">
      <c r="A153" s="3">
        <v>1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4">
        <v>1</v>
      </c>
      <c r="K153" s="1">
        <v>5.6588424210451686E-5</v>
      </c>
      <c r="L153" s="1">
        <v>5.6588424210451686E-5</v>
      </c>
      <c r="M153" s="1">
        <v>5.6588424210451686E-5</v>
      </c>
      <c r="N153" s="1">
        <v>5.6588424210451686E-5</v>
      </c>
      <c r="O153" s="1">
        <v>5.6588424210451686E-5</v>
      </c>
      <c r="P153" s="1">
        <v>5.6588424210451686E-5</v>
      </c>
      <c r="Q153" s="1">
        <v>5.6588424210451686E-5</v>
      </c>
      <c r="R153" s="1">
        <v>5.6588424210451686E-5</v>
      </c>
      <c r="S153" s="1">
        <v>5.6588424210451686E-5</v>
      </c>
      <c r="T153" s="1">
        <v>5.6588424210451686E-5</v>
      </c>
    </row>
    <row r="154" spans="1:20" x14ac:dyDescent="0.3">
      <c r="A154" s="3">
        <v>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  <c r="I154" s="3">
        <v>1</v>
      </c>
      <c r="J154" s="4">
        <v>1</v>
      </c>
      <c r="K154" s="1">
        <v>5.6588424210451686E-5</v>
      </c>
      <c r="L154" s="1">
        <v>5.6588424210451686E-5</v>
      </c>
      <c r="M154" s="1">
        <v>5.6588424210451686E-5</v>
      </c>
      <c r="N154" s="1">
        <v>5.6588424210451686E-5</v>
      </c>
      <c r="O154" s="1">
        <v>5.6588424210451686E-5</v>
      </c>
      <c r="P154" s="1">
        <v>5.6588424210451686E-5</v>
      </c>
      <c r="Q154" s="1">
        <v>5.6588424210451686E-5</v>
      </c>
      <c r="R154" s="1">
        <v>5.6588424210451686E-5</v>
      </c>
      <c r="S154" s="1">
        <v>5.6588424210451686E-5</v>
      </c>
      <c r="T154" s="1">
        <v>5.6588424210451686E-5</v>
      </c>
    </row>
    <row r="155" spans="1:20" x14ac:dyDescent="0.3">
      <c r="A155" s="3">
        <v>1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  <c r="I155" s="3">
        <v>1</v>
      </c>
      <c r="J155" s="4">
        <v>1</v>
      </c>
      <c r="K155" s="1">
        <v>5.6588424210451686E-5</v>
      </c>
      <c r="L155" s="1">
        <v>5.6588424210451686E-5</v>
      </c>
      <c r="M155" s="1">
        <v>5.6588424210451686E-5</v>
      </c>
      <c r="N155" s="1">
        <v>5.6588424210451686E-5</v>
      </c>
      <c r="O155" s="1">
        <v>5.6588424210451686E-5</v>
      </c>
      <c r="P155" s="1">
        <v>5.6588424210451686E-5</v>
      </c>
      <c r="Q155" s="1">
        <v>5.6588424210451686E-5</v>
      </c>
      <c r="R155" s="1">
        <v>5.6588424210451686E-5</v>
      </c>
      <c r="S155" s="1">
        <v>5.6588424210451686E-5</v>
      </c>
      <c r="T155" s="1">
        <v>5.6588424210451686E-5</v>
      </c>
    </row>
    <row r="156" spans="1:20" x14ac:dyDescent="0.3">
      <c r="A156" s="3">
        <v>1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  <c r="I156" s="3">
        <v>1</v>
      </c>
      <c r="J156" s="4">
        <v>1</v>
      </c>
      <c r="K156" s="1">
        <v>5.6588424210451686E-5</v>
      </c>
      <c r="L156" s="1">
        <v>5.6588424210451686E-5</v>
      </c>
      <c r="M156" s="1">
        <v>5.6588424210451686E-5</v>
      </c>
      <c r="N156" s="1">
        <v>5.6588424210451686E-5</v>
      </c>
      <c r="O156" s="1">
        <v>5.6588424210451686E-5</v>
      </c>
      <c r="P156" s="1">
        <v>5.6588424210451686E-5</v>
      </c>
      <c r="Q156" s="1">
        <v>5.6588424210451686E-5</v>
      </c>
      <c r="R156" s="1">
        <v>5.6588424210451686E-5</v>
      </c>
      <c r="S156" s="1">
        <v>5.6588424210451686E-5</v>
      </c>
      <c r="T156" s="1">
        <v>5.6588424210451686E-5</v>
      </c>
    </row>
    <row r="157" spans="1:20" x14ac:dyDescent="0.3">
      <c r="A157" s="3">
        <v>1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  <c r="I157" s="3">
        <v>1</v>
      </c>
      <c r="J157" s="4">
        <v>1</v>
      </c>
      <c r="K157" s="1">
        <v>5.6588424210451686E-5</v>
      </c>
      <c r="L157" s="1">
        <v>5.6588424210451686E-5</v>
      </c>
      <c r="M157" s="1">
        <v>5.6588424210451686E-5</v>
      </c>
      <c r="N157" s="1">
        <v>5.6588424210451686E-5</v>
      </c>
      <c r="O157" s="1">
        <v>5.6588424210451686E-5</v>
      </c>
      <c r="P157" s="1">
        <v>5.6588424210451686E-5</v>
      </c>
      <c r="Q157" s="1">
        <v>5.6588424210451686E-5</v>
      </c>
      <c r="R157" s="1">
        <v>5.6588424210451686E-5</v>
      </c>
      <c r="S157" s="1">
        <v>5.6588424210451686E-5</v>
      </c>
      <c r="T157" s="1">
        <v>5.6588424210451686E-5</v>
      </c>
    </row>
    <row r="158" spans="1:20" x14ac:dyDescent="0.3">
      <c r="A158" s="3">
        <v>1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1</v>
      </c>
      <c r="J158" s="4">
        <v>1</v>
      </c>
      <c r="K158" s="1">
        <v>5.6588424210451686E-5</v>
      </c>
      <c r="L158" s="1">
        <v>5.6588424210451686E-5</v>
      </c>
      <c r="M158" s="1">
        <v>5.6588424210451686E-5</v>
      </c>
      <c r="N158" s="1">
        <v>5.6588424210451686E-5</v>
      </c>
      <c r="O158" s="1">
        <v>5.6588424210451686E-5</v>
      </c>
      <c r="P158" s="1">
        <v>5.6588424210451686E-5</v>
      </c>
      <c r="Q158" s="1">
        <v>5.6588424210451686E-5</v>
      </c>
      <c r="R158" s="1">
        <v>5.6588424210451686E-5</v>
      </c>
      <c r="S158" s="1">
        <v>5.6588424210451686E-5</v>
      </c>
      <c r="T158" s="1">
        <v>5.6588424210451686E-5</v>
      </c>
    </row>
    <row r="159" spans="1:20" x14ac:dyDescent="0.3">
      <c r="A159" s="3">
        <v>1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1</v>
      </c>
      <c r="J159" s="4">
        <v>1</v>
      </c>
      <c r="K159" s="1">
        <v>5.6588424210451686E-5</v>
      </c>
      <c r="L159" s="1">
        <v>5.6588424210451686E-5</v>
      </c>
      <c r="M159" s="1">
        <v>5.6588424210451686E-5</v>
      </c>
      <c r="N159" s="1">
        <v>5.6588424210451686E-5</v>
      </c>
      <c r="O159" s="1">
        <v>5.6588424210451686E-5</v>
      </c>
      <c r="P159" s="1">
        <v>5.6588424210451686E-5</v>
      </c>
      <c r="Q159" s="1">
        <v>5.6588424210451686E-5</v>
      </c>
      <c r="R159" s="1">
        <v>5.6588424210451686E-5</v>
      </c>
      <c r="S159" s="1">
        <v>5.6588424210451686E-5</v>
      </c>
      <c r="T159" s="1">
        <v>5.6588424210451686E-5</v>
      </c>
    </row>
    <row r="160" spans="1:20" x14ac:dyDescent="0.3">
      <c r="A160" s="3">
        <v>1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1</v>
      </c>
      <c r="J160" s="4">
        <v>1</v>
      </c>
      <c r="K160" s="1">
        <v>5.6588424210451686E-5</v>
      </c>
      <c r="L160" s="1">
        <v>5.6588424210451686E-5</v>
      </c>
      <c r="M160" s="1">
        <v>5.6588424210451686E-5</v>
      </c>
      <c r="N160" s="1">
        <v>5.6588424210451686E-5</v>
      </c>
      <c r="O160" s="1">
        <v>5.6588424210451686E-5</v>
      </c>
      <c r="P160" s="1">
        <v>5.6588424210451686E-5</v>
      </c>
      <c r="Q160" s="1">
        <v>5.6588424210451686E-5</v>
      </c>
      <c r="R160" s="1">
        <v>5.6588424210451686E-5</v>
      </c>
      <c r="S160" s="1">
        <v>5.6588424210451686E-5</v>
      </c>
      <c r="T160" s="1">
        <v>5.6588424210451686E-5</v>
      </c>
    </row>
    <row r="161" spans="1:20" x14ac:dyDescent="0.3">
      <c r="A161" s="3">
        <v>1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J161" s="4">
        <v>1</v>
      </c>
      <c r="K161" s="1">
        <v>5.6588424210451686E-5</v>
      </c>
      <c r="L161" s="1">
        <v>5.6588424210451686E-5</v>
      </c>
      <c r="M161" s="1">
        <v>5.6588424210451686E-5</v>
      </c>
      <c r="N161" s="1">
        <v>5.6588424210451686E-5</v>
      </c>
      <c r="O161" s="1">
        <v>5.6588424210451686E-5</v>
      </c>
      <c r="P161" s="1">
        <v>5.6588424210451686E-5</v>
      </c>
      <c r="Q161" s="1">
        <v>5.6588424210451686E-5</v>
      </c>
      <c r="R161" s="1">
        <v>5.6588424210451686E-5</v>
      </c>
      <c r="S161" s="1">
        <v>5.6588424210451686E-5</v>
      </c>
      <c r="T161" s="1">
        <v>5.6588424210451686E-5</v>
      </c>
    </row>
    <row r="162" spans="1:20" x14ac:dyDescent="0.3">
      <c r="A162" s="3">
        <v>1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  <c r="I162" s="3">
        <v>1</v>
      </c>
      <c r="J162" s="4">
        <v>1</v>
      </c>
      <c r="K162" s="1">
        <v>5.6588424210451686E-5</v>
      </c>
      <c r="L162" s="1">
        <v>5.6588424210451686E-5</v>
      </c>
      <c r="M162" s="1">
        <v>5.6588424210451686E-5</v>
      </c>
      <c r="N162" s="1">
        <v>5.6588424210451686E-5</v>
      </c>
      <c r="O162" s="1">
        <v>5.6588424210451686E-5</v>
      </c>
      <c r="P162" s="1">
        <v>5.6588424210451686E-5</v>
      </c>
      <c r="Q162" s="1">
        <v>5.6588424210451686E-5</v>
      </c>
      <c r="R162" s="1">
        <v>5.6588424210451686E-5</v>
      </c>
      <c r="S162" s="1">
        <v>5.6588424210451686E-5</v>
      </c>
      <c r="T162" s="1">
        <v>5.6588424210451686E-5</v>
      </c>
    </row>
    <row r="163" spans="1:20" x14ac:dyDescent="0.3">
      <c r="A163" s="3">
        <v>1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1</v>
      </c>
      <c r="J163" s="4">
        <v>1</v>
      </c>
      <c r="K163" s="1">
        <v>5.6588424210451686E-5</v>
      </c>
      <c r="L163" s="1">
        <v>5.6588424210451686E-5</v>
      </c>
      <c r="M163" s="1">
        <v>5.6588424210451686E-5</v>
      </c>
      <c r="N163" s="1">
        <v>5.6588424210451686E-5</v>
      </c>
      <c r="O163" s="1">
        <v>5.6588424210451686E-5</v>
      </c>
      <c r="P163" s="1">
        <v>5.6588424210451686E-5</v>
      </c>
      <c r="Q163" s="1">
        <v>5.6588424210451686E-5</v>
      </c>
      <c r="R163" s="1">
        <v>5.6588424210451686E-5</v>
      </c>
      <c r="S163" s="1">
        <v>5.6588424210451686E-5</v>
      </c>
      <c r="T163" s="1">
        <v>5.6588424210451686E-5</v>
      </c>
    </row>
    <row r="164" spans="1:20" x14ac:dyDescent="0.3">
      <c r="A164" s="3">
        <v>1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J164" s="4">
        <v>1</v>
      </c>
      <c r="K164" s="1">
        <v>5.6588424210451686E-5</v>
      </c>
      <c r="L164" s="1">
        <v>5.6588424210451686E-5</v>
      </c>
      <c r="M164" s="1">
        <v>5.6588424210451686E-5</v>
      </c>
      <c r="N164" s="1">
        <v>5.6588424210451686E-5</v>
      </c>
      <c r="O164" s="1">
        <v>5.6588424210451686E-5</v>
      </c>
      <c r="P164" s="1">
        <v>5.6588424210451686E-5</v>
      </c>
      <c r="Q164" s="1">
        <v>5.6588424210451686E-5</v>
      </c>
      <c r="R164" s="1">
        <v>5.6588424210451686E-5</v>
      </c>
      <c r="S164" s="1">
        <v>5.6588424210451686E-5</v>
      </c>
      <c r="T164" s="1">
        <v>5.6588424210451686E-5</v>
      </c>
    </row>
    <row r="165" spans="1:20" x14ac:dyDescent="0.3">
      <c r="A165" s="3">
        <v>1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  <c r="I165" s="3">
        <v>1</v>
      </c>
      <c r="J165" s="4">
        <v>1</v>
      </c>
      <c r="K165" s="1">
        <v>5.6588424210451686E-5</v>
      </c>
      <c r="L165" s="1">
        <v>5.6588424210451686E-5</v>
      </c>
      <c r="M165" s="1">
        <v>5.6588424210451686E-5</v>
      </c>
      <c r="N165" s="1">
        <v>5.6588424210451686E-5</v>
      </c>
      <c r="O165" s="1">
        <v>5.6588424210451686E-5</v>
      </c>
      <c r="P165" s="1">
        <v>5.6588424210451686E-5</v>
      </c>
      <c r="Q165" s="1">
        <v>5.6588424210451686E-5</v>
      </c>
      <c r="R165" s="1">
        <v>5.6588424210451686E-5</v>
      </c>
      <c r="S165" s="1">
        <v>5.6588424210451686E-5</v>
      </c>
      <c r="T165" s="1">
        <v>5.6588424210451686E-5</v>
      </c>
    </row>
    <row r="166" spans="1:20" x14ac:dyDescent="0.3">
      <c r="A166" s="3">
        <v>1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  <c r="I166" s="3">
        <v>1</v>
      </c>
      <c r="J166" s="4">
        <v>1</v>
      </c>
      <c r="K166" s="1">
        <v>5.6588424210451686E-5</v>
      </c>
      <c r="L166" s="1">
        <v>5.6588424210451686E-5</v>
      </c>
      <c r="M166" s="1">
        <v>5.6588424210451686E-5</v>
      </c>
      <c r="N166" s="1">
        <v>5.6588424210451686E-5</v>
      </c>
      <c r="O166" s="1">
        <v>5.6588424210451686E-5</v>
      </c>
      <c r="P166" s="1">
        <v>5.6588424210451686E-5</v>
      </c>
      <c r="Q166" s="1">
        <v>5.6588424210451686E-5</v>
      </c>
      <c r="R166" s="1">
        <v>5.6588424210451686E-5</v>
      </c>
      <c r="S166" s="1">
        <v>5.6588424210451686E-5</v>
      </c>
      <c r="T166" s="1">
        <v>5.6588424210451686E-5</v>
      </c>
    </row>
    <row r="167" spans="1:20" x14ac:dyDescent="0.3">
      <c r="A167" s="3">
        <v>1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  <c r="I167" s="3">
        <v>1</v>
      </c>
      <c r="J167" s="4">
        <v>1</v>
      </c>
      <c r="K167" s="1">
        <v>5.6588424210451686E-5</v>
      </c>
      <c r="L167" s="1">
        <v>5.6588424210451686E-5</v>
      </c>
      <c r="M167" s="1">
        <v>5.6588424210451686E-5</v>
      </c>
      <c r="N167" s="1">
        <v>5.6588424210451686E-5</v>
      </c>
      <c r="O167" s="1">
        <v>5.6588424210451686E-5</v>
      </c>
      <c r="P167" s="1">
        <v>5.6588424210451686E-5</v>
      </c>
      <c r="Q167" s="1">
        <v>5.6588424210451686E-5</v>
      </c>
      <c r="R167" s="1">
        <v>5.6588424210451686E-5</v>
      </c>
      <c r="S167" s="1">
        <v>5.6588424210451686E-5</v>
      </c>
      <c r="T167" s="1">
        <v>5.6588424210451686E-5</v>
      </c>
    </row>
    <row r="168" spans="1:20" x14ac:dyDescent="0.3">
      <c r="A168" s="3">
        <v>1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  <c r="I168" s="3">
        <v>1</v>
      </c>
      <c r="J168" s="4">
        <v>1</v>
      </c>
      <c r="K168" s="1">
        <v>5.6588424210451686E-5</v>
      </c>
      <c r="L168" s="1">
        <v>5.6588424210451686E-5</v>
      </c>
      <c r="M168" s="1">
        <v>5.6588424210451686E-5</v>
      </c>
      <c r="N168" s="1">
        <v>5.6588424210451686E-5</v>
      </c>
      <c r="O168" s="1">
        <v>5.6588424210451686E-5</v>
      </c>
      <c r="P168" s="1">
        <v>5.6588424210451686E-5</v>
      </c>
      <c r="Q168" s="1">
        <v>5.6588424210451686E-5</v>
      </c>
      <c r="R168" s="1">
        <v>5.6588424210451686E-5</v>
      </c>
      <c r="S168" s="1">
        <v>5.6588424210451686E-5</v>
      </c>
      <c r="T168" s="1">
        <v>5.6588424210451686E-5</v>
      </c>
    </row>
    <row r="169" spans="1:20" x14ac:dyDescent="0.3">
      <c r="A169" s="3">
        <v>1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  <c r="I169" s="3">
        <v>1</v>
      </c>
      <c r="J169" s="4">
        <v>1</v>
      </c>
      <c r="K169" s="1">
        <v>5.6588424210451686E-5</v>
      </c>
      <c r="L169" s="1">
        <v>5.6588424210451686E-5</v>
      </c>
      <c r="M169" s="1">
        <v>5.6588424210451686E-5</v>
      </c>
      <c r="N169" s="1">
        <v>5.6588424210451686E-5</v>
      </c>
      <c r="O169" s="1">
        <v>5.6588424210451686E-5</v>
      </c>
      <c r="P169" s="1">
        <v>5.6588424210451686E-5</v>
      </c>
      <c r="Q169" s="1">
        <v>5.6588424210451686E-5</v>
      </c>
      <c r="R169" s="1">
        <v>5.6588424210451686E-5</v>
      </c>
      <c r="S169" s="1">
        <v>5.6588424210451686E-5</v>
      </c>
      <c r="T169" s="1">
        <v>5.6588424210451686E-5</v>
      </c>
    </row>
    <row r="170" spans="1:20" x14ac:dyDescent="0.3">
      <c r="A170" s="3">
        <v>1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  <c r="I170" s="3">
        <v>1</v>
      </c>
      <c r="J170" s="4">
        <v>1</v>
      </c>
      <c r="K170" s="1">
        <v>5.6588424210451686E-5</v>
      </c>
      <c r="L170" s="1">
        <v>5.6588424210451686E-5</v>
      </c>
      <c r="M170" s="1">
        <v>5.6588424210451686E-5</v>
      </c>
      <c r="N170" s="1">
        <v>5.6588424210451686E-5</v>
      </c>
      <c r="O170" s="1">
        <v>5.6588424210451686E-5</v>
      </c>
      <c r="P170" s="1">
        <v>5.6588424210451686E-5</v>
      </c>
      <c r="Q170" s="1">
        <v>5.6588424210451686E-5</v>
      </c>
      <c r="R170" s="1">
        <v>5.6588424210451686E-5</v>
      </c>
      <c r="S170" s="1">
        <v>5.6588424210451686E-5</v>
      </c>
      <c r="T170" s="1">
        <v>5.6588424210451686E-5</v>
      </c>
    </row>
    <row r="171" spans="1:20" x14ac:dyDescent="0.3">
      <c r="A171" s="3">
        <v>1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4">
        <v>1</v>
      </c>
      <c r="K171" s="1">
        <v>5.6588424210451686E-5</v>
      </c>
      <c r="L171" s="1">
        <v>5.6588424210451686E-5</v>
      </c>
      <c r="M171" s="1">
        <v>5.6588424210451686E-5</v>
      </c>
      <c r="N171" s="1">
        <v>5.6588424210451686E-5</v>
      </c>
      <c r="O171" s="1">
        <v>5.6588424210451686E-5</v>
      </c>
      <c r="P171" s="1">
        <v>5.6588424210451686E-5</v>
      </c>
      <c r="Q171" s="1">
        <v>5.6588424210451686E-5</v>
      </c>
      <c r="R171" s="1">
        <v>5.6588424210451686E-5</v>
      </c>
      <c r="S171" s="1">
        <v>5.6588424210451686E-5</v>
      </c>
      <c r="T171" s="1">
        <v>5.6588424210451686E-5</v>
      </c>
    </row>
    <row r="172" spans="1:20" x14ac:dyDescent="0.3">
      <c r="A172" s="3">
        <v>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  <c r="I172" s="3">
        <v>1</v>
      </c>
      <c r="J172" s="4">
        <v>1</v>
      </c>
      <c r="K172" s="1">
        <v>5.6588424210451686E-5</v>
      </c>
      <c r="L172" s="1">
        <v>5.6588424210451686E-5</v>
      </c>
      <c r="M172" s="1">
        <v>5.6588424210451686E-5</v>
      </c>
      <c r="N172" s="1">
        <v>5.6588424210451686E-5</v>
      </c>
      <c r="O172" s="1">
        <v>5.6588424210451686E-5</v>
      </c>
      <c r="P172" s="1">
        <v>5.6588424210451686E-5</v>
      </c>
      <c r="Q172" s="1">
        <v>5.6588424210451686E-5</v>
      </c>
      <c r="R172" s="1">
        <v>5.6588424210451686E-5</v>
      </c>
      <c r="S172" s="1">
        <v>5.6588424210451686E-5</v>
      </c>
      <c r="T172" s="1">
        <v>5.6588424210451686E-5</v>
      </c>
    </row>
    <row r="173" spans="1:20" x14ac:dyDescent="0.3">
      <c r="A173" s="3">
        <v>1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4">
        <v>1</v>
      </c>
      <c r="K173" s="1">
        <v>5.6588424210451686E-5</v>
      </c>
      <c r="L173" s="1">
        <v>5.6588424210451686E-5</v>
      </c>
      <c r="M173" s="1">
        <v>5.6588424210451686E-5</v>
      </c>
      <c r="N173" s="1">
        <v>5.6588424210451686E-5</v>
      </c>
      <c r="O173" s="1">
        <v>5.6588424210451686E-5</v>
      </c>
      <c r="P173" s="1">
        <v>5.6588424210451686E-5</v>
      </c>
      <c r="Q173" s="1">
        <v>5.6588424210451686E-5</v>
      </c>
      <c r="R173" s="1">
        <v>5.6588424210451686E-5</v>
      </c>
      <c r="S173" s="1">
        <v>5.6588424210451686E-5</v>
      </c>
      <c r="T173" s="1">
        <v>5.6588424210451686E-5</v>
      </c>
    </row>
    <row r="174" spans="1:20" x14ac:dyDescent="0.3">
      <c r="A174" s="3">
        <v>1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  <c r="I174" s="3">
        <v>1</v>
      </c>
      <c r="J174" s="4">
        <v>1</v>
      </c>
      <c r="K174" s="1">
        <v>5.6588424210451686E-5</v>
      </c>
      <c r="L174" s="1">
        <v>5.6588424210451686E-5</v>
      </c>
      <c r="M174" s="1">
        <v>5.6588424210451686E-5</v>
      </c>
      <c r="N174" s="1">
        <v>5.6588424210451686E-5</v>
      </c>
      <c r="O174" s="1">
        <v>5.6588424210451686E-5</v>
      </c>
      <c r="P174" s="1">
        <v>5.6588424210451686E-5</v>
      </c>
      <c r="Q174" s="1">
        <v>5.6588424210451686E-5</v>
      </c>
      <c r="R174" s="1">
        <v>5.6588424210451686E-5</v>
      </c>
      <c r="S174" s="1">
        <v>5.6588424210451686E-5</v>
      </c>
      <c r="T174" s="1">
        <v>5.6588424210451686E-5</v>
      </c>
    </row>
    <row r="175" spans="1:20" x14ac:dyDescent="0.3">
      <c r="A175" s="3">
        <v>1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  <c r="I175" s="3">
        <v>1</v>
      </c>
      <c r="J175" s="4">
        <v>1</v>
      </c>
      <c r="K175" s="1">
        <v>5.6588424210451686E-5</v>
      </c>
      <c r="L175" s="1">
        <v>5.6588424210451686E-5</v>
      </c>
      <c r="M175" s="1">
        <v>5.6588424210451686E-5</v>
      </c>
      <c r="N175" s="1">
        <v>5.6588424210451686E-5</v>
      </c>
      <c r="O175" s="1">
        <v>5.6588424210451686E-5</v>
      </c>
      <c r="P175" s="1">
        <v>5.6588424210451686E-5</v>
      </c>
      <c r="Q175" s="1">
        <v>5.6588424210451686E-5</v>
      </c>
      <c r="R175" s="1">
        <v>5.6588424210451686E-5</v>
      </c>
      <c r="S175" s="1">
        <v>5.6588424210451686E-5</v>
      </c>
      <c r="T175" s="1">
        <v>5.6588424210451686E-5</v>
      </c>
    </row>
    <row r="176" spans="1:20" x14ac:dyDescent="0.3">
      <c r="A176" s="3">
        <v>1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  <c r="I176" s="3">
        <v>1</v>
      </c>
      <c r="J176" s="4">
        <v>1</v>
      </c>
      <c r="K176" s="1">
        <v>5.6588424210451686E-5</v>
      </c>
      <c r="L176" s="1">
        <v>5.6588424210451686E-5</v>
      </c>
      <c r="M176" s="1">
        <v>5.6588424210451686E-5</v>
      </c>
      <c r="N176" s="1">
        <v>5.6588424210451686E-5</v>
      </c>
      <c r="O176" s="1">
        <v>5.6588424210451686E-5</v>
      </c>
      <c r="P176" s="1">
        <v>5.6588424210451686E-5</v>
      </c>
      <c r="Q176" s="1">
        <v>5.6588424210451686E-5</v>
      </c>
      <c r="R176" s="1">
        <v>5.6588424210451686E-5</v>
      </c>
      <c r="S176" s="1">
        <v>5.6588424210451686E-5</v>
      </c>
      <c r="T176" s="1">
        <v>5.6588424210451686E-5</v>
      </c>
    </row>
    <row r="177" spans="1:20" x14ac:dyDescent="0.3">
      <c r="A177" s="3">
        <v>1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  <c r="I177" s="3">
        <v>1</v>
      </c>
      <c r="J177" s="4">
        <v>1</v>
      </c>
      <c r="K177" s="1">
        <v>5.6588424210451686E-5</v>
      </c>
      <c r="L177" s="1">
        <v>5.6588424210451686E-5</v>
      </c>
      <c r="M177" s="1">
        <v>5.6588424210451686E-5</v>
      </c>
      <c r="N177" s="1">
        <v>5.6588424210451686E-5</v>
      </c>
      <c r="O177" s="1">
        <v>5.6588424210451686E-5</v>
      </c>
      <c r="P177" s="1">
        <v>5.6588424210451686E-5</v>
      </c>
      <c r="Q177" s="1">
        <v>5.6588424210451686E-5</v>
      </c>
      <c r="R177" s="1">
        <v>5.6588424210451686E-5</v>
      </c>
      <c r="S177" s="1">
        <v>5.6588424210451686E-5</v>
      </c>
      <c r="T177" s="1">
        <v>5.6588424210451686E-5</v>
      </c>
    </row>
    <row r="178" spans="1:20" x14ac:dyDescent="0.3">
      <c r="A178" s="3">
        <v>1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  <c r="I178" s="3">
        <v>1</v>
      </c>
      <c r="J178" s="4">
        <v>1</v>
      </c>
      <c r="K178" s="1">
        <v>5.6588424210451686E-5</v>
      </c>
      <c r="L178" s="1">
        <v>5.6588424210451686E-5</v>
      </c>
      <c r="M178" s="1">
        <v>5.6588424210451686E-5</v>
      </c>
      <c r="N178" s="1">
        <v>5.6588424210451686E-5</v>
      </c>
      <c r="O178" s="1">
        <v>5.6588424210451686E-5</v>
      </c>
      <c r="P178" s="1">
        <v>5.6588424210451686E-5</v>
      </c>
      <c r="Q178" s="1">
        <v>5.6588424210451686E-5</v>
      </c>
      <c r="R178" s="1">
        <v>5.6588424210451686E-5</v>
      </c>
      <c r="S178" s="1">
        <v>5.6588424210451686E-5</v>
      </c>
      <c r="T178" s="1">
        <v>5.6588424210451686E-5</v>
      </c>
    </row>
    <row r="179" spans="1:20" x14ac:dyDescent="0.3">
      <c r="A179" s="3">
        <v>1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  <c r="I179" s="3">
        <v>1</v>
      </c>
      <c r="J179" s="4">
        <v>1</v>
      </c>
      <c r="K179" s="1">
        <v>5.6588424210451686E-5</v>
      </c>
      <c r="L179" s="1">
        <v>5.6588424210451686E-5</v>
      </c>
      <c r="M179" s="1">
        <v>5.6588424210451686E-5</v>
      </c>
      <c r="N179" s="1">
        <v>5.6588424210451686E-5</v>
      </c>
      <c r="O179" s="1">
        <v>5.6588424210451686E-5</v>
      </c>
      <c r="P179" s="1">
        <v>5.6588424210451686E-5</v>
      </c>
      <c r="Q179" s="1">
        <v>5.6588424210451686E-5</v>
      </c>
      <c r="R179" s="1">
        <v>5.6588424210451686E-5</v>
      </c>
      <c r="S179" s="1">
        <v>5.6588424210451686E-5</v>
      </c>
      <c r="T179" s="1">
        <v>5.6588424210451686E-5</v>
      </c>
    </row>
    <row r="180" spans="1:20" x14ac:dyDescent="0.3">
      <c r="A180" s="3">
        <v>1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  <c r="I180" s="3">
        <v>1</v>
      </c>
      <c r="J180" s="4">
        <v>1</v>
      </c>
      <c r="K180" s="1">
        <v>5.6588424210451686E-5</v>
      </c>
      <c r="L180" s="1">
        <v>5.6588424210451686E-5</v>
      </c>
      <c r="M180" s="1">
        <v>5.6588424210451686E-5</v>
      </c>
      <c r="N180" s="1">
        <v>5.6588424210451686E-5</v>
      </c>
      <c r="O180" s="1">
        <v>5.6588424210451686E-5</v>
      </c>
      <c r="P180" s="1">
        <v>5.6588424210451686E-5</v>
      </c>
      <c r="Q180" s="1">
        <v>5.6588424210451686E-5</v>
      </c>
      <c r="R180" s="1">
        <v>5.6588424210451686E-5</v>
      </c>
      <c r="S180" s="1">
        <v>5.6588424210451686E-5</v>
      </c>
      <c r="T180" s="1">
        <v>5.6588424210451686E-5</v>
      </c>
    </row>
    <row r="181" spans="1:20" x14ac:dyDescent="0.3">
      <c r="A181" s="3">
        <v>1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4">
        <v>1</v>
      </c>
      <c r="K181" s="1">
        <v>5.6588424210451686E-5</v>
      </c>
      <c r="L181" s="1">
        <v>5.6588424210451686E-5</v>
      </c>
      <c r="M181" s="1">
        <v>5.6588424210451686E-5</v>
      </c>
      <c r="N181" s="1">
        <v>5.6588424210451686E-5</v>
      </c>
      <c r="O181" s="1">
        <v>5.6588424210451686E-5</v>
      </c>
      <c r="P181" s="1">
        <v>5.6588424210451686E-5</v>
      </c>
      <c r="Q181" s="1">
        <v>5.6588424210451686E-5</v>
      </c>
      <c r="R181" s="1">
        <v>5.6588424210451686E-5</v>
      </c>
      <c r="S181" s="1">
        <v>5.6588424210451686E-5</v>
      </c>
      <c r="T181" s="1">
        <v>5.6588424210451686E-5</v>
      </c>
    </row>
    <row r="182" spans="1:20" x14ac:dyDescent="0.3">
      <c r="A182" s="3">
        <v>1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  <c r="I182" s="3">
        <v>1</v>
      </c>
      <c r="J182" s="4">
        <v>1</v>
      </c>
      <c r="K182" s="1">
        <v>5.6588424210451686E-5</v>
      </c>
      <c r="L182" s="1">
        <v>5.6588424210451686E-5</v>
      </c>
      <c r="M182" s="1">
        <v>5.6588424210451686E-5</v>
      </c>
      <c r="N182" s="1">
        <v>5.6588424210451686E-5</v>
      </c>
      <c r="O182" s="1">
        <v>5.6588424210451686E-5</v>
      </c>
      <c r="P182" s="1">
        <v>5.6588424210451686E-5</v>
      </c>
      <c r="Q182" s="1">
        <v>5.6588424210451686E-5</v>
      </c>
      <c r="R182" s="1">
        <v>5.6588424210451686E-5</v>
      </c>
      <c r="S182" s="1">
        <v>5.6588424210451686E-5</v>
      </c>
      <c r="T182" s="1">
        <v>5.6588424210451686E-5</v>
      </c>
    </row>
    <row r="183" spans="1:20" x14ac:dyDescent="0.3">
      <c r="A183" s="3">
        <v>1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  <c r="I183" s="3">
        <v>1</v>
      </c>
      <c r="J183" s="4">
        <v>1</v>
      </c>
      <c r="K183" s="1">
        <v>5.6588424210451686E-5</v>
      </c>
      <c r="L183" s="1">
        <v>5.6588424210451686E-5</v>
      </c>
      <c r="M183" s="1">
        <v>5.6588424210451686E-5</v>
      </c>
      <c r="N183" s="1">
        <v>5.6588424210451686E-5</v>
      </c>
      <c r="O183" s="1">
        <v>5.6588424210451686E-5</v>
      </c>
      <c r="P183" s="1">
        <v>5.6588424210451686E-5</v>
      </c>
      <c r="Q183" s="1">
        <v>5.6588424210451686E-5</v>
      </c>
      <c r="R183" s="1">
        <v>5.6588424210451686E-5</v>
      </c>
      <c r="S183" s="1">
        <v>5.6588424210451686E-5</v>
      </c>
      <c r="T183" s="1">
        <v>5.6588424210451686E-5</v>
      </c>
    </row>
    <row r="184" spans="1:20" x14ac:dyDescent="0.3">
      <c r="A184" s="3">
        <v>1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  <c r="I184" s="3">
        <v>1</v>
      </c>
      <c r="J184" s="4">
        <v>1</v>
      </c>
      <c r="K184" s="1">
        <v>5.6588424210451686E-5</v>
      </c>
      <c r="L184" s="1">
        <v>5.6588424210451686E-5</v>
      </c>
      <c r="M184" s="1">
        <v>5.6588424210451686E-5</v>
      </c>
      <c r="N184" s="1">
        <v>5.6588424210451686E-5</v>
      </c>
      <c r="O184" s="1">
        <v>5.6588424210451686E-5</v>
      </c>
      <c r="P184" s="1">
        <v>5.6588424210451686E-5</v>
      </c>
      <c r="Q184" s="1">
        <v>5.6588424210451686E-5</v>
      </c>
      <c r="R184" s="1">
        <v>5.6588424210451686E-5</v>
      </c>
      <c r="S184" s="1">
        <v>5.6588424210451686E-5</v>
      </c>
      <c r="T184" s="1">
        <v>5.6588424210451686E-5</v>
      </c>
    </row>
    <row r="185" spans="1:20" x14ac:dyDescent="0.3">
      <c r="A185" s="3">
        <v>1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4">
        <v>1</v>
      </c>
      <c r="K185" s="1">
        <v>5.6588424210451686E-5</v>
      </c>
      <c r="L185" s="1">
        <v>5.6588424210451686E-5</v>
      </c>
      <c r="M185" s="1">
        <v>5.6588424210451686E-5</v>
      </c>
      <c r="N185" s="1">
        <v>5.6588424210451686E-5</v>
      </c>
      <c r="O185" s="1">
        <v>5.6588424210451686E-5</v>
      </c>
      <c r="P185" s="1">
        <v>5.6588424210451686E-5</v>
      </c>
      <c r="Q185" s="1">
        <v>5.6588424210451686E-5</v>
      </c>
      <c r="R185" s="1">
        <v>5.6588424210451686E-5</v>
      </c>
      <c r="S185" s="1">
        <v>5.6588424210451686E-5</v>
      </c>
      <c r="T185" s="1">
        <v>5.6588424210451686E-5</v>
      </c>
    </row>
    <row r="186" spans="1:20" x14ac:dyDescent="0.3">
      <c r="A186" s="3">
        <v>1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  <c r="I186" s="3">
        <v>1</v>
      </c>
      <c r="J186" s="4">
        <v>1</v>
      </c>
      <c r="K186" s="1">
        <v>5.6588424210451686E-5</v>
      </c>
      <c r="L186" s="1">
        <v>5.6588424210451686E-5</v>
      </c>
      <c r="M186" s="1">
        <v>5.6588424210451686E-5</v>
      </c>
      <c r="N186" s="1">
        <v>5.6588424210451686E-5</v>
      </c>
      <c r="O186" s="1">
        <v>5.6588424210451686E-5</v>
      </c>
      <c r="P186" s="1">
        <v>5.6588424210451686E-5</v>
      </c>
      <c r="Q186" s="1">
        <v>5.6588424210451686E-5</v>
      </c>
      <c r="R186" s="1">
        <v>5.6588424210451686E-5</v>
      </c>
      <c r="S186" s="1">
        <v>5.6588424210451686E-5</v>
      </c>
      <c r="T186" s="1">
        <v>5.6588424210451686E-5</v>
      </c>
    </row>
    <row r="187" spans="1:20" x14ac:dyDescent="0.3">
      <c r="A187" s="3">
        <v>1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1</v>
      </c>
      <c r="J187" s="4">
        <v>1</v>
      </c>
      <c r="K187" s="1">
        <v>5.6588424210451686E-5</v>
      </c>
      <c r="L187" s="1">
        <v>5.6588424210451686E-5</v>
      </c>
      <c r="M187" s="1">
        <v>5.6588424210451686E-5</v>
      </c>
      <c r="N187" s="1">
        <v>5.6588424210451686E-5</v>
      </c>
      <c r="O187" s="1">
        <v>5.6588424210451686E-5</v>
      </c>
      <c r="P187" s="1">
        <v>5.6588424210451686E-5</v>
      </c>
      <c r="Q187" s="1">
        <v>5.6588424210451686E-5</v>
      </c>
      <c r="R187" s="1">
        <v>5.6588424210451686E-5</v>
      </c>
      <c r="S187" s="1">
        <v>5.6588424210451686E-5</v>
      </c>
      <c r="T187" s="1">
        <v>5.6588424210451686E-5</v>
      </c>
    </row>
    <row r="188" spans="1:20" x14ac:dyDescent="0.3">
      <c r="A188" s="3">
        <v>1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  <c r="I188" s="3">
        <v>1</v>
      </c>
      <c r="J188" s="4">
        <v>1</v>
      </c>
      <c r="K188" s="1">
        <v>5.6588424210451686E-5</v>
      </c>
      <c r="L188" s="1">
        <v>5.6588424210451686E-5</v>
      </c>
      <c r="M188" s="1">
        <v>5.6588424210451686E-5</v>
      </c>
      <c r="N188" s="1">
        <v>5.6588424210451686E-5</v>
      </c>
      <c r="O188" s="1">
        <v>5.6588424210451686E-5</v>
      </c>
      <c r="P188" s="1">
        <v>5.6588424210451686E-5</v>
      </c>
      <c r="Q188" s="1">
        <v>5.6588424210451686E-5</v>
      </c>
      <c r="R188" s="1">
        <v>5.6588424210451686E-5</v>
      </c>
      <c r="S188" s="1">
        <v>5.6588424210451686E-5</v>
      </c>
      <c r="T188" s="1">
        <v>5.6588424210451686E-5</v>
      </c>
    </row>
    <row r="189" spans="1:20" x14ac:dyDescent="0.3">
      <c r="A189" s="3">
        <v>1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  <c r="I189" s="3">
        <v>1</v>
      </c>
      <c r="J189" s="4">
        <v>1</v>
      </c>
      <c r="K189" s="1">
        <v>5.6588424210451686E-5</v>
      </c>
      <c r="L189" s="1">
        <v>5.6588424210451686E-5</v>
      </c>
      <c r="M189" s="1">
        <v>5.6588424210451686E-5</v>
      </c>
      <c r="N189" s="1">
        <v>5.6588424210451686E-5</v>
      </c>
      <c r="O189" s="1">
        <v>5.6588424210451686E-5</v>
      </c>
      <c r="P189" s="1">
        <v>5.6588424210451686E-5</v>
      </c>
      <c r="Q189" s="1">
        <v>5.6588424210451686E-5</v>
      </c>
      <c r="R189" s="1">
        <v>5.6588424210451686E-5</v>
      </c>
      <c r="S189" s="1">
        <v>5.6588424210451686E-5</v>
      </c>
      <c r="T189" s="1">
        <v>5.6588424210451686E-5</v>
      </c>
    </row>
    <row r="190" spans="1:20" x14ac:dyDescent="0.3">
      <c r="A190" s="3">
        <v>1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  <c r="I190" s="3">
        <v>1</v>
      </c>
      <c r="J190" s="4">
        <v>1</v>
      </c>
      <c r="K190" s="1">
        <v>5.6588424210451686E-5</v>
      </c>
      <c r="L190" s="1">
        <v>5.6588424210451686E-5</v>
      </c>
      <c r="M190" s="1">
        <v>5.6588424210451686E-5</v>
      </c>
      <c r="N190" s="1">
        <v>5.6588424210451686E-5</v>
      </c>
      <c r="O190" s="1">
        <v>5.6588424210451686E-5</v>
      </c>
      <c r="P190" s="1">
        <v>5.6588424210451686E-5</v>
      </c>
      <c r="Q190" s="1">
        <v>5.6588424210451686E-5</v>
      </c>
      <c r="R190" s="1">
        <v>5.6588424210451686E-5</v>
      </c>
      <c r="S190" s="1">
        <v>5.6588424210451686E-5</v>
      </c>
      <c r="T190" s="1">
        <v>5.6588424210451686E-5</v>
      </c>
    </row>
    <row r="191" spans="1:20" x14ac:dyDescent="0.3">
      <c r="A191" s="3">
        <v>1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  <c r="I191" s="3">
        <v>1</v>
      </c>
      <c r="J191" s="4">
        <v>1</v>
      </c>
      <c r="K191" s="1">
        <v>5.6588424210451686E-5</v>
      </c>
      <c r="L191" s="1">
        <v>5.6588424210451686E-5</v>
      </c>
      <c r="M191" s="1">
        <v>5.6588424210451686E-5</v>
      </c>
      <c r="N191" s="1">
        <v>5.6588424210451686E-5</v>
      </c>
      <c r="O191" s="1">
        <v>5.6588424210451686E-5</v>
      </c>
      <c r="P191" s="1">
        <v>5.6588424210451686E-5</v>
      </c>
      <c r="Q191" s="1">
        <v>5.6588424210451686E-5</v>
      </c>
      <c r="R191" s="1">
        <v>5.6588424210451686E-5</v>
      </c>
      <c r="S191" s="1">
        <v>5.6588424210451686E-5</v>
      </c>
      <c r="T191" s="1">
        <v>5.6588424210451686E-5</v>
      </c>
    </row>
    <row r="192" spans="1:20" x14ac:dyDescent="0.3">
      <c r="A192" s="3">
        <v>1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4">
        <v>1</v>
      </c>
      <c r="K192" s="1">
        <v>5.6588424210451686E-5</v>
      </c>
      <c r="L192" s="1">
        <v>5.6588424210451686E-5</v>
      </c>
      <c r="M192" s="1">
        <v>5.6588424210451686E-5</v>
      </c>
      <c r="N192" s="1">
        <v>5.6588424210451686E-5</v>
      </c>
      <c r="O192" s="1">
        <v>5.6588424210451686E-5</v>
      </c>
      <c r="P192" s="1">
        <v>5.6588424210451686E-5</v>
      </c>
      <c r="Q192" s="1">
        <v>5.6588424210451686E-5</v>
      </c>
      <c r="R192" s="1">
        <v>5.6588424210451686E-5</v>
      </c>
      <c r="S192" s="1">
        <v>5.6588424210451686E-5</v>
      </c>
      <c r="T192" s="1">
        <v>5.6588424210451686E-5</v>
      </c>
    </row>
    <row r="193" spans="1:21" x14ac:dyDescent="0.3">
      <c r="A193" s="3">
        <v>1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1</v>
      </c>
      <c r="J193" s="4">
        <v>1</v>
      </c>
      <c r="K193" s="1">
        <v>5.6588424210451686E-5</v>
      </c>
      <c r="L193" s="1">
        <v>5.6588424210451686E-5</v>
      </c>
      <c r="M193" s="1">
        <v>5.6588424210451686E-5</v>
      </c>
      <c r="N193" s="1">
        <v>5.6588424210451686E-5</v>
      </c>
      <c r="O193" s="1">
        <v>5.6588424210451686E-5</v>
      </c>
      <c r="P193" s="1">
        <v>5.6588424210451686E-5</v>
      </c>
      <c r="Q193" s="1">
        <v>5.6588424210451686E-5</v>
      </c>
      <c r="R193" s="1">
        <v>5.6588424210451686E-5</v>
      </c>
      <c r="S193" s="1">
        <v>5.6588424210451686E-5</v>
      </c>
      <c r="T193" s="1">
        <v>5.6588424210451686E-5</v>
      </c>
    </row>
    <row r="194" spans="1:21" x14ac:dyDescent="0.3">
      <c r="A194" s="3">
        <v>1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  <c r="I194" s="3">
        <v>1</v>
      </c>
      <c r="J194" s="4">
        <v>1</v>
      </c>
      <c r="K194" s="1">
        <v>5.6588424210451686E-5</v>
      </c>
      <c r="L194" s="1">
        <v>5.6588424210451686E-5</v>
      </c>
      <c r="M194" s="1">
        <v>5.6588424210451686E-5</v>
      </c>
      <c r="N194" s="1">
        <v>5.6588424210451686E-5</v>
      </c>
      <c r="O194" s="1">
        <v>5.6588424210451686E-5</v>
      </c>
      <c r="P194" s="1">
        <v>5.6588424210451686E-5</v>
      </c>
      <c r="Q194" s="1">
        <v>5.6588424210451686E-5</v>
      </c>
      <c r="R194" s="1">
        <v>5.6588424210451686E-5</v>
      </c>
      <c r="S194" s="1">
        <v>5.6588424210451686E-5</v>
      </c>
      <c r="T194" s="1">
        <v>5.6588424210451686E-5</v>
      </c>
    </row>
    <row r="195" spans="1:21" x14ac:dyDescent="0.3">
      <c r="A195" s="3">
        <v>1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4">
        <v>1</v>
      </c>
      <c r="K195" s="1">
        <v>5.6588424210451686E-5</v>
      </c>
      <c r="L195" s="1">
        <v>5.6588424210451686E-5</v>
      </c>
      <c r="M195" s="1">
        <v>5.6588424210451686E-5</v>
      </c>
      <c r="N195" s="1">
        <v>5.6588424210451686E-5</v>
      </c>
      <c r="O195" s="1">
        <v>5.6588424210451686E-5</v>
      </c>
      <c r="P195" s="1">
        <v>5.6588424210451686E-5</v>
      </c>
      <c r="Q195" s="1">
        <v>5.6588424210451686E-5</v>
      </c>
      <c r="R195" s="1">
        <v>5.6588424210451686E-5</v>
      </c>
      <c r="S195" s="1">
        <v>5.6588424210451686E-5</v>
      </c>
      <c r="T195" s="1">
        <v>5.6588424210451686E-5</v>
      </c>
    </row>
    <row r="196" spans="1:21" x14ac:dyDescent="0.3">
      <c r="A196" s="3">
        <v>1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4">
        <v>1</v>
      </c>
      <c r="K196" s="1">
        <v>5.6588424210451686E-5</v>
      </c>
      <c r="L196" s="1">
        <v>5.6588424210451686E-5</v>
      </c>
      <c r="M196" s="1">
        <v>5.6588424210451686E-5</v>
      </c>
      <c r="N196" s="1">
        <v>5.6588424210451686E-5</v>
      </c>
      <c r="O196" s="1">
        <v>5.6588424210451686E-5</v>
      </c>
      <c r="P196" s="1">
        <v>5.6588424210451686E-5</v>
      </c>
      <c r="Q196" s="1">
        <v>5.6588424210451686E-5</v>
      </c>
      <c r="R196" s="1">
        <v>5.6588424210451686E-5</v>
      </c>
      <c r="S196" s="1">
        <v>5.6588424210451686E-5</v>
      </c>
      <c r="T196" s="1">
        <v>5.6588424210451686E-5</v>
      </c>
    </row>
    <row r="197" spans="1:21" x14ac:dyDescent="0.3">
      <c r="A197" s="3">
        <v>1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  <c r="I197" s="3">
        <v>1</v>
      </c>
      <c r="J197" s="4">
        <v>1</v>
      </c>
      <c r="K197" s="1">
        <v>5.6588424210451686E-5</v>
      </c>
      <c r="L197" s="1">
        <v>5.6588424210451686E-5</v>
      </c>
      <c r="M197" s="1">
        <v>5.6588424210451686E-5</v>
      </c>
      <c r="N197" s="1">
        <v>5.6588424210451686E-5</v>
      </c>
      <c r="O197" s="1">
        <v>5.6588424210451686E-5</v>
      </c>
      <c r="P197" s="1">
        <v>5.6588424210451686E-5</v>
      </c>
      <c r="Q197" s="1">
        <v>5.6588424210451686E-5</v>
      </c>
      <c r="R197" s="1">
        <v>5.6588424210451686E-5</v>
      </c>
      <c r="S197" s="1">
        <v>5.6588424210451686E-5</v>
      </c>
      <c r="T197" s="1">
        <v>5.6588424210451686E-5</v>
      </c>
    </row>
    <row r="198" spans="1:21" x14ac:dyDescent="0.3">
      <c r="A198" s="3">
        <v>1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4">
        <v>1</v>
      </c>
      <c r="K198" s="1">
        <v>5.6588424210451686E-5</v>
      </c>
      <c r="L198" s="1">
        <v>5.6588424210451686E-5</v>
      </c>
      <c r="M198" s="1">
        <v>5.6588424210451686E-5</v>
      </c>
      <c r="N198" s="1">
        <v>5.6588424210451686E-5</v>
      </c>
      <c r="O198" s="1">
        <v>5.6588424210451686E-5</v>
      </c>
      <c r="P198" s="1">
        <v>5.6588424210451686E-5</v>
      </c>
      <c r="Q198" s="1">
        <v>5.6588424210451686E-5</v>
      </c>
      <c r="R198" s="1">
        <v>5.6588424210451686E-5</v>
      </c>
      <c r="S198" s="1">
        <v>5.6588424210451686E-5</v>
      </c>
      <c r="T198" s="1">
        <v>5.6588424210451686E-5</v>
      </c>
    </row>
    <row r="199" spans="1:21" x14ac:dyDescent="0.3">
      <c r="A199" s="3">
        <v>1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  <c r="I199" s="3">
        <v>1</v>
      </c>
      <c r="J199" s="4">
        <v>1</v>
      </c>
      <c r="K199" s="1">
        <v>5.6588424210451686E-5</v>
      </c>
      <c r="L199" s="1">
        <v>5.6588424210451686E-5</v>
      </c>
      <c r="M199" s="1">
        <v>5.6588424210451686E-5</v>
      </c>
      <c r="N199" s="1">
        <v>5.6588424210451686E-5</v>
      </c>
      <c r="O199" s="1">
        <v>5.6588424210451686E-5</v>
      </c>
      <c r="P199" s="1">
        <v>5.6588424210451686E-5</v>
      </c>
      <c r="Q199" s="1">
        <v>5.6588424210451686E-5</v>
      </c>
      <c r="R199" s="1">
        <v>5.6588424210451686E-5</v>
      </c>
      <c r="S199" s="1">
        <v>5.6588424210451686E-5</v>
      </c>
      <c r="T199" s="1">
        <v>5.6588424210451686E-5</v>
      </c>
    </row>
    <row r="200" spans="1:21" x14ac:dyDescent="0.3">
      <c r="A200" s="3">
        <v>1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4">
        <v>1</v>
      </c>
      <c r="K200" s="1">
        <v>5.6588424210451686E-5</v>
      </c>
      <c r="L200" s="1">
        <v>5.6588424210451686E-5</v>
      </c>
      <c r="M200" s="1">
        <v>5.6588424210451686E-5</v>
      </c>
      <c r="N200" s="1">
        <v>5.6588424210451686E-5</v>
      </c>
      <c r="O200" s="1">
        <v>5.6588424210451686E-5</v>
      </c>
      <c r="P200" s="1">
        <v>5.6588424210451686E-5</v>
      </c>
      <c r="Q200" s="1">
        <v>5.6588424210451686E-5</v>
      </c>
      <c r="R200" s="1">
        <v>5.6588424210451686E-5</v>
      </c>
      <c r="S200" s="1">
        <v>5.6588424210451686E-5</v>
      </c>
      <c r="T200" s="1">
        <v>5.6588424210451686E-5</v>
      </c>
    </row>
    <row r="201" spans="1:21" x14ac:dyDescent="0.3">
      <c r="A201" s="5">
        <v>1</v>
      </c>
      <c r="B201" s="5">
        <v>1</v>
      </c>
      <c r="C201" s="5">
        <v>1</v>
      </c>
      <c r="D201" s="5">
        <v>1</v>
      </c>
      <c r="E201" s="5">
        <v>1</v>
      </c>
      <c r="F201" s="5">
        <v>1</v>
      </c>
      <c r="G201" s="5">
        <v>1</v>
      </c>
      <c r="H201" s="5">
        <v>1</v>
      </c>
      <c r="I201" s="5">
        <v>1</v>
      </c>
      <c r="J201" s="6">
        <v>1</v>
      </c>
      <c r="K201" s="2">
        <v>5.6588424210451686E-5</v>
      </c>
      <c r="L201" s="2">
        <v>5.6588424210451686E-5</v>
      </c>
      <c r="M201" s="2">
        <v>5.6588424210451686E-5</v>
      </c>
      <c r="N201" s="2">
        <v>5.6588424210451686E-5</v>
      </c>
      <c r="O201" s="2">
        <v>5.6588424210451686E-5</v>
      </c>
      <c r="P201" s="2">
        <v>5.6588424210451686E-5</v>
      </c>
      <c r="Q201" s="2">
        <v>5.6588424210451686E-5</v>
      </c>
      <c r="R201" s="2">
        <v>5.6588424210451686E-5</v>
      </c>
      <c r="S201" s="2">
        <v>5.6588424210451686E-5</v>
      </c>
      <c r="T201" s="2">
        <v>5.6588424210451686E-5</v>
      </c>
    </row>
    <row r="202" spans="1:21" x14ac:dyDescent="0.3">
      <c r="A202" s="7">
        <f t="array" ref="A202:J401">0</f>
        <v>0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8">
        <v>0</v>
      </c>
      <c r="K202" s="9">
        <f t="array" ref="K202:T401">Q6_A</f>
        <v>1</v>
      </c>
      <c r="L202" s="9">
        <v>1</v>
      </c>
      <c r="M202" s="9">
        <v>1</v>
      </c>
      <c r="N202" s="9">
        <v>1</v>
      </c>
      <c r="O202" s="9">
        <v>1</v>
      </c>
      <c r="P202" s="9">
        <v>1</v>
      </c>
      <c r="Q202" s="9">
        <v>1</v>
      </c>
      <c r="R202" s="9">
        <v>1</v>
      </c>
      <c r="S202" s="9">
        <v>1</v>
      </c>
      <c r="T202" s="9">
        <v>1</v>
      </c>
      <c r="U202" t="s">
        <v>9</v>
      </c>
    </row>
    <row r="203" spans="1:21" x14ac:dyDescent="0.3">
      <c r="A203" s="7">
        <v>0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8">
        <v>0</v>
      </c>
      <c r="K203" s="9">
        <v>1</v>
      </c>
      <c r="L203" s="9">
        <v>1</v>
      </c>
      <c r="M203" s="9">
        <v>1</v>
      </c>
      <c r="N203" s="9">
        <v>1</v>
      </c>
      <c r="O203" s="9">
        <v>1</v>
      </c>
      <c r="P203" s="9">
        <v>1</v>
      </c>
      <c r="Q203" s="9">
        <v>1</v>
      </c>
      <c r="R203" s="9">
        <v>1</v>
      </c>
      <c r="S203" s="9">
        <v>1</v>
      </c>
      <c r="T203" s="9">
        <v>1</v>
      </c>
    </row>
    <row r="204" spans="1:21" x14ac:dyDescent="0.3">
      <c r="A204" s="7">
        <v>0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8">
        <v>0</v>
      </c>
      <c r="K204" s="9">
        <v>1</v>
      </c>
      <c r="L204" s="9">
        <v>1</v>
      </c>
      <c r="M204" s="9">
        <v>1</v>
      </c>
      <c r="N204" s="9">
        <v>1</v>
      </c>
      <c r="O204" s="9">
        <v>1</v>
      </c>
      <c r="P204" s="9">
        <v>1</v>
      </c>
      <c r="Q204" s="9">
        <v>1</v>
      </c>
      <c r="R204" s="9">
        <v>1</v>
      </c>
      <c r="S204" s="9">
        <v>1</v>
      </c>
      <c r="T204" s="9">
        <v>1</v>
      </c>
    </row>
    <row r="205" spans="1:21" x14ac:dyDescent="0.3">
      <c r="A205" s="7">
        <v>0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8">
        <v>0</v>
      </c>
      <c r="K205" s="9">
        <v>1</v>
      </c>
      <c r="L205" s="9">
        <v>1</v>
      </c>
      <c r="M205" s="9">
        <v>1</v>
      </c>
      <c r="N205" s="9">
        <v>1</v>
      </c>
      <c r="O205" s="9">
        <v>1</v>
      </c>
      <c r="P205" s="9">
        <v>1</v>
      </c>
      <c r="Q205" s="9">
        <v>1</v>
      </c>
      <c r="R205" s="9">
        <v>1</v>
      </c>
      <c r="S205" s="9">
        <v>1</v>
      </c>
      <c r="T205" s="9">
        <v>1</v>
      </c>
    </row>
    <row r="206" spans="1:21" x14ac:dyDescent="0.3">
      <c r="A206" s="7">
        <v>0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8">
        <v>0</v>
      </c>
      <c r="K206" s="9">
        <v>1</v>
      </c>
      <c r="L206" s="9">
        <v>1</v>
      </c>
      <c r="M206" s="9">
        <v>1</v>
      </c>
      <c r="N206" s="9">
        <v>1</v>
      </c>
      <c r="O206" s="9">
        <v>1</v>
      </c>
      <c r="P206" s="9">
        <v>1</v>
      </c>
      <c r="Q206" s="9">
        <v>1</v>
      </c>
      <c r="R206" s="9">
        <v>1</v>
      </c>
      <c r="S206" s="9">
        <v>1</v>
      </c>
      <c r="T206" s="9">
        <v>1</v>
      </c>
    </row>
    <row r="207" spans="1:21" x14ac:dyDescent="0.3">
      <c r="A207" s="7">
        <v>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8">
        <v>0</v>
      </c>
      <c r="K207" s="9">
        <v>1</v>
      </c>
      <c r="L207" s="9">
        <v>1</v>
      </c>
      <c r="M207" s="9">
        <v>1</v>
      </c>
      <c r="N207" s="9">
        <v>1</v>
      </c>
      <c r="O207" s="9">
        <v>1</v>
      </c>
      <c r="P207" s="9">
        <v>1</v>
      </c>
      <c r="Q207" s="9">
        <v>1</v>
      </c>
      <c r="R207" s="9">
        <v>1</v>
      </c>
      <c r="S207" s="9">
        <v>1</v>
      </c>
      <c r="T207" s="9">
        <v>1</v>
      </c>
    </row>
    <row r="208" spans="1:21" x14ac:dyDescent="0.3">
      <c r="A208" s="7">
        <v>0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8">
        <v>0</v>
      </c>
      <c r="K208" s="9">
        <v>1</v>
      </c>
      <c r="L208" s="9">
        <v>1</v>
      </c>
      <c r="M208" s="9">
        <v>1</v>
      </c>
      <c r="N208" s="9">
        <v>1</v>
      </c>
      <c r="O208" s="9">
        <v>1</v>
      </c>
      <c r="P208" s="9">
        <v>1</v>
      </c>
      <c r="Q208" s="9">
        <v>1</v>
      </c>
      <c r="R208" s="9">
        <v>1</v>
      </c>
      <c r="S208" s="9">
        <v>1</v>
      </c>
      <c r="T208" s="9">
        <v>1</v>
      </c>
    </row>
    <row r="209" spans="1:20" x14ac:dyDescent="0.3">
      <c r="A209" s="7">
        <v>0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8">
        <v>0</v>
      </c>
      <c r="K209" s="9">
        <v>1</v>
      </c>
      <c r="L209" s="9">
        <v>1</v>
      </c>
      <c r="M209" s="9">
        <v>1</v>
      </c>
      <c r="N209" s="9">
        <v>1</v>
      </c>
      <c r="O209" s="9">
        <v>1</v>
      </c>
      <c r="P209" s="9">
        <v>1</v>
      </c>
      <c r="Q209" s="9">
        <v>1</v>
      </c>
      <c r="R209" s="9">
        <v>1</v>
      </c>
      <c r="S209" s="9">
        <v>1</v>
      </c>
      <c r="T209" s="9">
        <v>1</v>
      </c>
    </row>
    <row r="210" spans="1:20" x14ac:dyDescent="0.3">
      <c r="A210" s="7">
        <v>0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8">
        <v>0</v>
      </c>
      <c r="K210" s="9">
        <v>1</v>
      </c>
      <c r="L210" s="9">
        <v>1</v>
      </c>
      <c r="M210" s="9">
        <v>1</v>
      </c>
      <c r="N210" s="9">
        <v>1</v>
      </c>
      <c r="O210" s="9">
        <v>1</v>
      </c>
      <c r="P210" s="9">
        <v>1</v>
      </c>
      <c r="Q210" s="9">
        <v>1</v>
      </c>
      <c r="R210" s="9">
        <v>1</v>
      </c>
      <c r="S210" s="9">
        <v>1</v>
      </c>
      <c r="T210" s="9">
        <v>1</v>
      </c>
    </row>
    <row r="211" spans="1:20" x14ac:dyDescent="0.3">
      <c r="A211" s="7">
        <v>0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8">
        <v>0</v>
      </c>
      <c r="K211" s="9">
        <v>1</v>
      </c>
      <c r="L211" s="9">
        <v>1</v>
      </c>
      <c r="M211" s="9">
        <v>1</v>
      </c>
      <c r="N211" s="9">
        <v>1</v>
      </c>
      <c r="O211" s="9">
        <v>1</v>
      </c>
      <c r="P211" s="9">
        <v>1</v>
      </c>
      <c r="Q211" s="9">
        <v>1</v>
      </c>
      <c r="R211" s="9">
        <v>1</v>
      </c>
      <c r="S211" s="9">
        <v>1</v>
      </c>
      <c r="T211" s="9">
        <v>1</v>
      </c>
    </row>
    <row r="212" spans="1:20" x14ac:dyDescent="0.3">
      <c r="A212" s="7">
        <v>0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8">
        <v>0</v>
      </c>
      <c r="K212" s="9">
        <v>1</v>
      </c>
      <c r="L212" s="9">
        <v>1</v>
      </c>
      <c r="M212" s="9">
        <v>1</v>
      </c>
      <c r="N212" s="9">
        <v>1</v>
      </c>
      <c r="O212" s="9">
        <v>1</v>
      </c>
      <c r="P212" s="9">
        <v>1</v>
      </c>
      <c r="Q212" s="9">
        <v>1</v>
      </c>
      <c r="R212" s="9">
        <v>1</v>
      </c>
      <c r="S212" s="9">
        <v>1</v>
      </c>
      <c r="T212" s="9">
        <v>1</v>
      </c>
    </row>
    <row r="213" spans="1:20" x14ac:dyDescent="0.3">
      <c r="A213" s="7">
        <v>0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8">
        <v>0</v>
      </c>
      <c r="K213" s="9">
        <v>1</v>
      </c>
      <c r="L213" s="9">
        <v>1</v>
      </c>
      <c r="M213" s="9">
        <v>1</v>
      </c>
      <c r="N213" s="9">
        <v>1</v>
      </c>
      <c r="O213" s="9">
        <v>1</v>
      </c>
      <c r="P213" s="9">
        <v>1</v>
      </c>
      <c r="Q213" s="9">
        <v>1</v>
      </c>
      <c r="R213" s="9">
        <v>1</v>
      </c>
      <c r="S213" s="9">
        <v>1</v>
      </c>
      <c r="T213" s="9">
        <v>1</v>
      </c>
    </row>
    <row r="214" spans="1:20" x14ac:dyDescent="0.3">
      <c r="A214" s="7">
        <v>0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8">
        <v>0</v>
      </c>
      <c r="K214" s="9">
        <v>1</v>
      </c>
      <c r="L214" s="9">
        <v>1</v>
      </c>
      <c r="M214" s="9">
        <v>1</v>
      </c>
      <c r="N214" s="9">
        <v>1</v>
      </c>
      <c r="O214" s="9">
        <v>1</v>
      </c>
      <c r="P214" s="9">
        <v>1</v>
      </c>
      <c r="Q214" s="9">
        <v>1</v>
      </c>
      <c r="R214" s="9">
        <v>1</v>
      </c>
      <c r="S214" s="9">
        <v>1</v>
      </c>
      <c r="T214" s="9">
        <v>1</v>
      </c>
    </row>
    <row r="215" spans="1:20" x14ac:dyDescent="0.3">
      <c r="A215" s="7">
        <v>0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8">
        <v>0</v>
      </c>
      <c r="K215" s="9">
        <v>1</v>
      </c>
      <c r="L215" s="9">
        <v>1</v>
      </c>
      <c r="M215" s="9">
        <v>1</v>
      </c>
      <c r="N215" s="9">
        <v>1</v>
      </c>
      <c r="O215" s="9">
        <v>1</v>
      </c>
      <c r="P215" s="9">
        <v>1</v>
      </c>
      <c r="Q215" s="9">
        <v>1</v>
      </c>
      <c r="R215" s="9">
        <v>1</v>
      </c>
      <c r="S215" s="9">
        <v>1</v>
      </c>
      <c r="T215" s="9">
        <v>1</v>
      </c>
    </row>
    <row r="216" spans="1:20" x14ac:dyDescent="0.3">
      <c r="A216" s="7">
        <v>0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8">
        <v>0</v>
      </c>
      <c r="K216" s="9">
        <v>1</v>
      </c>
      <c r="L216" s="9">
        <v>1</v>
      </c>
      <c r="M216" s="9">
        <v>1</v>
      </c>
      <c r="N216" s="9">
        <v>1</v>
      </c>
      <c r="O216" s="9">
        <v>1</v>
      </c>
      <c r="P216" s="9">
        <v>1</v>
      </c>
      <c r="Q216" s="9">
        <v>1</v>
      </c>
      <c r="R216" s="9">
        <v>1</v>
      </c>
      <c r="S216" s="9">
        <v>1</v>
      </c>
      <c r="T216" s="9">
        <v>1</v>
      </c>
    </row>
    <row r="217" spans="1:20" x14ac:dyDescent="0.3">
      <c r="A217" s="7">
        <v>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8">
        <v>0</v>
      </c>
      <c r="K217" s="9">
        <v>1</v>
      </c>
      <c r="L217" s="9">
        <v>1</v>
      </c>
      <c r="M217" s="9">
        <v>1</v>
      </c>
      <c r="N217" s="9">
        <v>1</v>
      </c>
      <c r="O217" s="9">
        <v>1</v>
      </c>
      <c r="P217" s="9">
        <v>1</v>
      </c>
      <c r="Q217" s="9">
        <v>1</v>
      </c>
      <c r="R217" s="9">
        <v>1</v>
      </c>
      <c r="S217" s="9">
        <v>1</v>
      </c>
      <c r="T217" s="9">
        <v>1</v>
      </c>
    </row>
    <row r="218" spans="1:20" x14ac:dyDescent="0.3">
      <c r="A218" s="7">
        <v>0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8">
        <v>0</v>
      </c>
      <c r="K218" s="9">
        <v>1</v>
      </c>
      <c r="L218" s="9">
        <v>1</v>
      </c>
      <c r="M218" s="9">
        <v>1</v>
      </c>
      <c r="N218" s="9">
        <v>1</v>
      </c>
      <c r="O218" s="9">
        <v>1</v>
      </c>
      <c r="P218" s="9">
        <v>1</v>
      </c>
      <c r="Q218" s="9">
        <v>1</v>
      </c>
      <c r="R218" s="9">
        <v>1</v>
      </c>
      <c r="S218" s="9">
        <v>1</v>
      </c>
      <c r="T218" s="9">
        <v>1</v>
      </c>
    </row>
    <row r="219" spans="1:20" x14ac:dyDescent="0.3">
      <c r="A219" s="7">
        <v>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8">
        <v>0</v>
      </c>
      <c r="K219" s="9">
        <v>1</v>
      </c>
      <c r="L219" s="9">
        <v>1</v>
      </c>
      <c r="M219" s="9">
        <v>1</v>
      </c>
      <c r="N219" s="9">
        <v>1</v>
      </c>
      <c r="O219" s="9">
        <v>1</v>
      </c>
      <c r="P219" s="9">
        <v>1</v>
      </c>
      <c r="Q219" s="9">
        <v>1</v>
      </c>
      <c r="R219" s="9">
        <v>1</v>
      </c>
      <c r="S219" s="9">
        <v>1</v>
      </c>
      <c r="T219" s="9">
        <v>1</v>
      </c>
    </row>
    <row r="220" spans="1:20" x14ac:dyDescent="0.3">
      <c r="A220" s="7">
        <v>0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8">
        <v>0</v>
      </c>
      <c r="K220" s="9">
        <v>1</v>
      </c>
      <c r="L220" s="9">
        <v>1</v>
      </c>
      <c r="M220" s="9">
        <v>1</v>
      </c>
      <c r="N220" s="9">
        <v>1</v>
      </c>
      <c r="O220" s="9">
        <v>1</v>
      </c>
      <c r="P220" s="9">
        <v>1</v>
      </c>
      <c r="Q220" s="9">
        <v>1</v>
      </c>
      <c r="R220" s="9">
        <v>1</v>
      </c>
      <c r="S220" s="9">
        <v>1</v>
      </c>
      <c r="T220" s="9">
        <v>1</v>
      </c>
    </row>
    <row r="221" spans="1:20" x14ac:dyDescent="0.3">
      <c r="A221" s="7">
        <v>0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8">
        <v>0</v>
      </c>
      <c r="K221" s="9">
        <v>1</v>
      </c>
      <c r="L221" s="9">
        <v>1</v>
      </c>
      <c r="M221" s="9">
        <v>1</v>
      </c>
      <c r="N221" s="9">
        <v>1</v>
      </c>
      <c r="O221" s="9">
        <v>1</v>
      </c>
      <c r="P221" s="9">
        <v>1</v>
      </c>
      <c r="Q221" s="9">
        <v>1</v>
      </c>
      <c r="R221" s="9">
        <v>1</v>
      </c>
      <c r="S221" s="9">
        <v>1</v>
      </c>
      <c r="T221" s="9">
        <v>1</v>
      </c>
    </row>
    <row r="222" spans="1:20" x14ac:dyDescent="0.3">
      <c r="A222" s="7">
        <v>0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8">
        <v>0</v>
      </c>
      <c r="K222" s="9">
        <v>1</v>
      </c>
      <c r="L222" s="9">
        <v>1</v>
      </c>
      <c r="M222" s="9">
        <v>1</v>
      </c>
      <c r="N222" s="9">
        <v>1</v>
      </c>
      <c r="O222" s="9">
        <v>1</v>
      </c>
      <c r="P222" s="9">
        <v>1</v>
      </c>
      <c r="Q222" s="9">
        <v>1</v>
      </c>
      <c r="R222" s="9">
        <v>1</v>
      </c>
      <c r="S222" s="9">
        <v>1</v>
      </c>
      <c r="T222" s="9">
        <v>1</v>
      </c>
    </row>
    <row r="223" spans="1:20" x14ac:dyDescent="0.3">
      <c r="A223" s="7">
        <v>0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8">
        <v>0</v>
      </c>
      <c r="K223" s="9">
        <v>1</v>
      </c>
      <c r="L223" s="9">
        <v>1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>
        <v>1</v>
      </c>
      <c r="S223" s="9">
        <v>1</v>
      </c>
      <c r="T223" s="9">
        <v>1</v>
      </c>
    </row>
    <row r="224" spans="1:20" x14ac:dyDescent="0.3">
      <c r="A224" s="7">
        <v>0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8">
        <v>0</v>
      </c>
      <c r="K224" s="9">
        <v>1</v>
      </c>
      <c r="L224" s="9">
        <v>1</v>
      </c>
      <c r="M224" s="9">
        <v>1</v>
      </c>
      <c r="N224" s="9">
        <v>1</v>
      </c>
      <c r="O224" s="9">
        <v>1</v>
      </c>
      <c r="P224" s="9">
        <v>1</v>
      </c>
      <c r="Q224" s="9">
        <v>1</v>
      </c>
      <c r="R224" s="9">
        <v>1</v>
      </c>
      <c r="S224" s="9">
        <v>1</v>
      </c>
      <c r="T224" s="9">
        <v>1</v>
      </c>
    </row>
    <row r="225" spans="1:20" x14ac:dyDescent="0.3">
      <c r="A225" s="7">
        <v>0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8">
        <v>0</v>
      </c>
      <c r="K225" s="9">
        <v>1</v>
      </c>
      <c r="L225" s="9">
        <v>1</v>
      </c>
      <c r="M225" s="9">
        <v>1</v>
      </c>
      <c r="N225" s="9">
        <v>1</v>
      </c>
      <c r="O225" s="9">
        <v>1</v>
      </c>
      <c r="P225" s="9">
        <v>1</v>
      </c>
      <c r="Q225" s="9">
        <v>1</v>
      </c>
      <c r="R225" s="9">
        <v>1</v>
      </c>
      <c r="S225" s="9">
        <v>1</v>
      </c>
      <c r="T225" s="9">
        <v>1</v>
      </c>
    </row>
    <row r="226" spans="1:20" x14ac:dyDescent="0.3">
      <c r="A226" s="7">
        <v>0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8">
        <v>0</v>
      </c>
      <c r="K226" s="9">
        <v>1</v>
      </c>
      <c r="L226" s="9">
        <v>1</v>
      </c>
      <c r="M226" s="9">
        <v>1</v>
      </c>
      <c r="N226" s="9">
        <v>1</v>
      </c>
      <c r="O226" s="9">
        <v>1</v>
      </c>
      <c r="P226" s="9">
        <v>1</v>
      </c>
      <c r="Q226" s="9">
        <v>1</v>
      </c>
      <c r="R226" s="9">
        <v>1</v>
      </c>
      <c r="S226" s="9">
        <v>1</v>
      </c>
      <c r="T226" s="9">
        <v>1</v>
      </c>
    </row>
    <row r="227" spans="1:20" x14ac:dyDescent="0.3">
      <c r="A227" s="7">
        <v>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8">
        <v>0</v>
      </c>
      <c r="K227" s="9">
        <v>1</v>
      </c>
      <c r="L227" s="9">
        <v>1</v>
      </c>
      <c r="M227" s="9">
        <v>1</v>
      </c>
      <c r="N227" s="9">
        <v>1</v>
      </c>
      <c r="O227" s="9">
        <v>1</v>
      </c>
      <c r="P227" s="9">
        <v>1</v>
      </c>
      <c r="Q227" s="9">
        <v>1</v>
      </c>
      <c r="R227" s="9">
        <v>1</v>
      </c>
      <c r="S227" s="9">
        <v>1</v>
      </c>
      <c r="T227" s="9">
        <v>1</v>
      </c>
    </row>
    <row r="228" spans="1:20" x14ac:dyDescent="0.3">
      <c r="A228" s="7">
        <v>0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8">
        <v>0</v>
      </c>
      <c r="K228" s="9">
        <v>1</v>
      </c>
      <c r="L228" s="9">
        <v>1</v>
      </c>
      <c r="M228" s="9">
        <v>1</v>
      </c>
      <c r="N228" s="9">
        <v>1</v>
      </c>
      <c r="O228" s="9">
        <v>1</v>
      </c>
      <c r="P228" s="9">
        <v>1</v>
      </c>
      <c r="Q228" s="9">
        <v>1</v>
      </c>
      <c r="R228" s="9">
        <v>1</v>
      </c>
      <c r="S228" s="9">
        <v>1</v>
      </c>
      <c r="T228" s="9">
        <v>1</v>
      </c>
    </row>
    <row r="229" spans="1:20" x14ac:dyDescent="0.3">
      <c r="A229" s="7">
        <v>0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8">
        <v>0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  <c r="S229" s="9">
        <v>1</v>
      </c>
      <c r="T229" s="9">
        <v>1</v>
      </c>
    </row>
    <row r="230" spans="1:20" x14ac:dyDescent="0.3">
      <c r="A230" s="7">
        <v>0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8">
        <v>0</v>
      </c>
      <c r="K230" s="9">
        <v>1</v>
      </c>
      <c r="L230" s="9">
        <v>1</v>
      </c>
      <c r="M230" s="9">
        <v>1</v>
      </c>
      <c r="N230" s="9">
        <v>1</v>
      </c>
      <c r="O230" s="9">
        <v>1</v>
      </c>
      <c r="P230" s="9">
        <v>1</v>
      </c>
      <c r="Q230" s="9">
        <v>1</v>
      </c>
      <c r="R230" s="9">
        <v>1</v>
      </c>
      <c r="S230" s="9">
        <v>1</v>
      </c>
      <c r="T230" s="9">
        <v>1</v>
      </c>
    </row>
    <row r="231" spans="1:20" x14ac:dyDescent="0.3">
      <c r="A231" s="7">
        <v>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8">
        <v>0</v>
      </c>
      <c r="K231" s="9">
        <v>1</v>
      </c>
      <c r="L231" s="9">
        <v>1</v>
      </c>
      <c r="M231" s="9">
        <v>1</v>
      </c>
      <c r="N231" s="9">
        <v>1</v>
      </c>
      <c r="O231" s="9">
        <v>1</v>
      </c>
      <c r="P231" s="9">
        <v>1</v>
      </c>
      <c r="Q231" s="9">
        <v>1</v>
      </c>
      <c r="R231" s="9">
        <v>1</v>
      </c>
      <c r="S231" s="9">
        <v>1</v>
      </c>
      <c r="T231" s="9">
        <v>1</v>
      </c>
    </row>
    <row r="232" spans="1:20" x14ac:dyDescent="0.3">
      <c r="A232" s="7">
        <v>0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8">
        <v>0</v>
      </c>
      <c r="K232" s="9">
        <v>1</v>
      </c>
      <c r="L232" s="9">
        <v>1</v>
      </c>
      <c r="M232" s="9">
        <v>1</v>
      </c>
      <c r="N232" s="9">
        <v>1</v>
      </c>
      <c r="O232" s="9">
        <v>1</v>
      </c>
      <c r="P232" s="9">
        <v>1</v>
      </c>
      <c r="Q232" s="9">
        <v>1</v>
      </c>
      <c r="R232" s="9">
        <v>1</v>
      </c>
      <c r="S232" s="9">
        <v>1</v>
      </c>
      <c r="T232" s="9">
        <v>1</v>
      </c>
    </row>
    <row r="233" spans="1:20" x14ac:dyDescent="0.3">
      <c r="A233" s="7">
        <v>0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8">
        <v>0</v>
      </c>
      <c r="K233" s="9">
        <v>1</v>
      </c>
      <c r="L233" s="9">
        <v>1</v>
      </c>
      <c r="M233" s="9">
        <v>1</v>
      </c>
      <c r="N233" s="9">
        <v>1</v>
      </c>
      <c r="O233" s="9">
        <v>1</v>
      </c>
      <c r="P233" s="9">
        <v>1</v>
      </c>
      <c r="Q233" s="9">
        <v>1</v>
      </c>
      <c r="R233" s="9">
        <v>1</v>
      </c>
      <c r="S233" s="9">
        <v>1</v>
      </c>
      <c r="T233" s="9">
        <v>1</v>
      </c>
    </row>
    <row r="234" spans="1:20" x14ac:dyDescent="0.3">
      <c r="A234" s="7">
        <v>0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8">
        <v>0</v>
      </c>
      <c r="K234" s="9">
        <v>1</v>
      </c>
      <c r="L234" s="9">
        <v>1</v>
      </c>
      <c r="M234" s="9">
        <v>1</v>
      </c>
      <c r="N234" s="9">
        <v>1</v>
      </c>
      <c r="O234" s="9">
        <v>1</v>
      </c>
      <c r="P234" s="9">
        <v>1</v>
      </c>
      <c r="Q234" s="9">
        <v>1</v>
      </c>
      <c r="R234" s="9">
        <v>1</v>
      </c>
      <c r="S234" s="9">
        <v>1</v>
      </c>
      <c r="T234" s="9">
        <v>1</v>
      </c>
    </row>
    <row r="235" spans="1:20" x14ac:dyDescent="0.3">
      <c r="A235" s="7">
        <v>0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8">
        <v>0</v>
      </c>
      <c r="K235" s="9">
        <v>1</v>
      </c>
      <c r="L235" s="9">
        <v>1</v>
      </c>
      <c r="M235" s="9">
        <v>1</v>
      </c>
      <c r="N235" s="9">
        <v>1</v>
      </c>
      <c r="O235" s="9">
        <v>1</v>
      </c>
      <c r="P235" s="9">
        <v>1</v>
      </c>
      <c r="Q235" s="9">
        <v>1</v>
      </c>
      <c r="R235" s="9">
        <v>1</v>
      </c>
      <c r="S235" s="9">
        <v>1</v>
      </c>
      <c r="T235" s="9">
        <v>1</v>
      </c>
    </row>
    <row r="236" spans="1:20" x14ac:dyDescent="0.3">
      <c r="A236" s="7">
        <v>0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8">
        <v>0</v>
      </c>
      <c r="K236" s="9">
        <v>1</v>
      </c>
      <c r="L236" s="9">
        <v>1</v>
      </c>
      <c r="M236" s="9">
        <v>1</v>
      </c>
      <c r="N236" s="9">
        <v>1</v>
      </c>
      <c r="O236" s="9">
        <v>1</v>
      </c>
      <c r="P236" s="9">
        <v>1</v>
      </c>
      <c r="Q236" s="9">
        <v>1</v>
      </c>
      <c r="R236" s="9">
        <v>1</v>
      </c>
      <c r="S236" s="9">
        <v>1</v>
      </c>
      <c r="T236" s="9">
        <v>1</v>
      </c>
    </row>
    <row r="237" spans="1:20" x14ac:dyDescent="0.3">
      <c r="A237" s="7">
        <v>0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8">
        <v>0</v>
      </c>
      <c r="K237" s="9">
        <v>1</v>
      </c>
      <c r="L237" s="9">
        <v>1</v>
      </c>
      <c r="M237" s="9">
        <v>1</v>
      </c>
      <c r="N237" s="9">
        <v>1</v>
      </c>
      <c r="O237" s="9">
        <v>1</v>
      </c>
      <c r="P237" s="9">
        <v>1</v>
      </c>
      <c r="Q237" s="9">
        <v>1</v>
      </c>
      <c r="R237" s="9">
        <v>1</v>
      </c>
      <c r="S237" s="9">
        <v>1</v>
      </c>
      <c r="T237" s="9">
        <v>1</v>
      </c>
    </row>
    <row r="238" spans="1:20" x14ac:dyDescent="0.3">
      <c r="A238" s="7">
        <v>0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8">
        <v>0</v>
      </c>
      <c r="K238" s="9">
        <v>1</v>
      </c>
      <c r="L238" s="9">
        <v>1</v>
      </c>
      <c r="M238" s="9">
        <v>1</v>
      </c>
      <c r="N238" s="9">
        <v>1</v>
      </c>
      <c r="O238" s="9">
        <v>1</v>
      </c>
      <c r="P238" s="9">
        <v>1</v>
      </c>
      <c r="Q238" s="9">
        <v>1</v>
      </c>
      <c r="R238" s="9">
        <v>1</v>
      </c>
      <c r="S238" s="9">
        <v>1</v>
      </c>
      <c r="T238" s="9">
        <v>1</v>
      </c>
    </row>
    <row r="239" spans="1:20" x14ac:dyDescent="0.3">
      <c r="A239" s="7">
        <v>0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8">
        <v>0</v>
      </c>
      <c r="K239" s="9">
        <v>1</v>
      </c>
      <c r="L239" s="9">
        <v>1</v>
      </c>
      <c r="M239" s="9">
        <v>1</v>
      </c>
      <c r="N239" s="9">
        <v>1</v>
      </c>
      <c r="O239" s="9">
        <v>1</v>
      </c>
      <c r="P239" s="9">
        <v>1</v>
      </c>
      <c r="Q239" s="9">
        <v>1</v>
      </c>
      <c r="R239" s="9">
        <v>1</v>
      </c>
      <c r="S239" s="9">
        <v>1</v>
      </c>
      <c r="T239" s="9">
        <v>1</v>
      </c>
    </row>
    <row r="240" spans="1:20" x14ac:dyDescent="0.3">
      <c r="A240" s="7">
        <v>0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8">
        <v>0</v>
      </c>
      <c r="K240" s="9">
        <v>1</v>
      </c>
      <c r="L240" s="9">
        <v>1</v>
      </c>
      <c r="M240" s="9">
        <v>1</v>
      </c>
      <c r="N240" s="9">
        <v>1</v>
      </c>
      <c r="O240" s="9">
        <v>1</v>
      </c>
      <c r="P240" s="9">
        <v>1</v>
      </c>
      <c r="Q240" s="9">
        <v>1</v>
      </c>
      <c r="R240" s="9">
        <v>1</v>
      </c>
      <c r="S240" s="9">
        <v>1</v>
      </c>
      <c r="T240" s="9">
        <v>1</v>
      </c>
    </row>
    <row r="241" spans="1:20" x14ac:dyDescent="0.3">
      <c r="A241" s="7">
        <v>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8">
        <v>0</v>
      </c>
      <c r="K241" s="9">
        <v>1</v>
      </c>
      <c r="L241" s="9">
        <v>1</v>
      </c>
      <c r="M241" s="9">
        <v>1</v>
      </c>
      <c r="N241" s="9">
        <v>1</v>
      </c>
      <c r="O241" s="9">
        <v>1</v>
      </c>
      <c r="P241" s="9">
        <v>1</v>
      </c>
      <c r="Q241" s="9">
        <v>1</v>
      </c>
      <c r="R241" s="9">
        <v>1</v>
      </c>
      <c r="S241" s="9">
        <v>1</v>
      </c>
      <c r="T241" s="9">
        <v>1</v>
      </c>
    </row>
    <row r="242" spans="1:20" x14ac:dyDescent="0.3">
      <c r="A242" s="7">
        <v>0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8">
        <v>0</v>
      </c>
      <c r="K242" s="9">
        <v>1</v>
      </c>
      <c r="L242" s="9">
        <v>1</v>
      </c>
      <c r="M242" s="9">
        <v>1</v>
      </c>
      <c r="N242" s="9">
        <v>1</v>
      </c>
      <c r="O242" s="9">
        <v>1</v>
      </c>
      <c r="P242" s="9">
        <v>1</v>
      </c>
      <c r="Q242" s="9">
        <v>1</v>
      </c>
      <c r="R242" s="9">
        <v>1</v>
      </c>
      <c r="S242" s="9">
        <v>1</v>
      </c>
      <c r="T242" s="9">
        <v>1</v>
      </c>
    </row>
    <row r="243" spans="1:20" x14ac:dyDescent="0.3">
      <c r="A243" s="7">
        <v>0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8">
        <v>0</v>
      </c>
      <c r="K243" s="9">
        <v>1</v>
      </c>
      <c r="L243" s="9">
        <v>1</v>
      </c>
      <c r="M243" s="9">
        <v>1</v>
      </c>
      <c r="N243" s="9">
        <v>1</v>
      </c>
      <c r="O243" s="9">
        <v>1</v>
      </c>
      <c r="P243" s="9">
        <v>1</v>
      </c>
      <c r="Q243" s="9">
        <v>1</v>
      </c>
      <c r="R243" s="9">
        <v>1</v>
      </c>
      <c r="S243" s="9">
        <v>1</v>
      </c>
      <c r="T243" s="9">
        <v>1</v>
      </c>
    </row>
    <row r="244" spans="1:20" x14ac:dyDescent="0.3">
      <c r="A244" s="7">
        <v>0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8">
        <v>0</v>
      </c>
      <c r="K244" s="9">
        <v>1</v>
      </c>
      <c r="L244" s="9">
        <v>1</v>
      </c>
      <c r="M244" s="9">
        <v>1</v>
      </c>
      <c r="N244" s="9">
        <v>1</v>
      </c>
      <c r="O244" s="9">
        <v>1</v>
      </c>
      <c r="P244" s="9">
        <v>1</v>
      </c>
      <c r="Q244" s="9">
        <v>1</v>
      </c>
      <c r="R244" s="9">
        <v>1</v>
      </c>
      <c r="S244" s="9">
        <v>1</v>
      </c>
      <c r="T244" s="9">
        <v>1</v>
      </c>
    </row>
    <row r="245" spans="1:20" x14ac:dyDescent="0.3">
      <c r="A245" s="7">
        <v>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8">
        <v>0</v>
      </c>
      <c r="K245" s="9">
        <v>1</v>
      </c>
      <c r="L245" s="9">
        <v>1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  <c r="S245" s="9">
        <v>1</v>
      </c>
      <c r="T245" s="9">
        <v>1</v>
      </c>
    </row>
    <row r="246" spans="1:20" x14ac:dyDescent="0.3">
      <c r="A246" s="7">
        <v>0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8">
        <v>0</v>
      </c>
      <c r="K246" s="9">
        <v>1</v>
      </c>
      <c r="L246" s="9">
        <v>1</v>
      </c>
      <c r="M246" s="9">
        <v>1</v>
      </c>
      <c r="N246" s="9">
        <v>1</v>
      </c>
      <c r="O246" s="9">
        <v>1</v>
      </c>
      <c r="P246" s="9">
        <v>1</v>
      </c>
      <c r="Q246" s="9">
        <v>1</v>
      </c>
      <c r="R246" s="9">
        <v>1</v>
      </c>
      <c r="S246" s="9">
        <v>1</v>
      </c>
      <c r="T246" s="9">
        <v>1</v>
      </c>
    </row>
    <row r="247" spans="1:20" x14ac:dyDescent="0.3">
      <c r="A247" s="7">
        <v>0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8">
        <v>0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  <c r="S247" s="9">
        <v>1</v>
      </c>
      <c r="T247" s="9">
        <v>1</v>
      </c>
    </row>
    <row r="248" spans="1:20" x14ac:dyDescent="0.3">
      <c r="A248" s="7">
        <v>0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8">
        <v>0</v>
      </c>
      <c r="K248" s="9">
        <v>1</v>
      </c>
      <c r="L248" s="9">
        <v>1</v>
      </c>
      <c r="M248" s="9">
        <v>1</v>
      </c>
      <c r="N248" s="9">
        <v>1</v>
      </c>
      <c r="O248" s="9">
        <v>1</v>
      </c>
      <c r="P248" s="9">
        <v>1</v>
      </c>
      <c r="Q248" s="9">
        <v>1</v>
      </c>
      <c r="R248" s="9">
        <v>1</v>
      </c>
      <c r="S248" s="9">
        <v>1</v>
      </c>
      <c r="T248" s="9">
        <v>1</v>
      </c>
    </row>
    <row r="249" spans="1:20" x14ac:dyDescent="0.3">
      <c r="A249" s="7">
        <v>0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8">
        <v>0</v>
      </c>
      <c r="K249" s="9">
        <v>1</v>
      </c>
      <c r="L249" s="9">
        <v>1</v>
      </c>
      <c r="M249" s="9">
        <v>1</v>
      </c>
      <c r="N249" s="9">
        <v>1</v>
      </c>
      <c r="O249" s="9">
        <v>1</v>
      </c>
      <c r="P249" s="9">
        <v>1</v>
      </c>
      <c r="Q249" s="9">
        <v>1</v>
      </c>
      <c r="R249" s="9">
        <v>1</v>
      </c>
      <c r="S249" s="9">
        <v>1</v>
      </c>
      <c r="T249" s="9">
        <v>1</v>
      </c>
    </row>
    <row r="250" spans="1:20" x14ac:dyDescent="0.3">
      <c r="A250" s="7">
        <v>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8">
        <v>0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  <c r="S250" s="9">
        <v>1</v>
      </c>
      <c r="T250" s="9">
        <v>1</v>
      </c>
    </row>
    <row r="251" spans="1:20" x14ac:dyDescent="0.3">
      <c r="A251" s="7">
        <v>0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8">
        <v>0</v>
      </c>
      <c r="K251" s="9">
        <v>1</v>
      </c>
      <c r="L251" s="9">
        <v>1</v>
      </c>
      <c r="M251" s="9">
        <v>1</v>
      </c>
      <c r="N251" s="9">
        <v>1</v>
      </c>
      <c r="O251" s="9">
        <v>1</v>
      </c>
      <c r="P251" s="9">
        <v>1</v>
      </c>
      <c r="Q251" s="9">
        <v>1</v>
      </c>
      <c r="R251" s="9">
        <v>1</v>
      </c>
      <c r="S251" s="9">
        <v>1</v>
      </c>
      <c r="T251" s="9">
        <v>1</v>
      </c>
    </row>
    <row r="252" spans="1:20" x14ac:dyDescent="0.3">
      <c r="A252" s="7">
        <v>0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8">
        <v>0</v>
      </c>
      <c r="K252" s="9">
        <v>1</v>
      </c>
      <c r="L252" s="9">
        <v>1</v>
      </c>
      <c r="M252" s="9">
        <v>1</v>
      </c>
      <c r="N252" s="9">
        <v>1</v>
      </c>
      <c r="O252" s="9">
        <v>1</v>
      </c>
      <c r="P252" s="9">
        <v>1</v>
      </c>
      <c r="Q252" s="9">
        <v>1</v>
      </c>
      <c r="R252" s="9">
        <v>1</v>
      </c>
      <c r="S252" s="9">
        <v>1</v>
      </c>
      <c r="T252" s="9">
        <v>1</v>
      </c>
    </row>
    <row r="253" spans="1:20" x14ac:dyDescent="0.3">
      <c r="A253" s="7">
        <v>0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8">
        <v>0</v>
      </c>
      <c r="K253" s="9">
        <v>1</v>
      </c>
      <c r="L253" s="9">
        <v>1</v>
      </c>
      <c r="M253" s="9">
        <v>1</v>
      </c>
      <c r="N253" s="9">
        <v>1</v>
      </c>
      <c r="O253" s="9">
        <v>1</v>
      </c>
      <c r="P253" s="9">
        <v>1</v>
      </c>
      <c r="Q253" s="9">
        <v>1</v>
      </c>
      <c r="R253" s="9">
        <v>1</v>
      </c>
      <c r="S253" s="9">
        <v>1</v>
      </c>
      <c r="T253" s="9">
        <v>1</v>
      </c>
    </row>
    <row r="254" spans="1:20" x14ac:dyDescent="0.3">
      <c r="A254" s="7">
        <v>0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8">
        <v>0</v>
      </c>
      <c r="K254" s="9">
        <v>1</v>
      </c>
      <c r="L254" s="9">
        <v>1</v>
      </c>
      <c r="M254" s="9">
        <v>1</v>
      </c>
      <c r="N254" s="9">
        <v>1</v>
      </c>
      <c r="O254" s="9">
        <v>1</v>
      </c>
      <c r="P254" s="9">
        <v>1</v>
      </c>
      <c r="Q254" s="9">
        <v>1</v>
      </c>
      <c r="R254" s="9">
        <v>1</v>
      </c>
      <c r="S254" s="9">
        <v>1</v>
      </c>
      <c r="T254" s="9">
        <v>1</v>
      </c>
    </row>
    <row r="255" spans="1:20" x14ac:dyDescent="0.3">
      <c r="A255" s="7">
        <v>0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8">
        <v>0</v>
      </c>
      <c r="K255" s="9">
        <v>1</v>
      </c>
      <c r="L255" s="9">
        <v>1</v>
      </c>
      <c r="M255" s="9">
        <v>1</v>
      </c>
      <c r="N255" s="9">
        <v>1</v>
      </c>
      <c r="O255" s="9">
        <v>1</v>
      </c>
      <c r="P255" s="9">
        <v>1</v>
      </c>
      <c r="Q255" s="9">
        <v>1</v>
      </c>
      <c r="R255" s="9">
        <v>1</v>
      </c>
      <c r="S255" s="9">
        <v>1</v>
      </c>
      <c r="T255" s="9">
        <v>1</v>
      </c>
    </row>
    <row r="256" spans="1:20" x14ac:dyDescent="0.3">
      <c r="A256" s="7">
        <v>0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8">
        <v>0</v>
      </c>
      <c r="K256" s="9">
        <v>1</v>
      </c>
      <c r="L256" s="9">
        <v>1</v>
      </c>
      <c r="M256" s="9">
        <v>1</v>
      </c>
      <c r="N256" s="9">
        <v>1</v>
      </c>
      <c r="O256" s="9">
        <v>1</v>
      </c>
      <c r="P256" s="9">
        <v>1</v>
      </c>
      <c r="Q256" s="9">
        <v>1</v>
      </c>
      <c r="R256" s="9">
        <v>1</v>
      </c>
      <c r="S256" s="9">
        <v>1</v>
      </c>
      <c r="T256" s="9">
        <v>1</v>
      </c>
    </row>
    <row r="257" spans="1:20" x14ac:dyDescent="0.3">
      <c r="A257" s="7">
        <v>0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8">
        <v>0</v>
      </c>
      <c r="K257" s="9">
        <v>1</v>
      </c>
      <c r="L257" s="9">
        <v>1</v>
      </c>
      <c r="M257" s="9">
        <v>1</v>
      </c>
      <c r="N257" s="9">
        <v>1</v>
      </c>
      <c r="O257" s="9">
        <v>1</v>
      </c>
      <c r="P257" s="9">
        <v>1</v>
      </c>
      <c r="Q257" s="9">
        <v>1</v>
      </c>
      <c r="R257" s="9">
        <v>1</v>
      </c>
      <c r="S257" s="9">
        <v>1</v>
      </c>
      <c r="T257" s="9">
        <v>1</v>
      </c>
    </row>
    <row r="258" spans="1:20" x14ac:dyDescent="0.3">
      <c r="A258" s="7">
        <v>0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8">
        <v>0</v>
      </c>
      <c r="K258" s="9">
        <v>1</v>
      </c>
      <c r="L258" s="9">
        <v>1</v>
      </c>
      <c r="M258" s="9">
        <v>1</v>
      </c>
      <c r="N258" s="9">
        <v>1</v>
      </c>
      <c r="O258" s="9">
        <v>1</v>
      </c>
      <c r="P258" s="9">
        <v>1</v>
      </c>
      <c r="Q258" s="9">
        <v>1</v>
      </c>
      <c r="R258" s="9">
        <v>1</v>
      </c>
      <c r="S258" s="9">
        <v>1</v>
      </c>
      <c r="T258" s="9">
        <v>1</v>
      </c>
    </row>
    <row r="259" spans="1:20" x14ac:dyDescent="0.3">
      <c r="A259" s="7">
        <v>0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8">
        <v>0</v>
      </c>
      <c r="K259" s="9">
        <v>1</v>
      </c>
      <c r="L259" s="9">
        <v>1</v>
      </c>
      <c r="M259" s="9">
        <v>1</v>
      </c>
      <c r="N259" s="9">
        <v>1</v>
      </c>
      <c r="O259" s="9">
        <v>1</v>
      </c>
      <c r="P259" s="9">
        <v>1</v>
      </c>
      <c r="Q259" s="9">
        <v>1</v>
      </c>
      <c r="R259" s="9">
        <v>1</v>
      </c>
      <c r="S259" s="9">
        <v>1</v>
      </c>
      <c r="T259" s="9">
        <v>1</v>
      </c>
    </row>
    <row r="260" spans="1:20" x14ac:dyDescent="0.3">
      <c r="A260" s="7">
        <v>0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8">
        <v>0</v>
      </c>
      <c r="K260" s="9">
        <v>1</v>
      </c>
      <c r="L260" s="9">
        <v>1</v>
      </c>
      <c r="M260" s="9">
        <v>1</v>
      </c>
      <c r="N260" s="9">
        <v>1</v>
      </c>
      <c r="O260" s="9">
        <v>1</v>
      </c>
      <c r="P260" s="9">
        <v>1</v>
      </c>
      <c r="Q260" s="9">
        <v>1</v>
      </c>
      <c r="R260" s="9">
        <v>1</v>
      </c>
      <c r="S260" s="9">
        <v>1</v>
      </c>
      <c r="T260" s="9">
        <v>1</v>
      </c>
    </row>
    <row r="261" spans="1:20" x14ac:dyDescent="0.3">
      <c r="A261" s="7">
        <v>0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8">
        <v>0</v>
      </c>
      <c r="K261" s="9">
        <v>1</v>
      </c>
      <c r="L261" s="9">
        <v>1</v>
      </c>
      <c r="M261" s="9">
        <v>1</v>
      </c>
      <c r="N261" s="9">
        <v>1</v>
      </c>
      <c r="O261" s="9">
        <v>1</v>
      </c>
      <c r="P261" s="9">
        <v>1</v>
      </c>
      <c r="Q261" s="9">
        <v>1</v>
      </c>
      <c r="R261" s="9">
        <v>1</v>
      </c>
      <c r="S261" s="9">
        <v>1</v>
      </c>
      <c r="T261" s="9">
        <v>1</v>
      </c>
    </row>
    <row r="262" spans="1:20" x14ac:dyDescent="0.3">
      <c r="A262" s="7">
        <v>0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8">
        <v>0</v>
      </c>
      <c r="K262" s="9">
        <v>1</v>
      </c>
      <c r="L262" s="9">
        <v>1</v>
      </c>
      <c r="M262" s="9">
        <v>1</v>
      </c>
      <c r="N262" s="9">
        <v>1</v>
      </c>
      <c r="O262" s="9">
        <v>1</v>
      </c>
      <c r="P262" s="9">
        <v>1</v>
      </c>
      <c r="Q262" s="9">
        <v>1</v>
      </c>
      <c r="R262" s="9">
        <v>1</v>
      </c>
      <c r="S262" s="9">
        <v>1</v>
      </c>
      <c r="T262" s="9">
        <v>1</v>
      </c>
    </row>
    <row r="263" spans="1:20" x14ac:dyDescent="0.3">
      <c r="A263" s="7">
        <v>0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8">
        <v>0</v>
      </c>
      <c r="K263" s="9">
        <v>1</v>
      </c>
      <c r="L263" s="9">
        <v>1</v>
      </c>
      <c r="M263" s="9">
        <v>1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1</v>
      </c>
    </row>
    <row r="264" spans="1:20" x14ac:dyDescent="0.3">
      <c r="A264" s="7">
        <v>0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8">
        <v>0</v>
      </c>
      <c r="K264" s="9">
        <v>1</v>
      </c>
      <c r="L264" s="9">
        <v>1</v>
      </c>
      <c r="M264" s="9">
        <v>1</v>
      </c>
      <c r="N264" s="9">
        <v>1</v>
      </c>
      <c r="O264" s="9">
        <v>1</v>
      </c>
      <c r="P264" s="9">
        <v>1</v>
      </c>
      <c r="Q264" s="9">
        <v>1</v>
      </c>
      <c r="R264" s="9">
        <v>1</v>
      </c>
      <c r="S264" s="9">
        <v>1</v>
      </c>
      <c r="T264" s="9">
        <v>1</v>
      </c>
    </row>
    <row r="265" spans="1:20" x14ac:dyDescent="0.3">
      <c r="A265" s="7">
        <v>0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8">
        <v>0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  <c r="S265" s="9">
        <v>1</v>
      </c>
      <c r="T265" s="9">
        <v>1</v>
      </c>
    </row>
    <row r="266" spans="1:20" x14ac:dyDescent="0.3">
      <c r="A266" s="7">
        <v>0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8">
        <v>0</v>
      </c>
      <c r="K266" s="9">
        <v>1</v>
      </c>
      <c r="L266" s="9">
        <v>1</v>
      </c>
      <c r="M266" s="9">
        <v>1</v>
      </c>
      <c r="N266" s="9">
        <v>1</v>
      </c>
      <c r="O266" s="9">
        <v>1</v>
      </c>
      <c r="P266" s="9">
        <v>1</v>
      </c>
      <c r="Q266" s="9">
        <v>1</v>
      </c>
      <c r="R266" s="9">
        <v>1</v>
      </c>
      <c r="S266" s="9">
        <v>1</v>
      </c>
      <c r="T266" s="9">
        <v>1</v>
      </c>
    </row>
    <row r="267" spans="1:20" x14ac:dyDescent="0.3">
      <c r="A267" s="7">
        <v>0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8">
        <v>0</v>
      </c>
      <c r="K267" s="9">
        <v>1</v>
      </c>
      <c r="L267" s="9">
        <v>1</v>
      </c>
      <c r="M267" s="9">
        <v>1</v>
      </c>
      <c r="N267" s="9">
        <v>1</v>
      </c>
      <c r="O267" s="9">
        <v>1</v>
      </c>
      <c r="P267" s="9">
        <v>1</v>
      </c>
      <c r="Q267" s="9">
        <v>1</v>
      </c>
      <c r="R267" s="9">
        <v>1</v>
      </c>
      <c r="S267" s="9">
        <v>1</v>
      </c>
      <c r="T267" s="9">
        <v>1</v>
      </c>
    </row>
    <row r="268" spans="1:20" x14ac:dyDescent="0.3">
      <c r="A268" s="7">
        <v>0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8">
        <v>0</v>
      </c>
      <c r="K268" s="9">
        <v>1</v>
      </c>
      <c r="L268" s="9">
        <v>1</v>
      </c>
      <c r="M268" s="9">
        <v>1</v>
      </c>
      <c r="N268" s="9">
        <v>1</v>
      </c>
      <c r="O268" s="9">
        <v>1</v>
      </c>
      <c r="P268" s="9">
        <v>1</v>
      </c>
      <c r="Q268" s="9">
        <v>1</v>
      </c>
      <c r="R268" s="9">
        <v>1</v>
      </c>
      <c r="S268" s="9">
        <v>1</v>
      </c>
      <c r="T268" s="9">
        <v>1</v>
      </c>
    </row>
    <row r="269" spans="1:20" x14ac:dyDescent="0.3">
      <c r="A269" s="7">
        <v>0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8">
        <v>0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  <c r="S269" s="9">
        <v>1</v>
      </c>
      <c r="T269" s="9">
        <v>1</v>
      </c>
    </row>
    <row r="270" spans="1:20" x14ac:dyDescent="0.3">
      <c r="A270" s="7">
        <v>0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8">
        <v>0</v>
      </c>
      <c r="K270" s="9">
        <v>1</v>
      </c>
      <c r="L270" s="9">
        <v>1</v>
      </c>
      <c r="M270" s="9">
        <v>1</v>
      </c>
      <c r="N270" s="9">
        <v>1</v>
      </c>
      <c r="O270" s="9">
        <v>1</v>
      </c>
      <c r="P270" s="9">
        <v>1</v>
      </c>
      <c r="Q270" s="9">
        <v>1</v>
      </c>
      <c r="R270" s="9">
        <v>1</v>
      </c>
      <c r="S270" s="9">
        <v>1</v>
      </c>
      <c r="T270" s="9">
        <v>1</v>
      </c>
    </row>
    <row r="271" spans="1:20" x14ac:dyDescent="0.3">
      <c r="A271" s="7">
        <v>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8">
        <v>0</v>
      </c>
      <c r="K271" s="9">
        <v>1</v>
      </c>
      <c r="L271" s="9">
        <v>1</v>
      </c>
      <c r="M271" s="9">
        <v>1</v>
      </c>
      <c r="N271" s="9">
        <v>1</v>
      </c>
      <c r="O271" s="9">
        <v>1</v>
      </c>
      <c r="P271" s="9">
        <v>1</v>
      </c>
      <c r="Q271" s="9">
        <v>1</v>
      </c>
      <c r="R271" s="9">
        <v>1</v>
      </c>
      <c r="S271" s="9">
        <v>1</v>
      </c>
      <c r="T271" s="9">
        <v>1</v>
      </c>
    </row>
    <row r="272" spans="1:20" x14ac:dyDescent="0.3">
      <c r="A272" s="7">
        <v>0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8">
        <v>0</v>
      </c>
      <c r="K272" s="9">
        <v>1</v>
      </c>
      <c r="L272" s="9">
        <v>1</v>
      </c>
      <c r="M272" s="9">
        <v>1</v>
      </c>
      <c r="N272" s="9">
        <v>1</v>
      </c>
      <c r="O272" s="9">
        <v>1</v>
      </c>
      <c r="P272" s="9">
        <v>1</v>
      </c>
      <c r="Q272" s="9">
        <v>1</v>
      </c>
      <c r="R272" s="9">
        <v>1</v>
      </c>
      <c r="S272" s="9">
        <v>1</v>
      </c>
      <c r="T272" s="9">
        <v>1</v>
      </c>
    </row>
    <row r="273" spans="1:20" x14ac:dyDescent="0.3">
      <c r="A273" s="7">
        <v>0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8">
        <v>0</v>
      </c>
      <c r="K273" s="9">
        <v>1</v>
      </c>
      <c r="L273" s="9">
        <v>1</v>
      </c>
      <c r="M273" s="9">
        <v>1</v>
      </c>
      <c r="N273" s="9">
        <v>1</v>
      </c>
      <c r="O273" s="9">
        <v>1</v>
      </c>
      <c r="P273" s="9">
        <v>1</v>
      </c>
      <c r="Q273" s="9">
        <v>1</v>
      </c>
      <c r="R273" s="9">
        <v>1</v>
      </c>
      <c r="S273" s="9">
        <v>1</v>
      </c>
      <c r="T273" s="9">
        <v>1</v>
      </c>
    </row>
    <row r="274" spans="1:20" x14ac:dyDescent="0.3">
      <c r="A274" s="7">
        <v>0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8">
        <v>0</v>
      </c>
      <c r="K274" s="9">
        <v>1</v>
      </c>
      <c r="L274" s="9">
        <v>1</v>
      </c>
      <c r="M274" s="9">
        <v>1</v>
      </c>
      <c r="N274" s="9">
        <v>1</v>
      </c>
      <c r="O274" s="9">
        <v>1</v>
      </c>
      <c r="P274" s="9">
        <v>1</v>
      </c>
      <c r="Q274" s="9">
        <v>1</v>
      </c>
      <c r="R274" s="9">
        <v>1</v>
      </c>
      <c r="S274" s="9">
        <v>1</v>
      </c>
      <c r="T274" s="9">
        <v>1</v>
      </c>
    </row>
    <row r="275" spans="1:20" x14ac:dyDescent="0.3">
      <c r="A275" s="7">
        <v>0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8">
        <v>0</v>
      </c>
      <c r="K275" s="9">
        <v>1</v>
      </c>
      <c r="L275" s="9">
        <v>1</v>
      </c>
      <c r="M275" s="9">
        <v>1</v>
      </c>
      <c r="N275" s="9">
        <v>1</v>
      </c>
      <c r="O275" s="9">
        <v>1</v>
      </c>
      <c r="P275" s="9">
        <v>1</v>
      </c>
      <c r="Q275" s="9">
        <v>1</v>
      </c>
      <c r="R275" s="9">
        <v>1</v>
      </c>
      <c r="S275" s="9">
        <v>1</v>
      </c>
      <c r="T275" s="9">
        <v>1</v>
      </c>
    </row>
    <row r="276" spans="1:20" x14ac:dyDescent="0.3">
      <c r="A276" s="7">
        <v>0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8">
        <v>0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  <c r="S276" s="9">
        <v>1</v>
      </c>
      <c r="T276" s="9">
        <v>1</v>
      </c>
    </row>
    <row r="277" spans="1:20" x14ac:dyDescent="0.3">
      <c r="A277" s="7">
        <v>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8">
        <v>0</v>
      </c>
      <c r="K277" s="9">
        <v>1</v>
      </c>
      <c r="L277" s="9">
        <v>1</v>
      </c>
      <c r="M277" s="9">
        <v>1</v>
      </c>
      <c r="N277" s="9">
        <v>1</v>
      </c>
      <c r="O277" s="9">
        <v>1</v>
      </c>
      <c r="P277" s="9">
        <v>1</v>
      </c>
      <c r="Q277" s="9">
        <v>1</v>
      </c>
      <c r="R277" s="9">
        <v>1</v>
      </c>
      <c r="S277" s="9">
        <v>1</v>
      </c>
      <c r="T277" s="9">
        <v>1</v>
      </c>
    </row>
    <row r="278" spans="1:20" x14ac:dyDescent="0.3">
      <c r="A278" s="7">
        <v>0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8">
        <v>0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1</v>
      </c>
      <c r="S278" s="9">
        <v>1</v>
      </c>
      <c r="T278" s="9">
        <v>1</v>
      </c>
    </row>
    <row r="279" spans="1:20" x14ac:dyDescent="0.3">
      <c r="A279" s="7">
        <v>0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8">
        <v>0</v>
      </c>
      <c r="K279" s="9">
        <v>1</v>
      </c>
      <c r="L279" s="9">
        <v>1</v>
      </c>
      <c r="M279" s="9">
        <v>1</v>
      </c>
      <c r="N279" s="9">
        <v>1</v>
      </c>
      <c r="O279" s="9">
        <v>1</v>
      </c>
      <c r="P279" s="9">
        <v>1</v>
      </c>
      <c r="Q279" s="9">
        <v>1</v>
      </c>
      <c r="R279" s="9">
        <v>1</v>
      </c>
      <c r="S279" s="9">
        <v>1</v>
      </c>
      <c r="T279" s="9">
        <v>1</v>
      </c>
    </row>
    <row r="280" spans="1:20" x14ac:dyDescent="0.3">
      <c r="A280" s="7">
        <v>0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8">
        <v>0</v>
      </c>
      <c r="K280" s="9">
        <v>1</v>
      </c>
      <c r="L280" s="9">
        <v>1</v>
      </c>
      <c r="M280" s="9">
        <v>1</v>
      </c>
      <c r="N280" s="9">
        <v>1</v>
      </c>
      <c r="O280" s="9">
        <v>1</v>
      </c>
      <c r="P280" s="9">
        <v>1</v>
      </c>
      <c r="Q280" s="9">
        <v>1</v>
      </c>
      <c r="R280" s="9">
        <v>1</v>
      </c>
      <c r="S280" s="9">
        <v>1</v>
      </c>
      <c r="T280" s="9">
        <v>1</v>
      </c>
    </row>
    <row r="281" spans="1:20" x14ac:dyDescent="0.3">
      <c r="A281" s="7">
        <v>0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8">
        <v>0</v>
      </c>
      <c r="K281" s="9">
        <v>1</v>
      </c>
      <c r="L281" s="9">
        <v>1</v>
      </c>
      <c r="M281" s="9">
        <v>1</v>
      </c>
      <c r="N281" s="9">
        <v>1</v>
      </c>
      <c r="O281" s="9">
        <v>1</v>
      </c>
      <c r="P281" s="9">
        <v>1</v>
      </c>
      <c r="Q281" s="9">
        <v>1</v>
      </c>
      <c r="R281" s="9">
        <v>1</v>
      </c>
      <c r="S281" s="9">
        <v>1</v>
      </c>
      <c r="T281" s="9">
        <v>1</v>
      </c>
    </row>
    <row r="282" spans="1:20" x14ac:dyDescent="0.3">
      <c r="A282" s="7">
        <v>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8">
        <v>0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  <c r="S282" s="9">
        <v>1</v>
      </c>
      <c r="T282" s="9">
        <v>1</v>
      </c>
    </row>
    <row r="283" spans="1:20" x14ac:dyDescent="0.3">
      <c r="A283" s="7">
        <v>0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8">
        <v>0</v>
      </c>
      <c r="K283" s="9">
        <v>1</v>
      </c>
      <c r="L283" s="9">
        <v>1</v>
      </c>
      <c r="M283" s="9">
        <v>1</v>
      </c>
      <c r="N283" s="9">
        <v>1</v>
      </c>
      <c r="O283" s="9">
        <v>1</v>
      </c>
      <c r="P283" s="9">
        <v>1</v>
      </c>
      <c r="Q283" s="9">
        <v>1</v>
      </c>
      <c r="R283" s="9">
        <v>1</v>
      </c>
      <c r="S283" s="9">
        <v>1</v>
      </c>
      <c r="T283" s="9">
        <v>1</v>
      </c>
    </row>
    <row r="284" spans="1:20" x14ac:dyDescent="0.3">
      <c r="A284" s="7">
        <v>0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8">
        <v>0</v>
      </c>
      <c r="K284" s="9">
        <v>1</v>
      </c>
      <c r="L284" s="9">
        <v>1</v>
      </c>
      <c r="M284" s="9">
        <v>1</v>
      </c>
      <c r="N284" s="9">
        <v>1</v>
      </c>
      <c r="O284" s="9">
        <v>1</v>
      </c>
      <c r="P284" s="9">
        <v>1</v>
      </c>
      <c r="Q284" s="9">
        <v>1</v>
      </c>
      <c r="R284" s="9">
        <v>1</v>
      </c>
      <c r="S284" s="9">
        <v>1</v>
      </c>
      <c r="T284" s="9">
        <v>1</v>
      </c>
    </row>
    <row r="285" spans="1:20" x14ac:dyDescent="0.3">
      <c r="A285" s="7">
        <v>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8">
        <v>0</v>
      </c>
      <c r="K285" s="9">
        <v>1</v>
      </c>
      <c r="L285" s="9">
        <v>1</v>
      </c>
      <c r="M285" s="9">
        <v>1</v>
      </c>
      <c r="N285" s="9">
        <v>1</v>
      </c>
      <c r="O285" s="9">
        <v>1</v>
      </c>
      <c r="P285" s="9">
        <v>1</v>
      </c>
      <c r="Q285" s="9">
        <v>1</v>
      </c>
      <c r="R285" s="9">
        <v>1</v>
      </c>
      <c r="S285" s="9">
        <v>1</v>
      </c>
      <c r="T285" s="9">
        <v>1</v>
      </c>
    </row>
    <row r="286" spans="1:20" x14ac:dyDescent="0.3">
      <c r="A286" s="7">
        <v>0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8">
        <v>0</v>
      </c>
      <c r="K286" s="9">
        <v>1</v>
      </c>
      <c r="L286" s="9">
        <v>1</v>
      </c>
      <c r="M286" s="9">
        <v>1</v>
      </c>
      <c r="N286" s="9">
        <v>1</v>
      </c>
      <c r="O286" s="9">
        <v>1</v>
      </c>
      <c r="P286" s="9">
        <v>1</v>
      </c>
      <c r="Q286" s="9">
        <v>1</v>
      </c>
      <c r="R286" s="9">
        <v>1</v>
      </c>
      <c r="S286" s="9">
        <v>1</v>
      </c>
      <c r="T286" s="9">
        <v>1</v>
      </c>
    </row>
    <row r="287" spans="1:20" x14ac:dyDescent="0.3">
      <c r="A287" s="7">
        <v>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8">
        <v>0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  <c r="S287" s="9">
        <v>1</v>
      </c>
      <c r="T287" s="9">
        <v>1</v>
      </c>
    </row>
    <row r="288" spans="1:20" x14ac:dyDescent="0.3">
      <c r="A288" s="7">
        <v>0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8">
        <v>0</v>
      </c>
      <c r="K288" s="9">
        <v>1</v>
      </c>
      <c r="L288" s="9">
        <v>1</v>
      </c>
      <c r="M288" s="9">
        <v>1</v>
      </c>
      <c r="N288" s="9">
        <v>1</v>
      </c>
      <c r="O288" s="9">
        <v>1</v>
      </c>
      <c r="P288" s="9">
        <v>1</v>
      </c>
      <c r="Q288" s="9">
        <v>1</v>
      </c>
      <c r="R288" s="9">
        <v>1</v>
      </c>
      <c r="S288" s="9">
        <v>1</v>
      </c>
      <c r="T288" s="9">
        <v>1</v>
      </c>
    </row>
    <row r="289" spans="1:20" x14ac:dyDescent="0.3">
      <c r="A289" s="7">
        <v>0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8">
        <v>0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  <c r="S289" s="9">
        <v>1</v>
      </c>
      <c r="T289" s="9">
        <v>1</v>
      </c>
    </row>
    <row r="290" spans="1:20" x14ac:dyDescent="0.3">
      <c r="A290" s="7">
        <v>0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8">
        <v>0</v>
      </c>
      <c r="K290" s="9">
        <v>1</v>
      </c>
      <c r="L290" s="9">
        <v>1</v>
      </c>
      <c r="M290" s="9">
        <v>1</v>
      </c>
      <c r="N290" s="9">
        <v>1</v>
      </c>
      <c r="O290" s="9">
        <v>1</v>
      </c>
      <c r="P290" s="9">
        <v>1</v>
      </c>
      <c r="Q290" s="9">
        <v>1</v>
      </c>
      <c r="R290" s="9">
        <v>1</v>
      </c>
      <c r="S290" s="9">
        <v>1</v>
      </c>
      <c r="T290" s="9">
        <v>1</v>
      </c>
    </row>
    <row r="291" spans="1:20" x14ac:dyDescent="0.3">
      <c r="A291" s="7">
        <v>0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8">
        <v>0</v>
      </c>
      <c r="K291" s="9">
        <v>1</v>
      </c>
      <c r="L291" s="9">
        <v>1</v>
      </c>
      <c r="M291" s="9">
        <v>1</v>
      </c>
      <c r="N291" s="9">
        <v>1</v>
      </c>
      <c r="O291" s="9">
        <v>1</v>
      </c>
      <c r="P291" s="9">
        <v>1</v>
      </c>
      <c r="Q291" s="9">
        <v>1</v>
      </c>
      <c r="R291" s="9">
        <v>1</v>
      </c>
      <c r="S291" s="9">
        <v>1</v>
      </c>
      <c r="T291" s="9">
        <v>1</v>
      </c>
    </row>
    <row r="292" spans="1:20" x14ac:dyDescent="0.3">
      <c r="A292" s="7">
        <v>0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8">
        <v>0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1</v>
      </c>
      <c r="R292" s="9">
        <v>1</v>
      </c>
      <c r="S292" s="9">
        <v>1</v>
      </c>
      <c r="T292" s="9">
        <v>1</v>
      </c>
    </row>
    <row r="293" spans="1:20" x14ac:dyDescent="0.3">
      <c r="A293" s="7">
        <v>0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8">
        <v>0</v>
      </c>
      <c r="K293" s="9">
        <v>1</v>
      </c>
      <c r="L293" s="9">
        <v>1</v>
      </c>
      <c r="M293" s="9">
        <v>1</v>
      </c>
      <c r="N293" s="9">
        <v>1</v>
      </c>
      <c r="O293" s="9">
        <v>1</v>
      </c>
      <c r="P293" s="9">
        <v>1</v>
      </c>
      <c r="Q293" s="9">
        <v>1</v>
      </c>
      <c r="R293" s="9">
        <v>1</v>
      </c>
      <c r="S293" s="9">
        <v>1</v>
      </c>
      <c r="T293" s="9">
        <v>1</v>
      </c>
    </row>
    <row r="294" spans="1:20" x14ac:dyDescent="0.3">
      <c r="A294" s="7">
        <v>0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8">
        <v>0</v>
      </c>
      <c r="K294" s="9">
        <v>1</v>
      </c>
      <c r="L294" s="9">
        <v>1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  <c r="S294" s="9">
        <v>1</v>
      </c>
      <c r="T294" s="9">
        <v>1</v>
      </c>
    </row>
    <row r="295" spans="1:20" x14ac:dyDescent="0.3">
      <c r="A295" s="7">
        <v>0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8">
        <v>0</v>
      </c>
      <c r="K295" s="9">
        <v>1</v>
      </c>
      <c r="L295" s="9">
        <v>1</v>
      </c>
      <c r="M295" s="9">
        <v>1</v>
      </c>
      <c r="N295" s="9">
        <v>1</v>
      </c>
      <c r="O295" s="9">
        <v>1</v>
      </c>
      <c r="P295" s="9">
        <v>1</v>
      </c>
      <c r="Q295" s="9">
        <v>1</v>
      </c>
      <c r="R295" s="9">
        <v>1</v>
      </c>
      <c r="S295" s="9">
        <v>1</v>
      </c>
      <c r="T295" s="9">
        <v>1</v>
      </c>
    </row>
    <row r="296" spans="1:20" x14ac:dyDescent="0.3">
      <c r="A296" s="7">
        <v>0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8">
        <v>0</v>
      </c>
      <c r="K296" s="9">
        <v>1</v>
      </c>
      <c r="L296" s="9">
        <v>1</v>
      </c>
      <c r="M296" s="9">
        <v>1</v>
      </c>
      <c r="N296" s="9">
        <v>1</v>
      </c>
      <c r="O296" s="9">
        <v>1</v>
      </c>
      <c r="P296" s="9">
        <v>1</v>
      </c>
      <c r="Q296" s="9">
        <v>1</v>
      </c>
      <c r="R296" s="9">
        <v>1</v>
      </c>
      <c r="S296" s="9">
        <v>1</v>
      </c>
      <c r="T296" s="9">
        <v>1</v>
      </c>
    </row>
    <row r="297" spans="1:20" x14ac:dyDescent="0.3">
      <c r="A297" s="7">
        <v>0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8">
        <v>0</v>
      </c>
      <c r="K297" s="9">
        <v>1</v>
      </c>
      <c r="L297" s="9">
        <v>1</v>
      </c>
      <c r="M297" s="9">
        <v>1</v>
      </c>
      <c r="N297" s="9">
        <v>1</v>
      </c>
      <c r="O297" s="9">
        <v>1</v>
      </c>
      <c r="P297" s="9">
        <v>1</v>
      </c>
      <c r="Q297" s="9">
        <v>1</v>
      </c>
      <c r="R297" s="9">
        <v>1</v>
      </c>
      <c r="S297" s="9">
        <v>1</v>
      </c>
      <c r="T297" s="9">
        <v>1</v>
      </c>
    </row>
    <row r="298" spans="1:20" x14ac:dyDescent="0.3">
      <c r="A298" s="7">
        <v>0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8">
        <v>0</v>
      </c>
      <c r="K298" s="9">
        <v>1</v>
      </c>
      <c r="L298" s="9">
        <v>1</v>
      </c>
      <c r="M298" s="9">
        <v>1</v>
      </c>
      <c r="N298" s="9">
        <v>1</v>
      </c>
      <c r="O298" s="9">
        <v>1</v>
      </c>
      <c r="P298" s="9">
        <v>1</v>
      </c>
      <c r="Q298" s="9">
        <v>1</v>
      </c>
      <c r="R298" s="9">
        <v>1</v>
      </c>
      <c r="S298" s="9">
        <v>1</v>
      </c>
      <c r="T298" s="9">
        <v>1</v>
      </c>
    </row>
    <row r="299" spans="1:20" x14ac:dyDescent="0.3">
      <c r="A299" s="7">
        <v>0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8">
        <v>0</v>
      </c>
      <c r="K299" s="9">
        <v>1</v>
      </c>
      <c r="L299" s="9">
        <v>1</v>
      </c>
      <c r="M299" s="9">
        <v>1</v>
      </c>
      <c r="N299" s="9">
        <v>1</v>
      </c>
      <c r="O299" s="9">
        <v>1</v>
      </c>
      <c r="P299" s="9">
        <v>1</v>
      </c>
      <c r="Q299" s="9">
        <v>1</v>
      </c>
      <c r="R299" s="9">
        <v>1</v>
      </c>
      <c r="S299" s="9">
        <v>1</v>
      </c>
      <c r="T299" s="9">
        <v>1</v>
      </c>
    </row>
    <row r="300" spans="1:20" x14ac:dyDescent="0.3">
      <c r="A300" s="7">
        <v>0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8">
        <v>0</v>
      </c>
      <c r="K300" s="9">
        <v>1</v>
      </c>
      <c r="L300" s="9">
        <v>1</v>
      </c>
      <c r="M300" s="9">
        <v>1</v>
      </c>
      <c r="N300" s="9">
        <v>1</v>
      </c>
      <c r="O300" s="9">
        <v>1</v>
      </c>
      <c r="P300" s="9">
        <v>1</v>
      </c>
      <c r="Q300" s="9">
        <v>1</v>
      </c>
      <c r="R300" s="9">
        <v>1</v>
      </c>
      <c r="S300" s="9">
        <v>1</v>
      </c>
      <c r="T300" s="9">
        <v>1</v>
      </c>
    </row>
    <row r="301" spans="1:20" x14ac:dyDescent="0.3">
      <c r="A301" s="7">
        <v>0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8">
        <v>0</v>
      </c>
      <c r="K301" s="9">
        <v>1</v>
      </c>
      <c r="L301" s="9">
        <v>1</v>
      </c>
      <c r="M301" s="9">
        <v>1</v>
      </c>
      <c r="N301" s="9">
        <v>1</v>
      </c>
      <c r="O301" s="9">
        <v>1</v>
      </c>
      <c r="P301" s="9">
        <v>1</v>
      </c>
      <c r="Q301" s="9">
        <v>1</v>
      </c>
      <c r="R301" s="9">
        <v>1</v>
      </c>
      <c r="S301" s="9">
        <v>1</v>
      </c>
      <c r="T301" s="9">
        <v>1</v>
      </c>
    </row>
    <row r="302" spans="1:20" x14ac:dyDescent="0.3">
      <c r="A302" s="7">
        <v>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8">
        <v>0</v>
      </c>
      <c r="K302" s="9">
        <v>1</v>
      </c>
      <c r="L302" s="9">
        <v>1</v>
      </c>
      <c r="M302" s="9">
        <v>1</v>
      </c>
      <c r="N302" s="9">
        <v>1</v>
      </c>
      <c r="O302" s="9">
        <v>1</v>
      </c>
      <c r="P302" s="9">
        <v>1</v>
      </c>
      <c r="Q302" s="9">
        <v>1</v>
      </c>
      <c r="R302" s="9">
        <v>1</v>
      </c>
      <c r="S302" s="9">
        <v>1</v>
      </c>
      <c r="T302" s="9">
        <v>1</v>
      </c>
    </row>
    <row r="303" spans="1:20" x14ac:dyDescent="0.3">
      <c r="A303" s="7">
        <v>0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8">
        <v>0</v>
      </c>
      <c r="K303" s="9">
        <v>1</v>
      </c>
      <c r="L303" s="9">
        <v>1</v>
      </c>
      <c r="M303" s="9">
        <v>1</v>
      </c>
      <c r="N303" s="9">
        <v>1</v>
      </c>
      <c r="O303" s="9">
        <v>1</v>
      </c>
      <c r="P303" s="9">
        <v>1</v>
      </c>
      <c r="Q303" s="9">
        <v>1</v>
      </c>
      <c r="R303" s="9">
        <v>1</v>
      </c>
      <c r="S303" s="9">
        <v>1</v>
      </c>
      <c r="T303" s="9">
        <v>1</v>
      </c>
    </row>
    <row r="304" spans="1:20" x14ac:dyDescent="0.3">
      <c r="A304" s="7">
        <v>0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8">
        <v>0</v>
      </c>
      <c r="K304" s="9">
        <v>1</v>
      </c>
      <c r="L304" s="9">
        <v>1</v>
      </c>
      <c r="M304" s="9">
        <v>1</v>
      </c>
      <c r="N304" s="9">
        <v>1</v>
      </c>
      <c r="O304" s="9">
        <v>1</v>
      </c>
      <c r="P304" s="9">
        <v>1</v>
      </c>
      <c r="Q304" s="9">
        <v>1</v>
      </c>
      <c r="R304" s="9">
        <v>1</v>
      </c>
      <c r="S304" s="9">
        <v>1</v>
      </c>
      <c r="T304" s="9">
        <v>1</v>
      </c>
    </row>
    <row r="305" spans="1:20" x14ac:dyDescent="0.3">
      <c r="A305" s="7">
        <v>0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8">
        <v>0</v>
      </c>
      <c r="K305" s="9">
        <v>1</v>
      </c>
      <c r="L305" s="9">
        <v>1</v>
      </c>
      <c r="M305" s="9">
        <v>1</v>
      </c>
      <c r="N305" s="9">
        <v>1</v>
      </c>
      <c r="O305" s="9">
        <v>1</v>
      </c>
      <c r="P305" s="9">
        <v>1</v>
      </c>
      <c r="Q305" s="9">
        <v>1</v>
      </c>
      <c r="R305" s="9">
        <v>1</v>
      </c>
      <c r="S305" s="9">
        <v>1</v>
      </c>
      <c r="T305" s="9">
        <v>1</v>
      </c>
    </row>
    <row r="306" spans="1:20" x14ac:dyDescent="0.3">
      <c r="A306" s="7">
        <v>0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8">
        <v>0</v>
      </c>
      <c r="K306" s="9">
        <v>1</v>
      </c>
      <c r="L306" s="9">
        <v>1</v>
      </c>
      <c r="M306" s="9">
        <v>1</v>
      </c>
      <c r="N306" s="9">
        <v>1</v>
      </c>
      <c r="O306" s="9">
        <v>1</v>
      </c>
      <c r="P306" s="9">
        <v>1</v>
      </c>
      <c r="Q306" s="9">
        <v>1</v>
      </c>
      <c r="R306" s="9">
        <v>1</v>
      </c>
      <c r="S306" s="9">
        <v>1</v>
      </c>
      <c r="T306" s="9">
        <v>1</v>
      </c>
    </row>
    <row r="307" spans="1:20" x14ac:dyDescent="0.3">
      <c r="A307" s="7">
        <v>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8">
        <v>0</v>
      </c>
      <c r="K307" s="9">
        <v>1</v>
      </c>
      <c r="L307" s="9">
        <v>1</v>
      </c>
      <c r="M307" s="9">
        <v>1</v>
      </c>
      <c r="N307" s="9">
        <v>1</v>
      </c>
      <c r="O307" s="9">
        <v>1</v>
      </c>
      <c r="P307" s="9">
        <v>1</v>
      </c>
      <c r="Q307" s="9">
        <v>1</v>
      </c>
      <c r="R307" s="9">
        <v>1</v>
      </c>
      <c r="S307" s="9">
        <v>1</v>
      </c>
      <c r="T307" s="9">
        <v>1</v>
      </c>
    </row>
    <row r="308" spans="1:20" x14ac:dyDescent="0.3">
      <c r="A308" s="7">
        <v>0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8">
        <v>0</v>
      </c>
      <c r="K308" s="9">
        <v>1</v>
      </c>
      <c r="L308" s="9">
        <v>1</v>
      </c>
      <c r="M308" s="9">
        <v>1</v>
      </c>
      <c r="N308" s="9">
        <v>1</v>
      </c>
      <c r="O308" s="9">
        <v>1</v>
      </c>
      <c r="P308" s="9">
        <v>1</v>
      </c>
      <c r="Q308" s="9">
        <v>1</v>
      </c>
      <c r="R308" s="9">
        <v>1</v>
      </c>
      <c r="S308" s="9">
        <v>1</v>
      </c>
      <c r="T308" s="9">
        <v>1</v>
      </c>
    </row>
    <row r="309" spans="1:20" x14ac:dyDescent="0.3">
      <c r="A309" s="7">
        <v>0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8">
        <v>0</v>
      </c>
      <c r="K309" s="9">
        <v>1</v>
      </c>
      <c r="L309" s="9">
        <v>1</v>
      </c>
      <c r="M309" s="9">
        <v>1</v>
      </c>
      <c r="N309" s="9">
        <v>1</v>
      </c>
      <c r="O309" s="9">
        <v>1</v>
      </c>
      <c r="P309" s="9">
        <v>1</v>
      </c>
      <c r="Q309" s="9">
        <v>1</v>
      </c>
      <c r="R309" s="9">
        <v>1</v>
      </c>
      <c r="S309" s="9">
        <v>1</v>
      </c>
      <c r="T309" s="9">
        <v>1</v>
      </c>
    </row>
    <row r="310" spans="1:20" x14ac:dyDescent="0.3">
      <c r="A310" s="7">
        <v>0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8">
        <v>0</v>
      </c>
      <c r="K310" s="9">
        <v>1</v>
      </c>
      <c r="L310" s="9">
        <v>1</v>
      </c>
      <c r="M310" s="9">
        <v>1</v>
      </c>
      <c r="N310" s="9">
        <v>1</v>
      </c>
      <c r="O310" s="9">
        <v>1</v>
      </c>
      <c r="P310" s="9">
        <v>1</v>
      </c>
      <c r="Q310" s="9">
        <v>1</v>
      </c>
      <c r="R310" s="9">
        <v>1</v>
      </c>
      <c r="S310" s="9">
        <v>1</v>
      </c>
      <c r="T310" s="9">
        <v>1</v>
      </c>
    </row>
    <row r="311" spans="1:20" x14ac:dyDescent="0.3">
      <c r="A311" s="7">
        <v>0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8">
        <v>0</v>
      </c>
      <c r="K311" s="9">
        <v>1</v>
      </c>
      <c r="L311" s="9">
        <v>1</v>
      </c>
      <c r="M311" s="9">
        <v>1</v>
      </c>
      <c r="N311" s="9">
        <v>1</v>
      </c>
      <c r="O311" s="9">
        <v>1</v>
      </c>
      <c r="P311" s="9">
        <v>1</v>
      </c>
      <c r="Q311" s="9">
        <v>1</v>
      </c>
      <c r="R311" s="9">
        <v>1</v>
      </c>
      <c r="S311" s="9">
        <v>1</v>
      </c>
      <c r="T311" s="9">
        <v>1</v>
      </c>
    </row>
    <row r="312" spans="1:20" x14ac:dyDescent="0.3">
      <c r="A312" s="7">
        <v>0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8">
        <v>0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  <c r="S312" s="9">
        <v>1</v>
      </c>
      <c r="T312" s="9">
        <v>1</v>
      </c>
    </row>
    <row r="313" spans="1:20" x14ac:dyDescent="0.3">
      <c r="A313" s="7">
        <v>0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8">
        <v>0</v>
      </c>
      <c r="K313" s="9">
        <v>1</v>
      </c>
      <c r="L313" s="9">
        <v>1</v>
      </c>
      <c r="M313" s="9">
        <v>1</v>
      </c>
      <c r="N313" s="9">
        <v>1</v>
      </c>
      <c r="O313" s="9">
        <v>1</v>
      </c>
      <c r="P313" s="9">
        <v>1</v>
      </c>
      <c r="Q313" s="9">
        <v>1</v>
      </c>
      <c r="R313" s="9">
        <v>1</v>
      </c>
      <c r="S313" s="9">
        <v>1</v>
      </c>
      <c r="T313" s="9">
        <v>1</v>
      </c>
    </row>
    <row r="314" spans="1:20" x14ac:dyDescent="0.3">
      <c r="A314" s="7">
        <v>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8">
        <v>0</v>
      </c>
      <c r="K314" s="9">
        <v>1</v>
      </c>
      <c r="L314" s="9">
        <v>1</v>
      </c>
      <c r="M314" s="9">
        <v>1</v>
      </c>
      <c r="N314" s="9">
        <v>1</v>
      </c>
      <c r="O314" s="9">
        <v>1</v>
      </c>
      <c r="P314" s="9">
        <v>1</v>
      </c>
      <c r="Q314" s="9">
        <v>1</v>
      </c>
      <c r="R314" s="9">
        <v>1</v>
      </c>
      <c r="S314" s="9">
        <v>1</v>
      </c>
      <c r="T314" s="9">
        <v>1</v>
      </c>
    </row>
    <row r="315" spans="1:20" x14ac:dyDescent="0.3">
      <c r="A315" s="7">
        <v>0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8">
        <v>0</v>
      </c>
      <c r="K315" s="9">
        <v>1</v>
      </c>
      <c r="L315" s="9">
        <v>1</v>
      </c>
      <c r="M315" s="9">
        <v>1</v>
      </c>
      <c r="N315" s="9">
        <v>1</v>
      </c>
      <c r="O315" s="9">
        <v>1</v>
      </c>
      <c r="P315" s="9">
        <v>1</v>
      </c>
      <c r="Q315" s="9">
        <v>1</v>
      </c>
      <c r="R315" s="9">
        <v>1</v>
      </c>
      <c r="S315" s="9">
        <v>1</v>
      </c>
      <c r="T315" s="9">
        <v>1</v>
      </c>
    </row>
    <row r="316" spans="1:20" x14ac:dyDescent="0.3">
      <c r="A316" s="7">
        <v>0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8">
        <v>0</v>
      </c>
      <c r="K316" s="9">
        <v>1</v>
      </c>
      <c r="L316" s="9">
        <v>1</v>
      </c>
      <c r="M316" s="9">
        <v>1</v>
      </c>
      <c r="N316" s="9">
        <v>1</v>
      </c>
      <c r="O316" s="9">
        <v>1</v>
      </c>
      <c r="P316" s="9">
        <v>1</v>
      </c>
      <c r="Q316" s="9">
        <v>1</v>
      </c>
      <c r="R316" s="9">
        <v>1</v>
      </c>
      <c r="S316" s="9">
        <v>1</v>
      </c>
      <c r="T316" s="9">
        <v>1</v>
      </c>
    </row>
    <row r="317" spans="1:20" x14ac:dyDescent="0.3">
      <c r="A317" s="7">
        <v>0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8">
        <v>0</v>
      </c>
      <c r="K317" s="9">
        <v>1</v>
      </c>
      <c r="L317" s="9">
        <v>1</v>
      </c>
      <c r="M317" s="9">
        <v>1</v>
      </c>
      <c r="N317" s="9">
        <v>1</v>
      </c>
      <c r="O317" s="9">
        <v>1</v>
      </c>
      <c r="P317" s="9">
        <v>1</v>
      </c>
      <c r="Q317" s="9">
        <v>1</v>
      </c>
      <c r="R317" s="9">
        <v>1</v>
      </c>
      <c r="S317" s="9">
        <v>1</v>
      </c>
      <c r="T317" s="9">
        <v>1</v>
      </c>
    </row>
    <row r="318" spans="1:20" x14ac:dyDescent="0.3">
      <c r="A318" s="7">
        <v>0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8">
        <v>0</v>
      </c>
      <c r="K318" s="9">
        <v>1</v>
      </c>
      <c r="L318" s="9">
        <v>1</v>
      </c>
      <c r="M318" s="9">
        <v>1</v>
      </c>
      <c r="N318" s="9">
        <v>1</v>
      </c>
      <c r="O318" s="9">
        <v>1</v>
      </c>
      <c r="P318" s="9">
        <v>1</v>
      </c>
      <c r="Q318" s="9">
        <v>1</v>
      </c>
      <c r="R318" s="9">
        <v>1</v>
      </c>
      <c r="S318" s="9">
        <v>1</v>
      </c>
      <c r="T318" s="9">
        <v>1</v>
      </c>
    </row>
    <row r="319" spans="1:20" x14ac:dyDescent="0.3">
      <c r="A319" s="7">
        <v>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8">
        <v>0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  <c r="S319" s="9">
        <v>1</v>
      </c>
      <c r="T319" s="9">
        <v>1</v>
      </c>
    </row>
    <row r="320" spans="1:20" x14ac:dyDescent="0.3">
      <c r="A320" s="7">
        <v>0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8">
        <v>0</v>
      </c>
      <c r="K320" s="9">
        <v>1</v>
      </c>
      <c r="L320" s="9">
        <v>1</v>
      </c>
      <c r="M320" s="9">
        <v>1</v>
      </c>
      <c r="N320" s="9">
        <v>1</v>
      </c>
      <c r="O320" s="9">
        <v>1</v>
      </c>
      <c r="P320" s="9">
        <v>1</v>
      </c>
      <c r="Q320" s="9">
        <v>1</v>
      </c>
      <c r="R320" s="9">
        <v>1</v>
      </c>
      <c r="S320" s="9">
        <v>1</v>
      </c>
      <c r="T320" s="9">
        <v>1</v>
      </c>
    </row>
    <row r="321" spans="1:20" x14ac:dyDescent="0.3">
      <c r="A321" s="7">
        <v>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8">
        <v>0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  <c r="S321" s="9">
        <v>1</v>
      </c>
      <c r="T321" s="9">
        <v>1</v>
      </c>
    </row>
    <row r="322" spans="1:20" x14ac:dyDescent="0.3">
      <c r="A322" s="7">
        <v>0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8">
        <v>0</v>
      </c>
      <c r="K322" s="9">
        <v>1</v>
      </c>
      <c r="L322" s="9">
        <v>1</v>
      </c>
      <c r="M322" s="9">
        <v>1</v>
      </c>
      <c r="N322" s="9">
        <v>1</v>
      </c>
      <c r="O322" s="9">
        <v>1</v>
      </c>
      <c r="P322" s="9">
        <v>1</v>
      </c>
      <c r="Q322" s="9">
        <v>1</v>
      </c>
      <c r="R322" s="9">
        <v>1</v>
      </c>
      <c r="S322" s="9">
        <v>1</v>
      </c>
      <c r="T322" s="9">
        <v>1</v>
      </c>
    </row>
    <row r="323" spans="1:20" x14ac:dyDescent="0.3">
      <c r="A323" s="7">
        <v>0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8">
        <v>0</v>
      </c>
      <c r="K323" s="9">
        <v>1</v>
      </c>
      <c r="L323" s="9">
        <v>1</v>
      </c>
      <c r="M323" s="9">
        <v>1</v>
      </c>
      <c r="N323" s="9">
        <v>1</v>
      </c>
      <c r="O323" s="9">
        <v>1</v>
      </c>
      <c r="P323" s="9">
        <v>1</v>
      </c>
      <c r="Q323" s="9">
        <v>1</v>
      </c>
      <c r="R323" s="9">
        <v>1</v>
      </c>
      <c r="S323" s="9">
        <v>1</v>
      </c>
      <c r="T323" s="9">
        <v>1</v>
      </c>
    </row>
    <row r="324" spans="1:20" x14ac:dyDescent="0.3">
      <c r="A324" s="7">
        <v>0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8">
        <v>0</v>
      </c>
      <c r="K324" s="9">
        <v>1</v>
      </c>
      <c r="L324" s="9">
        <v>1</v>
      </c>
      <c r="M324" s="9">
        <v>1</v>
      </c>
      <c r="N324" s="9">
        <v>1</v>
      </c>
      <c r="O324" s="9">
        <v>1</v>
      </c>
      <c r="P324" s="9">
        <v>1</v>
      </c>
      <c r="Q324" s="9">
        <v>1</v>
      </c>
      <c r="R324" s="9">
        <v>1</v>
      </c>
      <c r="S324" s="9">
        <v>1</v>
      </c>
      <c r="T324" s="9">
        <v>1</v>
      </c>
    </row>
    <row r="325" spans="1:20" x14ac:dyDescent="0.3">
      <c r="A325" s="7">
        <v>0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8">
        <v>0</v>
      </c>
      <c r="K325" s="9">
        <v>1</v>
      </c>
      <c r="L325" s="9">
        <v>1</v>
      </c>
      <c r="M325" s="9">
        <v>1</v>
      </c>
      <c r="N325" s="9">
        <v>1</v>
      </c>
      <c r="O325" s="9">
        <v>1</v>
      </c>
      <c r="P325" s="9">
        <v>1</v>
      </c>
      <c r="Q325" s="9">
        <v>1</v>
      </c>
      <c r="R325" s="9">
        <v>1</v>
      </c>
      <c r="S325" s="9">
        <v>1</v>
      </c>
      <c r="T325" s="9">
        <v>1</v>
      </c>
    </row>
    <row r="326" spans="1:20" x14ac:dyDescent="0.3">
      <c r="A326" s="7">
        <v>0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8">
        <v>0</v>
      </c>
      <c r="K326" s="9">
        <v>1</v>
      </c>
      <c r="L326" s="9">
        <v>1</v>
      </c>
      <c r="M326" s="9">
        <v>1</v>
      </c>
      <c r="N326" s="9">
        <v>1</v>
      </c>
      <c r="O326" s="9">
        <v>1</v>
      </c>
      <c r="P326" s="9">
        <v>1</v>
      </c>
      <c r="Q326" s="9">
        <v>1</v>
      </c>
      <c r="R326" s="9">
        <v>1</v>
      </c>
      <c r="S326" s="9">
        <v>1</v>
      </c>
      <c r="T326" s="9">
        <v>1</v>
      </c>
    </row>
    <row r="327" spans="1:20" x14ac:dyDescent="0.3">
      <c r="A327" s="7">
        <v>0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8">
        <v>0</v>
      </c>
      <c r="K327" s="9">
        <v>1</v>
      </c>
      <c r="L327" s="9">
        <v>1</v>
      </c>
      <c r="M327" s="9">
        <v>1</v>
      </c>
      <c r="N327" s="9">
        <v>1</v>
      </c>
      <c r="O327" s="9">
        <v>1</v>
      </c>
      <c r="P327" s="9">
        <v>1</v>
      </c>
      <c r="Q327" s="9">
        <v>1</v>
      </c>
      <c r="R327" s="9">
        <v>1</v>
      </c>
      <c r="S327" s="9">
        <v>1</v>
      </c>
      <c r="T327" s="9">
        <v>1</v>
      </c>
    </row>
    <row r="328" spans="1:20" x14ac:dyDescent="0.3">
      <c r="A328" s="7">
        <v>0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8">
        <v>0</v>
      </c>
      <c r="K328" s="9">
        <v>1</v>
      </c>
      <c r="L328" s="9">
        <v>1</v>
      </c>
      <c r="M328" s="9">
        <v>1</v>
      </c>
      <c r="N328" s="9">
        <v>1</v>
      </c>
      <c r="O328" s="9">
        <v>1</v>
      </c>
      <c r="P328" s="9">
        <v>1</v>
      </c>
      <c r="Q328" s="9">
        <v>1</v>
      </c>
      <c r="R328" s="9">
        <v>1</v>
      </c>
      <c r="S328" s="9">
        <v>1</v>
      </c>
      <c r="T328" s="9">
        <v>1</v>
      </c>
    </row>
    <row r="329" spans="1:20" x14ac:dyDescent="0.3">
      <c r="A329" s="7">
        <v>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8">
        <v>0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1</v>
      </c>
      <c r="S329" s="9">
        <v>1</v>
      </c>
      <c r="T329" s="9">
        <v>1</v>
      </c>
    </row>
    <row r="330" spans="1:20" x14ac:dyDescent="0.3">
      <c r="A330" s="7">
        <v>0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8">
        <v>0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  <c r="S330" s="9">
        <v>1</v>
      </c>
      <c r="T330" s="9">
        <v>1</v>
      </c>
    </row>
    <row r="331" spans="1:20" x14ac:dyDescent="0.3">
      <c r="A331" s="7">
        <v>0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8">
        <v>0</v>
      </c>
      <c r="K331" s="9">
        <v>1</v>
      </c>
      <c r="L331" s="9">
        <v>1</v>
      </c>
      <c r="M331" s="9">
        <v>1</v>
      </c>
      <c r="N331" s="9">
        <v>1</v>
      </c>
      <c r="O331" s="9">
        <v>1</v>
      </c>
      <c r="P331" s="9">
        <v>1</v>
      </c>
      <c r="Q331" s="9">
        <v>1</v>
      </c>
      <c r="R331" s="9">
        <v>1</v>
      </c>
      <c r="S331" s="9">
        <v>1</v>
      </c>
      <c r="T331" s="9">
        <v>1</v>
      </c>
    </row>
    <row r="332" spans="1:20" x14ac:dyDescent="0.3">
      <c r="A332" s="7">
        <v>0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8">
        <v>0</v>
      </c>
      <c r="K332" s="9">
        <v>1</v>
      </c>
      <c r="L332" s="9">
        <v>1</v>
      </c>
      <c r="M332" s="9">
        <v>1</v>
      </c>
      <c r="N332" s="9">
        <v>1</v>
      </c>
      <c r="O332" s="9">
        <v>1</v>
      </c>
      <c r="P332" s="9">
        <v>1</v>
      </c>
      <c r="Q332" s="9">
        <v>1</v>
      </c>
      <c r="R332" s="9">
        <v>1</v>
      </c>
      <c r="S332" s="9">
        <v>1</v>
      </c>
      <c r="T332" s="9">
        <v>1</v>
      </c>
    </row>
    <row r="333" spans="1:20" x14ac:dyDescent="0.3">
      <c r="A333" s="7">
        <v>0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8">
        <v>0</v>
      </c>
      <c r="K333" s="9">
        <v>1</v>
      </c>
      <c r="L333" s="9">
        <v>1</v>
      </c>
      <c r="M333" s="9">
        <v>1</v>
      </c>
      <c r="N333" s="9">
        <v>1</v>
      </c>
      <c r="O333" s="9">
        <v>1</v>
      </c>
      <c r="P333" s="9">
        <v>1</v>
      </c>
      <c r="Q333" s="9">
        <v>1</v>
      </c>
      <c r="R333" s="9">
        <v>1</v>
      </c>
      <c r="S333" s="9">
        <v>1</v>
      </c>
      <c r="T333" s="9">
        <v>1</v>
      </c>
    </row>
    <row r="334" spans="1:20" x14ac:dyDescent="0.3">
      <c r="A334" s="7">
        <v>0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8">
        <v>0</v>
      </c>
      <c r="K334" s="9">
        <v>1</v>
      </c>
      <c r="L334" s="9">
        <v>1</v>
      </c>
      <c r="M334" s="9">
        <v>1</v>
      </c>
      <c r="N334" s="9">
        <v>1</v>
      </c>
      <c r="O334" s="9">
        <v>1</v>
      </c>
      <c r="P334" s="9">
        <v>1</v>
      </c>
      <c r="Q334" s="9">
        <v>1</v>
      </c>
      <c r="R334" s="9">
        <v>1</v>
      </c>
      <c r="S334" s="9">
        <v>1</v>
      </c>
      <c r="T334" s="9">
        <v>1</v>
      </c>
    </row>
    <row r="335" spans="1:20" x14ac:dyDescent="0.3">
      <c r="A335" s="7">
        <v>0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8">
        <v>0</v>
      </c>
      <c r="K335" s="9">
        <v>1</v>
      </c>
      <c r="L335" s="9">
        <v>1</v>
      </c>
      <c r="M335" s="9">
        <v>1</v>
      </c>
      <c r="N335" s="9">
        <v>1</v>
      </c>
      <c r="O335" s="9">
        <v>1</v>
      </c>
      <c r="P335" s="9">
        <v>1</v>
      </c>
      <c r="Q335" s="9">
        <v>1</v>
      </c>
      <c r="R335" s="9">
        <v>1</v>
      </c>
      <c r="S335" s="9">
        <v>1</v>
      </c>
      <c r="T335" s="9">
        <v>1</v>
      </c>
    </row>
    <row r="336" spans="1:20" x14ac:dyDescent="0.3">
      <c r="A336" s="7">
        <v>0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8">
        <v>0</v>
      </c>
      <c r="K336" s="9">
        <v>1</v>
      </c>
      <c r="L336" s="9">
        <v>1</v>
      </c>
      <c r="M336" s="9">
        <v>1</v>
      </c>
      <c r="N336" s="9">
        <v>1</v>
      </c>
      <c r="O336" s="9">
        <v>1</v>
      </c>
      <c r="P336" s="9">
        <v>1</v>
      </c>
      <c r="Q336" s="9">
        <v>1</v>
      </c>
      <c r="R336" s="9">
        <v>1</v>
      </c>
      <c r="S336" s="9">
        <v>1</v>
      </c>
      <c r="T336" s="9">
        <v>1</v>
      </c>
    </row>
    <row r="337" spans="1:20" x14ac:dyDescent="0.3">
      <c r="A337" s="7">
        <v>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8">
        <v>0</v>
      </c>
      <c r="K337" s="9">
        <v>1</v>
      </c>
      <c r="L337" s="9">
        <v>1</v>
      </c>
      <c r="M337" s="9">
        <v>1</v>
      </c>
      <c r="N337" s="9">
        <v>1</v>
      </c>
      <c r="O337" s="9">
        <v>1</v>
      </c>
      <c r="P337" s="9">
        <v>1</v>
      </c>
      <c r="Q337" s="9">
        <v>1</v>
      </c>
      <c r="R337" s="9">
        <v>1</v>
      </c>
      <c r="S337" s="9">
        <v>1</v>
      </c>
      <c r="T337" s="9">
        <v>1</v>
      </c>
    </row>
    <row r="338" spans="1:20" x14ac:dyDescent="0.3">
      <c r="A338" s="7">
        <v>0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8">
        <v>0</v>
      </c>
      <c r="K338" s="9">
        <v>1</v>
      </c>
      <c r="L338" s="9">
        <v>1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>
        <v>1</v>
      </c>
      <c r="S338" s="9">
        <v>1</v>
      </c>
      <c r="T338" s="9">
        <v>1</v>
      </c>
    </row>
    <row r="339" spans="1:20" x14ac:dyDescent="0.3">
      <c r="A339" s="7">
        <v>0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8">
        <v>0</v>
      </c>
      <c r="K339" s="9">
        <v>1</v>
      </c>
      <c r="L339" s="9">
        <v>1</v>
      </c>
      <c r="M339" s="9">
        <v>1</v>
      </c>
      <c r="N339" s="9">
        <v>1</v>
      </c>
      <c r="O339" s="9">
        <v>1</v>
      </c>
      <c r="P339" s="9">
        <v>1</v>
      </c>
      <c r="Q339" s="9">
        <v>1</v>
      </c>
      <c r="R339" s="9">
        <v>1</v>
      </c>
      <c r="S339" s="9">
        <v>1</v>
      </c>
      <c r="T339" s="9">
        <v>1</v>
      </c>
    </row>
    <row r="340" spans="1:20" x14ac:dyDescent="0.3">
      <c r="A340" s="7">
        <v>0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8">
        <v>0</v>
      </c>
      <c r="K340" s="9">
        <v>1</v>
      </c>
      <c r="L340" s="9">
        <v>1</v>
      </c>
      <c r="M340" s="9">
        <v>1</v>
      </c>
      <c r="N340" s="9">
        <v>1</v>
      </c>
      <c r="O340" s="9">
        <v>1</v>
      </c>
      <c r="P340" s="9">
        <v>1</v>
      </c>
      <c r="Q340" s="9">
        <v>1</v>
      </c>
      <c r="R340" s="9">
        <v>1</v>
      </c>
      <c r="S340" s="9">
        <v>1</v>
      </c>
      <c r="T340" s="9">
        <v>1</v>
      </c>
    </row>
    <row r="341" spans="1:20" x14ac:dyDescent="0.3">
      <c r="A341" s="7">
        <v>0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8">
        <v>0</v>
      </c>
      <c r="K341" s="9">
        <v>1</v>
      </c>
      <c r="L341" s="9">
        <v>1</v>
      </c>
      <c r="M341" s="9">
        <v>1</v>
      </c>
      <c r="N341" s="9">
        <v>1</v>
      </c>
      <c r="O341" s="9">
        <v>1</v>
      </c>
      <c r="P341" s="9">
        <v>1</v>
      </c>
      <c r="Q341" s="9">
        <v>1</v>
      </c>
      <c r="R341" s="9">
        <v>1</v>
      </c>
      <c r="S341" s="9">
        <v>1</v>
      </c>
      <c r="T341" s="9">
        <v>1</v>
      </c>
    </row>
    <row r="342" spans="1:20" x14ac:dyDescent="0.3">
      <c r="A342" s="7">
        <v>0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8">
        <v>0</v>
      </c>
      <c r="K342" s="9">
        <v>1</v>
      </c>
      <c r="L342" s="9">
        <v>1</v>
      </c>
      <c r="M342" s="9">
        <v>1</v>
      </c>
      <c r="N342" s="9">
        <v>1</v>
      </c>
      <c r="O342" s="9">
        <v>1</v>
      </c>
      <c r="P342" s="9">
        <v>1</v>
      </c>
      <c r="Q342" s="9">
        <v>1</v>
      </c>
      <c r="R342" s="9">
        <v>1</v>
      </c>
      <c r="S342" s="9">
        <v>1</v>
      </c>
      <c r="T342" s="9">
        <v>1</v>
      </c>
    </row>
    <row r="343" spans="1:20" x14ac:dyDescent="0.3">
      <c r="A343" s="7">
        <v>0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8">
        <v>0</v>
      </c>
      <c r="K343" s="9">
        <v>1</v>
      </c>
      <c r="L343" s="9">
        <v>1</v>
      </c>
      <c r="M343" s="9">
        <v>1</v>
      </c>
      <c r="N343" s="9">
        <v>1</v>
      </c>
      <c r="O343" s="9">
        <v>1</v>
      </c>
      <c r="P343" s="9">
        <v>1</v>
      </c>
      <c r="Q343" s="9">
        <v>1</v>
      </c>
      <c r="R343" s="9">
        <v>1</v>
      </c>
      <c r="S343" s="9">
        <v>1</v>
      </c>
      <c r="T343" s="9">
        <v>1</v>
      </c>
    </row>
    <row r="344" spans="1:20" x14ac:dyDescent="0.3">
      <c r="A344" s="7">
        <v>0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8">
        <v>0</v>
      </c>
      <c r="K344" s="9">
        <v>1</v>
      </c>
      <c r="L344" s="9">
        <v>1</v>
      </c>
      <c r="M344" s="9">
        <v>1</v>
      </c>
      <c r="N344" s="9">
        <v>1</v>
      </c>
      <c r="O344" s="9">
        <v>1</v>
      </c>
      <c r="P344" s="9">
        <v>1</v>
      </c>
      <c r="Q344" s="9">
        <v>1</v>
      </c>
      <c r="R344" s="9">
        <v>1</v>
      </c>
      <c r="S344" s="9">
        <v>1</v>
      </c>
      <c r="T344" s="9">
        <v>1</v>
      </c>
    </row>
    <row r="345" spans="1:20" x14ac:dyDescent="0.3">
      <c r="A345" s="7">
        <v>0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8">
        <v>0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  <c r="S345" s="9">
        <v>1</v>
      </c>
      <c r="T345" s="9">
        <v>1</v>
      </c>
    </row>
    <row r="346" spans="1:20" x14ac:dyDescent="0.3">
      <c r="A346" s="7">
        <v>0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8">
        <v>0</v>
      </c>
      <c r="K346" s="9">
        <v>1</v>
      </c>
      <c r="L346" s="9">
        <v>1</v>
      </c>
      <c r="M346" s="9">
        <v>1</v>
      </c>
      <c r="N346" s="9">
        <v>1</v>
      </c>
      <c r="O346" s="9">
        <v>1</v>
      </c>
      <c r="P346" s="9">
        <v>1</v>
      </c>
      <c r="Q346" s="9">
        <v>1</v>
      </c>
      <c r="R346" s="9">
        <v>1</v>
      </c>
      <c r="S346" s="9">
        <v>1</v>
      </c>
      <c r="T346" s="9">
        <v>1</v>
      </c>
    </row>
    <row r="347" spans="1:20" x14ac:dyDescent="0.3">
      <c r="A347" s="7">
        <v>0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8">
        <v>0</v>
      </c>
      <c r="K347" s="9">
        <v>1</v>
      </c>
      <c r="L347" s="9">
        <v>1</v>
      </c>
      <c r="M347" s="9">
        <v>1</v>
      </c>
      <c r="N347" s="9">
        <v>1</v>
      </c>
      <c r="O347" s="9">
        <v>1</v>
      </c>
      <c r="P347" s="9">
        <v>1</v>
      </c>
      <c r="Q347" s="9">
        <v>1</v>
      </c>
      <c r="R347" s="9">
        <v>1</v>
      </c>
      <c r="S347" s="9">
        <v>1</v>
      </c>
      <c r="T347" s="9">
        <v>1</v>
      </c>
    </row>
    <row r="348" spans="1:20" x14ac:dyDescent="0.3">
      <c r="A348" s="7">
        <v>0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8">
        <v>0</v>
      </c>
      <c r="K348" s="9">
        <v>1</v>
      </c>
      <c r="L348" s="9">
        <v>1</v>
      </c>
      <c r="M348" s="9">
        <v>1</v>
      </c>
      <c r="N348" s="9">
        <v>1</v>
      </c>
      <c r="O348" s="9">
        <v>1</v>
      </c>
      <c r="P348" s="9">
        <v>1</v>
      </c>
      <c r="Q348" s="9">
        <v>1</v>
      </c>
      <c r="R348" s="9">
        <v>1</v>
      </c>
      <c r="S348" s="9">
        <v>1</v>
      </c>
      <c r="T348" s="9">
        <v>1</v>
      </c>
    </row>
    <row r="349" spans="1:20" x14ac:dyDescent="0.3">
      <c r="A349" s="7">
        <v>0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8">
        <v>0</v>
      </c>
      <c r="K349" s="9">
        <v>1</v>
      </c>
      <c r="L349" s="9">
        <v>1</v>
      </c>
      <c r="M349" s="9">
        <v>1</v>
      </c>
      <c r="N349" s="9">
        <v>1</v>
      </c>
      <c r="O349" s="9">
        <v>1</v>
      </c>
      <c r="P349" s="9">
        <v>1</v>
      </c>
      <c r="Q349" s="9">
        <v>1</v>
      </c>
      <c r="R349" s="9">
        <v>1</v>
      </c>
      <c r="S349" s="9">
        <v>1</v>
      </c>
      <c r="T349" s="9">
        <v>1</v>
      </c>
    </row>
    <row r="350" spans="1:20" x14ac:dyDescent="0.3">
      <c r="A350" s="7">
        <v>0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8">
        <v>0</v>
      </c>
      <c r="K350" s="9">
        <v>1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1</v>
      </c>
      <c r="R350" s="9">
        <v>1</v>
      </c>
      <c r="S350" s="9">
        <v>1</v>
      </c>
      <c r="T350" s="9">
        <v>1</v>
      </c>
    </row>
    <row r="351" spans="1:20" x14ac:dyDescent="0.3">
      <c r="A351" s="7">
        <v>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8">
        <v>0</v>
      </c>
      <c r="K351" s="9">
        <v>1</v>
      </c>
      <c r="L351" s="9">
        <v>1</v>
      </c>
      <c r="M351" s="9">
        <v>1</v>
      </c>
      <c r="N351" s="9">
        <v>1</v>
      </c>
      <c r="O351" s="9">
        <v>1</v>
      </c>
      <c r="P351" s="9">
        <v>1</v>
      </c>
      <c r="Q351" s="9">
        <v>1</v>
      </c>
      <c r="R351" s="9">
        <v>1</v>
      </c>
      <c r="S351" s="9">
        <v>1</v>
      </c>
      <c r="T351" s="9">
        <v>1</v>
      </c>
    </row>
    <row r="352" spans="1:20" x14ac:dyDescent="0.3">
      <c r="A352" s="7">
        <v>0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8">
        <v>0</v>
      </c>
      <c r="K352" s="9">
        <v>1</v>
      </c>
      <c r="L352" s="9">
        <v>1</v>
      </c>
      <c r="M352" s="9">
        <v>1</v>
      </c>
      <c r="N352" s="9">
        <v>1</v>
      </c>
      <c r="O352" s="9">
        <v>1</v>
      </c>
      <c r="P352" s="9">
        <v>1</v>
      </c>
      <c r="Q352" s="9">
        <v>1</v>
      </c>
      <c r="R352" s="9">
        <v>1</v>
      </c>
      <c r="S352" s="9">
        <v>1</v>
      </c>
      <c r="T352" s="9">
        <v>1</v>
      </c>
    </row>
    <row r="353" spans="1:20" x14ac:dyDescent="0.3">
      <c r="A353" s="7">
        <v>0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8">
        <v>0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</row>
    <row r="354" spans="1:20" x14ac:dyDescent="0.3">
      <c r="A354" s="7">
        <v>0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8">
        <v>0</v>
      </c>
      <c r="K354" s="9">
        <v>1</v>
      </c>
      <c r="L354" s="9">
        <v>1</v>
      </c>
      <c r="M354" s="9">
        <v>1</v>
      </c>
      <c r="N354" s="9">
        <v>1</v>
      </c>
      <c r="O354" s="9">
        <v>1</v>
      </c>
      <c r="P354" s="9">
        <v>1</v>
      </c>
      <c r="Q354" s="9">
        <v>1</v>
      </c>
      <c r="R354" s="9">
        <v>1</v>
      </c>
      <c r="S354" s="9">
        <v>1</v>
      </c>
      <c r="T354" s="9">
        <v>1</v>
      </c>
    </row>
    <row r="355" spans="1:20" x14ac:dyDescent="0.3">
      <c r="A355" s="7">
        <v>0</v>
      </c>
      <c r="B355" s="7">
        <v>0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8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  <c r="S355" s="9">
        <v>1</v>
      </c>
      <c r="T355" s="9">
        <v>1</v>
      </c>
    </row>
    <row r="356" spans="1:20" x14ac:dyDescent="0.3">
      <c r="A356" s="7">
        <v>0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8">
        <v>0</v>
      </c>
      <c r="K356" s="9">
        <v>1</v>
      </c>
      <c r="L356" s="9">
        <v>1</v>
      </c>
      <c r="M356" s="9">
        <v>1</v>
      </c>
      <c r="N356" s="9">
        <v>1</v>
      </c>
      <c r="O356" s="9">
        <v>1</v>
      </c>
      <c r="P356" s="9">
        <v>1</v>
      </c>
      <c r="Q356" s="9">
        <v>1</v>
      </c>
      <c r="R356" s="9">
        <v>1</v>
      </c>
      <c r="S356" s="9">
        <v>1</v>
      </c>
      <c r="T356" s="9">
        <v>1</v>
      </c>
    </row>
    <row r="357" spans="1:20" x14ac:dyDescent="0.3">
      <c r="A357" s="7">
        <v>0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8">
        <v>0</v>
      </c>
      <c r="K357" s="9">
        <v>1</v>
      </c>
      <c r="L357" s="9">
        <v>1</v>
      </c>
      <c r="M357" s="9">
        <v>1</v>
      </c>
      <c r="N357" s="9">
        <v>1</v>
      </c>
      <c r="O357" s="9">
        <v>1</v>
      </c>
      <c r="P357" s="9">
        <v>1</v>
      </c>
      <c r="Q357" s="9">
        <v>1</v>
      </c>
      <c r="R357" s="9">
        <v>1</v>
      </c>
      <c r="S357" s="9">
        <v>1</v>
      </c>
      <c r="T357" s="9">
        <v>1</v>
      </c>
    </row>
    <row r="358" spans="1:20" x14ac:dyDescent="0.3">
      <c r="A358" s="7">
        <v>0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8">
        <v>0</v>
      </c>
      <c r="K358" s="9">
        <v>1</v>
      </c>
      <c r="L358" s="9">
        <v>1</v>
      </c>
      <c r="M358" s="9">
        <v>1</v>
      </c>
      <c r="N358" s="9">
        <v>1</v>
      </c>
      <c r="O358" s="9">
        <v>1</v>
      </c>
      <c r="P358" s="9">
        <v>1</v>
      </c>
      <c r="Q358" s="9">
        <v>1</v>
      </c>
      <c r="R358" s="9">
        <v>1</v>
      </c>
      <c r="S358" s="9">
        <v>1</v>
      </c>
      <c r="T358" s="9">
        <v>1</v>
      </c>
    </row>
    <row r="359" spans="1:20" x14ac:dyDescent="0.3">
      <c r="A359" s="7">
        <v>0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8">
        <v>0</v>
      </c>
      <c r="K359" s="9">
        <v>1</v>
      </c>
      <c r="L359" s="9">
        <v>1</v>
      </c>
      <c r="M359" s="9">
        <v>1</v>
      </c>
      <c r="N359" s="9">
        <v>1</v>
      </c>
      <c r="O359" s="9">
        <v>1</v>
      </c>
      <c r="P359" s="9">
        <v>1</v>
      </c>
      <c r="Q359" s="9">
        <v>1</v>
      </c>
      <c r="R359" s="9">
        <v>1</v>
      </c>
      <c r="S359" s="9">
        <v>1</v>
      </c>
      <c r="T359" s="9">
        <v>1</v>
      </c>
    </row>
    <row r="360" spans="1:20" x14ac:dyDescent="0.3">
      <c r="A360" s="7">
        <v>0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8">
        <v>0</v>
      </c>
      <c r="K360" s="9">
        <v>1</v>
      </c>
      <c r="L360" s="9">
        <v>1</v>
      </c>
      <c r="M360" s="9">
        <v>1</v>
      </c>
      <c r="N360" s="9">
        <v>1</v>
      </c>
      <c r="O360" s="9">
        <v>1</v>
      </c>
      <c r="P360" s="9">
        <v>1</v>
      </c>
      <c r="Q360" s="9">
        <v>1</v>
      </c>
      <c r="R360" s="9">
        <v>1</v>
      </c>
      <c r="S360" s="9">
        <v>1</v>
      </c>
      <c r="T360" s="9">
        <v>1</v>
      </c>
    </row>
    <row r="361" spans="1:20" x14ac:dyDescent="0.3">
      <c r="A361" s="7">
        <v>0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8">
        <v>0</v>
      </c>
      <c r="K361" s="9">
        <v>1</v>
      </c>
      <c r="L361" s="9">
        <v>1</v>
      </c>
      <c r="M361" s="9">
        <v>1</v>
      </c>
      <c r="N361" s="9">
        <v>1</v>
      </c>
      <c r="O361" s="9">
        <v>1</v>
      </c>
      <c r="P361" s="9">
        <v>1</v>
      </c>
      <c r="Q361" s="9">
        <v>1</v>
      </c>
      <c r="R361" s="9">
        <v>1</v>
      </c>
      <c r="S361" s="9">
        <v>1</v>
      </c>
      <c r="T361" s="9">
        <v>1</v>
      </c>
    </row>
    <row r="362" spans="1:20" x14ac:dyDescent="0.3">
      <c r="A362" s="7">
        <v>0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8">
        <v>0</v>
      </c>
      <c r="K362" s="9">
        <v>1</v>
      </c>
      <c r="L362" s="9">
        <v>1</v>
      </c>
      <c r="M362" s="9">
        <v>1</v>
      </c>
      <c r="N362" s="9">
        <v>1</v>
      </c>
      <c r="O362" s="9">
        <v>1</v>
      </c>
      <c r="P362" s="9">
        <v>1</v>
      </c>
      <c r="Q362" s="9">
        <v>1</v>
      </c>
      <c r="R362" s="9">
        <v>1</v>
      </c>
      <c r="S362" s="9">
        <v>1</v>
      </c>
      <c r="T362" s="9">
        <v>1</v>
      </c>
    </row>
    <row r="363" spans="1:20" x14ac:dyDescent="0.3">
      <c r="A363" s="7">
        <v>0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8">
        <v>0</v>
      </c>
      <c r="K363" s="9">
        <v>1</v>
      </c>
      <c r="L363" s="9">
        <v>1</v>
      </c>
      <c r="M363" s="9">
        <v>1</v>
      </c>
      <c r="N363" s="9">
        <v>1</v>
      </c>
      <c r="O363" s="9">
        <v>1</v>
      </c>
      <c r="P363" s="9">
        <v>1</v>
      </c>
      <c r="Q363" s="9">
        <v>1</v>
      </c>
      <c r="R363" s="9">
        <v>1</v>
      </c>
      <c r="S363" s="9">
        <v>1</v>
      </c>
      <c r="T363" s="9">
        <v>1</v>
      </c>
    </row>
    <row r="364" spans="1:20" x14ac:dyDescent="0.3">
      <c r="A364" s="7">
        <v>0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8">
        <v>0</v>
      </c>
      <c r="K364" s="9">
        <v>1</v>
      </c>
      <c r="L364" s="9">
        <v>1</v>
      </c>
      <c r="M364" s="9">
        <v>1</v>
      </c>
      <c r="N364" s="9">
        <v>1</v>
      </c>
      <c r="O364" s="9">
        <v>1</v>
      </c>
      <c r="P364" s="9">
        <v>1</v>
      </c>
      <c r="Q364" s="9">
        <v>1</v>
      </c>
      <c r="R364" s="9">
        <v>1</v>
      </c>
      <c r="S364" s="9">
        <v>1</v>
      </c>
      <c r="T364" s="9">
        <v>1</v>
      </c>
    </row>
    <row r="365" spans="1:20" x14ac:dyDescent="0.3">
      <c r="A365" s="7">
        <v>0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8">
        <v>0</v>
      </c>
      <c r="K365" s="9">
        <v>1</v>
      </c>
      <c r="L365" s="9">
        <v>1</v>
      </c>
      <c r="M365" s="9">
        <v>1</v>
      </c>
      <c r="N365" s="9">
        <v>1</v>
      </c>
      <c r="O365" s="9">
        <v>1</v>
      </c>
      <c r="P365" s="9">
        <v>1</v>
      </c>
      <c r="Q365" s="9">
        <v>1</v>
      </c>
      <c r="R365" s="9">
        <v>1</v>
      </c>
      <c r="S365" s="9">
        <v>1</v>
      </c>
      <c r="T365" s="9">
        <v>1</v>
      </c>
    </row>
    <row r="366" spans="1:20" x14ac:dyDescent="0.3">
      <c r="A366" s="7">
        <v>0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8">
        <v>0</v>
      </c>
      <c r="K366" s="9">
        <v>1</v>
      </c>
      <c r="L366" s="9">
        <v>1</v>
      </c>
      <c r="M366" s="9">
        <v>1</v>
      </c>
      <c r="N366" s="9">
        <v>1</v>
      </c>
      <c r="O366" s="9">
        <v>1</v>
      </c>
      <c r="P366" s="9">
        <v>1</v>
      </c>
      <c r="Q366" s="9">
        <v>1</v>
      </c>
      <c r="R366" s="9">
        <v>1</v>
      </c>
      <c r="S366" s="9">
        <v>1</v>
      </c>
      <c r="T366" s="9">
        <v>1</v>
      </c>
    </row>
    <row r="367" spans="1:20" x14ac:dyDescent="0.3">
      <c r="A367" s="7">
        <v>0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8">
        <v>0</v>
      </c>
      <c r="K367" s="9">
        <v>1</v>
      </c>
      <c r="L367" s="9">
        <v>1</v>
      </c>
      <c r="M367" s="9">
        <v>1</v>
      </c>
      <c r="N367" s="9">
        <v>1</v>
      </c>
      <c r="O367" s="9">
        <v>1</v>
      </c>
      <c r="P367" s="9">
        <v>1</v>
      </c>
      <c r="Q367" s="9">
        <v>1</v>
      </c>
      <c r="R367" s="9">
        <v>1</v>
      </c>
      <c r="S367" s="9">
        <v>1</v>
      </c>
      <c r="T367" s="9">
        <v>1</v>
      </c>
    </row>
    <row r="368" spans="1:20" x14ac:dyDescent="0.3">
      <c r="A368" s="7">
        <v>0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8">
        <v>0</v>
      </c>
      <c r="K368" s="9">
        <v>1</v>
      </c>
      <c r="L368" s="9">
        <v>1</v>
      </c>
      <c r="M368" s="9">
        <v>1</v>
      </c>
      <c r="N368" s="9">
        <v>1</v>
      </c>
      <c r="O368" s="9">
        <v>1</v>
      </c>
      <c r="P368" s="9">
        <v>1</v>
      </c>
      <c r="Q368" s="9">
        <v>1</v>
      </c>
      <c r="R368" s="9">
        <v>1</v>
      </c>
      <c r="S368" s="9">
        <v>1</v>
      </c>
      <c r="T368" s="9">
        <v>1</v>
      </c>
    </row>
    <row r="369" spans="1:20" x14ac:dyDescent="0.3">
      <c r="A369" s="7">
        <v>0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8">
        <v>0</v>
      </c>
      <c r="K369" s="9">
        <v>1</v>
      </c>
      <c r="L369" s="9">
        <v>1</v>
      </c>
      <c r="M369" s="9">
        <v>1</v>
      </c>
      <c r="N369" s="9">
        <v>1</v>
      </c>
      <c r="O369" s="9">
        <v>1</v>
      </c>
      <c r="P369" s="9">
        <v>1</v>
      </c>
      <c r="Q369" s="9">
        <v>1</v>
      </c>
      <c r="R369" s="9">
        <v>1</v>
      </c>
      <c r="S369" s="9">
        <v>1</v>
      </c>
      <c r="T369" s="9">
        <v>1</v>
      </c>
    </row>
    <row r="370" spans="1:20" x14ac:dyDescent="0.3">
      <c r="A370" s="7">
        <v>0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8">
        <v>0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  <c r="S370" s="9">
        <v>1</v>
      </c>
      <c r="T370" s="9">
        <v>1</v>
      </c>
    </row>
    <row r="371" spans="1:20" x14ac:dyDescent="0.3">
      <c r="A371" s="7">
        <v>0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8">
        <v>0</v>
      </c>
      <c r="K371" s="9">
        <v>1</v>
      </c>
      <c r="L371" s="9">
        <v>1</v>
      </c>
      <c r="M371" s="9">
        <v>1</v>
      </c>
      <c r="N371" s="9">
        <v>1</v>
      </c>
      <c r="O371" s="9">
        <v>1</v>
      </c>
      <c r="P371" s="9">
        <v>1</v>
      </c>
      <c r="Q371" s="9">
        <v>1</v>
      </c>
      <c r="R371" s="9">
        <v>1</v>
      </c>
      <c r="S371" s="9">
        <v>1</v>
      </c>
      <c r="T371" s="9">
        <v>1</v>
      </c>
    </row>
    <row r="372" spans="1:20" x14ac:dyDescent="0.3">
      <c r="A372" s="7">
        <v>0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8">
        <v>0</v>
      </c>
      <c r="K372" s="9">
        <v>1</v>
      </c>
      <c r="L372" s="9">
        <v>1</v>
      </c>
      <c r="M372" s="9">
        <v>1</v>
      </c>
      <c r="N372" s="9">
        <v>1</v>
      </c>
      <c r="O372" s="9">
        <v>1</v>
      </c>
      <c r="P372" s="9">
        <v>1</v>
      </c>
      <c r="Q372" s="9">
        <v>1</v>
      </c>
      <c r="R372" s="9">
        <v>1</v>
      </c>
      <c r="S372" s="9">
        <v>1</v>
      </c>
      <c r="T372" s="9">
        <v>1</v>
      </c>
    </row>
    <row r="373" spans="1:20" x14ac:dyDescent="0.3">
      <c r="A373" s="7">
        <v>0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8">
        <v>0</v>
      </c>
      <c r="K373" s="9">
        <v>1</v>
      </c>
      <c r="L373" s="9">
        <v>1</v>
      </c>
      <c r="M373" s="9">
        <v>1</v>
      </c>
      <c r="N373" s="9">
        <v>1</v>
      </c>
      <c r="O373" s="9">
        <v>1</v>
      </c>
      <c r="P373" s="9">
        <v>1</v>
      </c>
      <c r="Q373" s="9">
        <v>1</v>
      </c>
      <c r="R373" s="9">
        <v>1</v>
      </c>
      <c r="S373" s="9">
        <v>1</v>
      </c>
      <c r="T373" s="9">
        <v>1</v>
      </c>
    </row>
    <row r="374" spans="1:20" x14ac:dyDescent="0.3">
      <c r="A374" s="7">
        <v>0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8">
        <v>0</v>
      </c>
      <c r="K374" s="9">
        <v>1</v>
      </c>
      <c r="L374" s="9">
        <v>1</v>
      </c>
      <c r="M374" s="9">
        <v>1</v>
      </c>
      <c r="N374" s="9">
        <v>1</v>
      </c>
      <c r="O374" s="9">
        <v>1</v>
      </c>
      <c r="P374" s="9">
        <v>1</v>
      </c>
      <c r="Q374" s="9">
        <v>1</v>
      </c>
      <c r="R374" s="9">
        <v>1</v>
      </c>
      <c r="S374" s="9">
        <v>1</v>
      </c>
      <c r="T374" s="9">
        <v>1</v>
      </c>
    </row>
    <row r="375" spans="1:20" x14ac:dyDescent="0.3">
      <c r="A375" s="7">
        <v>0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8">
        <v>0</v>
      </c>
      <c r="K375" s="9">
        <v>1</v>
      </c>
      <c r="L375" s="9">
        <v>1</v>
      </c>
      <c r="M375" s="9">
        <v>1</v>
      </c>
      <c r="N375" s="9">
        <v>1</v>
      </c>
      <c r="O375" s="9">
        <v>1</v>
      </c>
      <c r="P375" s="9">
        <v>1</v>
      </c>
      <c r="Q375" s="9">
        <v>1</v>
      </c>
      <c r="R375" s="9">
        <v>1</v>
      </c>
      <c r="S375" s="9">
        <v>1</v>
      </c>
      <c r="T375" s="9">
        <v>1</v>
      </c>
    </row>
    <row r="376" spans="1:20" x14ac:dyDescent="0.3">
      <c r="A376" s="7">
        <v>0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8">
        <v>0</v>
      </c>
      <c r="K376" s="9">
        <v>1</v>
      </c>
      <c r="L376" s="9">
        <v>1</v>
      </c>
      <c r="M376" s="9">
        <v>1</v>
      </c>
      <c r="N376" s="9">
        <v>1</v>
      </c>
      <c r="O376" s="9">
        <v>1</v>
      </c>
      <c r="P376" s="9">
        <v>1</v>
      </c>
      <c r="Q376" s="9">
        <v>1</v>
      </c>
      <c r="R376" s="9">
        <v>1</v>
      </c>
      <c r="S376" s="9">
        <v>1</v>
      </c>
      <c r="T376" s="9">
        <v>1</v>
      </c>
    </row>
    <row r="377" spans="1:20" x14ac:dyDescent="0.3">
      <c r="A377" s="7">
        <v>0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8">
        <v>0</v>
      </c>
      <c r="K377" s="9">
        <v>1</v>
      </c>
      <c r="L377" s="9">
        <v>1</v>
      </c>
      <c r="M377" s="9">
        <v>1</v>
      </c>
      <c r="N377" s="9">
        <v>1</v>
      </c>
      <c r="O377" s="9">
        <v>1</v>
      </c>
      <c r="P377" s="9">
        <v>1</v>
      </c>
      <c r="Q377" s="9">
        <v>1</v>
      </c>
      <c r="R377" s="9">
        <v>1</v>
      </c>
      <c r="S377" s="9">
        <v>1</v>
      </c>
      <c r="T377" s="9">
        <v>1</v>
      </c>
    </row>
    <row r="378" spans="1:20" x14ac:dyDescent="0.3">
      <c r="A378" s="7">
        <v>0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8">
        <v>0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  <c r="S378" s="9">
        <v>1</v>
      </c>
      <c r="T378" s="9">
        <v>1</v>
      </c>
    </row>
    <row r="379" spans="1:20" x14ac:dyDescent="0.3">
      <c r="A379" s="7">
        <v>0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8">
        <v>0</v>
      </c>
      <c r="K379" s="9">
        <v>1</v>
      </c>
      <c r="L379" s="9">
        <v>1</v>
      </c>
      <c r="M379" s="9">
        <v>1</v>
      </c>
      <c r="N379" s="9">
        <v>1</v>
      </c>
      <c r="O379" s="9">
        <v>1</v>
      </c>
      <c r="P379" s="9">
        <v>1</v>
      </c>
      <c r="Q379" s="9">
        <v>1</v>
      </c>
      <c r="R379" s="9">
        <v>1</v>
      </c>
      <c r="S379" s="9">
        <v>1</v>
      </c>
      <c r="T379" s="9">
        <v>1</v>
      </c>
    </row>
    <row r="380" spans="1:20" x14ac:dyDescent="0.3">
      <c r="A380" s="7">
        <v>0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8">
        <v>0</v>
      </c>
      <c r="K380" s="9">
        <v>1</v>
      </c>
      <c r="L380" s="9">
        <v>1</v>
      </c>
      <c r="M380" s="9">
        <v>1</v>
      </c>
      <c r="N380" s="9">
        <v>1</v>
      </c>
      <c r="O380" s="9">
        <v>1</v>
      </c>
      <c r="P380" s="9">
        <v>1</v>
      </c>
      <c r="Q380" s="9">
        <v>1</v>
      </c>
      <c r="R380" s="9">
        <v>1</v>
      </c>
      <c r="S380" s="9">
        <v>1</v>
      </c>
      <c r="T380" s="9">
        <v>1</v>
      </c>
    </row>
    <row r="381" spans="1:20" x14ac:dyDescent="0.3">
      <c r="A381" s="7">
        <v>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8">
        <v>0</v>
      </c>
      <c r="K381" s="9">
        <v>1</v>
      </c>
      <c r="L381" s="9">
        <v>1</v>
      </c>
      <c r="M381" s="9">
        <v>1</v>
      </c>
      <c r="N381" s="9">
        <v>1</v>
      </c>
      <c r="O381" s="9">
        <v>1</v>
      </c>
      <c r="P381" s="9">
        <v>1</v>
      </c>
      <c r="Q381" s="9">
        <v>1</v>
      </c>
      <c r="R381" s="9">
        <v>1</v>
      </c>
      <c r="S381" s="9">
        <v>1</v>
      </c>
      <c r="T381" s="9">
        <v>1</v>
      </c>
    </row>
    <row r="382" spans="1:20" x14ac:dyDescent="0.3">
      <c r="A382" s="7">
        <v>0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8">
        <v>0</v>
      </c>
      <c r="K382" s="9">
        <v>1</v>
      </c>
      <c r="L382" s="9">
        <v>1</v>
      </c>
      <c r="M382" s="9">
        <v>1</v>
      </c>
      <c r="N382" s="9">
        <v>1</v>
      </c>
      <c r="O382" s="9">
        <v>1</v>
      </c>
      <c r="P382" s="9">
        <v>1</v>
      </c>
      <c r="Q382" s="9">
        <v>1</v>
      </c>
      <c r="R382" s="9">
        <v>1</v>
      </c>
      <c r="S382" s="9">
        <v>1</v>
      </c>
      <c r="T382" s="9">
        <v>1</v>
      </c>
    </row>
    <row r="383" spans="1:20" x14ac:dyDescent="0.3">
      <c r="A383" s="7">
        <v>0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8">
        <v>0</v>
      </c>
      <c r="K383" s="9">
        <v>1</v>
      </c>
      <c r="L383" s="9">
        <v>1</v>
      </c>
      <c r="M383" s="9">
        <v>1</v>
      </c>
      <c r="N383" s="9">
        <v>1</v>
      </c>
      <c r="O383" s="9">
        <v>1</v>
      </c>
      <c r="P383" s="9">
        <v>1</v>
      </c>
      <c r="Q383" s="9">
        <v>1</v>
      </c>
      <c r="R383" s="9">
        <v>1</v>
      </c>
      <c r="S383" s="9">
        <v>1</v>
      </c>
      <c r="T383" s="9">
        <v>1</v>
      </c>
    </row>
    <row r="384" spans="1:20" x14ac:dyDescent="0.3">
      <c r="A384" s="7">
        <v>0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8">
        <v>0</v>
      </c>
      <c r="K384" s="9">
        <v>1</v>
      </c>
      <c r="L384" s="9">
        <v>1</v>
      </c>
      <c r="M384" s="9">
        <v>1</v>
      </c>
      <c r="N384" s="9">
        <v>1</v>
      </c>
      <c r="O384" s="9">
        <v>1</v>
      </c>
      <c r="P384" s="9">
        <v>1</v>
      </c>
      <c r="Q384" s="9">
        <v>1</v>
      </c>
      <c r="R384" s="9">
        <v>1</v>
      </c>
      <c r="S384" s="9">
        <v>1</v>
      </c>
      <c r="T384" s="9">
        <v>1</v>
      </c>
    </row>
    <row r="385" spans="1:20" x14ac:dyDescent="0.3">
      <c r="A385" s="7">
        <v>0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8">
        <v>0</v>
      </c>
      <c r="K385" s="9">
        <v>1</v>
      </c>
      <c r="L385" s="9">
        <v>1</v>
      </c>
      <c r="M385" s="9">
        <v>1</v>
      </c>
      <c r="N385" s="9">
        <v>1</v>
      </c>
      <c r="O385" s="9">
        <v>1</v>
      </c>
      <c r="P385" s="9">
        <v>1</v>
      </c>
      <c r="Q385" s="9">
        <v>1</v>
      </c>
      <c r="R385" s="9">
        <v>1</v>
      </c>
      <c r="S385" s="9">
        <v>1</v>
      </c>
      <c r="T385" s="9">
        <v>1</v>
      </c>
    </row>
    <row r="386" spans="1:20" x14ac:dyDescent="0.3">
      <c r="A386" s="7">
        <v>0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8">
        <v>0</v>
      </c>
      <c r="K386" s="9">
        <v>1</v>
      </c>
      <c r="L386" s="9">
        <v>1</v>
      </c>
      <c r="M386" s="9">
        <v>1</v>
      </c>
      <c r="N386" s="9">
        <v>1</v>
      </c>
      <c r="O386" s="9">
        <v>1</v>
      </c>
      <c r="P386" s="9">
        <v>1</v>
      </c>
      <c r="Q386" s="9">
        <v>1</v>
      </c>
      <c r="R386" s="9">
        <v>1</v>
      </c>
      <c r="S386" s="9">
        <v>1</v>
      </c>
      <c r="T386" s="9">
        <v>1</v>
      </c>
    </row>
    <row r="387" spans="1:20" x14ac:dyDescent="0.3">
      <c r="A387" s="7">
        <v>0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8">
        <v>0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1</v>
      </c>
      <c r="Q387" s="9">
        <v>1</v>
      </c>
      <c r="R387" s="9">
        <v>1</v>
      </c>
      <c r="S387" s="9">
        <v>1</v>
      </c>
      <c r="T387" s="9">
        <v>1</v>
      </c>
    </row>
    <row r="388" spans="1:20" x14ac:dyDescent="0.3">
      <c r="A388" s="7">
        <v>0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8">
        <v>0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</v>
      </c>
      <c r="Q388" s="9">
        <v>1</v>
      </c>
      <c r="R388" s="9">
        <v>1</v>
      </c>
      <c r="S388" s="9">
        <v>1</v>
      </c>
      <c r="T388" s="9">
        <v>1</v>
      </c>
    </row>
    <row r="389" spans="1:20" x14ac:dyDescent="0.3">
      <c r="A389" s="7">
        <v>0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8">
        <v>0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</v>
      </c>
      <c r="Q389" s="9">
        <v>1</v>
      </c>
      <c r="R389" s="9">
        <v>1</v>
      </c>
      <c r="S389" s="9">
        <v>1</v>
      </c>
      <c r="T389" s="9">
        <v>1</v>
      </c>
    </row>
    <row r="390" spans="1:20" x14ac:dyDescent="0.3">
      <c r="A390" s="7">
        <v>0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8">
        <v>0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  <c r="S390" s="9">
        <v>1</v>
      </c>
      <c r="T390" s="9">
        <v>1</v>
      </c>
    </row>
    <row r="391" spans="1:20" x14ac:dyDescent="0.3">
      <c r="A391" s="7">
        <v>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8">
        <v>0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1</v>
      </c>
      <c r="Q391" s="9">
        <v>1</v>
      </c>
      <c r="R391" s="9">
        <v>1</v>
      </c>
      <c r="S391" s="9">
        <v>1</v>
      </c>
      <c r="T391" s="9">
        <v>1</v>
      </c>
    </row>
    <row r="392" spans="1:20" x14ac:dyDescent="0.3">
      <c r="A392" s="7">
        <v>0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8">
        <v>0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1</v>
      </c>
      <c r="Q392" s="9">
        <v>1</v>
      </c>
      <c r="R392" s="9">
        <v>1</v>
      </c>
      <c r="S392" s="9">
        <v>1</v>
      </c>
      <c r="T392" s="9">
        <v>1</v>
      </c>
    </row>
    <row r="393" spans="1:20" x14ac:dyDescent="0.3">
      <c r="A393" s="7">
        <v>0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8">
        <v>0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1</v>
      </c>
      <c r="Q393" s="9">
        <v>1</v>
      </c>
      <c r="R393" s="9">
        <v>1</v>
      </c>
      <c r="S393" s="9">
        <v>1</v>
      </c>
      <c r="T393" s="9">
        <v>1</v>
      </c>
    </row>
    <row r="394" spans="1:20" x14ac:dyDescent="0.3">
      <c r="A394" s="7">
        <v>0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8">
        <v>0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1</v>
      </c>
      <c r="Q394" s="9">
        <v>1</v>
      </c>
      <c r="R394" s="9">
        <v>1</v>
      </c>
      <c r="S394" s="9">
        <v>1</v>
      </c>
      <c r="T394" s="9">
        <v>1</v>
      </c>
    </row>
    <row r="395" spans="1:20" x14ac:dyDescent="0.3">
      <c r="A395" s="7">
        <v>0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8">
        <v>0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1</v>
      </c>
      <c r="Q395" s="9">
        <v>1</v>
      </c>
      <c r="R395" s="9">
        <v>1</v>
      </c>
      <c r="S395" s="9">
        <v>1</v>
      </c>
      <c r="T395" s="9">
        <v>1</v>
      </c>
    </row>
    <row r="396" spans="1:20" x14ac:dyDescent="0.3">
      <c r="A396" s="7">
        <v>0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8">
        <v>0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1</v>
      </c>
      <c r="Q396" s="9">
        <v>1</v>
      </c>
      <c r="R396" s="9">
        <v>1</v>
      </c>
      <c r="S396" s="9">
        <v>1</v>
      </c>
      <c r="T396" s="9">
        <v>1</v>
      </c>
    </row>
    <row r="397" spans="1:20" x14ac:dyDescent="0.3">
      <c r="A397" s="7">
        <v>0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8">
        <v>0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1</v>
      </c>
      <c r="Q397" s="9">
        <v>1</v>
      </c>
      <c r="R397" s="9">
        <v>1</v>
      </c>
      <c r="S397" s="9">
        <v>1</v>
      </c>
      <c r="T397" s="9">
        <v>1</v>
      </c>
    </row>
    <row r="398" spans="1:20" x14ac:dyDescent="0.3">
      <c r="A398" s="7">
        <v>0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8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  <c r="S398" s="9">
        <v>1</v>
      </c>
      <c r="T398" s="9">
        <v>1</v>
      </c>
    </row>
    <row r="399" spans="1:20" x14ac:dyDescent="0.3">
      <c r="A399" s="7">
        <v>0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8">
        <v>0</v>
      </c>
      <c r="K399" s="9">
        <v>1</v>
      </c>
      <c r="L399" s="9">
        <v>1</v>
      </c>
      <c r="M399" s="9">
        <v>1</v>
      </c>
      <c r="N399" s="9">
        <v>1</v>
      </c>
      <c r="O399" s="9">
        <v>1</v>
      </c>
      <c r="P399" s="9">
        <v>1</v>
      </c>
      <c r="Q399" s="9">
        <v>1</v>
      </c>
      <c r="R399" s="9">
        <v>1</v>
      </c>
      <c r="S399" s="9">
        <v>1</v>
      </c>
      <c r="T399" s="9">
        <v>1</v>
      </c>
    </row>
    <row r="400" spans="1:20" x14ac:dyDescent="0.3">
      <c r="A400" s="7">
        <v>0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8">
        <v>0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</v>
      </c>
      <c r="Q400" s="9">
        <v>1</v>
      </c>
      <c r="R400" s="9">
        <v>1</v>
      </c>
      <c r="S400" s="9">
        <v>1</v>
      </c>
      <c r="T400" s="9">
        <v>1</v>
      </c>
    </row>
    <row r="401" spans="1:20" x14ac:dyDescent="0.3">
      <c r="A401" s="7">
        <v>0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8">
        <v>0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1</v>
      </c>
      <c r="Q401" s="9">
        <v>1</v>
      </c>
      <c r="R401" s="9">
        <v>1</v>
      </c>
      <c r="S401" s="9">
        <v>1</v>
      </c>
      <c r="T401" s="9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89</vt:i4>
      </vt:variant>
    </vt:vector>
  </HeadingPairs>
  <TitlesOfParts>
    <vt:vector size="99" baseType="lpstr">
      <vt:lpstr>Principale</vt:lpstr>
      <vt:lpstr>p et CAL</vt:lpstr>
      <vt:lpstr>TC 1(p)</vt:lpstr>
      <vt:lpstr>TC 2(p)</vt:lpstr>
      <vt:lpstr>Quad 1</vt:lpstr>
      <vt:lpstr>Quad 2</vt:lpstr>
      <vt:lpstr>Quad 3</vt:lpstr>
      <vt:lpstr>Quad 4</vt:lpstr>
      <vt:lpstr>Quad 5</vt:lpstr>
      <vt:lpstr>Quad 6</vt:lpstr>
      <vt:lpstr>a_1</vt:lpstr>
      <vt:lpstr>a_2</vt:lpstr>
      <vt:lpstr>a_Cu</vt:lpstr>
      <vt:lpstr>a_dural</vt:lpstr>
      <vt:lpstr>B_II</vt:lpstr>
      <vt:lpstr>C_I</vt:lpstr>
      <vt:lpstr>Cth_1</vt:lpstr>
      <vt:lpstr>Cth_2</vt:lpstr>
      <vt:lpstr>Cth_tot</vt:lpstr>
      <vt:lpstr>D_I</vt:lpstr>
      <vt:lpstr>D_II</vt:lpstr>
      <vt:lpstr>dt</vt:lpstr>
      <vt:lpstr>DT_moy_1</vt:lpstr>
      <vt:lpstr>DT_moy_2</vt:lpstr>
      <vt:lpstr>e_1</vt:lpstr>
      <vt:lpstr>e_2</vt:lpstr>
      <vt:lpstr>e_Cu</vt:lpstr>
      <vt:lpstr>e_D</vt:lpstr>
      <vt:lpstr>E_injectee</vt:lpstr>
      <vt:lpstr>E_stock_1</vt:lpstr>
      <vt:lpstr>E_stock_2</vt:lpstr>
      <vt:lpstr>E_stock_tot</vt:lpstr>
      <vt:lpstr>h</vt:lpstr>
      <vt:lpstr>k_1</vt:lpstr>
      <vt:lpstr>k_2</vt:lpstr>
      <vt:lpstr>k_Cu</vt:lpstr>
      <vt:lpstr>k_dural</vt:lpstr>
      <vt:lpstr>p</vt:lpstr>
      <vt:lpstr>P0</vt:lpstr>
      <vt:lpstr>PHI_IN_I</vt:lpstr>
      <vt:lpstr>PHI_OUT_1_TC1</vt:lpstr>
      <vt:lpstr>PHI_OUT_1_TC2</vt:lpstr>
      <vt:lpstr>Q1_A</vt:lpstr>
      <vt:lpstr>Q1_B</vt:lpstr>
      <vt:lpstr>Q1_C</vt:lpstr>
      <vt:lpstr>Q1_D</vt:lpstr>
      <vt:lpstr>Q2_A</vt:lpstr>
      <vt:lpstr>Q2_B</vt:lpstr>
      <vt:lpstr>Q2_C</vt:lpstr>
      <vt:lpstr>Q2_D</vt:lpstr>
      <vt:lpstr>Q3_A</vt:lpstr>
      <vt:lpstr>Q3_B</vt:lpstr>
      <vt:lpstr>Q3_C</vt:lpstr>
      <vt:lpstr>Q3_D</vt:lpstr>
      <vt:lpstr>Q4_A</vt:lpstr>
      <vt:lpstr>Q4_B</vt:lpstr>
      <vt:lpstr>Q4_C</vt:lpstr>
      <vt:lpstr>Q4_D</vt:lpstr>
      <vt:lpstr>Q5_A</vt:lpstr>
      <vt:lpstr>Q5_B</vt:lpstr>
      <vt:lpstr>Q5_C</vt:lpstr>
      <vt:lpstr>Q5_D</vt:lpstr>
      <vt:lpstr>Q6_A</vt:lpstr>
      <vt:lpstr>Q6_B</vt:lpstr>
      <vt:lpstr>Q6_C</vt:lpstr>
      <vt:lpstr>Q6_D</vt:lpstr>
      <vt:lpstr>Quad5</vt:lpstr>
      <vt:lpstr>Quad6</vt:lpstr>
      <vt:lpstr>R_conv</vt:lpstr>
      <vt:lpstr>Rc_</vt:lpstr>
      <vt:lpstr>rho_Cp1</vt:lpstr>
      <vt:lpstr>rho_Cp2</vt:lpstr>
      <vt:lpstr>rhoCp_Cu</vt:lpstr>
      <vt:lpstr>rhoCp_dural</vt:lpstr>
      <vt:lpstr>Rth_1</vt:lpstr>
      <vt:lpstr>Rth_2</vt:lpstr>
      <vt:lpstr>Rth_tot</vt:lpstr>
      <vt:lpstr>S</vt:lpstr>
      <vt:lpstr>t</vt:lpstr>
      <vt:lpstr>T_ini</vt:lpstr>
      <vt:lpstr>t_stab_TC_2</vt:lpstr>
      <vt:lpstr>T_stat_j_moins</vt:lpstr>
      <vt:lpstr>T_stat_j_plus</vt:lpstr>
      <vt:lpstr>T_stat_x_0</vt:lpstr>
      <vt:lpstr>T_stat_x_e1_plus_e2</vt:lpstr>
      <vt:lpstr>T_stat_x1</vt:lpstr>
      <vt:lpstr>T_stat_x2</vt:lpstr>
      <vt:lpstr>TC_1_t</vt:lpstr>
      <vt:lpstr>TC_2_t</vt:lpstr>
      <vt:lpstr>tdiff_1</vt:lpstr>
      <vt:lpstr>tdiff_2</vt:lpstr>
      <vt:lpstr>Teau</vt:lpstr>
      <vt:lpstr>THETA_OUT_1_TC1</vt:lpstr>
      <vt:lpstr>THETA_OUT_1_TC2</vt:lpstr>
      <vt:lpstr>THETA_OUT_II</vt:lpstr>
      <vt:lpstr>V_j</vt:lpstr>
      <vt:lpstr>x_1</vt:lpstr>
      <vt:lpstr>x_2</vt:lpstr>
      <vt:lpstr>Principale!Zone_d_impression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RigolletFabrice</dc:creator>
  <cp:lastModifiedBy>PEZARD Leo</cp:lastModifiedBy>
  <cp:lastPrinted>2013-03-26T15:44:21Z</cp:lastPrinted>
  <dcterms:created xsi:type="dcterms:W3CDTF">2012-01-23T14:41:26Z</dcterms:created>
  <dcterms:modified xsi:type="dcterms:W3CDTF">2025-01-21T20:18:18Z</dcterms:modified>
</cp:coreProperties>
</file>