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15de5dc34fb0c2/Documentos/Platzi_Intermedio/"/>
    </mc:Choice>
  </mc:AlternateContent>
  <xr:revisionPtr revIDLastSave="61" documentId="8_{15A5A4D9-0A7A-44F9-A0F3-AA39871645AB}" xr6:coauthVersionLast="47" xr6:coauthVersionMax="47" xr10:uidLastSave="{B72204B3-75A6-4C31-B251-C08DF1B17629}"/>
  <bookViews>
    <workbookView xWindow="28680" yWindow="-120" windowWidth="29040" windowHeight="15720" activeTab="1" xr2:uid="{D02978E0-4FF6-4A14-8486-3D20FA6F86A5}"/>
  </bookViews>
  <sheets>
    <sheet name="Intro" sheetId="2" r:id="rId1"/>
    <sheet name="S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9" i="3" l="1"/>
  <c r="E59" i="3"/>
  <c r="F45" i="3"/>
  <c r="E45" i="3"/>
</calcChain>
</file>

<file path=xl/sharedStrings.xml><?xml version="1.0" encoding="utf-8"?>
<sst xmlns="http://schemas.openxmlformats.org/spreadsheetml/2006/main" count="59" uniqueCount="51">
  <si>
    <t>Profe: @soydatadani</t>
  </si>
  <si>
    <t>Vendedor</t>
  </si>
  <si>
    <t>Ventas al mes</t>
  </si>
  <si>
    <t>Comisión Y</t>
  </si>
  <si>
    <t>Comisión SI/Y</t>
  </si>
  <si>
    <t>Meses</t>
  </si>
  <si>
    <t>Comisión</t>
  </si>
  <si>
    <t>Valor</t>
  </si>
  <si>
    <t>Julián García</t>
  </si>
  <si>
    <t>Mayor:</t>
  </si>
  <si>
    <t>Jesús López</t>
  </si>
  <si>
    <t>Menor:</t>
  </si>
  <si>
    <t>Mónica Hernández</t>
  </si>
  <si>
    <t>Meta ventas</t>
  </si>
  <si>
    <t>Pedro Suárez</t>
  </si>
  <si>
    <t>Miriam Romero</t>
  </si>
  <si>
    <t>Comisión O</t>
  </si>
  <si>
    <t>Comisión SI/O</t>
  </si>
  <si>
    <t>Mónica Ochoa</t>
  </si>
  <si>
    <t>Meta</t>
  </si>
  <si>
    <t>Venta</t>
  </si>
  <si>
    <t>% Cumplimiento</t>
  </si>
  <si>
    <t>Ana</t>
  </si>
  <si>
    <t>Luis</t>
  </si>
  <si>
    <t>Carla</t>
  </si>
  <si>
    <t>Vendedor 1</t>
  </si>
  <si>
    <t>Vendedor 2</t>
  </si>
  <si>
    <t>Vendedor 3</t>
  </si>
  <si>
    <t>Vendedor 4</t>
  </si>
  <si>
    <t>Vendedor 5</t>
  </si>
  <si>
    <t>Vendedor 6</t>
  </si>
  <si>
    <t>Vendedor 7</t>
  </si>
  <si>
    <t>Vendedor 8</t>
  </si>
  <si>
    <t>Vendedor 9</t>
  </si>
  <si>
    <t>Vendedor 10</t>
  </si>
  <si>
    <t>Vendedor 11</t>
  </si>
  <si>
    <t>Vendedor 12</t>
  </si>
  <si>
    <t>Vendedor 13</t>
  </si>
  <si>
    <t>Vendedor 14</t>
  </si>
  <si>
    <t>Vendedor 15</t>
  </si>
  <si>
    <t>Vendedor 16</t>
  </si>
  <si>
    <t>Vendedor 17</t>
  </si>
  <si>
    <t>Vendedor 18</t>
  </si>
  <si>
    <t>Vendedor 19</t>
  </si>
  <si>
    <t>Vendedor 20</t>
  </si>
  <si>
    <t>Estado SI.CONJUNTO</t>
  </si>
  <si>
    <t>Estado SI.CONJUNTO Con Verdadero</t>
  </si>
  <si>
    <t>Estado SI Anidado</t>
  </si>
  <si>
    <t>Módulo 4</t>
  </si>
  <si>
    <t>Funciones Intermedias y Manejo de Errores</t>
  </si>
  <si>
    <t>Funciones lógicas avanzadas: SI anidado, SI.CONJUNTO, SI(Y) , SI(O)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</si>
</sst>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74" formatCode="\$#,##0"/>
  </numFmts>
  <fonts count="15" x14ac:knownFonts="1">
    <font>
      <sz val="11"/>
      <color theme="1"/>
      <name val="Aptos Narrow"/>
      <family val="2"/>
      <scheme val="minor"/>
    </font>
    <font>
      <sz val="48"/>
      <color theme="1"/>
      <name val="IBM Plex Sans Medium"/>
      <family val="2"/>
    </font>
    <font>
      <sz val="20"/>
      <color theme="0"/>
      <name val="IBM Plex Sans Medium"/>
      <family val="2"/>
    </font>
    <font>
      <sz val="14"/>
      <color theme="0"/>
      <name val="IBM Plex Sans Medium"/>
      <family val="2"/>
    </font>
    <font>
      <sz val="22"/>
      <color theme="1"/>
      <name val="IBM Plex Sans Medium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IBM Plex Sans"/>
      <family val="2"/>
    </font>
    <font>
      <sz val="11"/>
      <color theme="1"/>
      <name val="IBM Plex Sans"/>
      <family val="2"/>
    </font>
    <font>
      <sz val="11"/>
      <name val="IBM Plex Sans"/>
      <family val="2"/>
    </font>
    <font>
      <b/>
      <sz val="11"/>
      <name val="IBM Plex Sans"/>
      <family val="2"/>
    </font>
    <font>
      <b/>
      <sz val="11"/>
      <color theme="0"/>
      <name val="IBM Plex Sans"/>
      <family val="2"/>
    </font>
    <font>
      <sz val="11"/>
      <color indexed="63"/>
      <name val="IBM Plex Sans"/>
      <family val="2"/>
    </font>
    <font>
      <b/>
      <sz val="11"/>
      <color indexed="63"/>
      <name val="IBM Plex Sans"/>
      <family val="2"/>
    </font>
    <font>
      <u/>
      <sz val="11"/>
      <color theme="1"/>
      <name val="IBM Plex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BF491"/>
        <bgColor indexed="64"/>
      </patternFill>
    </fill>
    <fill>
      <patternFill patternType="solid">
        <fgColor rgb="FF0AEB8B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6">
    <xf numFmtId="0" fontId="0" fillId="0" borderId="0"/>
    <xf numFmtId="44" fontId="5" fillId="0" borderId="0" applyFont="0" applyFill="0" applyBorder="0" applyAlignment="0" applyProtection="0"/>
    <xf numFmtId="0" fontId="6" fillId="0" borderId="0"/>
    <xf numFmtId="0" fontId="5" fillId="0" borderId="0"/>
    <xf numFmtId="44" fontId="6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7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vertical="center" wrapText="1"/>
    </xf>
    <xf numFmtId="3" fontId="8" fillId="0" borderId="0" xfId="0" applyNumberFormat="1" applyFont="1" applyAlignment="1">
      <alignment vertical="center" wrapText="1"/>
    </xf>
    <xf numFmtId="9" fontId="8" fillId="0" borderId="0" xfId="0" applyNumberFormat="1" applyFont="1" applyAlignment="1">
      <alignment vertical="center" wrapText="1"/>
    </xf>
    <xf numFmtId="174" fontId="8" fillId="0" borderId="0" xfId="0" applyNumberFormat="1" applyFont="1"/>
    <xf numFmtId="9" fontId="8" fillId="0" borderId="0" xfId="0" applyNumberFormat="1" applyFont="1"/>
    <xf numFmtId="0" fontId="9" fillId="0" borderId="0" xfId="2" applyFont="1"/>
    <xf numFmtId="0" fontId="10" fillId="0" borderId="0" xfId="2" applyFont="1"/>
    <xf numFmtId="0" fontId="10" fillId="0" borderId="0" xfId="2" applyFont="1" applyAlignment="1">
      <alignment horizontal="center"/>
    </xf>
    <xf numFmtId="0" fontId="9" fillId="0" borderId="0" xfId="2" applyFont="1" applyAlignment="1">
      <alignment horizontal="right"/>
    </xf>
    <xf numFmtId="164" fontId="9" fillId="0" borderId="0" xfId="2" applyNumberFormat="1" applyFont="1"/>
    <xf numFmtId="9" fontId="9" fillId="0" borderId="0" xfId="2" applyNumberFormat="1" applyFont="1" applyAlignment="1">
      <alignment horizontal="left"/>
    </xf>
    <xf numFmtId="0" fontId="12" fillId="0" borderId="1" xfId="3" applyFont="1" applyBorder="1" applyAlignment="1">
      <alignment horizontal="left" vertical="center" wrapText="1" indent="1"/>
    </xf>
    <xf numFmtId="44" fontId="12" fillId="0" borderId="3" xfId="4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center" vertical="center"/>
    </xf>
    <xf numFmtId="44" fontId="12" fillId="0" borderId="5" xfId="1" applyFont="1" applyBorder="1" applyAlignment="1">
      <alignment horizontal="left" vertical="center" indent="1"/>
    </xf>
    <xf numFmtId="9" fontId="12" fillId="0" borderId="1" xfId="5" applyFont="1" applyBorder="1" applyAlignment="1">
      <alignment horizontal="left" vertical="center" wrapText="1" indent="1"/>
    </xf>
    <xf numFmtId="44" fontId="12" fillId="0" borderId="1" xfId="4" applyFont="1" applyBorder="1" applyAlignment="1">
      <alignment horizontal="left" vertical="center" wrapText="1" indent="1"/>
    </xf>
    <xf numFmtId="0" fontId="12" fillId="0" borderId="0" xfId="3" applyFont="1" applyAlignment="1">
      <alignment horizontal="left" vertical="center" wrapText="1" indent="1"/>
    </xf>
    <xf numFmtId="44" fontId="12" fillId="0" borderId="0" xfId="4" applyFont="1" applyAlignment="1">
      <alignment horizontal="left" vertical="center" wrapText="1" indent="1"/>
    </xf>
    <xf numFmtId="44" fontId="12" fillId="0" borderId="0" xfId="4" applyFont="1" applyAlignment="1">
      <alignment horizontal="left" vertical="center" indent="1"/>
    </xf>
    <xf numFmtId="3" fontId="9" fillId="0" borderId="0" xfId="2" applyNumberFormat="1" applyFont="1"/>
    <xf numFmtId="44" fontId="12" fillId="0" borderId="1" xfId="4" applyFont="1" applyBorder="1" applyAlignment="1">
      <alignment horizontal="left" vertical="center" indent="1"/>
    </xf>
    <xf numFmtId="44" fontId="12" fillId="0" borderId="1" xfId="1" applyFont="1" applyBorder="1" applyAlignment="1">
      <alignment horizontal="left" vertical="center" indent="1"/>
    </xf>
    <xf numFmtId="0" fontId="12" fillId="0" borderId="1" xfId="4" applyNumberFormat="1" applyFont="1" applyBorder="1" applyAlignment="1">
      <alignment horizontal="left" vertical="center" wrapText="1" indent="1"/>
    </xf>
    <xf numFmtId="0" fontId="9" fillId="0" borderId="0" xfId="2" applyFont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11" fillId="3" borderId="1" xfId="3" applyFont="1" applyFill="1" applyBorder="1" applyAlignment="1">
      <alignment horizontal="center" vertical="center" wrapText="1"/>
    </xf>
    <xf numFmtId="0" fontId="10" fillId="3" borderId="2" xfId="3" applyFont="1" applyFill="1" applyBorder="1" applyAlignment="1">
      <alignment horizontal="center" vertical="center"/>
    </xf>
    <xf numFmtId="0" fontId="10" fillId="3" borderId="1" xfId="3" applyFont="1" applyFill="1" applyBorder="1" applyAlignment="1">
      <alignment horizontal="center" vertical="center"/>
    </xf>
    <xf numFmtId="0" fontId="13" fillId="0" borderId="1" xfId="3" applyFont="1" applyBorder="1" applyAlignment="1">
      <alignment horizontal="left" vertical="center" wrapText="1" indent="1"/>
    </xf>
    <xf numFmtId="44" fontId="13" fillId="0" borderId="1" xfId="4" applyFont="1" applyBorder="1" applyAlignment="1">
      <alignment horizontal="left" vertical="center" wrapText="1" indent="1"/>
    </xf>
    <xf numFmtId="0" fontId="14" fillId="0" borderId="0" xfId="0" applyFont="1"/>
  </cellXfs>
  <cellStyles count="6">
    <cellStyle name="Moneda" xfId="1" builtinId="4"/>
    <cellStyle name="Moneda 4" xfId="4" xr:uid="{754CACAC-1928-4757-B296-66AB1EC79B69}"/>
    <cellStyle name="Normal" xfId="0" builtinId="0"/>
    <cellStyle name="Normal 2 3" xfId="3" xr:uid="{6BA52C18-BB06-4FF1-A33E-44F7831D9BDD}"/>
    <cellStyle name="Normal_Modulo 1 y 2" xfId="2" xr:uid="{1DE19E28-6F69-42C6-9A1B-5142D6F5FC52}"/>
    <cellStyle name="Porcentaje 2 2" xfId="5" xr:uid="{DB0B12D7-5ED3-4FE0-AB1C-C24C40B39235}"/>
  </cellStyles>
  <dxfs count="0"/>
  <tableStyles count="0" defaultTableStyle="TableStyleMedium2" defaultPivotStyle="PivotStyleLight16"/>
  <colors>
    <mruColors>
      <color rgb="FF0AE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704886</xdr:colOff>
      <xdr:row>37</xdr:row>
      <xdr:rowOff>90761</xdr:rowOff>
    </xdr:from>
    <xdr:to>
      <xdr:col>7</xdr:col>
      <xdr:colOff>114300</xdr:colOff>
      <xdr:row>42</xdr:row>
      <xdr:rowOff>81335</xdr:rowOff>
    </xdr:to>
    <xdr:sp macro="" textlink="">
      <xdr:nvSpPr>
        <xdr:cNvPr id="5" name="Paso" descr="EXCEL DICE&#10;Dado que las fórmulas de matriz requieren CTRL+MAYÚS+ENTRAR, algunas personas de manera informal llaman a las fórmulas de matriz &quot;Fórmulas CME&quot;">
          <a:extLst>
            <a:ext uri="{FF2B5EF4-FFF2-40B4-BE49-F238E27FC236}">
              <a16:creationId xmlns:a16="http://schemas.microsoft.com/office/drawing/2014/main" id="{DD32DFBD-5A9E-D1D1-6567-B15F5DE65D80}"/>
            </a:ext>
          </a:extLst>
        </xdr:cNvPr>
        <xdr:cNvSpPr txBox="1"/>
      </xdr:nvSpPr>
      <xdr:spPr>
        <a:xfrm>
          <a:off x="1497366" y="7040201"/>
          <a:ext cx="5032974" cy="904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200" b="1" kern="1200">
              <a:solidFill>
                <a:schemeClr val="dk1"/>
              </a:solidFill>
              <a:effectLst/>
              <a:latin typeface="IBM Plex Sans" panose="020B0503050203000203" pitchFamily="34" charset="0"/>
              <a:ea typeface="+mn-ea"/>
              <a:cs typeface="+mn-cs"/>
            </a:rPr>
            <a:t>SI/Y:</a:t>
          </a:r>
          <a:endParaRPr lang="es-MX" sz="1200">
            <a:effectLst/>
            <a:latin typeface="IBM Plex Sans" panose="020B0503050203000203" pitchFamily="34" charset="0"/>
          </a:endParaRPr>
        </a:p>
        <a:p>
          <a:pPr rtl="0"/>
          <a:r>
            <a:rPr lang="es-ES" sz="1100" b="0" i="0" kern="1200">
              <a:solidFill>
                <a:schemeClr val="dk1"/>
              </a:solidFill>
              <a:effectLst/>
              <a:latin typeface="IBM Plex Sans" panose="020B0503050203000203" pitchFamily="34" charset="0"/>
              <a:ea typeface="+mn-ea"/>
              <a:cs typeface="+mn-cs"/>
            </a:rPr>
            <a:t>Si  el total de ventas es mayor a $10,000 </a:t>
          </a:r>
          <a:r>
            <a:rPr lang="es-ES" sz="1100" b="1" i="0" kern="1200">
              <a:solidFill>
                <a:schemeClr val="dk1"/>
              </a:solidFill>
              <a:effectLst/>
              <a:latin typeface="IBM Plex Sans" panose="020B0503050203000203" pitchFamily="34" charset="0"/>
              <a:ea typeface="+mn-ea"/>
              <a:cs typeface="+mn-cs"/>
            </a:rPr>
            <a:t>Y </a:t>
          </a:r>
          <a:r>
            <a:rPr lang="es-ES" sz="1100" b="0" i="0" kern="1200">
              <a:solidFill>
                <a:schemeClr val="dk1"/>
              </a:solidFill>
              <a:effectLst/>
              <a:latin typeface="IBM Plex Sans" panose="020B0503050203000203" pitchFamily="34" charset="0"/>
              <a:ea typeface="+mn-ea"/>
              <a:cs typeface="+mn-cs"/>
            </a:rPr>
            <a:t>el número de meses es mayor a 4, entonces gana el comisión mayor, de lo contrario gana la comisión menor.</a:t>
          </a:r>
          <a:endParaRPr lang="es-MX" sz="800">
            <a:effectLst/>
            <a:latin typeface="IBM Plex Sans" panose="020B0503050203000203" pitchFamily="34" charset="0"/>
          </a:endParaRPr>
        </a:p>
      </xdr:txBody>
    </xdr:sp>
    <xdr:clientData/>
  </xdr:twoCellAnchor>
  <xdr:twoCellAnchor>
    <xdr:from>
      <xdr:col>2</xdr:col>
      <xdr:colOff>38100</xdr:colOff>
      <xdr:row>50</xdr:row>
      <xdr:rowOff>145053</xdr:rowOff>
    </xdr:from>
    <xdr:to>
      <xdr:col>7</xdr:col>
      <xdr:colOff>1303020</xdr:colOff>
      <xdr:row>55</xdr:row>
      <xdr:rowOff>60962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B4F67D4C-E4C6-4FC7-823B-2F970D8BD4A7}"/>
            </a:ext>
          </a:extLst>
        </xdr:cNvPr>
        <xdr:cNvGrpSpPr/>
      </xdr:nvGrpSpPr>
      <xdr:grpSpPr>
        <a:xfrm>
          <a:off x="1620715" y="10723225"/>
          <a:ext cx="6468941" cy="829869"/>
          <a:chOff x="822960" y="3886471"/>
          <a:chExt cx="5774141" cy="750444"/>
        </a:xfrm>
      </xdr:grpSpPr>
      <xdr:sp macro="" textlink="">
        <xdr:nvSpPr>
          <xdr:cNvPr id="7" name="Redondear rectángulo de esquina diagonal 7">
            <a:extLst>
              <a:ext uri="{FF2B5EF4-FFF2-40B4-BE49-F238E27FC236}">
                <a16:creationId xmlns:a16="http://schemas.microsoft.com/office/drawing/2014/main" id="{51A450D3-D0D5-9DF8-DB6F-59F28FA3CD41}"/>
              </a:ext>
            </a:extLst>
          </xdr:cNvPr>
          <xdr:cNvSpPr/>
        </xdr:nvSpPr>
        <xdr:spPr>
          <a:xfrm>
            <a:off x="822960" y="3886471"/>
            <a:ext cx="5722620" cy="708389"/>
          </a:xfrm>
          <a:prstGeom prst="round2DiagRect">
            <a:avLst/>
          </a:prstGeom>
          <a:solidFill>
            <a:schemeClr val="bg1">
              <a:lumMod val="95000"/>
              <a:alpha val="9804"/>
            </a:schemeClr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MX" sz="1100">
              <a:solidFill>
                <a:sysClr val="windowText" lastClr="000000"/>
              </a:solidFill>
              <a:latin typeface="Century Gothic" panose="020B0502020202020204" pitchFamily="34" charset="0"/>
            </a:endParaRPr>
          </a:p>
        </xdr:txBody>
      </xdr:sp>
      <xdr:sp macro="" textlink="">
        <xdr:nvSpPr>
          <xdr:cNvPr id="9" name="Paso" descr="EXCEL DICE&#10;Dado que las fórmulas de matriz requieren CTRL+MAYÚS+ENTRAR, algunas personas de manera informal llaman a las fórmulas de matriz &quot;Fórmulas CME&quot;">
            <a:extLst>
              <a:ext uri="{FF2B5EF4-FFF2-40B4-BE49-F238E27FC236}">
                <a16:creationId xmlns:a16="http://schemas.microsoft.com/office/drawing/2014/main" id="{8713CE26-ADE6-D5FF-D62D-B777F42C95BC}"/>
              </a:ext>
            </a:extLst>
          </xdr:cNvPr>
          <xdr:cNvSpPr txBox="1"/>
        </xdr:nvSpPr>
        <xdr:spPr>
          <a:xfrm>
            <a:off x="890650" y="3943495"/>
            <a:ext cx="5706451" cy="6934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 kern="1200">
                <a:solidFill>
                  <a:schemeClr val="dk1"/>
                </a:solidFill>
                <a:effectLst/>
                <a:latin typeface="IBM Plex Sans" panose="020B0503050203000203" pitchFamily="34" charset="0"/>
                <a:ea typeface="+mn-ea"/>
                <a:cs typeface="+mn-cs"/>
              </a:rPr>
              <a:t>SI/O:</a:t>
            </a:r>
            <a:endParaRPr lang="es-MX" sz="1200">
              <a:effectLst/>
              <a:latin typeface="IBM Plex Sans" panose="020B0503050203000203" pitchFamily="34" charset="0"/>
            </a:endParaRPr>
          </a:p>
          <a:p>
            <a:pPr rtl="0"/>
            <a:r>
              <a:rPr lang="es-ES" sz="1100" b="0" i="0" kern="1200">
                <a:solidFill>
                  <a:schemeClr val="dk1"/>
                </a:solidFill>
                <a:effectLst/>
                <a:latin typeface="IBM Plex Sans" panose="020B0503050203000203" pitchFamily="34" charset="0"/>
                <a:ea typeface="+mn-ea"/>
                <a:cs typeface="+mn-cs"/>
              </a:rPr>
              <a:t>Si  el total de ventas es mayor a $10,000 </a:t>
            </a:r>
            <a:r>
              <a:rPr lang="es-ES" sz="1100" b="1" i="0" kern="1200">
                <a:solidFill>
                  <a:schemeClr val="dk1"/>
                </a:solidFill>
                <a:effectLst/>
                <a:latin typeface="IBM Plex Sans" panose="020B0503050203000203" pitchFamily="34" charset="0"/>
                <a:ea typeface="+mn-ea"/>
                <a:cs typeface="+mn-cs"/>
              </a:rPr>
              <a:t>O</a:t>
            </a:r>
            <a:r>
              <a:rPr lang="es-ES" sz="1100" b="0" i="0" kern="1200">
                <a:solidFill>
                  <a:schemeClr val="dk1"/>
                </a:solidFill>
                <a:effectLst/>
                <a:latin typeface="IBM Plex Sans" panose="020B0503050203000203" pitchFamily="34" charset="0"/>
                <a:ea typeface="+mn-ea"/>
                <a:cs typeface="+mn-cs"/>
              </a:rPr>
              <a:t> el número de meses es mayor a 4, entonces gana el comisión mayor, de lo contrario gana la comisión menor.</a:t>
            </a:r>
            <a:endParaRPr lang="es-MX" sz="800">
              <a:effectLst/>
              <a:latin typeface="IBM Plex Sans" panose="020B0503050203000203" pitchFamily="34" charset="0"/>
            </a:endParaRPr>
          </a:p>
        </xdr:txBody>
      </xdr:sp>
    </xdr:grpSp>
    <xdr:clientData/>
  </xdr:twoCellAnchor>
  <xdr:twoCellAnchor>
    <xdr:from>
      <xdr:col>1</xdr:col>
      <xdr:colOff>701040</xdr:colOff>
      <xdr:row>36</xdr:row>
      <xdr:rowOff>145051</xdr:rowOff>
    </xdr:from>
    <xdr:to>
      <xdr:col>7</xdr:col>
      <xdr:colOff>1115756</xdr:colOff>
      <xdr:row>41</xdr:row>
      <xdr:rowOff>14429</xdr:rowOff>
    </xdr:to>
    <xdr:sp macro="" textlink="">
      <xdr:nvSpPr>
        <xdr:cNvPr id="16" name="Redondear rectángulo de esquina diagonal 7">
          <a:extLst>
            <a:ext uri="{FF2B5EF4-FFF2-40B4-BE49-F238E27FC236}">
              <a16:creationId xmlns:a16="http://schemas.microsoft.com/office/drawing/2014/main" id="{79045025-8C71-338C-C645-E06FE3CB98C0}"/>
            </a:ext>
          </a:extLst>
        </xdr:cNvPr>
        <xdr:cNvSpPr/>
      </xdr:nvSpPr>
      <xdr:spPr>
        <a:xfrm>
          <a:off x="1493520" y="6911611"/>
          <a:ext cx="6411656" cy="783778"/>
        </a:xfrm>
        <a:prstGeom prst="round2DiagRect">
          <a:avLst/>
        </a:prstGeom>
        <a:solidFill>
          <a:schemeClr val="bg1">
            <a:lumMod val="95000"/>
            <a:alpha val="9804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0</xdr:col>
      <xdr:colOff>518160</xdr:colOff>
      <xdr:row>0</xdr:row>
      <xdr:rowOff>152400</xdr:rowOff>
    </xdr:from>
    <xdr:ext cx="7421880" cy="647700"/>
    <xdr:sp macro="" textlink="">
      <xdr:nvSpPr>
        <xdr:cNvPr id="18" name="Shape 16">
          <a:extLst>
            <a:ext uri="{FF2B5EF4-FFF2-40B4-BE49-F238E27FC236}">
              <a16:creationId xmlns:a16="http://schemas.microsoft.com/office/drawing/2014/main" id="{FE977653-C191-4A2A-924D-F4C6584DABB2}"/>
            </a:ext>
          </a:extLst>
        </xdr:cNvPr>
        <xdr:cNvSpPr/>
      </xdr:nvSpPr>
      <xdr:spPr>
        <a:xfrm>
          <a:off x="518160" y="152400"/>
          <a:ext cx="7421880" cy="647700"/>
        </a:xfrm>
        <a:prstGeom prst="roundRect">
          <a:avLst>
            <a:gd name="adj" fmla="val 16667"/>
          </a:avLst>
        </a:prstGeom>
        <a:solidFill>
          <a:srgbClr val="0BF491"/>
        </a:solidFill>
        <a:ln>
          <a:noFill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3200" b="1" baseline="0">
              <a:solidFill>
                <a:sysClr val="windowText" lastClr="000000"/>
              </a:solidFill>
              <a:latin typeface="IBM Plex Sans" panose="020B0503050203000203" pitchFamily="34" charset="0"/>
              <a:ea typeface="Century Gothic"/>
              <a:cs typeface="Century Gothic"/>
              <a:sym typeface="Century Gothic"/>
            </a:rPr>
            <a:t>Si Anidado SI(O), SI(Y) en Excel</a:t>
          </a:r>
        </a:p>
      </xdr:txBody>
    </xdr: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09F4-6923-4593-BF4B-60C59EDA8280}">
  <dimension ref="B5:B12"/>
  <sheetViews>
    <sheetView topLeftCell="A4" zoomScale="115" zoomScaleNormal="115" workbookViewId="0">
      <selection activeCell="O12" sqref="O12"/>
    </sheetView>
  </sheetViews>
  <sheetFormatPr baseColWidth="10" defaultRowHeight="14.4" x14ac:dyDescent="0.3"/>
  <cols>
    <col min="1" max="16384" width="11.5546875" style="2"/>
  </cols>
  <sheetData>
    <row r="5" spans="2:2" ht="64.2" x14ac:dyDescent="1.25">
      <c r="B5" s="1" t="s">
        <v>48</v>
      </c>
    </row>
    <row r="6" spans="2:2" ht="64.2" x14ac:dyDescent="1.25">
      <c r="B6" s="1" t="s">
        <v>49</v>
      </c>
    </row>
    <row r="8" spans="2:2" ht="27" x14ac:dyDescent="0.55000000000000004">
      <c r="B8" s="3" t="s">
        <v>50</v>
      </c>
    </row>
    <row r="9" spans="2:2" ht="19.2" x14ac:dyDescent="0.4">
      <c r="B9" s="4"/>
    </row>
    <row r="12" spans="2:2" ht="30" x14ac:dyDescent="0.6">
      <c r="B12" s="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399C-D9BA-4E66-8AA4-F5C3CA335407}">
  <dimension ref="B8:J65"/>
  <sheetViews>
    <sheetView tabSelected="1" zoomScale="130" zoomScaleNormal="130" workbookViewId="0">
      <selection activeCell="L14" sqref="L14"/>
    </sheetView>
  </sheetViews>
  <sheetFormatPr baseColWidth="10" defaultRowHeight="14.4" x14ac:dyDescent="0.3"/>
  <cols>
    <col min="1" max="2" width="11.5546875" style="7"/>
    <col min="3" max="3" width="13" style="7" bestFit="1" customWidth="1"/>
    <col min="4" max="4" width="13.77734375" style="7" bestFit="1" customWidth="1"/>
    <col min="5" max="5" width="11.6640625" style="7" bestFit="1" customWidth="1"/>
    <col min="6" max="6" width="20.33203125" style="7" customWidth="1"/>
    <col min="7" max="7" width="17.109375" style="7" customWidth="1"/>
    <col min="8" max="8" width="19.109375" style="7" customWidth="1"/>
    <col min="9" max="9" width="15.109375" style="7" customWidth="1"/>
    <col min="10" max="10" width="13.77734375" style="7" bestFit="1" customWidth="1"/>
    <col min="11" max="16384" width="11.5546875" style="7"/>
  </cols>
  <sheetData>
    <row r="8" spans="3:9" ht="43.2" x14ac:dyDescent="0.3">
      <c r="C8" s="6" t="s">
        <v>1</v>
      </c>
      <c r="D8" s="6" t="s">
        <v>19</v>
      </c>
      <c r="E8" s="6" t="s">
        <v>20</v>
      </c>
      <c r="F8" s="6" t="s">
        <v>21</v>
      </c>
      <c r="G8" s="6" t="s">
        <v>45</v>
      </c>
      <c r="H8" s="6" t="s">
        <v>46</v>
      </c>
      <c r="I8" s="6" t="s">
        <v>47</v>
      </c>
    </row>
    <row r="9" spans="3:9" x14ac:dyDescent="0.3">
      <c r="C9" s="33" t="s">
        <v>22</v>
      </c>
      <c r="D9" s="9">
        <v>100000</v>
      </c>
      <c r="E9" s="9">
        <v>125000</v>
      </c>
      <c r="F9" s="10">
        <v>1.25</v>
      </c>
      <c r="G9" s="8"/>
      <c r="H9" s="8"/>
    </row>
    <row r="10" spans="3:9" x14ac:dyDescent="0.3">
      <c r="C10" s="33" t="s">
        <v>23</v>
      </c>
      <c r="D10" s="9">
        <v>80000</v>
      </c>
      <c r="E10" s="9">
        <v>70000</v>
      </c>
      <c r="F10" s="10">
        <v>-0.34</v>
      </c>
      <c r="G10" s="8"/>
      <c r="H10" s="8"/>
    </row>
    <row r="11" spans="3:9" x14ac:dyDescent="0.3">
      <c r="C11" s="33" t="s">
        <v>24</v>
      </c>
      <c r="D11" s="9">
        <v>120000</v>
      </c>
      <c r="E11" s="9">
        <v>119000</v>
      </c>
      <c r="F11" s="10">
        <v>0.99</v>
      </c>
      <c r="G11" s="8"/>
      <c r="H11" s="8"/>
    </row>
    <row r="12" spans="3:9" x14ac:dyDescent="0.3">
      <c r="C12" s="34" t="s">
        <v>25</v>
      </c>
      <c r="D12" s="11">
        <v>95795</v>
      </c>
      <c r="E12" s="11">
        <v>88120</v>
      </c>
      <c r="F12" s="12">
        <v>0.92</v>
      </c>
      <c r="G12" s="8"/>
      <c r="H12" s="8"/>
    </row>
    <row r="13" spans="3:9" x14ac:dyDescent="0.3">
      <c r="C13" s="34" t="s">
        <v>26</v>
      </c>
      <c r="D13" s="11">
        <v>80860</v>
      </c>
      <c r="E13" s="11">
        <v>51534</v>
      </c>
      <c r="F13" s="12">
        <v>0.64</v>
      </c>
      <c r="G13" s="8"/>
      <c r="H13" s="8"/>
    </row>
    <row r="14" spans="3:9" x14ac:dyDescent="0.3">
      <c r="C14" s="34" t="s">
        <v>27</v>
      </c>
      <c r="D14" s="11">
        <v>134886</v>
      </c>
      <c r="E14" s="11">
        <v>186008</v>
      </c>
      <c r="F14" s="12">
        <v>1.38</v>
      </c>
      <c r="G14" s="8"/>
      <c r="H14" s="8"/>
      <c r="I14" s="40"/>
    </row>
    <row r="15" spans="3:9" x14ac:dyDescent="0.3">
      <c r="C15" s="34" t="s">
        <v>28</v>
      </c>
      <c r="D15" s="11">
        <v>86265</v>
      </c>
      <c r="E15" s="11">
        <v>67823</v>
      </c>
      <c r="F15" s="12">
        <v>0.79</v>
      </c>
      <c r="G15" s="8"/>
      <c r="H15" s="8"/>
    </row>
    <row r="16" spans="3:9" x14ac:dyDescent="0.3">
      <c r="C16" s="34" t="s">
        <v>29</v>
      </c>
      <c r="D16" s="11">
        <v>117194</v>
      </c>
      <c r="E16" s="11">
        <v>78811</v>
      </c>
      <c r="F16" s="12">
        <v>0.67</v>
      </c>
      <c r="G16" s="8"/>
      <c r="H16" s="8"/>
    </row>
    <row r="17" spans="2:10" x14ac:dyDescent="0.3">
      <c r="C17" s="34" t="s">
        <v>30</v>
      </c>
      <c r="D17" s="11">
        <v>124131</v>
      </c>
      <c r="E17" s="11">
        <v>135887</v>
      </c>
      <c r="F17" s="12">
        <v>1.0900000000000001</v>
      </c>
      <c r="G17" s="8"/>
      <c r="H17" s="8"/>
    </row>
    <row r="18" spans="2:10" x14ac:dyDescent="0.3">
      <c r="C18" s="34" t="s">
        <v>31</v>
      </c>
      <c r="D18" s="11">
        <v>140263</v>
      </c>
      <c r="E18" s="11">
        <v>127074</v>
      </c>
      <c r="F18" s="12">
        <v>0.91</v>
      </c>
      <c r="G18" s="8"/>
      <c r="H18" s="8"/>
    </row>
    <row r="19" spans="2:10" x14ac:dyDescent="0.3">
      <c r="C19" s="34" t="s">
        <v>32</v>
      </c>
      <c r="D19" s="11">
        <v>96023</v>
      </c>
      <c r="E19" s="11">
        <v>133144</v>
      </c>
      <c r="F19" s="12">
        <v>1.39</v>
      </c>
      <c r="G19" s="8"/>
      <c r="H19" s="8"/>
    </row>
    <row r="20" spans="2:10" x14ac:dyDescent="0.3">
      <c r="C20" s="34" t="s">
        <v>33</v>
      </c>
      <c r="D20" s="11">
        <v>121090</v>
      </c>
      <c r="E20" s="11">
        <v>117870</v>
      </c>
      <c r="F20" s="12">
        <v>0.97</v>
      </c>
      <c r="G20" s="8"/>
      <c r="H20" s="8"/>
    </row>
    <row r="21" spans="2:10" x14ac:dyDescent="0.3">
      <c r="C21" s="34" t="s">
        <v>34</v>
      </c>
      <c r="D21" s="11">
        <v>147221</v>
      </c>
      <c r="E21" s="11">
        <v>189613</v>
      </c>
      <c r="F21" s="12">
        <v>1.29</v>
      </c>
      <c r="G21" s="8"/>
      <c r="H21" s="8"/>
    </row>
    <row r="22" spans="2:10" x14ac:dyDescent="0.3">
      <c r="C22" s="34" t="s">
        <v>35</v>
      </c>
      <c r="D22" s="11">
        <v>144820</v>
      </c>
      <c r="E22" s="11">
        <v>165709</v>
      </c>
      <c r="F22" s="12">
        <v>1.1399999999999999</v>
      </c>
      <c r="G22" s="8"/>
      <c r="H22" s="8"/>
    </row>
    <row r="23" spans="2:10" x14ac:dyDescent="0.3">
      <c r="C23" s="34" t="s">
        <v>36</v>
      </c>
      <c r="D23" s="11">
        <v>80769</v>
      </c>
      <c r="E23" s="11">
        <v>77570</v>
      </c>
      <c r="F23" s="12">
        <v>0.96</v>
      </c>
      <c r="G23" s="8"/>
      <c r="H23" s="8"/>
    </row>
    <row r="24" spans="2:10" x14ac:dyDescent="0.3">
      <c r="C24" s="34" t="s">
        <v>37</v>
      </c>
      <c r="D24" s="11">
        <v>139735</v>
      </c>
      <c r="E24" s="11">
        <v>85323</v>
      </c>
      <c r="F24" s="12">
        <v>0.61</v>
      </c>
      <c r="G24" s="8"/>
      <c r="H24" s="8"/>
    </row>
    <row r="25" spans="2:10" x14ac:dyDescent="0.3">
      <c r="C25" s="34" t="s">
        <v>38</v>
      </c>
      <c r="D25" s="11">
        <v>142955</v>
      </c>
      <c r="E25" s="11">
        <v>193526</v>
      </c>
      <c r="F25" s="12">
        <v>1.35</v>
      </c>
      <c r="G25" s="8"/>
      <c r="H25" s="8"/>
    </row>
    <row r="26" spans="2:10" x14ac:dyDescent="0.3">
      <c r="C26" s="34" t="s">
        <v>39</v>
      </c>
      <c r="D26" s="11">
        <v>144925</v>
      </c>
      <c r="E26" s="11">
        <v>152262</v>
      </c>
      <c r="F26" s="12">
        <v>1.05</v>
      </c>
      <c r="G26" s="8"/>
      <c r="H26" s="8"/>
    </row>
    <row r="27" spans="2:10" x14ac:dyDescent="0.3">
      <c r="C27" s="34" t="s">
        <v>40</v>
      </c>
      <c r="D27" s="11">
        <v>147969</v>
      </c>
      <c r="E27" s="11">
        <v>134405</v>
      </c>
      <c r="F27" s="12">
        <v>0.91</v>
      </c>
      <c r="G27" s="8"/>
      <c r="H27" s="8"/>
    </row>
    <row r="28" spans="2:10" x14ac:dyDescent="0.3">
      <c r="B28" s="13"/>
      <c r="C28" s="34" t="s">
        <v>41</v>
      </c>
      <c r="D28" s="11">
        <v>85311</v>
      </c>
      <c r="E28" s="11">
        <v>52276</v>
      </c>
      <c r="F28" s="12">
        <v>0.61</v>
      </c>
      <c r="G28" s="8"/>
      <c r="H28" s="8"/>
      <c r="J28" s="13"/>
    </row>
    <row r="29" spans="2:10" x14ac:dyDescent="0.3">
      <c r="B29" s="13"/>
      <c r="C29" s="34" t="s">
        <v>42</v>
      </c>
      <c r="D29" s="11">
        <v>133707</v>
      </c>
      <c r="E29" s="11">
        <v>104921</v>
      </c>
      <c r="F29" s="12">
        <v>0.78</v>
      </c>
      <c r="G29" s="8"/>
      <c r="H29" s="8"/>
      <c r="J29" s="13"/>
    </row>
    <row r="30" spans="2:10" x14ac:dyDescent="0.3">
      <c r="B30" s="13"/>
      <c r="C30" s="34" t="s">
        <v>43</v>
      </c>
      <c r="D30" s="11">
        <v>108693</v>
      </c>
      <c r="E30" s="11">
        <v>86174</v>
      </c>
      <c r="F30" s="12">
        <v>0.79</v>
      </c>
      <c r="G30" s="8"/>
      <c r="H30" s="8"/>
      <c r="J30" s="13"/>
    </row>
    <row r="31" spans="2:10" x14ac:dyDescent="0.3">
      <c r="B31" s="13"/>
      <c r="C31" s="34" t="s">
        <v>44</v>
      </c>
      <c r="D31" s="11">
        <v>105658</v>
      </c>
      <c r="E31" s="11">
        <v>121148</v>
      </c>
      <c r="F31" s="12">
        <v>1.1499999999999999</v>
      </c>
      <c r="G31" s="8"/>
      <c r="H31" s="8"/>
      <c r="J31" s="13"/>
    </row>
    <row r="32" spans="2:10" x14ac:dyDescent="0.3">
      <c r="B32" s="13"/>
      <c r="C32" s="13"/>
      <c r="D32" s="13"/>
      <c r="E32" s="13"/>
      <c r="F32" s="13"/>
      <c r="G32" s="13"/>
      <c r="H32" s="13"/>
      <c r="I32" s="13"/>
      <c r="J32" s="13"/>
    </row>
    <row r="33" spans="2:10" x14ac:dyDescent="0.3">
      <c r="B33" s="13"/>
      <c r="C33" s="13"/>
      <c r="D33" s="13"/>
      <c r="E33" s="13"/>
      <c r="F33" s="13"/>
      <c r="G33" s="13"/>
      <c r="H33" s="13"/>
      <c r="I33" s="13"/>
      <c r="J33" s="13"/>
    </row>
    <row r="34" spans="2:10" x14ac:dyDescent="0.3">
      <c r="B34" s="13"/>
      <c r="C34" s="13"/>
      <c r="D34" s="13"/>
      <c r="E34" s="13"/>
      <c r="F34" s="13"/>
      <c r="G34" s="13"/>
      <c r="H34" s="13"/>
      <c r="I34" s="13"/>
      <c r="J34" s="13"/>
    </row>
    <row r="35" spans="2:10" x14ac:dyDescent="0.3">
      <c r="B35" s="13"/>
      <c r="C35" s="13"/>
      <c r="D35" s="13"/>
      <c r="E35" s="13"/>
      <c r="F35" s="13"/>
      <c r="G35" s="13"/>
      <c r="H35" s="13"/>
      <c r="I35" s="13"/>
      <c r="J35" s="13"/>
    </row>
    <row r="36" spans="2:10" x14ac:dyDescent="0.3">
      <c r="B36" s="13"/>
      <c r="C36" s="13"/>
      <c r="D36" s="13"/>
      <c r="E36" s="13"/>
      <c r="F36" s="13"/>
      <c r="G36" s="13"/>
      <c r="H36" s="13"/>
      <c r="I36" s="13"/>
      <c r="J36" s="13"/>
    </row>
    <row r="37" spans="2:10" x14ac:dyDescent="0.3">
      <c r="B37" s="13"/>
      <c r="C37" s="13"/>
      <c r="D37" s="13"/>
      <c r="E37" s="13"/>
      <c r="F37" s="13"/>
      <c r="G37" s="13"/>
      <c r="H37" s="13"/>
      <c r="I37" s="13"/>
      <c r="J37" s="13"/>
    </row>
    <row r="38" spans="2:10" x14ac:dyDescent="0.3">
      <c r="B38" s="13"/>
      <c r="C38" s="14"/>
      <c r="D38" s="14"/>
      <c r="E38" s="14"/>
      <c r="F38" s="14"/>
      <c r="G38" s="14"/>
      <c r="H38" s="13"/>
      <c r="I38" s="15"/>
      <c r="J38" s="15"/>
    </row>
    <row r="39" spans="2:10" x14ac:dyDescent="0.3">
      <c r="B39" s="13"/>
      <c r="C39" s="16"/>
      <c r="D39" s="17"/>
      <c r="E39" s="17"/>
      <c r="F39" s="17"/>
      <c r="G39" s="17"/>
      <c r="H39" s="13"/>
      <c r="I39" s="13"/>
      <c r="J39" s="18"/>
    </row>
    <row r="40" spans="2:10" x14ac:dyDescent="0.3">
      <c r="B40" s="13"/>
      <c r="C40" s="16"/>
      <c r="D40" s="17"/>
      <c r="E40" s="17"/>
      <c r="F40" s="17"/>
      <c r="G40" s="17"/>
      <c r="H40" s="13"/>
      <c r="I40" s="13"/>
      <c r="J40" s="18"/>
    </row>
    <row r="41" spans="2:10" x14ac:dyDescent="0.3">
      <c r="B41" s="13"/>
      <c r="C41" s="16"/>
      <c r="D41" s="17"/>
      <c r="E41" s="17"/>
      <c r="F41" s="17"/>
      <c r="G41" s="17"/>
      <c r="H41" s="13"/>
      <c r="I41" s="13"/>
      <c r="J41" s="18"/>
    </row>
    <row r="42" spans="2:10" x14ac:dyDescent="0.3">
      <c r="B42" s="13"/>
      <c r="C42" s="16"/>
      <c r="D42" s="17"/>
      <c r="E42" s="17"/>
      <c r="F42" s="17"/>
      <c r="G42" s="17"/>
      <c r="H42" s="13"/>
      <c r="I42" s="13"/>
      <c r="J42" s="18"/>
    </row>
    <row r="43" spans="2:10" x14ac:dyDescent="0.3">
      <c r="B43" s="13"/>
      <c r="C43" s="16"/>
      <c r="D43" s="17"/>
      <c r="E43" s="17"/>
      <c r="F43" s="17"/>
      <c r="G43" s="17"/>
      <c r="H43" s="13"/>
      <c r="I43" s="13"/>
      <c r="J43" s="18"/>
    </row>
    <row r="44" spans="2:10" ht="28.8" x14ac:dyDescent="0.3">
      <c r="B44" s="13"/>
      <c r="C44" s="35" t="s">
        <v>1</v>
      </c>
      <c r="D44" s="35" t="s">
        <v>2</v>
      </c>
      <c r="E44" s="36" t="s">
        <v>3</v>
      </c>
      <c r="F44" s="37" t="s">
        <v>4</v>
      </c>
      <c r="G44" s="35" t="s">
        <v>5</v>
      </c>
      <c r="H44" s="13"/>
      <c r="I44" s="35" t="s">
        <v>6</v>
      </c>
      <c r="J44" s="37" t="s">
        <v>7</v>
      </c>
    </row>
    <row r="45" spans="2:10" ht="28.8" x14ac:dyDescent="0.3">
      <c r="B45" s="13"/>
      <c r="C45" s="38" t="s">
        <v>8</v>
      </c>
      <c r="D45" s="20">
        <v>9000</v>
      </c>
      <c r="E45" s="21" t="str">
        <f>IF(AND(D45&gt;10000,G45&gt;4),"Mayor","Menor")</f>
        <v>Menor</v>
      </c>
      <c r="F45" s="22">
        <f>IF(AND(D45&gt;=10000,G45&gt;=4),D45*$J$45,D45*$J$46)</f>
        <v>270</v>
      </c>
      <c r="G45" s="19">
        <v>3</v>
      </c>
      <c r="H45" s="13"/>
      <c r="I45" s="19" t="s">
        <v>9</v>
      </c>
      <c r="J45" s="23">
        <v>0.05</v>
      </c>
    </row>
    <row r="46" spans="2:10" ht="28.8" x14ac:dyDescent="0.3">
      <c r="B46" s="13"/>
      <c r="C46" s="38" t="s">
        <v>10</v>
      </c>
      <c r="D46" s="20">
        <v>9000</v>
      </c>
      <c r="E46" s="21"/>
      <c r="F46" s="22"/>
      <c r="G46" s="19">
        <v>5</v>
      </c>
      <c r="H46" s="13"/>
      <c r="I46" s="19" t="s">
        <v>11</v>
      </c>
      <c r="J46" s="23">
        <v>0.03</v>
      </c>
    </row>
    <row r="47" spans="2:10" ht="28.8" x14ac:dyDescent="0.3">
      <c r="B47" s="13"/>
      <c r="C47" s="38" t="s">
        <v>12</v>
      </c>
      <c r="D47" s="20">
        <v>11000</v>
      </c>
      <c r="E47" s="21"/>
      <c r="F47" s="22"/>
      <c r="G47" s="19">
        <v>2</v>
      </c>
      <c r="H47" s="13"/>
      <c r="I47" s="19" t="s">
        <v>13</v>
      </c>
      <c r="J47" s="24">
        <v>10000</v>
      </c>
    </row>
    <row r="48" spans="2:10" ht="28.8" x14ac:dyDescent="0.3">
      <c r="B48" s="13"/>
      <c r="C48" s="38" t="s">
        <v>14</v>
      </c>
      <c r="D48" s="20">
        <v>9800</v>
      </c>
      <c r="E48" s="21"/>
      <c r="F48" s="22"/>
      <c r="G48" s="19">
        <v>5</v>
      </c>
      <c r="H48" s="13"/>
      <c r="I48" s="13"/>
      <c r="J48" s="13"/>
    </row>
    <row r="49" spans="2:10" ht="28.8" x14ac:dyDescent="0.3">
      <c r="B49" s="13"/>
      <c r="C49" s="38" t="s">
        <v>15</v>
      </c>
      <c r="D49" s="20">
        <v>21000</v>
      </c>
      <c r="E49" s="21"/>
      <c r="F49" s="22"/>
      <c r="G49" s="19">
        <v>9</v>
      </c>
      <c r="H49" s="13"/>
      <c r="I49" s="13"/>
      <c r="J49" s="13"/>
    </row>
    <row r="50" spans="2:10" x14ac:dyDescent="0.3">
      <c r="B50" s="13"/>
      <c r="C50" s="25"/>
      <c r="D50" s="26"/>
      <c r="E50" s="27"/>
      <c r="F50" s="27"/>
      <c r="G50" s="25"/>
      <c r="H50" s="13"/>
      <c r="I50" s="13"/>
      <c r="J50" s="13"/>
    </row>
    <row r="51" spans="2:10" x14ac:dyDescent="0.3">
      <c r="B51" s="13"/>
      <c r="C51" s="13"/>
      <c r="D51" s="13"/>
      <c r="E51" s="13"/>
      <c r="F51" s="13"/>
      <c r="G51" s="13"/>
      <c r="H51" s="13"/>
      <c r="I51" s="13"/>
      <c r="J51" s="13"/>
    </row>
    <row r="52" spans="2:10" x14ac:dyDescent="0.3">
      <c r="B52" s="13"/>
      <c r="C52" s="13"/>
      <c r="D52" s="13"/>
      <c r="E52" s="13"/>
      <c r="F52" s="13"/>
      <c r="G52" s="13"/>
      <c r="H52" s="13"/>
      <c r="I52" s="13"/>
      <c r="J52" s="13"/>
    </row>
    <row r="53" spans="2:10" x14ac:dyDescent="0.3">
      <c r="B53" s="13"/>
      <c r="C53" s="13"/>
      <c r="D53" s="13"/>
      <c r="E53" s="13"/>
      <c r="F53" s="13"/>
      <c r="G53" s="13"/>
      <c r="H53" s="13"/>
      <c r="I53" s="13"/>
      <c r="J53" s="13"/>
    </row>
    <row r="54" spans="2:10" x14ac:dyDescent="0.3">
      <c r="B54" s="13"/>
      <c r="C54" s="13"/>
      <c r="D54" s="13"/>
      <c r="E54" s="13"/>
      <c r="F54" s="13"/>
      <c r="G54" s="13"/>
      <c r="H54" s="13"/>
      <c r="I54" s="13"/>
      <c r="J54" s="13"/>
    </row>
    <row r="55" spans="2:10" x14ac:dyDescent="0.3">
      <c r="B55" s="13"/>
      <c r="C55" s="13"/>
      <c r="D55" s="13"/>
      <c r="E55" s="13"/>
      <c r="F55" s="13"/>
      <c r="G55" s="13"/>
      <c r="H55" s="13"/>
      <c r="I55" s="13"/>
      <c r="J55" s="13"/>
    </row>
    <row r="56" spans="2:10" x14ac:dyDescent="0.3">
      <c r="B56" s="13"/>
      <c r="C56" s="13"/>
      <c r="D56" s="13"/>
      <c r="E56" s="13"/>
      <c r="F56" s="13"/>
      <c r="G56" s="13"/>
      <c r="H56" s="28"/>
      <c r="I56" s="28"/>
      <c r="J56" s="13"/>
    </row>
    <row r="57" spans="2:10" x14ac:dyDescent="0.3">
      <c r="B57" s="13"/>
      <c r="C57" s="13"/>
      <c r="D57" s="13"/>
      <c r="E57" s="13"/>
      <c r="F57" s="13"/>
      <c r="G57" s="13"/>
      <c r="H57" s="13"/>
      <c r="I57" s="13"/>
      <c r="J57" s="13"/>
    </row>
    <row r="58" spans="2:10" ht="28.8" x14ac:dyDescent="0.3">
      <c r="B58" s="13"/>
      <c r="C58" s="35" t="s">
        <v>1</v>
      </c>
      <c r="D58" s="35" t="s">
        <v>2</v>
      </c>
      <c r="E58" s="37" t="s">
        <v>16</v>
      </c>
      <c r="F58" s="37" t="s">
        <v>17</v>
      </c>
      <c r="G58" s="35" t="s">
        <v>5</v>
      </c>
      <c r="H58" s="17"/>
      <c r="I58" s="13"/>
      <c r="J58" s="13"/>
    </row>
    <row r="59" spans="2:10" ht="28.8" x14ac:dyDescent="0.3">
      <c r="B59" s="13"/>
      <c r="C59" s="39" t="s">
        <v>8</v>
      </c>
      <c r="D59" s="24">
        <v>9000</v>
      </c>
      <c r="E59" s="29" t="str">
        <f>IF(OR(D59&gt;10000,G59&gt;4),"Mayor","Menor")</f>
        <v>Menor</v>
      </c>
      <c r="F59" s="30">
        <f>IF(OR(D59&gt;=10000,G59&gt;=4),D59*$J$45,D59*$J$46)</f>
        <v>270</v>
      </c>
      <c r="G59" s="31">
        <v>3</v>
      </c>
      <c r="H59" s="17"/>
      <c r="I59" s="13"/>
      <c r="J59" s="13"/>
    </row>
    <row r="60" spans="2:10" ht="28.8" x14ac:dyDescent="0.3">
      <c r="B60" s="13"/>
      <c r="C60" s="39" t="s">
        <v>10</v>
      </c>
      <c r="D60" s="24">
        <v>9000</v>
      </c>
      <c r="E60" s="29"/>
      <c r="F60" s="30"/>
      <c r="G60" s="31">
        <v>5</v>
      </c>
      <c r="H60" s="17"/>
      <c r="I60" s="13"/>
      <c r="J60" s="13"/>
    </row>
    <row r="61" spans="2:10" ht="28.8" x14ac:dyDescent="0.3">
      <c r="B61" s="13"/>
      <c r="C61" s="39" t="s">
        <v>18</v>
      </c>
      <c r="D61" s="24">
        <v>11000</v>
      </c>
      <c r="E61" s="29"/>
      <c r="F61" s="30"/>
      <c r="G61" s="31">
        <v>2</v>
      </c>
      <c r="H61" s="17"/>
      <c r="I61" s="13"/>
      <c r="J61" s="13"/>
    </row>
    <row r="62" spans="2:10" ht="28.8" x14ac:dyDescent="0.3">
      <c r="B62" s="13"/>
      <c r="C62" s="39" t="s">
        <v>14</v>
      </c>
      <c r="D62" s="24">
        <v>9800</v>
      </c>
      <c r="E62" s="29"/>
      <c r="F62" s="30"/>
      <c r="G62" s="31">
        <v>5</v>
      </c>
      <c r="H62" s="17"/>
      <c r="I62" s="13"/>
      <c r="J62" s="13"/>
    </row>
    <row r="63" spans="2:10" ht="28.8" x14ac:dyDescent="0.3">
      <c r="B63" s="13"/>
      <c r="C63" s="39" t="s">
        <v>15</v>
      </c>
      <c r="D63" s="24">
        <v>21000</v>
      </c>
      <c r="E63" s="29"/>
      <c r="F63" s="30"/>
      <c r="G63" s="31">
        <v>9</v>
      </c>
      <c r="H63" s="17"/>
      <c r="I63" s="13"/>
      <c r="J63" s="13"/>
    </row>
    <row r="64" spans="2:10" x14ac:dyDescent="0.3">
      <c r="B64" s="13"/>
      <c r="C64" s="16"/>
      <c r="D64" s="17"/>
      <c r="E64" s="17"/>
      <c r="F64" s="17"/>
      <c r="G64" s="17"/>
      <c r="H64" s="32"/>
      <c r="I64" s="17"/>
      <c r="J64" s="13"/>
    </row>
    <row r="65" spans="2:10" x14ac:dyDescent="0.3">
      <c r="B65" s="13"/>
      <c r="C65" s="16"/>
      <c r="D65" s="17"/>
      <c r="E65" s="17"/>
      <c r="F65" s="17"/>
      <c r="G65" s="17"/>
      <c r="H65" s="32"/>
      <c r="I65" s="17"/>
      <c r="J65" s="13"/>
    </row>
  </sheetData>
  <mergeCells count="1">
    <mergeCell ref="I38:J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Intro</vt:lpstr>
      <vt:lpstr>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E. Téllez G</dc:creator>
  <cp:lastModifiedBy>Daniela E. Téllez G</cp:lastModifiedBy>
  <dcterms:created xsi:type="dcterms:W3CDTF">2025-09-22T00:31:26Z</dcterms:created>
  <dcterms:modified xsi:type="dcterms:W3CDTF">2025-09-26T14:54:30Z</dcterms:modified>
</cp:coreProperties>
</file>