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320" windowHeight="7875" firstSheet="1" activeTab="1"/>
  </bookViews>
  <sheets>
    <sheet name="專案HC對比Summary" sheetId="7" state="hidden" r:id="rId1"/>
    <sheet name="專案加班提報Summary(whole team)" sheetId="14" r:id="rId2"/>
    <sheet name="ZZ" sheetId="2" state="hidden" r:id="rId3"/>
  </sheets>
  <externalReferences>
    <externalReference r:id="rId4"/>
  </externalReferences>
  <definedNames>
    <definedName name="_xlnm._FilterDatabase" localSheetId="1" hidden="1">'專案加班提報Summary(whole team)'!$A$7:$V$65</definedName>
    <definedName name="_xlnm.Auto_Open" localSheetId="1">#REF!</definedName>
    <definedName name="_xlnm.Auto_Open">#REF!</definedName>
    <definedName name="BuiltIn_AutoFilter___1" localSheetId="1">#REF!</definedName>
    <definedName name="BuiltIn_AutoFilter___1">#REF!</definedName>
    <definedName name="BuiltIn_AutoFilter___1_1" localSheetId="1">#REF!</definedName>
    <definedName name="BuiltIn_AutoFilter___1_1">#REF!</definedName>
    <definedName name="BuiltIn_AutoFilter___2" localSheetId="1">#REF!</definedName>
    <definedName name="BuiltIn_AutoFilter___2">#REF!</definedName>
    <definedName name="BuiltIn_AutoFilter___2_1" localSheetId="1">#REF!</definedName>
    <definedName name="BuiltIn_AutoFilter___2_1">#REF!</definedName>
    <definedName name="BuiltIn_AutoFilter___2_2" localSheetId="1">#REF!</definedName>
    <definedName name="BuiltIn_AutoFilter___2_2">#REF!</definedName>
    <definedName name="BuiltIn_AutoFilter___2_3" localSheetId="1">#REF!</definedName>
    <definedName name="BuiltIn_AutoFilter___2_3">#REF!</definedName>
    <definedName name="BuiltIn_AutoFilter___2_4" localSheetId="1">#REF!</definedName>
    <definedName name="BuiltIn_AutoFilter___2_4">#REF!</definedName>
    <definedName name="BuiltIn_AutoFilter___2_5" localSheetId="1">#REF!</definedName>
    <definedName name="BuiltIn_AutoFilter___2_5">#REF!</definedName>
    <definedName name="BuiltIn_AutoFilter___3">"$"</definedName>
    <definedName name="BuiltIn_AutoFilter___4" localSheetId="1">#REF!</definedName>
    <definedName name="BuiltIn_AutoFilter___4">#REF!</definedName>
    <definedName name="BuiltIn_AutoFilter___4_1" localSheetId="1">#REF!</definedName>
    <definedName name="BuiltIn_AutoFilter___4_1">#REF!</definedName>
    <definedName name="BuiltIn_AutoFilter___4_2" localSheetId="1">#REF!</definedName>
    <definedName name="BuiltIn_AutoFilter___4_2">#REF!</definedName>
    <definedName name="BuiltIn_AutoFilter___4_3" localSheetId="1">#REF!</definedName>
    <definedName name="BuiltIn_AutoFilter___4_3">#REF!</definedName>
    <definedName name="BuiltIn_AutoFilter___4_4" localSheetId="1">#REF!</definedName>
    <definedName name="BuiltIn_AutoFilter___4_4">#REF!</definedName>
    <definedName name="Macro1" localSheetId="1">#REF!</definedName>
    <definedName name="Macro1">#REF!</definedName>
    <definedName name="Macro2" localSheetId="1">#REF!</definedName>
    <definedName name="Macro2">#REF!</definedName>
    <definedName name="Macro3" localSheetId="1">#REF!</definedName>
    <definedName name="Macro3">#REF!</definedName>
    <definedName name="Macro4" localSheetId="1">#REF!</definedName>
    <definedName name="Macro4">#REF!</definedName>
    <definedName name="Macro5" localSheetId="1">#REF!</definedName>
    <definedName name="Macro5">#REF!</definedName>
    <definedName name="_xlnm.Print_Area" localSheetId="1">'專案加班提報Summary(whole team)'!$A$2:$R$74</definedName>
    <definedName name="_xlnm.Print_Area">[1]Burnin!#REF!</definedName>
    <definedName name="_xlnm.Print_Titles" localSheetId="1">'專案加班提報Summary(whole team)'!$4:$6</definedName>
    <definedName name="Recover" localSheetId="1">#REF!</definedName>
    <definedName name="Recover">#REF!</definedName>
    <definedName name="TableName">"Dummy"</definedName>
    <definedName name="偶就">#REF!</definedName>
  </definedNames>
  <calcPr calcId="125725"/>
</workbook>
</file>

<file path=xl/calcChain.xml><?xml version="1.0" encoding="utf-8"?>
<calcChain xmlns="http://schemas.openxmlformats.org/spreadsheetml/2006/main">
  <c r="N66" i="14"/>
  <c r="L66"/>
  <c r="J66"/>
  <c r="H66"/>
  <c r="F66"/>
  <c r="E66"/>
  <c r="Q26" l="1"/>
  <c r="Q27"/>
  <c r="Q28"/>
  <c r="Q29"/>
  <c r="Q30"/>
  <c r="Q31"/>
  <c r="Q32"/>
  <c r="Q33"/>
  <c r="Q34"/>
  <c r="Q35"/>
  <c r="Q37"/>
  <c r="Q38"/>
  <c r="Q39"/>
  <c r="Q40"/>
  <c r="Q41"/>
  <c r="Q42"/>
  <c r="Q43"/>
  <c r="Q44"/>
  <c r="Q45"/>
  <c r="Q47"/>
  <c r="Q48"/>
  <c r="Q51"/>
  <c r="Q52"/>
  <c r="Q53"/>
  <c r="Q54"/>
  <c r="Q55"/>
  <c r="Q56"/>
  <c r="Q57"/>
  <c r="Q58"/>
  <c r="Q59"/>
  <c r="Q60"/>
  <c r="Q61"/>
  <c r="Q62"/>
  <c r="Q63"/>
  <c r="Q64"/>
  <c r="Q65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Q36" s="1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8"/>
  <c r="P66" s="1"/>
  <c r="O31" l="1"/>
  <c r="M26"/>
  <c r="M38"/>
  <c r="M47"/>
  <c r="K26"/>
  <c r="K27"/>
  <c r="K28"/>
  <c r="K29"/>
  <c r="K30"/>
  <c r="K31"/>
  <c r="K32"/>
  <c r="K35"/>
  <c r="K36"/>
  <c r="K37"/>
  <c r="K39"/>
  <c r="K40"/>
  <c r="K44"/>
  <c r="K45"/>
  <c r="K47"/>
  <c r="K51"/>
  <c r="K52"/>
  <c r="K53"/>
  <c r="K54"/>
  <c r="K55"/>
  <c r="K58"/>
  <c r="K59"/>
  <c r="K62"/>
  <c r="K65"/>
  <c r="I26"/>
  <c r="I27"/>
  <c r="I28"/>
  <c r="I29"/>
  <c r="I30"/>
  <c r="I31"/>
  <c r="I32"/>
  <c r="I33"/>
  <c r="I34"/>
  <c r="I35"/>
  <c r="I36"/>
  <c r="I37"/>
  <c r="I39"/>
  <c r="I41"/>
  <c r="I42"/>
  <c r="I43"/>
  <c r="I44"/>
  <c r="I45"/>
  <c r="I47"/>
  <c r="I48"/>
  <c r="I51"/>
  <c r="I52"/>
  <c r="I53"/>
  <c r="I54"/>
  <c r="I55"/>
  <c r="I56"/>
  <c r="I57"/>
  <c r="I58"/>
  <c r="I59"/>
  <c r="I60"/>
  <c r="I61"/>
  <c r="I62"/>
  <c r="I63"/>
  <c r="I64"/>
  <c r="G53" l="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4"/>
  <c r="G55"/>
  <c r="G56"/>
  <c r="G57"/>
  <c r="G58"/>
  <c r="G59"/>
  <c r="G60"/>
  <c r="G61"/>
  <c r="G62"/>
  <c r="G63"/>
  <c r="G64"/>
  <c r="G65"/>
  <c r="K23" l="1"/>
  <c r="Q23"/>
  <c r="I23"/>
  <c r="Q17"/>
  <c r="O17"/>
  <c r="K17"/>
  <c r="I17"/>
  <c r="Q13"/>
  <c r="O13"/>
  <c r="K13"/>
  <c r="I13"/>
  <c r="I24"/>
  <c r="Q24"/>
  <c r="K24"/>
  <c r="I22"/>
  <c r="Q22"/>
  <c r="Q20"/>
  <c r="O20"/>
  <c r="K20"/>
  <c r="I20"/>
  <c r="O18"/>
  <c r="K18"/>
  <c r="I18"/>
  <c r="Q18"/>
  <c r="Q16"/>
  <c r="O16"/>
  <c r="K16"/>
  <c r="I16"/>
  <c r="O14"/>
  <c r="K14"/>
  <c r="I14"/>
  <c r="Q14"/>
  <c r="Q12"/>
  <c r="K12"/>
  <c r="I12"/>
  <c r="K10"/>
  <c r="I10"/>
  <c r="Q10"/>
  <c r="Q25"/>
  <c r="O25"/>
  <c r="K25"/>
  <c r="I25"/>
  <c r="Q21"/>
  <c r="O21"/>
  <c r="K21"/>
  <c r="I21"/>
  <c r="Q19"/>
  <c r="O19"/>
  <c r="K19"/>
  <c r="I19"/>
  <c r="Q15"/>
  <c r="O15"/>
  <c r="K15"/>
  <c r="I15"/>
  <c r="Q11"/>
  <c r="K11"/>
  <c r="I11"/>
  <c r="Q9"/>
  <c r="K9"/>
  <c r="I9"/>
  <c r="Q46"/>
  <c r="I46"/>
  <c r="Q50"/>
  <c r="I50"/>
  <c r="Q49"/>
  <c r="I49"/>
  <c r="E32"/>
  <c r="E11"/>
  <c r="G8"/>
  <c r="Q8" l="1"/>
  <c r="O8"/>
  <c r="K8"/>
  <c r="I8"/>
  <c r="G66"/>
  <c r="O66" s="1"/>
  <c r="K66"/>
  <c r="M66"/>
  <c r="N7"/>
  <c r="L7"/>
  <c r="J7"/>
  <c r="I66" l="1"/>
  <c r="Q66"/>
  <c r="E36"/>
  <c r="E37"/>
  <c r="H9" l="1"/>
  <c r="H7" s="1"/>
  <c r="P7" s="1"/>
  <c r="F7" l="1"/>
  <c r="E7"/>
  <c r="G7" l="1"/>
  <c r="M7" l="1"/>
  <c r="J12" i="7"/>
  <c r="K12"/>
  <c r="K4"/>
  <c r="K15"/>
  <c r="K14"/>
  <c r="K13"/>
  <c r="K10"/>
  <c r="K9"/>
  <c r="K8"/>
  <c r="K6"/>
  <c r="J6"/>
  <c r="J51"/>
  <c r="J50"/>
  <c r="K50"/>
  <c r="K59"/>
  <c r="K11"/>
  <c r="J11"/>
  <c r="I11"/>
  <c r="J4"/>
  <c r="F4"/>
  <c r="J44"/>
  <c r="G51"/>
  <c r="H58"/>
  <c r="G58"/>
  <c r="E58"/>
  <c r="D58"/>
  <c r="H57"/>
  <c r="G57"/>
  <c r="E57"/>
  <c r="D57"/>
  <c r="H56"/>
  <c r="G56"/>
  <c r="E56"/>
  <c r="D56"/>
  <c r="H55"/>
  <c r="G55"/>
  <c r="E55"/>
  <c r="D55"/>
  <c r="H54"/>
  <c r="G54"/>
  <c r="E54"/>
  <c r="D54"/>
  <c r="I53"/>
  <c r="H53"/>
  <c r="G53"/>
  <c r="E53"/>
  <c r="D53"/>
  <c r="I52"/>
  <c r="H52"/>
  <c r="G52"/>
  <c r="E52"/>
  <c r="D52"/>
  <c r="E51"/>
  <c r="D51"/>
  <c r="E50"/>
  <c r="E59"/>
  <c r="D50"/>
  <c r="D59"/>
  <c r="H49"/>
  <c r="E49"/>
  <c r="D49"/>
  <c r="F49"/>
  <c r="J48"/>
  <c r="K48"/>
  <c r="I48"/>
  <c r="F48"/>
  <c r="J47"/>
  <c r="K47"/>
  <c r="I47"/>
  <c r="F47"/>
  <c r="J46"/>
  <c r="I46"/>
  <c r="F46"/>
  <c r="G45"/>
  <c r="G49"/>
  <c r="J49"/>
  <c r="K49"/>
  <c r="F45"/>
  <c r="K44"/>
  <c r="I44"/>
  <c r="F44"/>
  <c r="H43"/>
  <c r="E43"/>
  <c r="D43"/>
  <c r="F43"/>
  <c r="J42"/>
  <c r="K42"/>
  <c r="I42"/>
  <c r="F42"/>
  <c r="J41"/>
  <c r="I41"/>
  <c r="F41"/>
  <c r="G40"/>
  <c r="J40"/>
  <c r="K40"/>
  <c r="F40"/>
  <c r="G39"/>
  <c r="J39"/>
  <c r="K39"/>
  <c r="F39"/>
  <c r="K38"/>
  <c r="J38"/>
  <c r="I38"/>
  <c r="I58"/>
  <c r="F38"/>
  <c r="F58"/>
  <c r="E37"/>
  <c r="D37"/>
  <c r="K36"/>
  <c r="J36"/>
  <c r="I36"/>
  <c r="F36"/>
  <c r="J35"/>
  <c r="I35"/>
  <c r="F35"/>
  <c r="H34"/>
  <c r="H51"/>
  <c r="G34"/>
  <c r="F34"/>
  <c r="H33"/>
  <c r="H50"/>
  <c r="H59"/>
  <c r="G33"/>
  <c r="G37"/>
  <c r="J37"/>
  <c r="K37"/>
  <c r="F33"/>
  <c r="H32"/>
  <c r="G32"/>
  <c r="E32"/>
  <c r="D32"/>
  <c r="J32"/>
  <c r="K32"/>
  <c r="J31"/>
  <c r="I31"/>
  <c r="F31"/>
  <c r="J30"/>
  <c r="K30"/>
  <c r="I30"/>
  <c r="F30"/>
  <c r="J29"/>
  <c r="K29"/>
  <c r="I29"/>
  <c r="F29"/>
  <c r="J28"/>
  <c r="K28"/>
  <c r="I28"/>
  <c r="I32"/>
  <c r="F28"/>
  <c r="H27"/>
  <c r="G27"/>
  <c r="E27"/>
  <c r="D27"/>
  <c r="J27"/>
  <c r="K27"/>
  <c r="J26"/>
  <c r="K26"/>
  <c r="I26"/>
  <c r="F26"/>
  <c r="J25"/>
  <c r="I25"/>
  <c r="F25"/>
  <c r="J24"/>
  <c r="K24"/>
  <c r="I24"/>
  <c r="F24"/>
  <c r="J23"/>
  <c r="K23"/>
  <c r="I23"/>
  <c r="F23"/>
  <c r="H22"/>
  <c r="E22"/>
  <c r="D22"/>
  <c r="F22"/>
  <c r="J21"/>
  <c r="K21"/>
  <c r="I21"/>
  <c r="I57"/>
  <c r="F21"/>
  <c r="F57"/>
  <c r="J20"/>
  <c r="K20"/>
  <c r="I20"/>
  <c r="F20"/>
  <c r="J19"/>
  <c r="I19"/>
  <c r="F19"/>
  <c r="I18"/>
  <c r="G18"/>
  <c r="J18"/>
  <c r="K18"/>
  <c r="F18"/>
  <c r="G17"/>
  <c r="J17"/>
  <c r="K17"/>
  <c r="F17"/>
  <c r="H16"/>
  <c r="G16"/>
  <c r="E16"/>
  <c r="D16"/>
  <c r="F16"/>
  <c r="J15"/>
  <c r="I15"/>
  <c r="F15"/>
  <c r="J14"/>
  <c r="I14"/>
  <c r="F14"/>
  <c r="J13"/>
  <c r="I13"/>
  <c r="F13"/>
  <c r="I12"/>
  <c r="F12"/>
  <c r="H11"/>
  <c r="E11"/>
  <c r="D11"/>
  <c r="J10"/>
  <c r="I10"/>
  <c r="I56"/>
  <c r="F10"/>
  <c r="F56"/>
  <c r="J9"/>
  <c r="I9"/>
  <c r="I55"/>
  <c r="J55"/>
  <c r="K55"/>
  <c r="F9"/>
  <c r="F55"/>
  <c r="J8"/>
  <c r="I8"/>
  <c r="I54"/>
  <c r="F8"/>
  <c r="F54"/>
  <c r="F7"/>
  <c r="F53"/>
  <c r="J53"/>
  <c r="K53"/>
  <c r="G6"/>
  <c r="F6"/>
  <c r="F51"/>
  <c r="F5"/>
  <c r="F52"/>
  <c r="J52"/>
  <c r="K52"/>
  <c r="G4"/>
  <c r="G11"/>
  <c r="F50"/>
  <c r="F59"/>
  <c r="F11"/>
  <c r="I16"/>
  <c r="I45"/>
  <c r="I49"/>
  <c r="J16"/>
  <c r="K16"/>
  <c r="J57"/>
  <c r="K57"/>
  <c r="I27"/>
  <c r="J33"/>
  <c r="K33"/>
  <c r="I34"/>
  <c r="J34"/>
  <c r="K34"/>
  <c r="F37"/>
  <c r="I40"/>
  <c r="J54"/>
  <c r="K54"/>
  <c r="J56"/>
  <c r="K56"/>
  <c r="J58"/>
  <c r="K58"/>
  <c r="I4"/>
  <c r="I6"/>
  <c r="I17"/>
  <c r="I22"/>
  <c r="G22"/>
  <c r="J22"/>
  <c r="K22"/>
  <c r="I33"/>
  <c r="I37"/>
  <c r="H37"/>
  <c r="I39"/>
  <c r="I43"/>
  <c r="G43"/>
  <c r="J43"/>
  <c r="K43"/>
  <c r="J45"/>
  <c r="K45"/>
  <c r="G50"/>
  <c r="F27"/>
  <c r="F32"/>
  <c r="I51"/>
  <c r="K51"/>
  <c r="I50"/>
  <c r="G59"/>
  <c r="I59"/>
  <c r="J59"/>
  <c r="L17" i="2"/>
  <c r="K17"/>
  <c r="J17"/>
  <c r="I17"/>
  <c r="G17"/>
  <c r="E17"/>
  <c r="D17"/>
  <c r="N16"/>
  <c r="M16"/>
  <c r="F16"/>
  <c r="M15"/>
  <c r="N15"/>
  <c r="F15"/>
  <c r="N14"/>
  <c r="M14"/>
  <c r="F14"/>
  <c r="M13"/>
  <c r="N13"/>
  <c r="F13"/>
  <c r="N12"/>
  <c r="M12"/>
  <c r="F12"/>
  <c r="M11"/>
  <c r="N11"/>
  <c r="F11"/>
  <c r="N10"/>
  <c r="M10"/>
  <c r="F10"/>
  <c r="M9"/>
  <c r="N9"/>
  <c r="F9"/>
  <c r="N8"/>
  <c r="M8"/>
  <c r="F8"/>
  <c r="M7"/>
  <c r="N7"/>
  <c r="F7"/>
  <c r="N6"/>
  <c r="M6"/>
  <c r="F6"/>
  <c r="M5"/>
  <c r="M17"/>
  <c r="N17"/>
  <c r="F5"/>
  <c r="F17"/>
  <c r="N5"/>
  <c r="Q7" i="14" l="1"/>
  <c r="K7"/>
  <c r="I7" l="1"/>
  <c r="O7" s="1"/>
</calcChain>
</file>

<file path=xl/sharedStrings.xml><?xml version="1.0" encoding="utf-8"?>
<sst xmlns="http://schemas.openxmlformats.org/spreadsheetml/2006/main" count="263" uniqueCount="201">
  <si>
    <t>部門</t>
    <phoneticPr fontId="4" type="noConversion"/>
  </si>
  <si>
    <t>在職人數</t>
    <phoneticPr fontId="4" type="noConversion"/>
  </si>
  <si>
    <t>HC</t>
    <phoneticPr fontId="4" type="noConversion"/>
  </si>
  <si>
    <t>比率</t>
    <phoneticPr fontId="4" type="noConversion"/>
  </si>
  <si>
    <t>EPM</t>
  </si>
  <si>
    <t>IT</t>
  </si>
  <si>
    <r>
      <rPr>
        <b/>
        <sz val="11"/>
        <rFont val="微軟正黑體"/>
        <family val="2"/>
        <charset val="136"/>
      </rPr>
      <t>新產品專案</t>
    </r>
    <r>
      <rPr>
        <b/>
        <sz val="11"/>
        <rFont val="Calibri"/>
        <family val="2"/>
      </rPr>
      <t>2015_12</t>
    </r>
    <r>
      <rPr>
        <b/>
        <sz val="11"/>
        <rFont val="微軟正黑體"/>
        <family val="2"/>
        <charset val="136"/>
      </rPr>
      <t>月份專案加班優化匯總對比表</t>
    </r>
    <r>
      <rPr>
        <b/>
        <sz val="11"/>
        <rFont val="Calibri"/>
        <family val="2"/>
      </rPr>
      <t>_ZZ</t>
    </r>
    <phoneticPr fontId="4" type="noConversion"/>
  </si>
  <si>
    <t>SUR 1st</t>
    <phoneticPr fontId="4" type="noConversion"/>
  </si>
  <si>
    <t>Cum</t>
    <phoneticPr fontId="3" type="noConversion"/>
  </si>
  <si>
    <t>Remark</t>
    <phoneticPr fontId="4" type="noConversion"/>
  </si>
  <si>
    <r>
      <rPr>
        <b/>
        <sz val="11"/>
        <color rgb="FF0000FF"/>
        <rFont val="細明體"/>
        <family val="3"/>
        <charset val="136"/>
      </rPr>
      <t>比率</t>
    </r>
    <phoneticPr fontId="3" type="noConversion"/>
  </si>
  <si>
    <t>PD</t>
  </si>
  <si>
    <t>RD</t>
    <phoneticPr fontId="3" type="noConversion"/>
  </si>
  <si>
    <t>KPD</t>
  </si>
  <si>
    <t>EE</t>
  </si>
  <si>
    <t>HWTE</t>
  </si>
  <si>
    <t>BD</t>
  </si>
  <si>
    <t>PE</t>
  </si>
  <si>
    <t>IE</t>
  </si>
  <si>
    <t>PDCA</t>
  </si>
  <si>
    <t>SCM</t>
  </si>
  <si>
    <t>MFG</t>
  </si>
  <si>
    <t>Total</t>
    <phoneticPr fontId="3" type="noConversion"/>
  </si>
  <si>
    <t>Total</t>
    <phoneticPr fontId="3" type="noConversion"/>
  </si>
  <si>
    <t>比率</t>
  </si>
  <si>
    <t>Department</t>
    <phoneticPr fontId="3" type="noConversion"/>
  </si>
  <si>
    <t>Project</t>
    <phoneticPr fontId="3" type="noConversion"/>
  </si>
  <si>
    <t>標配</t>
    <phoneticPr fontId="3" type="noConversion"/>
  </si>
  <si>
    <t>標配浪花</t>
    <phoneticPr fontId="3" type="noConversion"/>
  </si>
  <si>
    <t>標配總人力</t>
    <phoneticPr fontId="3" type="noConversion"/>
  </si>
  <si>
    <t>June組織人力</t>
    <phoneticPr fontId="3" type="noConversion"/>
  </si>
  <si>
    <t>June浪花</t>
    <phoneticPr fontId="3" type="noConversion"/>
  </si>
  <si>
    <t>June總人力</t>
    <phoneticPr fontId="3" type="noConversion"/>
  </si>
  <si>
    <r>
      <t xml:space="preserve">HC Gap
</t>
    </r>
    <r>
      <rPr>
        <b/>
        <sz val="10"/>
        <color theme="1"/>
        <rFont val="微軟正黑體"/>
        <family val="2"/>
        <charset val="136"/>
      </rPr>
      <t>(June vs. 標配)</t>
    </r>
    <phoneticPr fontId="3" type="noConversion"/>
  </si>
  <si>
    <t>Over Rate</t>
    <phoneticPr fontId="3" type="noConversion"/>
  </si>
  <si>
    <t>Bentley</t>
    <phoneticPr fontId="3" type="noConversion"/>
  </si>
  <si>
    <t>Bentley(Ops)</t>
    <phoneticPr fontId="3" type="noConversion"/>
  </si>
  <si>
    <t>Lambo</t>
    <phoneticPr fontId="3" type="noConversion"/>
  </si>
  <si>
    <t>Lambo(Ops)</t>
    <phoneticPr fontId="3" type="noConversion"/>
  </si>
  <si>
    <t>Helium/Xenon/SUR</t>
    <phoneticPr fontId="3" type="noConversion"/>
  </si>
  <si>
    <t>Common</t>
    <phoneticPr fontId="3" type="noConversion"/>
  </si>
  <si>
    <t>PRQ</t>
    <phoneticPr fontId="3" type="noConversion"/>
  </si>
  <si>
    <t>Cum</t>
    <phoneticPr fontId="3" type="noConversion"/>
  </si>
  <si>
    <t>SW</t>
  </si>
  <si>
    <t>IP</t>
    <phoneticPr fontId="3" type="noConversion"/>
  </si>
  <si>
    <t>HWTE</t>
    <phoneticPr fontId="3" type="noConversion"/>
  </si>
  <si>
    <t>RF</t>
  </si>
  <si>
    <t>RS</t>
    <phoneticPr fontId="3" type="noConversion"/>
  </si>
  <si>
    <t>All</t>
    <phoneticPr fontId="3" type="noConversion"/>
  </si>
  <si>
    <t>DQE</t>
  </si>
  <si>
    <t>Bentley</t>
  </si>
  <si>
    <t>Lambo</t>
  </si>
  <si>
    <t>Bentley(Ops)</t>
  </si>
  <si>
    <t>Lambo(Ops)</t>
  </si>
  <si>
    <t>SW IP</t>
    <phoneticPr fontId="3" type="noConversion"/>
  </si>
  <si>
    <t>專案HC對比</t>
    <phoneticPr fontId="3" type="noConversion"/>
  </si>
  <si>
    <t>Build information</t>
    <phoneticPr fontId="3" type="noConversion"/>
  </si>
  <si>
    <t>部門</t>
    <phoneticPr fontId="4" type="noConversion"/>
  </si>
  <si>
    <t>提報總HC</t>
    <phoneticPr fontId="3" type="noConversion"/>
  </si>
  <si>
    <t>比率</t>
    <phoneticPr fontId="4" type="noConversion"/>
  </si>
  <si>
    <t>比率</t>
    <phoneticPr fontId="3" type="noConversion"/>
  </si>
  <si>
    <t>HC</t>
    <phoneticPr fontId="4" type="noConversion"/>
  </si>
  <si>
    <t>Total</t>
    <phoneticPr fontId="3" type="noConversion"/>
  </si>
  <si>
    <t>MLB-SCM</t>
    <phoneticPr fontId="3" type="noConversion"/>
  </si>
  <si>
    <t>RD-DQE</t>
    <phoneticPr fontId="3" type="noConversion"/>
  </si>
  <si>
    <t>RD-ES</t>
    <phoneticPr fontId="4" type="noConversion"/>
  </si>
  <si>
    <t>AAE</t>
    <phoneticPr fontId="3" type="noConversion"/>
  </si>
  <si>
    <t xml:space="preserve">Remark:  加班比例核算邏輯
                                            </t>
    <phoneticPr fontId="4" type="noConversion"/>
  </si>
  <si>
    <t>BGIE 會簽:</t>
    <phoneticPr fontId="3" type="noConversion"/>
  </si>
  <si>
    <t>MLB</t>
    <phoneticPr fontId="3" type="noConversion"/>
  </si>
  <si>
    <t xml:space="preserve">NPI </t>
    <phoneticPr fontId="3" type="noConversion"/>
  </si>
  <si>
    <t>NPI</t>
    <phoneticPr fontId="3" type="noConversion"/>
  </si>
  <si>
    <t>Others</t>
    <phoneticPr fontId="3" type="noConversion"/>
  </si>
  <si>
    <t>FATP</t>
    <phoneticPr fontId="3" type="noConversion"/>
  </si>
  <si>
    <t>Others</t>
    <phoneticPr fontId="4" type="noConversion"/>
  </si>
  <si>
    <t>RD-HWTE</t>
    <phoneticPr fontId="4" type="noConversion"/>
  </si>
  <si>
    <t>GL
在職人數</t>
    <phoneticPr fontId="4" type="noConversion"/>
  </si>
  <si>
    <t>ZZ
在職人數</t>
    <phoneticPr fontId="4" type="noConversion"/>
  </si>
  <si>
    <t>GL+ZZ
總在職人數</t>
    <phoneticPr fontId="4" type="noConversion"/>
  </si>
  <si>
    <t>Comments &amp; HC Breakdown</t>
    <phoneticPr fontId="3" type="noConversion"/>
  </si>
  <si>
    <t>MLB EPM</t>
    <phoneticPr fontId="3" type="noConversion"/>
  </si>
  <si>
    <t>RD-EE</t>
    <phoneticPr fontId="3" type="noConversion"/>
  </si>
  <si>
    <t>RD-RF</t>
    <phoneticPr fontId="4" type="noConversion"/>
  </si>
  <si>
    <t>RD-SW</t>
    <phoneticPr fontId="3" type="noConversion"/>
  </si>
  <si>
    <t>MLB-IE</t>
    <phoneticPr fontId="3" type="noConversion"/>
  </si>
  <si>
    <t>MLB-NPI</t>
    <phoneticPr fontId="3" type="noConversion"/>
  </si>
  <si>
    <t xml:space="preserve">MLB-PE </t>
    <phoneticPr fontId="3" type="noConversion"/>
  </si>
  <si>
    <t>MLB-QA</t>
    <phoneticPr fontId="3" type="noConversion"/>
  </si>
  <si>
    <t>MLB-FAE&amp;FAS</t>
    <phoneticPr fontId="3" type="noConversion"/>
  </si>
  <si>
    <t>MLB-TE</t>
    <phoneticPr fontId="3" type="noConversion"/>
  </si>
  <si>
    <t>MLB TFB</t>
    <phoneticPr fontId="3" type="noConversion"/>
  </si>
  <si>
    <t>MLB-CRB</t>
    <phoneticPr fontId="3" type="noConversion"/>
  </si>
  <si>
    <t>MLB PMC</t>
    <phoneticPr fontId="3" type="noConversion"/>
  </si>
  <si>
    <t>MLB-IT</t>
    <phoneticPr fontId="3" type="noConversion"/>
  </si>
  <si>
    <t>FATP EPM</t>
    <phoneticPr fontId="3" type="noConversion"/>
  </si>
  <si>
    <t>PD</t>
    <phoneticPr fontId="3" type="noConversion"/>
  </si>
  <si>
    <t>RD-KPD</t>
    <phoneticPr fontId="4" type="noConversion"/>
  </si>
  <si>
    <t>SCM-PP</t>
    <phoneticPr fontId="3" type="noConversion"/>
  </si>
  <si>
    <t>SCM-MC</t>
    <phoneticPr fontId="3" type="noConversion"/>
  </si>
  <si>
    <t>PE IE02</t>
  </si>
  <si>
    <t>SQE&amp;IQC(EE)</t>
  </si>
  <si>
    <t>SQE&amp;IQC(ME)</t>
  </si>
  <si>
    <t>經管會簽:</t>
    <phoneticPr fontId="3" type="noConversion"/>
  </si>
  <si>
    <t>核准:</t>
    <phoneticPr fontId="3" type="noConversion"/>
  </si>
  <si>
    <t>審核:</t>
    <phoneticPr fontId="4" type="noConversion"/>
  </si>
  <si>
    <t>承辦人:</t>
    <phoneticPr fontId="3" type="noConversion"/>
  </si>
  <si>
    <t>NPI Builds 2017_3月份專案加班匯總表</t>
    <phoneticPr fontId="4" type="noConversion"/>
  </si>
  <si>
    <t>Ferrari Proto3</t>
    <phoneticPr fontId="3" type="noConversion"/>
  </si>
  <si>
    <t>McLaren EVT</t>
    <phoneticPr fontId="3" type="noConversion"/>
  </si>
  <si>
    <t>EA</t>
  </si>
  <si>
    <t>( MLB:60H, FATP: 70H)</t>
    <phoneticPr fontId="3" type="noConversion"/>
  </si>
  <si>
    <t>PQE</t>
  </si>
  <si>
    <t>OQC</t>
  </si>
  <si>
    <t>PE AE</t>
  </si>
  <si>
    <t>PE ASSET</t>
  </si>
  <si>
    <t>Ferrari Helium</t>
    <phoneticPr fontId="3" type="noConversion"/>
  </si>
  <si>
    <t>(FATP: 46H )</t>
    <phoneticPr fontId="4" type="noConversion"/>
  </si>
  <si>
    <t>Barbus DVT</t>
    <phoneticPr fontId="3" type="noConversion"/>
  </si>
  <si>
    <t>(FATP:30 H )</t>
    <phoneticPr fontId="4" type="noConversion"/>
  </si>
  <si>
    <t>( MLB:28H; FATP: 40H )</t>
    <phoneticPr fontId="4" type="noConversion"/>
  </si>
  <si>
    <t>MLB MFG
(SMT+TEST)+RE</t>
    <phoneticPr fontId="3" type="noConversion"/>
  </si>
  <si>
    <t>MLB CM</t>
    <phoneticPr fontId="3" type="noConversion"/>
  </si>
  <si>
    <t>CSD</t>
    <phoneticPr fontId="3" type="noConversion"/>
  </si>
  <si>
    <t>DP2 SCM</t>
    <phoneticPr fontId="3" type="noConversion"/>
  </si>
  <si>
    <t>MFG</t>
    <phoneticPr fontId="4" type="noConversion"/>
  </si>
  <si>
    <t>QS</t>
    <phoneticPr fontId="3" type="noConversion"/>
  </si>
  <si>
    <t>DP2 Facility</t>
    <phoneticPr fontId="3" type="noConversion"/>
  </si>
  <si>
    <t>DP2 MPD</t>
    <phoneticPr fontId="3" type="noConversion"/>
  </si>
  <si>
    <t>PE RF</t>
    <phoneticPr fontId="3" type="noConversion"/>
  </si>
  <si>
    <t>PE AP</t>
    <phoneticPr fontId="3" type="noConversion"/>
  </si>
  <si>
    <t>PE IE01</t>
    <phoneticPr fontId="3" type="noConversion"/>
  </si>
  <si>
    <t>PE SFA</t>
    <phoneticPr fontId="3" type="noConversion"/>
  </si>
  <si>
    <t>PE ME</t>
    <phoneticPr fontId="3" type="noConversion"/>
  </si>
  <si>
    <t>MLB Hotbar</t>
    <phoneticPr fontId="3" type="noConversion"/>
  </si>
  <si>
    <t>PDCA</t>
    <phoneticPr fontId="3" type="noConversion"/>
  </si>
  <si>
    <t>SSM</t>
    <phoneticPr fontId="3" type="noConversion"/>
  </si>
  <si>
    <t>IT onsite</t>
    <phoneticPr fontId="3" type="noConversion"/>
  </si>
  <si>
    <t>SCM-Pur</t>
    <phoneticPr fontId="3" type="noConversion"/>
  </si>
  <si>
    <r>
      <t xml:space="preserve">MLB </t>
    </r>
    <r>
      <rPr>
        <b/>
        <sz val="12"/>
        <color theme="1"/>
        <rFont val="微軟正黑體"/>
        <family val="2"/>
        <charset val="136"/>
      </rPr>
      <t>支援部</t>
    </r>
    <phoneticPr fontId="3" type="noConversion"/>
  </si>
  <si>
    <r>
      <t>SCM-</t>
    </r>
    <r>
      <rPr>
        <b/>
        <sz val="12"/>
        <rFont val="微軟正黑體"/>
        <family val="2"/>
        <charset val="136"/>
      </rPr>
      <t>關務</t>
    </r>
    <phoneticPr fontId="3" type="noConversion"/>
  </si>
  <si>
    <r>
      <rPr>
        <sz val="12"/>
        <rFont val="微軟正黑體"/>
        <family val="2"/>
        <charset val="136"/>
      </rPr>
      <t>成倉</t>
    </r>
    <phoneticPr fontId="3" type="noConversion"/>
  </si>
  <si>
    <r>
      <rPr>
        <b/>
        <sz val="12"/>
        <color theme="1"/>
        <rFont val="微軟正黑體"/>
        <family val="2"/>
        <charset val="136"/>
      </rPr>
      <t>物流</t>
    </r>
  </si>
  <si>
    <t>公安消防部</t>
    <phoneticPr fontId="3" type="noConversion"/>
  </si>
  <si>
    <t>Date: 2017/3/9</t>
    <phoneticPr fontId="3" type="noConversion"/>
  </si>
  <si>
    <t>McLaren FATP:
1.shipment*2
2.truck loading*1
3.workpaper*1</t>
    <phoneticPr fontId="3" type="noConversion"/>
  </si>
  <si>
    <t>Ferrari FATP
McLaren FATP:
McLaren Cyclone Build&amp;EVT AE Machine Validation&amp;Tracking*7
McLaren  P2.5 AE Machine Validation&amp;Tracking *28
support AAE PM related items*9</t>
    <phoneticPr fontId="3" type="noConversion"/>
  </si>
  <si>
    <t>McLaren FATP:
1.MLB NPI*2
2.MLB PE*32
3.MLB QA*6
4.MLB MFG*86
5.MLB BP*2
6.MLB TE*3</t>
    <phoneticPr fontId="3" type="noConversion"/>
  </si>
  <si>
    <t>Ferrari FATP:
For follow and coordinate overall status
PDCA overall DRI*meeting * 1
PDCA line support leader * 1
PDCA network setup&amp;SR matinance * 1
Ferrari Line/groundhog support&amp;routing control/CB validation Day*2, night*1
PDCA data analysis and system support * 1</t>
    <phoneticPr fontId="3" type="noConversion"/>
  </si>
  <si>
    <t>Ferrari FATP:
1.LHZ audit*12
2.Following up audit items*2
3.Updating audit reports*2 
4.Safety assessment of equipment*4
McLaren FATP:
1.4 Evaluations of equipment*4
2.Daily audits*4
3.Evaluations of new chemicals*2</t>
    <phoneticPr fontId="3" type="noConversion"/>
  </si>
  <si>
    <r>
      <t xml:space="preserve">1.Ferrari&amp; McLaren </t>
    </r>
    <r>
      <rPr>
        <sz val="9"/>
        <color rgb="FF3333FF"/>
        <rFont val="微軟正黑體"/>
        <family val="2"/>
        <charset val="136"/>
      </rPr>
      <t>制程複雜性及其高困難度</t>
    </r>
    <r>
      <rPr>
        <sz val="9"/>
        <color rgb="FF3333FF"/>
        <rFont val="Calibri"/>
        <family val="2"/>
      </rPr>
      <t>, EPM</t>
    </r>
    <r>
      <rPr>
        <sz val="9"/>
        <color rgb="FF3333FF"/>
        <rFont val="微軟正黑體"/>
        <family val="2"/>
        <charset val="136"/>
      </rPr>
      <t>需要全面的協助及配合客戶的高要求</t>
    </r>
    <r>
      <rPr>
        <sz val="9"/>
        <color rgb="FF3333FF"/>
        <rFont val="Calibri"/>
        <family val="2"/>
      </rPr>
      <t>.
2. EPM</t>
    </r>
    <r>
      <rPr>
        <sz val="9"/>
        <color rgb="FF3333FF"/>
        <rFont val="微軟正黑體"/>
        <family val="2"/>
        <charset val="136"/>
      </rPr>
      <t>部門人員月加班將按比例</t>
    </r>
    <r>
      <rPr>
        <sz val="9"/>
        <color rgb="FF3333FF"/>
        <rFont val="Calibri"/>
        <family val="2"/>
      </rPr>
      <t>/</t>
    </r>
    <r>
      <rPr>
        <sz val="9"/>
        <color rgb="FF3333FF"/>
        <rFont val="微軟正黑體"/>
        <family val="2"/>
        <charset val="136"/>
      </rPr>
      <t>工作執掌進行內控</t>
    </r>
    <r>
      <rPr>
        <sz val="9"/>
        <color rgb="FF3333FF"/>
        <rFont val="Calibri"/>
        <family val="2"/>
      </rPr>
      <t>.
3. Daily meeting holding &amp; build schedule monitoring
-28H: 2Hcs
-40H: 15HCs
-60H: 14Hcs</t>
    </r>
    <phoneticPr fontId="3" type="noConversion"/>
  </si>
  <si>
    <r>
      <rPr>
        <b/>
        <sz val="9"/>
        <color rgb="FF3333FF"/>
        <rFont val="Calibri"/>
        <family val="2"/>
      </rPr>
      <t>Ferrari MLB</t>
    </r>
    <r>
      <rPr>
        <sz val="9"/>
        <color rgb="FF3333FF"/>
        <rFont val="Calibri"/>
        <family val="2"/>
      </rPr>
      <t xml:space="preserve">
1.FA &amp; Validation*18
2.Support Dev boards *3
Mclaren MLB(FA &amp; Validation)
1.ZZ Support *4
2.GL*17
</t>
    </r>
    <r>
      <rPr>
        <sz val="9"/>
        <color rgb="FF3333FF"/>
        <rFont val="微軟正黑體"/>
        <family val="2"/>
        <charset val="136"/>
      </rPr>
      <t>比</t>
    </r>
    <r>
      <rPr>
        <sz val="9"/>
        <color rgb="FF3333FF"/>
        <rFont val="Calibri"/>
        <family val="2"/>
      </rPr>
      <t>Proto2</t>
    </r>
    <r>
      <rPr>
        <sz val="9"/>
        <color rgb="FF3333FF"/>
        <rFont val="微軟正黑體"/>
        <family val="2"/>
        <charset val="136"/>
      </rPr>
      <t>減少</t>
    </r>
    <r>
      <rPr>
        <sz val="9"/>
        <color rgb="FF3333FF"/>
        <rFont val="Calibri"/>
        <family val="2"/>
      </rPr>
      <t>17</t>
    </r>
    <r>
      <rPr>
        <sz val="9"/>
        <color rgb="FF3333FF"/>
        <rFont val="微軟正黑體"/>
        <family val="2"/>
        <charset val="136"/>
      </rPr>
      <t xml:space="preserve">人
</t>
    </r>
    <phoneticPr fontId="3" type="noConversion"/>
  </si>
  <si>
    <r>
      <rPr>
        <b/>
        <sz val="9"/>
        <color rgb="FF3333FF"/>
        <rFont val="Calibri"/>
        <family val="2"/>
      </rPr>
      <t>Ferrari MLB:</t>
    </r>
    <r>
      <rPr>
        <sz val="9"/>
        <color rgb="FF3333FF"/>
        <rFont val="Calibri"/>
        <family val="2"/>
      </rPr>
      <t xml:space="preserve">
1.FA*34
2.BBHW*16
3.Testing*72
4.AP*18
5.WIPAS*19
6.PM*11
Support Dev boards *5
Mclaren MLB:
GL*38    ZZ*5
</t>
    </r>
    <r>
      <rPr>
        <sz val="9"/>
        <color rgb="FF3333FF"/>
        <rFont val="微軟正黑體"/>
        <family val="2"/>
        <charset val="136"/>
      </rPr>
      <t>比</t>
    </r>
    <r>
      <rPr>
        <sz val="9"/>
        <color rgb="FF3333FF"/>
        <rFont val="Calibri"/>
        <family val="2"/>
      </rPr>
      <t>Proto2</t>
    </r>
    <r>
      <rPr>
        <sz val="9"/>
        <color rgb="FF3333FF"/>
        <rFont val="微軟正黑體"/>
        <family val="2"/>
        <charset val="136"/>
      </rPr>
      <t>減少</t>
    </r>
    <r>
      <rPr>
        <sz val="9"/>
        <color rgb="FF3333FF"/>
        <rFont val="Calibri"/>
        <family val="2"/>
      </rPr>
      <t>127</t>
    </r>
    <r>
      <rPr>
        <sz val="9"/>
        <color rgb="FF3333FF"/>
        <rFont val="微軟正黑體"/>
        <family val="2"/>
        <charset val="136"/>
      </rPr>
      <t>人</t>
    </r>
    <phoneticPr fontId="3" type="noConversion"/>
  </si>
  <si>
    <r>
      <t xml:space="preserve">Ferrari MLB:
1. AE station  overlay develop and build support*1
2. X-Track system develop and build support*3
3.Diags*7
4.Wireless SW*2
5.CoreOS*5
6.SW Support*2
7.Testing*5
Mclaren MLB:
GL*17    ZZ*1
</t>
    </r>
    <r>
      <rPr>
        <sz val="9"/>
        <color rgb="FF3333FF"/>
        <rFont val="微軟正黑體"/>
        <family val="2"/>
        <charset val="136"/>
      </rPr>
      <t>比</t>
    </r>
    <r>
      <rPr>
        <sz val="9"/>
        <color rgb="FF3333FF"/>
        <rFont val="Calibri"/>
        <family val="2"/>
      </rPr>
      <t>Proto2</t>
    </r>
    <r>
      <rPr>
        <sz val="9"/>
        <color rgb="FF3333FF"/>
        <rFont val="微軟正黑體"/>
        <family val="2"/>
        <charset val="136"/>
      </rPr>
      <t>減少</t>
    </r>
    <r>
      <rPr>
        <sz val="9"/>
        <color rgb="FF3333FF"/>
        <rFont val="Calibri"/>
        <family val="2"/>
      </rPr>
      <t>8</t>
    </r>
    <r>
      <rPr>
        <sz val="9"/>
        <color rgb="FF3333FF"/>
        <rFont val="微軟正黑體"/>
        <family val="2"/>
        <charset val="136"/>
      </rPr>
      <t>人</t>
    </r>
    <phoneticPr fontId="3" type="noConversion"/>
  </si>
  <si>
    <r>
      <rPr>
        <b/>
        <sz val="9"/>
        <color rgb="FF3333FF"/>
        <rFont val="Calibri"/>
        <family val="2"/>
      </rPr>
      <t>Ferrari MLB:</t>
    </r>
    <r>
      <rPr>
        <sz val="9"/>
        <color rgb="FF3333FF"/>
        <rFont val="Calibri"/>
        <family val="2"/>
      </rPr>
      <t xml:space="preserve">
</t>
    </r>
    <r>
      <rPr>
        <sz val="9"/>
        <color rgb="FF3333FF"/>
        <rFont val="微軟正黑體"/>
        <family val="2"/>
        <charset val="136"/>
      </rPr>
      <t>工時量測及異常處理</t>
    </r>
    <r>
      <rPr>
        <sz val="9"/>
        <color rgb="FF3333FF"/>
        <rFont val="Calibri"/>
        <family val="2"/>
      </rPr>
      <t>;</t>
    </r>
    <r>
      <rPr>
        <sz val="9"/>
        <color rgb="FF3333FF"/>
        <rFont val="微軟正黑體"/>
        <family val="2"/>
        <charset val="136"/>
      </rPr>
      <t>問題點收集及人力評估</t>
    </r>
    <r>
      <rPr>
        <sz val="9"/>
        <color rgb="FF3333FF"/>
        <rFont val="Calibri"/>
        <family val="2"/>
      </rPr>
      <t xml:space="preserve">;
SFC Tracking,SOP*8
Mclaren MLB:
</t>
    </r>
    <r>
      <rPr>
        <sz val="9"/>
        <color rgb="FF3333FF"/>
        <rFont val="微軟正黑體"/>
        <family val="2"/>
        <charset val="136"/>
      </rPr>
      <t>工時量測及異常處理</t>
    </r>
    <r>
      <rPr>
        <sz val="9"/>
        <color rgb="FF3333FF"/>
        <rFont val="Calibri"/>
        <family val="2"/>
      </rPr>
      <t>;</t>
    </r>
    <r>
      <rPr>
        <sz val="9"/>
        <color rgb="FF3333FF"/>
        <rFont val="微軟正黑體"/>
        <family val="2"/>
        <charset val="136"/>
      </rPr>
      <t>問題點收集及人力評估</t>
    </r>
    <r>
      <rPr>
        <sz val="9"/>
        <color rgb="FF3333FF"/>
        <rFont val="Calibri"/>
        <family val="2"/>
      </rPr>
      <t>;
SFC Tracking,SOP</t>
    </r>
    <phoneticPr fontId="3" type="noConversion"/>
  </si>
  <si>
    <r>
      <rPr>
        <b/>
        <sz val="9"/>
        <color rgb="FF3333FF"/>
        <rFont val="Calibri"/>
        <family val="2"/>
      </rPr>
      <t>Ferrari MLB:</t>
    </r>
    <r>
      <rPr>
        <sz val="9"/>
        <color rgb="FF3333FF"/>
        <rFont val="Calibri"/>
        <family val="2"/>
      </rPr>
      <t xml:space="preserve">
1.Daily meeting holding &amp; build schedule monitoring*23
2.Coordinate SMT&amp;Test&amp;shipping*26
3. Support Dev boards build *7
McLaren MLB:
Coordinate SMT&amp;Test&amp;shipping</t>
    </r>
    <phoneticPr fontId="3" type="noConversion"/>
  </si>
  <si>
    <r>
      <rPr>
        <b/>
        <sz val="9"/>
        <color rgb="FF3333FF"/>
        <rFont val="Calibri"/>
        <family val="2"/>
      </rPr>
      <t>Ferrari MLB:</t>
    </r>
    <r>
      <rPr>
        <sz val="9"/>
        <color rgb="FF3333FF"/>
        <rFont val="Calibri"/>
        <family val="2"/>
      </rPr>
      <t xml:space="preserve">
1.Ferrari  SMT&amp;Test debug,Cross Section Test&amp; 3D X-Ray Test
2.Support Dev boards build *80
Mclaren MLB:
Mclaren SMT&amp;Test debug,Cross Section Test&amp; 3D X-Ray Test</t>
    </r>
    <phoneticPr fontId="3" type="noConversion"/>
  </si>
  <si>
    <r>
      <rPr>
        <b/>
        <sz val="9"/>
        <color rgb="FF3333FF"/>
        <rFont val="Calibri"/>
        <family val="2"/>
      </rPr>
      <t>Ferrari MLB:</t>
    </r>
    <r>
      <rPr>
        <sz val="9"/>
        <color rgb="FF3333FF"/>
        <rFont val="Calibri"/>
        <family val="2"/>
      </rPr>
      <t xml:space="preserve">
1.Incoming Material Inspection&amp;QS&amp;OQC*122
2.Support Dev boards build *32</t>
    </r>
    <phoneticPr fontId="3" type="noConversion"/>
  </si>
  <si>
    <r>
      <rPr>
        <b/>
        <sz val="9"/>
        <color rgb="FF3333FF"/>
        <rFont val="Calibri"/>
        <family val="2"/>
      </rPr>
      <t>Ferrari MLB:</t>
    </r>
    <r>
      <rPr>
        <sz val="9"/>
        <color rgb="FF3333FF"/>
        <rFont val="Calibri"/>
        <family val="2"/>
      </rPr>
      <t xml:space="preserve">
Ferrari Proto3 MLB AP&amp;RF FA*26
McLaren MLB:
AP&amp;RF FA*24</t>
    </r>
    <phoneticPr fontId="3" type="noConversion"/>
  </si>
  <si>
    <r>
      <rPr>
        <b/>
        <sz val="9"/>
        <color rgb="FF3333FF"/>
        <rFont val="Calibri"/>
        <family val="2"/>
      </rPr>
      <t>Ferrari MLB:</t>
    </r>
    <r>
      <rPr>
        <sz val="9"/>
        <color rgb="FF3333FF"/>
        <rFont val="Calibri"/>
        <family val="2"/>
      </rPr>
      <t xml:space="preserve">
1.Collect test data and report, tracking TE-SW*31
2.Support Dev boards build *23
McLaren MLB:
1.Collect test data and report, tracking TE-SW*15
2.Support Dev boards build *23</t>
    </r>
    <phoneticPr fontId="3" type="noConversion"/>
  </si>
  <si>
    <r>
      <rPr>
        <b/>
        <sz val="9"/>
        <color rgb="FF3333FF"/>
        <rFont val="Calibri"/>
        <family val="2"/>
      </rPr>
      <t>Ferrari MLB:</t>
    </r>
    <r>
      <rPr>
        <sz val="9"/>
        <color rgb="FF3333FF"/>
        <rFont val="Calibri"/>
        <family val="2"/>
      </rPr>
      <t xml:space="preserve">
1.Support Ferrari MLBs production
2.SUPPORT Ferrari MLB test
3.Ferrari  Key parts validation
4.Support Dev boards *188</t>
    </r>
    <phoneticPr fontId="3" type="noConversion"/>
  </si>
  <si>
    <r>
      <rPr>
        <sz val="9"/>
        <color rgb="FF3333FF"/>
        <rFont val="微軟正黑體"/>
        <family val="2"/>
        <charset val="136"/>
      </rPr>
      <t>配合客戶</t>
    </r>
    <r>
      <rPr>
        <sz val="9"/>
        <color rgb="FF3333FF"/>
        <rFont val="Calibri"/>
        <family val="2"/>
      </rPr>
      <t>/RD</t>
    </r>
    <r>
      <rPr>
        <sz val="9"/>
        <color rgb="FF3333FF"/>
        <rFont val="微軟正黑體"/>
        <family val="2"/>
        <charset val="136"/>
      </rPr>
      <t>維修驗證</t>
    </r>
    <phoneticPr fontId="3" type="noConversion"/>
  </si>
  <si>
    <r>
      <t xml:space="preserve">Ferrari </t>
    </r>
    <r>
      <rPr>
        <sz val="9"/>
        <color rgb="FF3333FF"/>
        <rFont val="微軟正黑體"/>
        <family val="2"/>
        <charset val="136"/>
      </rPr>
      <t xml:space="preserve">物料盤點及成品主板安全管控稽核
</t>
    </r>
    <r>
      <rPr>
        <sz val="9"/>
        <color rgb="FF3333FF"/>
        <rFont val="Calibri"/>
        <family val="2"/>
      </rPr>
      <t xml:space="preserve">Support Dev boards build </t>
    </r>
    <phoneticPr fontId="3" type="noConversion"/>
  </si>
  <si>
    <r>
      <t>1.</t>
    </r>
    <r>
      <rPr>
        <sz val="9"/>
        <color rgb="FF3333FF"/>
        <rFont val="微軟正黑體"/>
        <family val="2"/>
        <charset val="136"/>
      </rPr>
      <t>物料料況確認</t>
    </r>
    <r>
      <rPr>
        <sz val="9"/>
        <color rgb="FF3333FF"/>
        <rFont val="Calibri"/>
        <family val="2"/>
      </rPr>
      <t>/</t>
    </r>
    <r>
      <rPr>
        <sz val="9"/>
        <color rgb="FF3333FF"/>
        <rFont val="微軟正黑體"/>
        <family val="2"/>
        <charset val="136"/>
      </rPr>
      <t>送檢</t>
    </r>
    <r>
      <rPr>
        <sz val="9"/>
        <color rgb="FF3333FF"/>
        <rFont val="Calibri"/>
        <family val="2"/>
      </rPr>
      <t>/</t>
    </r>
    <r>
      <rPr>
        <sz val="9"/>
        <color rgb="FF3333FF"/>
        <rFont val="微軟正黑體"/>
        <family val="2"/>
        <charset val="136"/>
      </rPr>
      <t>發料及成品運輸</t>
    </r>
    <r>
      <rPr>
        <sz val="9"/>
        <color rgb="FF3333FF"/>
        <rFont val="Calibri"/>
        <family val="2"/>
      </rPr>
      <t>/</t>
    </r>
    <r>
      <rPr>
        <sz val="9"/>
        <color rgb="FF3333FF"/>
        <rFont val="微軟正黑體"/>
        <family val="2"/>
        <charset val="136"/>
      </rPr>
      <t xml:space="preserve">出貨及賬務處理
</t>
    </r>
    <r>
      <rPr>
        <sz val="9"/>
        <color rgb="FF3333FF"/>
        <rFont val="Calibri"/>
        <family val="2"/>
      </rPr>
      <t xml:space="preserve">2.Support Dev boards build </t>
    </r>
    <phoneticPr fontId="3" type="noConversion"/>
  </si>
  <si>
    <r>
      <rPr>
        <b/>
        <sz val="9"/>
        <color rgb="FF3333FF"/>
        <rFont val="Calibri"/>
        <family val="2"/>
      </rPr>
      <t>Ferrari MLB:</t>
    </r>
    <r>
      <rPr>
        <sz val="9"/>
        <color rgb="FF3333FF"/>
        <rFont val="Calibri"/>
        <family val="2"/>
      </rPr>
      <t xml:space="preserve">
1.</t>
    </r>
    <r>
      <rPr>
        <sz val="9"/>
        <color rgb="FF3333FF"/>
        <rFont val="微軟正黑體"/>
        <family val="2"/>
        <charset val="136"/>
      </rPr>
      <t>配合客戶</t>
    </r>
    <r>
      <rPr>
        <sz val="9"/>
        <color rgb="FF3333FF"/>
        <rFont val="Calibri"/>
        <family val="2"/>
      </rPr>
      <t>/RD</t>
    </r>
    <r>
      <rPr>
        <sz val="9"/>
        <color rgb="FF3333FF"/>
        <rFont val="微軟正黑體"/>
        <family val="2"/>
        <charset val="136"/>
      </rPr>
      <t xml:space="preserve">維修驗證
</t>
    </r>
    <r>
      <rPr>
        <sz val="9"/>
        <color rgb="FF3333FF"/>
        <rFont val="Calibri"/>
        <family val="2"/>
      </rPr>
      <t>2.Support Dev boards build *4</t>
    </r>
    <phoneticPr fontId="3" type="noConversion"/>
  </si>
  <si>
    <r>
      <rPr>
        <b/>
        <sz val="9"/>
        <color rgb="FF3333FF"/>
        <rFont val="Calibri"/>
        <family val="2"/>
      </rPr>
      <t>Ferrari MLB:</t>
    </r>
    <r>
      <rPr>
        <sz val="9"/>
        <color rgb="FF3333FF"/>
        <rFont val="Calibri"/>
        <family val="2"/>
      </rPr>
      <t xml:space="preserve">
</t>
    </r>
    <r>
      <rPr>
        <sz val="9"/>
        <color rgb="FF3333FF"/>
        <rFont val="微軟正黑體"/>
        <family val="2"/>
        <charset val="136"/>
      </rPr>
      <t>新產品</t>
    </r>
    <r>
      <rPr>
        <sz val="9"/>
        <color rgb="FF3333FF"/>
        <rFont val="Calibri"/>
        <family val="2"/>
      </rPr>
      <t>Matrix</t>
    </r>
    <r>
      <rPr>
        <sz val="9"/>
        <color rgb="FF3333FF"/>
        <rFont val="微軟正黑體"/>
        <family val="2"/>
        <charset val="136"/>
      </rPr>
      <t>工單</t>
    </r>
    <r>
      <rPr>
        <sz val="9"/>
        <color rgb="FF3333FF"/>
        <rFont val="Calibri"/>
        <family val="2"/>
      </rPr>
      <t>/</t>
    </r>
    <r>
      <rPr>
        <sz val="9"/>
        <color rgb="FF3333FF"/>
        <rFont val="微軟正黑體"/>
        <family val="2"/>
        <charset val="136"/>
      </rPr>
      <t>銷單開立及異常處理</t>
    </r>
    <phoneticPr fontId="3" type="noConversion"/>
  </si>
  <si>
    <r>
      <rPr>
        <b/>
        <sz val="9"/>
        <color rgb="FF3333FF"/>
        <rFont val="Calibri"/>
        <family val="2"/>
      </rPr>
      <t>Ferrari MLB:</t>
    </r>
    <r>
      <rPr>
        <sz val="9"/>
        <color rgb="FF3333FF"/>
        <rFont val="Calibri"/>
        <family val="2"/>
      </rPr>
      <t xml:space="preserve">
</t>
    </r>
    <r>
      <rPr>
        <sz val="9"/>
        <color rgb="FF3333FF"/>
        <rFont val="微軟正黑體"/>
        <family val="2"/>
        <charset val="136"/>
      </rPr>
      <t>新產品</t>
    </r>
    <r>
      <rPr>
        <sz val="9"/>
        <color rgb="FF3333FF"/>
        <rFont val="Calibri"/>
        <family val="2"/>
      </rPr>
      <t>SAP</t>
    </r>
    <r>
      <rPr>
        <sz val="9"/>
        <color rgb="FF3333FF"/>
        <rFont val="微軟正黑體"/>
        <family val="2"/>
        <charset val="136"/>
      </rPr>
      <t>生產工單</t>
    </r>
    <r>
      <rPr>
        <sz val="9"/>
        <color rgb="FF3333FF"/>
        <rFont val="Calibri"/>
        <family val="2"/>
      </rPr>
      <t>&amp;</t>
    </r>
    <r>
      <rPr>
        <sz val="9"/>
        <color rgb="FF3333FF"/>
        <rFont val="微軟正黑體"/>
        <family val="2"/>
        <charset val="136"/>
      </rPr>
      <t>賬務異常處理</t>
    </r>
    <phoneticPr fontId="3" type="noConversion"/>
  </si>
  <si>
    <r>
      <rPr>
        <sz val="9"/>
        <color rgb="FF3333FF"/>
        <rFont val="微軟正黑體"/>
        <family val="2"/>
        <charset val="136"/>
      </rPr>
      <t>配合</t>
    </r>
    <r>
      <rPr>
        <sz val="9"/>
        <color rgb="FF3333FF"/>
        <rFont val="Calibri"/>
        <family val="2"/>
      </rPr>
      <t>Ferrari MLB Proto3 SMT</t>
    </r>
    <r>
      <rPr>
        <sz val="9"/>
        <color rgb="FF3333FF"/>
        <rFont val="微軟正黑體"/>
        <family val="2"/>
        <charset val="136"/>
      </rPr>
      <t>生產及設備維護</t>
    </r>
    <r>
      <rPr>
        <sz val="9"/>
        <color rgb="FF3333FF"/>
        <rFont val="Calibri"/>
        <family val="2"/>
      </rPr>
      <t>&amp;</t>
    </r>
    <r>
      <rPr>
        <sz val="9"/>
        <color rgb="FF3333FF"/>
        <rFont val="微軟正黑體"/>
        <family val="2"/>
        <charset val="136"/>
      </rPr>
      <t>網路維護</t>
    </r>
    <r>
      <rPr>
        <sz val="9"/>
        <color rgb="FF3333FF"/>
        <rFont val="Calibri"/>
        <family val="2"/>
      </rPr>
      <t xml:space="preserve"> 
</t>
    </r>
    <r>
      <rPr>
        <sz val="9"/>
        <color rgb="FF3333FF"/>
        <rFont val="微軟正黑體"/>
        <family val="2"/>
        <charset val="136"/>
      </rPr>
      <t>配合</t>
    </r>
    <r>
      <rPr>
        <sz val="9"/>
        <color rgb="FF3333FF"/>
        <rFont val="Calibri"/>
        <family val="2"/>
      </rPr>
      <t>TO &amp; Dev boards</t>
    </r>
    <r>
      <rPr>
        <sz val="9"/>
        <color rgb="FF3333FF"/>
        <rFont val="微軟正黑體"/>
        <family val="2"/>
        <charset val="136"/>
      </rPr>
      <t>生產及設備維護</t>
    </r>
    <phoneticPr fontId="3" type="noConversion"/>
  </si>
  <si>
    <r>
      <t xml:space="preserve">1.Ferrari&amp; McLaren </t>
    </r>
    <r>
      <rPr>
        <sz val="9"/>
        <color rgb="FF3333FF"/>
        <rFont val="微軟正黑體"/>
        <family val="2"/>
        <charset val="136"/>
      </rPr>
      <t>制程複雜性及其高困難度</t>
    </r>
    <r>
      <rPr>
        <sz val="9"/>
        <color rgb="FF3333FF"/>
        <rFont val="Calibri"/>
        <family val="2"/>
      </rPr>
      <t>, EPM</t>
    </r>
    <r>
      <rPr>
        <sz val="9"/>
        <color rgb="FF3333FF"/>
        <rFont val="微軟正黑體"/>
        <family val="2"/>
        <charset val="136"/>
      </rPr>
      <t>需要全面的協助及配合客戶的高要求</t>
    </r>
    <r>
      <rPr>
        <sz val="9"/>
        <color rgb="FF3333FF"/>
        <rFont val="Calibri"/>
        <family val="2"/>
      </rPr>
      <t>.
2. EPM</t>
    </r>
    <r>
      <rPr>
        <sz val="9"/>
        <color rgb="FF3333FF"/>
        <rFont val="微軟正黑體"/>
        <family val="2"/>
        <charset val="136"/>
      </rPr>
      <t>部門人員月加班將按比例</t>
    </r>
    <r>
      <rPr>
        <sz val="9"/>
        <color rgb="FF3333FF"/>
        <rFont val="Calibri"/>
        <family val="2"/>
      </rPr>
      <t>/</t>
    </r>
    <r>
      <rPr>
        <sz val="9"/>
        <color rgb="FF3333FF"/>
        <rFont val="微軟正黑體"/>
        <family val="2"/>
        <charset val="136"/>
      </rPr>
      <t>工作執掌進行內控</t>
    </r>
    <r>
      <rPr>
        <sz val="9"/>
        <color rgb="FF3333FF"/>
        <rFont val="Calibri"/>
        <family val="2"/>
      </rPr>
      <t>.
3. Daily meeting holding &amp; build schedule monitoring
8H~24H: 9HCs
32H~36H: 24Hcs
40H~48H: 17Hcs
50~56H: 33Hcs
60H~70H: 36Hcs</t>
    </r>
    <phoneticPr fontId="3" type="noConversion"/>
  </si>
  <si>
    <r>
      <rPr>
        <b/>
        <sz val="9"/>
        <color rgb="FF3333FF"/>
        <rFont val="Calibri"/>
        <family val="2"/>
      </rPr>
      <t>Ferrari FATP:
1.PM*6
2.Op training/fixture tuning/DOE/ on line support*35
3.Fixture improvement and validation*38
4.AE CG/HSG/Pre line issue&amp;IT  issue tracking*21
5.Fail units FA and issue tracking*31
6.IT  issue DOE and tracking*14
7.Assistant*5
8.OMM*5</t>
    </r>
    <r>
      <rPr>
        <b/>
        <sz val="9"/>
        <color theme="0" tint="-0.499984740745262"/>
        <rFont val="Calibri"/>
        <family val="2"/>
      </rPr>
      <t xml:space="preserve">
</t>
    </r>
    <r>
      <rPr>
        <b/>
        <sz val="9"/>
        <color rgb="FF3333FF"/>
        <rFont val="Calibri"/>
        <family val="2"/>
      </rPr>
      <t>McLaren FATP:
1.Fixture validation*15
2.OP training/DCC*30
3..Design validation (DOE)*13
4.FA: Fail units analysis*8
5.PM&amp;Material manage*6</t>
    </r>
    <phoneticPr fontId="3" type="noConversion"/>
  </si>
  <si>
    <r>
      <rPr>
        <b/>
        <sz val="9"/>
        <color rgb="FF3333FF"/>
        <rFont val="Calibri"/>
        <family val="2"/>
      </rPr>
      <t>Ferrari FATP:</t>
    </r>
    <r>
      <rPr>
        <sz val="9"/>
        <color rgb="FF3333FF"/>
        <rFont val="Calibri"/>
        <family val="2"/>
      </rPr>
      <t xml:space="preserve">
1.EE System FA: 13
2.EE Sensor FA: 7
3.EE Callisto FA: 6
4.EE Offline Test: 6
5.EE Thermal DOE: 5
</t>
    </r>
    <r>
      <rPr>
        <b/>
        <sz val="9"/>
        <color rgb="FF3333FF"/>
        <rFont val="Calibri"/>
        <family val="2"/>
      </rPr>
      <t xml:space="preserve">
McLare  FATP:</t>
    </r>
    <r>
      <rPr>
        <sz val="9"/>
        <color rgb="FF3333FF"/>
        <rFont val="Calibri"/>
        <family val="2"/>
      </rPr>
      <t xml:space="preserve">
1.EE System FA*6
2.EE Callisto FA*3
3.EE Sensor FA*1
4.EE Offline Test*1
5.EE Thermal Test*2
</t>
    </r>
    <r>
      <rPr>
        <sz val="9"/>
        <color rgb="FF3333FF"/>
        <rFont val="微軟正黑體"/>
        <family val="2"/>
        <charset val="136"/>
      </rPr>
      <t>其中偉</t>
    </r>
    <r>
      <rPr>
        <sz val="9"/>
        <color rgb="FF3333FF"/>
        <rFont val="Calibri"/>
        <family val="2"/>
      </rPr>
      <t xml:space="preserve">MLB </t>
    </r>
    <r>
      <rPr>
        <sz val="9"/>
        <color rgb="FF3333FF"/>
        <rFont val="微軟正黑體"/>
        <family val="2"/>
        <charset val="136"/>
      </rPr>
      <t>提報人數為</t>
    </r>
    <r>
      <rPr>
        <sz val="9"/>
        <color rgb="FF3333FF"/>
        <rFont val="Calibri"/>
        <family val="2"/>
      </rPr>
      <t xml:space="preserve">62, </t>
    </r>
    <r>
      <rPr>
        <sz val="9"/>
        <color rgb="FF3333FF"/>
        <rFont val="微軟正黑體"/>
        <family val="2"/>
        <charset val="136"/>
      </rPr>
      <t>提報比率為</t>
    </r>
    <r>
      <rPr>
        <sz val="9"/>
        <color rgb="FF3333FF"/>
        <rFont val="Calibri"/>
        <family val="2"/>
      </rPr>
      <t xml:space="preserve">53.45%, </t>
    </r>
    <r>
      <rPr>
        <sz val="9"/>
        <color rgb="FF3333FF"/>
        <rFont val="微軟正黑體"/>
        <family val="2"/>
        <charset val="136"/>
      </rPr>
      <t>總提報人數為</t>
    </r>
    <r>
      <rPr>
        <sz val="9"/>
        <color rgb="FF3333FF"/>
        <rFont val="Calibri"/>
        <family val="2"/>
      </rPr>
      <t xml:space="preserve">112, </t>
    </r>
    <r>
      <rPr>
        <sz val="9"/>
        <color rgb="FF3333FF"/>
        <rFont val="微軟正黑體"/>
        <family val="2"/>
        <charset val="136"/>
      </rPr>
      <t>提報比率為</t>
    </r>
    <r>
      <rPr>
        <sz val="9"/>
        <color rgb="FF3333FF"/>
        <rFont val="Calibri"/>
        <family val="2"/>
      </rPr>
      <t xml:space="preserve">96%
</t>
    </r>
    <phoneticPr fontId="3" type="noConversion"/>
  </si>
  <si>
    <r>
      <t xml:space="preserve">Ferrari FATP:
</t>
    </r>
    <r>
      <rPr>
        <sz val="9"/>
        <color rgb="FF3333FF"/>
        <rFont val="Calibri"/>
        <family val="2"/>
      </rPr>
      <t>1.ARC* 10, Add 2HCs for Arc temperature/waveform/Ferrofuild optimization DoE in P2.5. 
2.Acoustic*24, Add 3HCs for  Acoustic Mic2 and receiver DOEs,Add 2HCs for Callisto system noise and TDMA noise DOEs.
3.Sensor* 27
4.ORB* 27 Add 2HCs for Instron compliance DoE.
5.Display* 28, Add 5HCs for P2.5 Display/Touch DOE (Total 15 DoEs in P2.5)
6.Camera &amp; Pearl* 30, Add 4Hcs for Rear CAM HHC DoE &amp; Pearl bricking station FA.</t>
    </r>
    <r>
      <rPr>
        <b/>
        <sz val="9"/>
        <color rgb="FF3333FF"/>
        <rFont val="Calibri"/>
        <family val="2"/>
      </rPr>
      <t xml:space="preserve">
McLaren FATP:
</t>
    </r>
    <r>
      <rPr>
        <sz val="9"/>
        <color rgb="FF3333FF"/>
        <rFont val="Calibri"/>
        <family val="2"/>
      </rPr>
      <t>KPD Arc*1
KPD Display*7
KPD ORB*2
KPD Acoustic*1
KPD Camera*4</t>
    </r>
    <phoneticPr fontId="3" type="noConversion"/>
  </si>
  <si>
    <r>
      <rPr>
        <sz val="9"/>
        <color rgb="FF3333FF"/>
        <rFont val="Calibri"/>
        <family val="2"/>
      </rPr>
      <t>Ferrari FATP:
1. QT/Sub/Callisto Station DRI for D/N shift* 26
2. Fixture ME/EE  for D/N shift* 23
3. DCSD/Validation DRI  for D/N shift* 8
4. Display/Charging station DRI  for D/N shift* 6
5. BurnIn&amp;MMI station DRI  for D/N shift* 9
6. Orb station DRI  for D/N shift* 13
7. TDL support  for D/N shift* 9
8. Acoustic&amp;Haptics station DRI  for D/N shift* 9
9. Grape station DRI  for D/N shift* 13
10. Test issue analysis (Yield and retest)  for D/N shift* 8
11. QT SW  for D/N shift* 8
12. Camera station DRI  for D/N shift* 20
13. ZZ station DRI support Fe build  for D/N shift*7
14. lineleader for online support  for D/N shift* 37
15. Sensor station DRI   for D/N shift* 10</t>
    </r>
    <r>
      <rPr>
        <sz val="9"/>
        <color theme="0" tint="-0.499984740745262"/>
        <rFont val="Calibri"/>
        <family val="2"/>
      </rPr>
      <t xml:space="preserve">
</t>
    </r>
    <r>
      <rPr>
        <b/>
        <sz val="9"/>
        <color rgb="FF3333FF"/>
        <rFont val="Calibri"/>
        <family val="2"/>
      </rPr>
      <t xml:space="preserve"> 
McLaren FATP:</t>
    </r>
    <r>
      <rPr>
        <sz val="9"/>
        <color rgb="FF3333FF"/>
        <rFont val="Calibri"/>
        <family val="2"/>
      </rPr>
      <t xml:space="preserve">
Mc eng build DCSD&amp;SW Validation support*21
Mc ENG build Online support*22
Mc HW TDL Support*21
Mc project acoustic and haptic stations support*7
McLaren Cyclone Build &amp; P2.5 &amp; EVT QT test station overall and issue tracking*28
Online execution*12</t>
    </r>
    <phoneticPr fontId="3" type="noConversion"/>
  </si>
  <si>
    <r>
      <rPr>
        <b/>
        <sz val="9"/>
        <color rgb="FF3333FF"/>
        <rFont val="Calibri"/>
        <family val="2"/>
      </rPr>
      <t>Ferrari FATP:</t>
    </r>
    <r>
      <rPr>
        <sz val="9"/>
        <color rgb="FF3333FF"/>
        <rFont val="Calibri"/>
        <family val="2"/>
      </rPr>
      <t xml:space="preserve">
PM*6
WIPAS*19
Testing*35
FA*32
chamber*7
Filed*8
RAT*21
BBHW*7
CoEx*19
Desense*23
</t>
    </r>
    <r>
      <rPr>
        <b/>
        <sz val="9"/>
        <color rgb="FF3333FF"/>
        <rFont val="Calibri"/>
        <family val="2"/>
      </rPr>
      <t>Mclaren FATP:</t>
    </r>
    <r>
      <rPr>
        <sz val="9"/>
        <color rgb="FF3333FF"/>
        <rFont val="Calibri"/>
        <family val="2"/>
      </rPr>
      <t xml:space="preserve">
Field*5
Testing *11
FA*10
Chamber*6
RAT*11
CoEx*9
Desense*9
PM*2
Quartz MLB:
1.FA*7
2.BBHW*2
3.Testing*5
4.AP*8
5.PM*6
</t>
    </r>
    <r>
      <rPr>
        <sz val="9"/>
        <color rgb="FF3333FF"/>
        <rFont val="微軟正黑體"/>
        <family val="2"/>
        <charset val="136"/>
      </rPr>
      <t>其中在</t>
    </r>
    <r>
      <rPr>
        <sz val="9"/>
        <color rgb="FF3333FF"/>
        <rFont val="Calibri"/>
        <family val="2"/>
      </rPr>
      <t xml:space="preserve">MLB </t>
    </r>
    <r>
      <rPr>
        <sz val="9"/>
        <color rgb="FF3333FF"/>
        <rFont val="微軟正黑體"/>
        <family val="2"/>
        <charset val="136"/>
      </rPr>
      <t>提報人數為</t>
    </r>
    <r>
      <rPr>
        <sz val="9"/>
        <color rgb="FF3333FF"/>
        <rFont val="Calibri"/>
        <family val="2"/>
      </rPr>
      <t xml:space="preserve">218, </t>
    </r>
    <r>
      <rPr>
        <sz val="9"/>
        <color rgb="FF3333FF"/>
        <rFont val="微軟正黑體"/>
        <family val="2"/>
        <charset val="136"/>
      </rPr>
      <t>提報比率為</t>
    </r>
    <r>
      <rPr>
        <sz val="9"/>
        <color rgb="FF3333FF"/>
        <rFont val="Calibri"/>
        <family val="2"/>
      </rPr>
      <t xml:space="preserve">42%, </t>
    </r>
    <r>
      <rPr>
        <sz val="9"/>
        <color rgb="FF3333FF"/>
        <rFont val="微軟正黑體"/>
        <family val="2"/>
        <charset val="136"/>
      </rPr>
      <t>總提報人數為</t>
    </r>
    <r>
      <rPr>
        <sz val="9"/>
        <color rgb="FF3333FF"/>
        <rFont val="Calibri"/>
        <family val="2"/>
      </rPr>
      <t>486HCs, t</t>
    </r>
    <r>
      <rPr>
        <sz val="9"/>
        <color rgb="FF3333FF"/>
        <rFont val="微軟正黑體"/>
        <family val="2"/>
        <charset val="136"/>
      </rPr>
      <t>提報比率為</t>
    </r>
    <r>
      <rPr>
        <sz val="9"/>
        <color rgb="FF3333FF"/>
        <rFont val="Calibri"/>
        <family val="2"/>
      </rPr>
      <t xml:space="preserve">93%
</t>
    </r>
    <phoneticPr fontId="3" type="noConversion"/>
  </si>
  <si>
    <r>
      <rPr>
        <b/>
        <sz val="9"/>
        <color rgb="FF3333FF"/>
        <rFont val="Calibri"/>
        <family val="2"/>
      </rPr>
      <t xml:space="preserve">Ferrari FATP:
</t>
    </r>
    <r>
      <rPr>
        <sz val="9"/>
        <color rgb="FF3333FF"/>
        <rFont val="Calibri"/>
        <family val="2"/>
      </rPr>
      <t xml:space="preserve">1. AE station  overlay develop and build support*4
2. X-Track system develop and build support*9
3.Diags*10
4.Wireless SW*4
5.CoreOS*9
6.SW Support*1
7.Testing*8
</t>
    </r>
    <r>
      <rPr>
        <b/>
        <sz val="9"/>
        <color rgb="FF3333FF"/>
        <rFont val="Calibri"/>
        <family val="2"/>
      </rPr>
      <t>McLaren  FATP:</t>
    </r>
    <r>
      <rPr>
        <sz val="9"/>
        <color rgb="FF3333FF"/>
        <rFont val="Calibri"/>
        <family val="2"/>
      </rPr>
      <t xml:space="preserve">
1. AE station  overlay develop and build support*4
2. X-Track system develop and build support*5
4.Wireless SW*4
5.CoreOS*8
6.SW Support*1
7.IP*8
</t>
    </r>
    <r>
      <rPr>
        <sz val="9"/>
        <color rgb="FF3333FF"/>
        <rFont val="微軟正黑體"/>
        <family val="2"/>
        <charset val="136"/>
      </rPr>
      <t>其中在</t>
    </r>
    <r>
      <rPr>
        <sz val="9"/>
        <color rgb="FF3333FF"/>
        <rFont val="Calibri"/>
        <family val="2"/>
      </rPr>
      <t xml:space="preserve">MLB </t>
    </r>
    <r>
      <rPr>
        <sz val="9"/>
        <color rgb="FF3333FF"/>
        <rFont val="微軟正黑體"/>
        <family val="2"/>
        <charset val="136"/>
      </rPr>
      <t>提報人數為</t>
    </r>
    <r>
      <rPr>
        <sz val="9"/>
        <color rgb="FF3333FF"/>
        <rFont val="Calibri"/>
        <family val="2"/>
      </rPr>
      <t xml:space="preserve">43HCs, </t>
    </r>
    <r>
      <rPr>
        <sz val="9"/>
        <color rgb="FF3333FF"/>
        <rFont val="微軟正黑體"/>
        <family val="2"/>
        <charset val="136"/>
      </rPr>
      <t>提報比率員</t>
    </r>
    <r>
      <rPr>
        <sz val="9"/>
        <color rgb="FF3333FF"/>
        <rFont val="Calibri"/>
        <family val="2"/>
      </rPr>
      <t xml:space="preserve">31.85%, </t>
    </r>
    <r>
      <rPr>
        <sz val="9"/>
        <color rgb="FF3333FF"/>
        <rFont val="微軟正黑體"/>
        <family val="2"/>
        <charset val="136"/>
      </rPr>
      <t>總提報人數為</t>
    </r>
    <r>
      <rPr>
        <sz val="9"/>
        <color rgb="FF3333FF"/>
        <rFont val="Calibri"/>
        <family val="2"/>
      </rPr>
      <t xml:space="preserve">128HCs, </t>
    </r>
    <r>
      <rPr>
        <sz val="9"/>
        <color rgb="FF3333FF"/>
        <rFont val="微軟正黑體"/>
        <family val="2"/>
        <charset val="136"/>
      </rPr>
      <t>提報比率為</t>
    </r>
    <r>
      <rPr>
        <sz val="9"/>
        <color rgb="FF3333FF"/>
        <rFont val="Calibri"/>
        <family val="2"/>
      </rPr>
      <t>94%</t>
    </r>
    <phoneticPr fontId="3" type="noConversion"/>
  </si>
  <si>
    <r>
      <rPr>
        <b/>
        <sz val="9"/>
        <color rgb="FF3333FF"/>
        <rFont val="Calibri"/>
        <family val="2"/>
      </rPr>
      <t>Ferrari FATP:</t>
    </r>
    <r>
      <rPr>
        <sz val="9"/>
        <color rgb="FF3333FF"/>
        <rFont val="Calibri"/>
        <family val="2"/>
      </rPr>
      <t xml:space="preserve">
REL EE FA (18</t>
    </r>
    <r>
      <rPr>
        <sz val="9"/>
        <color rgb="FF3333FF"/>
        <rFont val="微軟正黑體"/>
        <family val="2"/>
        <charset val="136"/>
      </rPr>
      <t>人</t>
    </r>
    <r>
      <rPr>
        <sz val="9"/>
        <color rgb="FF3333FF"/>
        <rFont val="Calibri"/>
        <family val="2"/>
      </rPr>
      <t>):
1.Fe  system REL Test  FA *13
 2.Fe MLB  Rel test and FA *5
REL (99</t>
    </r>
    <r>
      <rPr>
        <sz val="9"/>
        <color rgb="FF3333FF"/>
        <rFont val="微軟正黑體"/>
        <family val="2"/>
        <charset val="136"/>
      </rPr>
      <t>人</t>
    </r>
    <r>
      <rPr>
        <sz val="9"/>
        <color rgb="FF3333FF"/>
        <rFont val="Calibri"/>
        <family val="2"/>
      </rPr>
      <t>):
1. Fe  regular REL Test
2. Fe DOE REL Test
3. Fe Ipx REL Test
4. Hua-Nan EQ&amp;Chamber daily calbration
5. Fe miniline test
WGT (64</t>
    </r>
    <r>
      <rPr>
        <sz val="9"/>
        <color rgb="FF3333FF"/>
        <rFont val="微軟正黑體"/>
        <family val="2"/>
        <charset val="136"/>
      </rPr>
      <t>人</t>
    </r>
    <r>
      <rPr>
        <sz val="9"/>
        <color rgb="FF3333FF"/>
        <rFont val="Calibri"/>
        <family val="2"/>
      </rPr>
      <t>): 
1. Latest iOS software test and bugs verification
2. iPhone accessories and ATV test
3. The second and third party apps tes</t>
    </r>
    <phoneticPr fontId="3" type="noConversion"/>
  </si>
  <si>
    <r>
      <t>Ferrari&amp;McLaren FATP:
ES</t>
    </r>
    <r>
      <rPr>
        <sz val="9"/>
        <color rgb="FF3333FF"/>
        <rFont val="微軟正黑體"/>
        <family val="2"/>
        <charset val="136"/>
      </rPr>
      <t>總人力</t>
    </r>
    <r>
      <rPr>
        <sz val="9"/>
        <color rgb="FF3333FF"/>
        <rFont val="Calibri"/>
        <family val="2"/>
      </rPr>
      <t>23</t>
    </r>
    <r>
      <rPr>
        <sz val="9"/>
        <color rgb="FF3333FF"/>
        <rFont val="微軟正黑體"/>
        <family val="2"/>
        <charset val="136"/>
      </rPr>
      <t xml:space="preserve">人，均為周邊支援工作
</t>
    </r>
    <r>
      <rPr>
        <sz val="9"/>
        <color rgb="FF3333FF"/>
        <rFont val="Calibri"/>
        <family val="2"/>
      </rPr>
      <t>1.Documents and equipment management*5
2.EQ/consumable/fixture PR release*4
3.Print file Processing*3
4.Accounting management*4</t>
    </r>
    <phoneticPr fontId="3" type="noConversion"/>
  </si>
  <si>
    <r>
      <rPr>
        <b/>
        <sz val="9"/>
        <color rgb="FF3333FF"/>
        <rFont val="Calibri"/>
        <family val="2"/>
      </rPr>
      <t>Ferrari FATP:</t>
    </r>
    <r>
      <rPr>
        <sz val="9"/>
        <color rgb="FF3333FF"/>
        <rFont val="Calibri"/>
        <family val="2"/>
      </rPr>
      <t xml:space="preserve">
Ferrari  P2</t>
    </r>
    <r>
      <rPr>
        <sz val="9"/>
        <color rgb="FF3333FF"/>
        <rFont val="微軟正黑體"/>
        <family val="2"/>
        <charset val="136"/>
      </rPr>
      <t>提報</t>
    </r>
    <r>
      <rPr>
        <sz val="9"/>
        <color rgb="FF3333FF"/>
        <rFont val="Calibri"/>
        <family val="2"/>
      </rPr>
      <t>162HC, FerrariP3</t>
    </r>
    <r>
      <rPr>
        <sz val="9"/>
        <color rgb="FF3333FF"/>
        <rFont val="微軟正黑體"/>
        <family val="2"/>
        <charset val="136"/>
      </rPr>
      <t>提報</t>
    </r>
    <r>
      <rPr>
        <sz val="9"/>
        <color rgb="FF3333FF"/>
        <rFont val="Calibri"/>
        <family val="2"/>
      </rPr>
      <t>191HC</t>
    </r>
    <r>
      <rPr>
        <sz val="9"/>
        <color rgb="FF3333FF"/>
        <rFont val="微軟正黑體"/>
        <family val="2"/>
        <charset val="136"/>
      </rPr>
      <t>，增加</t>
    </r>
    <r>
      <rPr>
        <sz val="9"/>
        <color rgb="FF3333FF"/>
        <rFont val="Calibri"/>
        <family val="2"/>
      </rPr>
      <t>19HC
1.</t>
    </r>
    <r>
      <rPr>
        <sz val="9"/>
        <color rgb="FF3333FF"/>
        <rFont val="微軟正黑體"/>
        <family val="2"/>
        <charset val="136"/>
      </rPr>
      <t>其中</t>
    </r>
    <r>
      <rPr>
        <sz val="9"/>
        <color rgb="FF3333FF"/>
        <rFont val="Calibri"/>
        <family val="2"/>
      </rPr>
      <t>AAE</t>
    </r>
    <r>
      <rPr>
        <sz val="9"/>
        <color rgb="FF3333FF"/>
        <rFont val="微軟正黑體"/>
        <family val="2"/>
        <charset val="136"/>
      </rPr>
      <t>部門提報</t>
    </r>
    <r>
      <rPr>
        <sz val="9"/>
        <color rgb="FF3333FF"/>
        <rFont val="Calibri"/>
        <family val="2"/>
      </rPr>
      <t xml:space="preserve">110HC, </t>
    </r>
    <r>
      <rPr>
        <sz val="9"/>
        <color rgb="FF3333FF"/>
        <rFont val="微軟正黑體"/>
        <family val="2"/>
        <charset val="136"/>
      </rPr>
      <t>師</t>
    </r>
    <r>
      <rPr>
        <sz val="9"/>
        <color rgb="FF3333FF"/>
        <rFont val="Calibri"/>
        <family val="2"/>
      </rPr>
      <t>4</t>
    </r>
    <r>
      <rPr>
        <sz val="9"/>
        <color rgb="FF3333FF"/>
        <rFont val="微軟正黑體"/>
        <family val="2"/>
        <charset val="136"/>
      </rPr>
      <t>以上</t>
    </r>
    <r>
      <rPr>
        <sz val="9"/>
        <color rgb="FF3333FF"/>
        <rFont val="Calibri"/>
        <family val="2"/>
      </rPr>
      <t>7</t>
    </r>
    <r>
      <rPr>
        <sz val="9"/>
        <color rgb="FF3333FF"/>
        <rFont val="微軟正黑體"/>
        <family val="2"/>
        <charset val="136"/>
      </rPr>
      <t>人</t>
    </r>
    <r>
      <rPr>
        <sz val="9"/>
        <color rgb="FF3333FF"/>
        <rFont val="Calibri"/>
        <family val="2"/>
      </rPr>
      <t>,</t>
    </r>
    <r>
      <rPr>
        <sz val="9"/>
        <color rgb="FF3333FF"/>
        <rFont val="微軟正黑體"/>
        <family val="2"/>
        <charset val="136"/>
      </rPr>
      <t>師三以下</t>
    </r>
    <r>
      <rPr>
        <sz val="9"/>
        <color rgb="FF3333FF"/>
        <rFont val="Calibri"/>
        <family val="2"/>
      </rPr>
      <t>100
2.</t>
    </r>
    <r>
      <rPr>
        <sz val="9"/>
        <color rgb="FF3333FF"/>
        <rFont val="微軟正黑體"/>
        <family val="2"/>
        <charset val="136"/>
      </rPr>
      <t>其餘浪花人員提報</t>
    </r>
    <r>
      <rPr>
        <sz val="9"/>
        <color rgb="FF3333FF"/>
        <rFont val="Calibri"/>
        <family val="2"/>
      </rPr>
      <t xml:space="preserve">84HC, </t>
    </r>
    <r>
      <rPr>
        <sz val="9"/>
        <color rgb="FF3333FF"/>
        <rFont val="微軟正黑體"/>
        <family val="2"/>
        <charset val="136"/>
      </rPr>
      <t>師</t>
    </r>
    <r>
      <rPr>
        <sz val="9"/>
        <color rgb="FF3333FF"/>
        <rFont val="Calibri"/>
        <family val="2"/>
      </rPr>
      <t>4</t>
    </r>
    <r>
      <rPr>
        <sz val="9"/>
        <color rgb="FF3333FF"/>
        <rFont val="微軟正黑體"/>
        <family val="2"/>
        <charset val="136"/>
      </rPr>
      <t>以上</t>
    </r>
    <r>
      <rPr>
        <sz val="9"/>
        <color rgb="FF3333FF"/>
        <rFont val="Calibri"/>
        <family val="2"/>
      </rPr>
      <t>12</t>
    </r>
    <r>
      <rPr>
        <sz val="9"/>
        <color rgb="FF3333FF"/>
        <rFont val="微軟正黑體"/>
        <family val="2"/>
        <charset val="136"/>
      </rPr>
      <t>人</t>
    </r>
    <r>
      <rPr>
        <sz val="9"/>
        <color rgb="FF3333FF"/>
        <rFont val="Calibri"/>
        <family val="2"/>
      </rPr>
      <t>,</t>
    </r>
    <r>
      <rPr>
        <sz val="9"/>
        <color rgb="FF3333FF"/>
        <rFont val="微軟正黑體"/>
        <family val="2"/>
        <charset val="136"/>
      </rPr>
      <t>師三以下</t>
    </r>
    <r>
      <rPr>
        <sz val="9"/>
        <color rgb="FF3333FF"/>
        <rFont val="Calibri"/>
        <family val="2"/>
      </rPr>
      <t xml:space="preserve">72
</t>
    </r>
    <r>
      <rPr>
        <b/>
        <sz val="9"/>
        <color rgb="FF3333FF"/>
        <rFont val="Calibri"/>
        <family val="2"/>
      </rPr>
      <t>McLaren FATP:</t>
    </r>
    <r>
      <rPr>
        <sz val="9"/>
        <color rgb="FF3333FF"/>
        <rFont val="Calibri"/>
        <family val="2"/>
      </rPr>
      <t xml:space="preserve">
1.Material *2
2.PM*2
3.Leader*3
4.Station DRI*19
5.Tech*17</t>
    </r>
    <phoneticPr fontId="3" type="noConversion"/>
  </si>
  <si>
    <r>
      <t>Ferrari FATP
1.IQC*286
2.SQE_EE*44</t>
    </r>
    <r>
      <rPr>
        <b/>
        <sz val="9"/>
        <color rgb="FF3333FF"/>
        <rFont val="微軟正黑體"/>
        <family val="2"/>
        <charset val="136"/>
      </rPr>
      <t xml:space="preserve">人
</t>
    </r>
    <r>
      <rPr>
        <b/>
        <sz val="9"/>
        <color rgb="FF3333FF"/>
        <rFont val="Calibri"/>
        <family val="2"/>
      </rPr>
      <t xml:space="preserve">-Arc/Camera/Romeo/Juliet </t>
    </r>
    <r>
      <rPr>
        <b/>
        <sz val="9"/>
        <color rgb="FF3333FF"/>
        <rFont val="微軟正黑體"/>
        <family val="2"/>
        <charset val="136"/>
      </rPr>
      <t>工站架設、物料異常處理</t>
    </r>
    <r>
      <rPr>
        <b/>
        <sz val="9"/>
        <color rgb="FF3333FF"/>
        <rFont val="Calibri"/>
        <family val="2"/>
      </rPr>
      <t>*14</t>
    </r>
    <r>
      <rPr>
        <b/>
        <sz val="9"/>
        <color rgb="FF3333FF"/>
        <rFont val="微軟正黑體"/>
        <family val="2"/>
        <charset val="136"/>
      </rPr>
      <t xml:space="preserve">人
</t>
    </r>
    <r>
      <rPr>
        <b/>
        <sz val="9"/>
        <color rgb="FF3333FF"/>
        <rFont val="Calibri"/>
        <family val="2"/>
      </rPr>
      <t xml:space="preserve">-Display/Battery  </t>
    </r>
    <r>
      <rPr>
        <b/>
        <sz val="9"/>
        <color rgb="FF3333FF"/>
        <rFont val="微軟正黑體"/>
        <family val="2"/>
        <charset val="136"/>
      </rPr>
      <t>工站架設、物料異常處理</t>
    </r>
    <r>
      <rPr>
        <b/>
        <sz val="9"/>
        <color rgb="FF3333FF"/>
        <rFont val="Calibri"/>
        <family val="2"/>
      </rPr>
      <t>*13</t>
    </r>
    <r>
      <rPr>
        <b/>
        <sz val="9"/>
        <color rgb="FF3333FF"/>
        <rFont val="微軟正黑體"/>
        <family val="2"/>
        <charset val="136"/>
      </rPr>
      <t xml:space="preserve">人
</t>
    </r>
    <r>
      <rPr>
        <b/>
        <sz val="9"/>
        <color rgb="FF3333FF"/>
        <rFont val="Calibri"/>
        <family val="2"/>
      </rPr>
      <t xml:space="preserve">-Flex Mic1/ Mic2/ Mic3/ Mic4/ Speaker/ Receiver/ UAT/ LAT1/ LAT2/ Fargo/ Icefish/ Rosaline </t>
    </r>
    <r>
      <rPr>
        <b/>
        <sz val="9"/>
        <color rgb="FF3333FF"/>
        <rFont val="微軟正黑體"/>
        <family val="2"/>
        <charset val="136"/>
      </rPr>
      <t xml:space="preserve">工站架設、
</t>
    </r>
    <r>
      <rPr>
        <b/>
        <sz val="9"/>
        <color rgb="FF3333FF"/>
        <rFont val="Calibri"/>
        <family val="2"/>
      </rPr>
      <t>-</t>
    </r>
    <r>
      <rPr>
        <b/>
        <sz val="9"/>
        <color rgb="FF3333FF"/>
        <rFont val="微軟正黑體"/>
        <family val="2"/>
        <charset val="136"/>
      </rPr>
      <t>物料異常處理</t>
    </r>
    <r>
      <rPr>
        <b/>
        <sz val="9"/>
        <color rgb="FF3333FF"/>
        <rFont val="Calibri"/>
        <family val="2"/>
      </rPr>
      <t>*12</t>
    </r>
    <r>
      <rPr>
        <b/>
        <sz val="9"/>
        <color rgb="FF3333FF"/>
        <rFont val="微軟正黑體"/>
        <family val="2"/>
        <charset val="136"/>
      </rPr>
      <t xml:space="preserve">人
</t>
    </r>
    <r>
      <rPr>
        <b/>
        <sz val="9"/>
        <color rgb="FF3333FF"/>
        <rFont val="Calibri"/>
        <family val="2"/>
      </rPr>
      <t>-PM/Overall IQC Report/</t>
    </r>
    <r>
      <rPr>
        <b/>
        <sz val="9"/>
        <color rgb="FF3333FF"/>
        <rFont val="微軟正黑體"/>
        <family val="2"/>
        <charset val="136"/>
      </rPr>
      <t>設備採購</t>
    </r>
    <r>
      <rPr>
        <b/>
        <sz val="9"/>
        <color rgb="FF3333FF"/>
        <rFont val="Calibri"/>
        <family val="2"/>
      </rPr>
      <t>*6</t>
    </r>
    <r>
      <rPr>
        <b/>
        <sz val="9"/>
        <color rgb="FF3333FF"/>
        <rFont val="微軟正黑體"/>
        <family val="2"/>
        <charset val="136"/>
      </rPr>
      <t xml:space="preserve">人
</t>
    </r>
    <r>
      <rPr>
        <b/>
        <sz val="9"/>
        <color rgb="FF3333FF"/>
        <rFont val="Calibri"/>
        <family val="2"/>
      </rPr>
      <t>McLaren FATP:
1.</t>
    </r>
    <r>
      <rPr>
        <sz val="9"/>
        <color rgb="FF3333FF"/>
        <rFont val="Calibri"/>
        <family val="2"/>
      </rPr>
      <t>Mclaren Overall Management*1         
2.Mclaren Flex&amp;ANT Inspection*111                                               
3.Mclaren ACO&amp;ARC Inspection*66        
4.Mclaren Camera&amp;Mesa Inspection*70                                        
5.Mclaren Display&amp;Battery   Inspection*87
6.Mclaren Equipmetn  Management*6
7.IQC support*6
8.HC Mclaren ACO&amp;ARC Inspection*6
9.Mclaren Camera&amp;Mesa Inspection*10
10.Mclaren  Display&amp;Battery Inspection*5
11.McLaren Flex&amp;ANT Inspection*5</t>
    </r>
    <phoneticPr fontId="3" type="noConversion"/>
  </si>
  <si>
    <r>
      <t>Ferrari FATP:
1.IQC*277
2.SQE_ME*44</t>
    </r>
    <r>
      <rPr>
        <b/>
        <sz val="9"/>
        <color rgb="FF3333FF"/>
        <rFont val="微軟正黑體"/>
        <family val="2"/>
        <charset val="136"/>
      </rPr>
      <t xml:space="preserve">人
</t>
    </r>
    <r>
      <rPr>
        <b/>
        <sz val="9"/>
        <color rgb="FF3333FF"/>
        <rFont val="Calibri"/>
        <family val="2"/>
      </rPr>
      <t>-SQE-ME overall*2
-PM*2
-ME parts DRI*15
-PE parts DRI*7
-CTB tracking DRI *2
-PKG parts DRI*2
-MFA overall*1
-IT Meeting &amp; FA meeting *1
-MFA parts DRI*12
McLaren FATP:
SQE-ME*11
IQC exception handling*2
IQC ME&amp;PE inspection*118
IQC HSG inspection*38
IQC 3D measurement*23</t>
    </r>
    <phoneticPr fontId="3" type="noConversion"/>
  </si>
  <si>
    <r>
      <rPr>
        <b/>
        <sz val="9"/>
        <color rgb="FF3333FF"/>
        <rFont val="Calibri"/>
        <family val="2"/>
      </rPr>
      <t>Ferrari Helium:</t>
    </r>
    <r>
      <rPr>
        <sz val="9"/>
        <color rgb="FF3333FF"/>
        <rFont val="Calibri"/>
        <family val="2"/>
      </rPr>
      <t xml:space="preserve">
1.TE-AP*3
2.FA*4
3.IE*2
4.ME*1
6.QE*2</t>
    </r>
    <phoneticPr fontId="3" type="noConversion"/>
  </si>
  <si>
    <r>
      <rPr>
        <b/>
        <sz val="9"/>
        <color rgb="FF3333FF"/>
        <rFont val="Calibri"/>
        <family val="2"/>
      </rPr>
      <t xml:space="preserve">Ferrari FATP:
</t>
    </r>
    <r>
      <rPr>
        <sz val="9"/>
        <color rgb="FF3333FF"/>
        <rFont val="微軟正黑體"/>
        <family val="2"/>
        <charset val="136"/>
      </rPr>
      <t>共提報</t>
    </r>
    <r>
      <rPr>
        <sz val="9"/>
        <color rgb="FF3333FF"/>
        <rFont val="Calibri"/>
        <family val="2"/>
      </rPr>
      <t>5</t>
    </r>
    <r>
      <rPr>
        <sz val="9"/>
        <color rgb="FF3333FF"/>
        <rFont val="微軟正黑體"/>
        <family val="2"/>
        <charset val="136"/>
      </rPr>
      <t>人</t>
    </r>
    <r>
      <rPr>
        <sz val="9"/>
        <color rgb="FF3333FF"/>
        <rFont val="Calibri"/>
        <family val="2"/>
      </rPr>
      <t>(</t>
    </r>
    <r>
      <rPr>
        <sz val="9"/>
        <color rgb="FF3333FF"/>
        <rFont val="微軟正黑體"/>
        <family val="2"/>
        <charset val="136"/>
      </rPr>
      <t>含師</t>
    </r>
    <r>
      <rPr>
        <sz val="9"/>
        <color rgb="FF3333FF"/>
        <rFont val="Calibri"/>
        <family val="2"/>
      </rPr>
      <t>4</t>
    </r>
    <r>
      <rPr>
        <sz val="9"/>
        <color rgb="FF3333FF"/>
        <rFont val="微軟正黑體"/>
        <family val="2"/>
        <charset val="136"/>
      </rPr>
      <t>及以上</t>
    </r>
    <r>
      <rPr>
        <sz val="9"/>
        <color rgb="FF3333FF"/>
        <rFont val="Calibri"/>
        <family val="2"/>
      </rPr>
      <t>5</t>
    </r>
    <r>
      <rPr>
        <sz val="9"/>
        <color rgb="FF3333FF"/>
        <rFont val="微軟正黑體"/>
        <family val="2"/>
        <charset val="136"/>
      </rPr>
      <t>人</t>
    </r>
    <r>
      <rPr>
        <sz val="9"/>
        <color rgb="FF3333FF"/>
        <rFont val="Calibri"/>
        <family val="2"/>
      </rPr>
      <t>)
1.</t>
    </r>
    <r>
      <rPr>
        <sz val="9"/>
        <color rgb="FF3333FF"/>
        <rFont val="微軟正黑體"/>
        <family val="2"/>
        <charset val="136"/>
      </rPr>
      <t>新產品工單開立及異常處理</t>
    </r>
    <r>
      <rPr>
        <sz val="9"/>
        <color rgb="FF3333FF"/>
        <rFont val="Calibri"/>
        <family val="2"/>
      </rPr>
      <t>*2
2.Ferrari</t>
    </r>
    <r>
      <rPr>
        <sz val="9"/>
        <color rgb="FF3333FF"/>
        <rFont val="微軟正黑體"/>
        <family val="2"/>
        <charset val="136"/>
      </rPr>
      <t>人力協調及異常處理</t>
    </r>
    <r>
      <rPr>
        <sz val="9"/>
        <color rgb="FF3333FF"/>
        <rFont val="Calibri"/>
        <family val="2"/>
      </rPr>
      <t xml:space="preserve">*3
</t>
    </r>
    <r>
      <rPr>
        <b/>
        <sz val="9"/>
        <color rgb="FF3333FF"/>
        <rFont val="Calibri"/>
        <family val="2"/>
      </rPr>
      <t xml:space="preserve">
McLaren FATP:</t>
    </r>
    <r>
      <rPr>
        <sz val="9"/>
        <color rgb="FF3333FF"/>
        <rFont val="Calibri"/>
        <family val="2"/>
      </rPr>
      <t xml:space="preserve">
WO release*2
Manpower arrangement &amp; Issue handling *3</t>
    </r>
    <phoneticPr fontId="3" type="noConversion"/>
  </si>
  <si>
    <r>
      <rPr>
        <b/>
        <sz val="9"/>
        <color rgb="FF3333FF"/>
        <rFont val="Calibri"/>
        <family val="2"/>
      </rPr>
      <t>Ferrari FATP:</t>
    </r>
    <r>
      <rPr>
        <sz val="9"/>
        <color rgb="FF3333FF"/>
        <rFont val="Calibri"/>
        <family val="2"/>
      </rPr>
      <t xml:space="preserve">
1.Ferrari Proto2.5 EE Part </t>
    </r>
    <r>
      <rPr>
        <sz val="9"/>
        <color rgb="FF3333FF"/>
        <rFont val="微軟正黑體"/>
        <family val="2"/>
        <charset val="136"/>
      </rPr>
      <t>物料跟催</t>
    </r>
    <r>
      <rPr>
        <sz val="9"/>
        <color rgb="FF3333FF"/>
        <rFont val="Calibri"/>
        <family val="2"/>
      </rPr>
      <t xml:space="preserve"> *1
2.Ferrari Proto2.5 PD Part </t>
    </r>
    <r>
      <rPr>
        <sz val="9"/>
        <color rgb="FF3333FF"/>
        <rFont val="微軟正黑體"/>
        <family val="2"/>
        <charset val="136"/>
      </rPr>
      <t>物料跟催</t>
    </r>
    <r>
      <rPr>
        <sz val="9"/>
        <color rgb="FF3333FF"/>
        <rFont val="Calibri"/>
        <family val="2"/>
      </rPr>
      <t>*1</t>
    </r>
    <phoneticPr fontId="3" type="noConversion"/>
  </si>
  <si>
    <r>
      <rPr>
        <b/>
        <sz val="9"/>
        <color rgb="FF3333FF"/>
        <rFont val="Calibri"/>
        <family val="2"/>
      </rPr>
      <t>Ferrari FATP:</t>
    </r>
    <r>
      <rPr>
        <sz val="9"/>
        <color rgb="FF3333FF"/>
        <rFont val="Calibri"/>
        <family val="2"/>
      </rPr>
      <t xml:space="preserve">
1.</t>
    </r>
    <r>
      <rPr>
        <sz val="9"/>
        <color rgb="FF3333FF"/>
        <rFont val="微軟正黑體"/>
        <family val="2"/>
        <charset val="136"/>
      </rPr>
      <t>非保稅進出口報關確認</t>
    </r>
    <r>
      <rPr>
        <sz val="9"/>
        <color rgb="FF3333FF"/>
        <rFont val="Calibri"/>
        <family val="2"/>
      </rPr>
      <t>*1
2.</t>
    </r>
    <r>
      <rPr>
        <sz val="9"/>
        <color rgb="FF3333FF"/>
        <rFont val="微軟正黑體"/>
        <family val="2"/>
        <charset val="136"/>
      </rPr>
      <t>一般貿易出口憑証申請及確認</t>
    </r>
    <r>
      <rPr>
        <sz val="9"/>
        <color rgb="FF3333FF"/>
        <rFont val="Calibri"/>
        <family val="2"/>
      </rPr>
      <t>*1
3.</t>
    </r>
    <r>
      <rPr>
        <sz val="9"/>
        <color rgb="FF3333FF"/>
        <rFont val="微軟正黑體"/>
        <family val="2"/>
        <charset val="136"/>
      </rPr>
      <t>新產品設備及治具耗材一般貿易進口報關</t>
    </r>
    <r>
      <rPr>
        <sz val="9"/>
        <color rgb="FF3333FF"/>
        <rFont val="Calibri"/>
        <family val="2"/>
      </rPr>
      <t>*2
4.</t>
    </r>
    <r>
      <rPr>
        <sz val="9"/>
        <color rgb="FF3333FF"/>
        <rFont val="微軟正黑體"/>
        <family val="2"/>
        <charset val="136"/>
      </rPr>
      <t>新產品成品及物料一般貿易出口報關</t>
    </r>
    <r>
      <rPr>
        <sz val="9"/>
        <color rgb="FF3333FF"/>
        <rFont val="Calibri"/>
        <family val="2"/>
      </rPr>
      <t>*2
5.</t>
    </r>
    <r>
      <rPr>
        <sz val="9"/>
        <color rgb="FF3333FF"/>
        <rFont val="微軟正黑體"/>
        <family val="2"/>
        <charset val="136"/>
      </rPr>
      <t>關務物流管理及異常處理</t>
    </r>
    <r>
      <rPr>
        <sz val="9"/>
        <color rgb="FF3333FF"/>
        <rFont val="Calibri"/>
        <family val="2"/>
      </rPr>
      <t>*1</t>
    </r>
    <phoneticPr fontId="3" type="noConversion"/>
  </si>
  <si>
    <r>
      <rPr>
        <b/>
        <sz val="9"/>
        <color rgb="FF3333FF"/>
        <rFont val="Calibri"/>
        <family val="2"/>
      </rPr>
      <t>Ferrari FATP:</t>
    </r>
    <r>
      <rPr>
        <sz val="9"/>
        <color rgb="FF3333FF"/>
        <rFont val="Calibri"/>
        <family val="2"/>
      </rPr>
      <t xml:space="preserve">
Ferrari Proto3 </t>
    </r>
    <r>
      <rPr>
        <sz val="9"/>
        <color rgb="FF3333FF"/>
        <rFont val="微軟正黑體"/>
        <family val="2"/>
        <charset val="136"/>
      </rPr>
      <t>包耗材打樣</t>
    </r>
    <r>
      <rPr>
        <sz val="9"/>
        <color rgb="FF3333FF"/>
        <rFont val="Calibri"/>
        <family val="2"/>
      </rPr>
      <t>.</t>
    </r>
    <r>
      <rPr>
        <sz val="9"/>
        <color rgb="FF3333FF"/>
        <rFont val="微軟正黑體"/>
        <family val="2"/>
        <charset val="136"/>
      </rPr>
      <t>樣品管理及異常處理</t>
    </r>
    <r>
      <rPr>
        <sz val="9"/>
        <color rgb="FF3333FF"/>
        <rFont val="Calibri"/>
        <family val="2"/>
      </rPr>
      <t>*14</t>
    </r>
    <r>
      <rPr>
        <sz val="9"/>
        <color rgb="FF3333FF"/>
        <rFont val="微軟正黑體"/>
        <family val="2"/>
        <charset val="136"/>
      </rPr>
      <t xml:space="preserve">人
</t>
    </r>
    <r>
      <rPr>
        <sz val="9"/>
        <color rgb="FF3333FF"/>
        <rFont val="Calibri"/>
        <family val="2"/>
      </rPr>
      <t/>
    </r>
    <phoneticPr fontId="3" type="noConversion"/>
  </si>
  <si>
    <r>
      <rPr>
        <b/>
        <sz val="9"/>
        <color rgb="FF3333FF"/>
        <rFont val="Calibri"/>
        <family val="2"/>
      </rPr>
      <t>Ferrari FATP:</t>
    </r>
    <r>
      <rPr>
        <sz val="9"/>
        <color rgb="FF3333FF"/>
        <rFont val="Calibri"/>
        <family val="2"/>
      </rPr>
      <t xml:space="preserve">
Ferrari FATP P2 </t>
    </r>
    <r>
      <rPr>
        <sz val="9"/>
        <color rgb="FF3333FF"/>
        <rFont val="微軟正黑體"/>
        <family val="2"/>
        <charset val="136"/>
      </rPr>
      <t>新增</t>
    </r>
    <r>
      <rPr>
        <sz val="9"/>
        <color rgb="FF3333FF"/>
        <rFont val="Calibri"/>
        <family val="2"/>
      </rPr>
      <t xml:space="preserve">Display-OQC,FOS-OQC,Shadowgraph-AE  </t>
    </r>
    <r>
      <rPr>
        <sz val="9"/>
        <color rgb="FF3333FF"/>
        <rFont val="微軟正黑體"/>
        <family val="2"/>
        <charset val="136"/>
      </rPr>
      <t>等</t>
    </r>
    <r>
      <rPr>
        <sz val="9"/>
        <color rgb="FF3333FF"/>
        <rFont val="Calibri"/>
        <family val="2"/>
      </rPr>
      <t>OQC</t>
    </r>
    <r>
      <rPr>
        <sz val="9"/>
        <color rgb="FF3333FF"/>
        <rFont val="微軟正黑體"/>
        <family val="2"/>
        <charset val="136"/>
      </rPr>
      <t>測試工站
一共提報</t>
    </r>
    <r>
      <rPr>
        <sz val="9"/>
        <color rgb="FF3333FF"/>
        <rFont val="Calibri"/>
        <family val="2"/>
      </rPr>
      <t>144</t>
    </r>
    <r>
      <rPr>
        <sz val="9"/>
        <color rgb="FF3333FF"/>
        <rFont val="微軟正黑體"/>
        <family val="2"/>
        <charset val="136"/>
      </rPr>
      <t>人，</t>
    </r>
    <r>
      <rPr>
        <sz val="9"/>
        <color rgb="FF3333FF"/>
        <rFont val="Calibri"/>
        <family val="2"/>
      </rPr>
      <t xml:space="preserve"> </t>
    </r>
    <r>
      <rPr>
        <sz val="9"/>
        <color rgb="FF3333FF"/>
        <rFont val="微軟正黑體"/>
        <family val="2"/>
        <charset val="136"/>
      </rPr>
      <t>占</t>
    </r>
    <r>
      <rPr>
        <sz val="9"/>
        <color rgb="FF3333FF"/>
        <rFont val="Calibri"/>
        <family val="2"/>
      </rPr>
      <t>OQC</t>
    </r>
    <r>
      <rPr>
        <sz val="9"/>
        <color rgb="FF3333FF"/>
        <rFont val="微軟正黑體"/>
        <family val="2"/>
        <charset val="136"/>
      </rPr>
      <t>總人力</t>
    </r>
    <r>
      <rPr>
        <sz val="9"/>
        <color rgb="FF3333FF"/>
        <rFont val="Calibri"/>
        <family val="2"/>
      </rPr>
      <t>12%</t>
    </r>
    <r>
      <rPr>
        <sz val="9"/>
        <color rgb="FF3333FF"/>
        <rFont val="微軟正黑體"/>
        <family val="2"/>
        <charset val="136"/>
      </rPr>
      <t xml:space="preserve">：
</t>
    </r>
    <r>
      <rPr>
        <sz val="9"/>
        <color rgb="FF3333FF"/>
        <rFont val="Calibri"/>
        <family val="2"/>
      </rPr>
      <t>1. OQCx 58</t>
    </r>
    <r>
      <rPr>
        <sz val="9"/>
        <color rgb="FF3333FF"/>
        <rFont val="微軟正黑體"/>
        <family val="2"/>
        <charset val="136"/>
      </rPr>
      <t>人每班</t>
    </r>
    <r>
      <rPr>
        <sz val="9"/>
        <color rgb="FF3333FF"/>
        <rFont val="Calibri"/>
        <family val="2"/>
      </rPr>
      <t>,</t>
    </r>
    <r>
      <rPr>
        <sz val="9"/>
        <color rgb="FF3333FF"/>
        <rFont val="微軟正黑體"/>
        <family val="2"/>
        <charset val="136"/>
      </rPr>
      <t>共</t>
    </r>
    <r>
      <rPr>
        <sz val="9"/>
        <color rgb="FF3333FF"/>
        <rFont val="Calibri"/>
        <family val="2"/>
      </rPr>
      <t>116</t>
    </r>
    <r>
      <rPr>
        <sz val="9"/>
        <color rgb="FF3333FF"/>
        <rFont val="微軟正黑體"/>
        <family val="2"/>
        <charset val="136"/>
      </rPr>
      <t xml:space="preserve">人
</t>
    </r>
    <r>
      <rPr>
        <sz val="9"/>
        <color rgb="FF3333FF"/>
        <rFont val="Calibri"/>
        <family val="2"/>
      </rPr>
      <t>2. IPQCx 14</t>
    </r>
    <r>
      <rPr>
        <sz val="9"/>
        <color rgb="FF3333FF"/>
        <rFont val="微軟正黑體"/>
        <family val="2"/>
        <charset val="136"/>
      </rPr>
      <t>人每班</t>
    </r>
    <r>
      <rPr>
        <sz val="9"/>
        <color rgb="FF3333FF"/>
        <rFont val="Calibri"/>
        <family val="2"/>
      </rPr>
      <t>.</t>
    </r>
    <r>
      <rPr>
        <sz val="9"/>
        <color rgb="FF3333FF"/>
        <rFont val="微軟正黑體"/>
        <family val="2"/>
        <charset val="136"/>
      </rPr>
      <t>共</t>
    </r>
    <r>
      <rPr>
        <sz val="9"/>
        <color rgb="FF3333FF"/>
        <rFont val="Calibri"/>
        <family val="2"/>
      </rPr>
      <t>28</t>
    </r>
    <r>
      <rPr>
        <sz val="9"/>
        <color rgb="FF3333FF"/>
        <rFont val="微軟正黑體"/>
        <family val="2"/>
        <charset val="136"/>
      </rPr>
      <t>人</t>
    </r>
    <r>
      <rPr>
        <sz val="9"/>
        <color rgb="FF3333FF"/>
        <rFont val="Calibri"/>
        <family val="2"/>
      </rPr>
      <t xml:space="preserve">.
</t>
    </r>
    <r>
      <rPr>
        <b/>
        <sz val="9"/>
        <color rgb="FF3333FF"/>
        <rFont val="Calibri"/>
        <family val="2"/>
      </rPr>
      <t>McLaren FATP:</t>
    </r>
    <r>
      <rPr>
        <sz val="9"/>
        <color rgb="FF3333FF"/>
        <rFont val="Calibri"/>
        <family val="2"/>
      </rPr>
      <t xml:space="preserve">
1.P2.5 &amp;EVT FFU audit*8HC/2shift
2.P2.5 &amp;EVT ESD &amp;EOS audit*10HC/2shift
3.P2.5 &amp;EVT Process audit*16HC/2shift
4.OQC Fun. Cos. Dim test *136HC/2Shift</t>
    </r>
    <phoneticPr fontId="3" type="noConversion"/>
  </si>
  <si>
    <r>
      <t xml:space="preserve">Ferrari FATP:
</t>
    </r>
    <r>
      <rPr>
        <sz val="9"/>
        <color rgb="FF3333FF"/>
        <rFont val="微軟正黑體"/>
        <family val="2"/>
        <charset val="136"/>
      </rPr>
      <t>一共提報</t>
    </r>
    <r>
      <rPr>
        <sz val="9"/>
        <color rgb="FF3333FF"/>
        <rFont val="Calibri"/>
        <family val="2"/>
      </rPr>
      <t>47</t>
    </r>
    <r>
      <rPr>
        <sz val="9"/>
        <color rgb="FF3333FF"/>
        <rFont val="微軟正黑體"/>
        <family val="2"/>
        <charset val="136"/>
      </rPr>
      <t>人</t>
    </r>
    <r>
      <rPr>
        <sz val="9"/>
        <color rgb="FF3333FF"/>
        <rFont val="Calibri"/>
        <family val="2"/>
      </rPr>
      <t>(</t>
    </r>
    <r>
      <rPr>
        <sz val="9"/>
        <color rgb="FF3333FF"/>
        <rFont val="微軟正黑體"/>
        <family val="2"/>
        <charset val="136"/>
      </rPr>
      <t>師</t>
    </r>
    <r>
      <rPr>
        <sz val="9"/>
        <color rgb="FF3333FF"/>
        <rFont val="Calibri"/>
        <family val="2"/>
      </rPr>
      <t>4</t>
    </r>
    <r>
      <rPr>
        <sz val="9"/>
        <color rgb="FF3333FF"/>
        <rFont val="微軟正黑體"/>
        <family val="2"/>
        <charset val="136"/>
      </rPr>
      <t>及以上</t>
    </r>
    <r>
      <rPr>
        <sz val="9"/>
        <color rgb="FF3333FF"/>
        <rFont val="Calibri"/>
        <family val="2"/>
      </rPr>
      <t>5</t>
    </r>
    <r>
      <rPr>
        <sz val="9"/>
        <color rgb="FF3333FF"/>
        <rFont val="微軟正黑體"/>
        <family val="2"/>
        <charset val="136"/>
      </rPr>
      <t>人</t>
    </r>
    <r>
      <rPr>
        <sz val="9"/>
        <color rgb="FF3333FF"/>
        <rFont val="Calibri"/>
        <family val="2"/>
      </rPr>
      <t>)</t>
    </r>
    <r>
      <rPr>
        <sz val="9"/>
        <color rgb="FF3333FF"/>
        <rFont val="微軟正黑體"/>
        <family val="2"/>
        <charset val="136"/>
      </rPr>
      <t>，</t>
    </r>
    <r>
      <rPr>
        <sz val="9"/>
        <color rgb="FF3333FF"/>
        <rFont val="Calibri"/>
        <family val="2"/>
      </rPr>
      <t xml:space="preserve"> </t>
    </r>
    <r>
      <rPr>
        <sz val="9"/>
        <color rgb="FF3333FF"/>
        <rFont val="微軟正黑體"/>
        <family val="2"/>
        <charset val="136"/>
      </rPr>
      <t>占</t>
    </r>
    <r>
      <rPr>
        <sz val="9"/>
        <color rgb="FF3333FF"/>
        <rFont val="Calibri"/>
        <family val="2"/>
      </rPr>
      <t>QE</t>
    </r>
    <r>
      <rPr>
        <sz val="9"/>
        <color rgb="FF3333FF"/>
        <rFont val="微軟正黑體"/>
        <family val="2"/>
        <charset val="136"/>
      </rPr>
      <t>總人數</t>
    </r>
    <r>
      <rPr>
        <sz val="9"/>
        <color rgb="FF3333FF"/>
        <rFont val="Calibri"/>
        <family val="2"/>
      </rPr>
      <t xml:space="preserve">54.8%.
1.OQC IT &amp; SW&amp;Fuction follow x15
2.OQC cosmetic follow x 13
3.OQC DWF &amp; ABT&amp;ISRA follow x 12
4.IPQE ESD&amp;process follow x 11
</t>
    </r>
    <r>
      <rPr>
        <b/>
        <sz val="9"/>
        <color rgb="FF3333FF"/>
        <rFont val="Calibri"/>
        <family val="2"/>
      </rPr>
      <t>McLAren FATP:</t>
    </r>
    <r>
      <rPr>
        <sz val="9"/>
        <color rgb="FF3333FF"/>
        <rFont val="Calibri"/>
        <family val="2"/>
      </rPr>
      <t xml:space="preserve">
1.McLaren DWF correlation*2
2.McLaren ABT correction*2
3.McLaren Process audit*3
4.McLaren Process DRI*2
5.ESD audit*2
6.Cosmetic inspection*4
7.OQC report*2
8.McLaren SW validation*2
9.McLaren UI validation*2
10.McLaren Function dry run*2</t>
    </r>
    <phoneticPr fontId="3" type="noConversion"/>
  </si>
  <si>
    <r>
      <t>Ferrari FATP:
MFG</t>
    </r>
    <r>
      <rPr>
        <sz val="9"/>
        <color rgb="FF3333FF"/>
        <rFont val="微軟正黑體"/>
        <family val="2"/>
        <charset val="136"/>
      </rPr>
      <t>標配</t>
    </r>
    <r>
      <rPr>
        <sz val="9"/>
        <color rgb="FF3333FF"/>
        <rFont val="Calibri"/>
        <family val="2"/>
      </rPr>
      <t xml:space="preserve">2068
</t>
    </r>
    <r>
      <rPr>
        <sz val="9"/>
        <color rgb="FF3333FF"/>
        <rFont val="微軟正黑體"/>
        <family val="2"/>
        <charset val="136"/>
      </rPr>
      <t>提报</t>
    </r>
    <r>
      <rPr>
        <sz val="9"/>
        <color rgb="FF3333FF"/>
        <rFont val="Calibri"/>
        <family val="2"/>
      </rPr>
      <t xml:space="preserve">2068
Ferrari Helium:
online support*156
</t>
    </r>
    <r>
      <rPr>
        <b/>
        <sz val="9"/>
        <color rgb="FF3333FF"/>
        <rFont val="Calibri"/>
        <family val="2"/>
      </rPr>
      <t>McLaren FATP:</t>
    </r>
    <r>
      <rPr>
        <sz val="9"/>
        <color rgb="FF3333FF"/>
        <rFont val="Calibri"/>
        <family val="2"/>
      </rPr>
      <t xml:space="preserve">
online support*651</t>
    </r>
    <phoneticPr fontId="3" type="noConversion"/>
  </si>
  <si>
    <r>
      <rPr>
        <b/>
        <sz val="9"/>
        <color rgb="FF3333FF"/>
        <rFont val="Calibri"/>
        <family val="2"/>
      </rPr>
      <t>Ferrari FATP:
1.</t>
    </r>
    <r>
      <rPr>
        <b/>
        <sz val="9"/>
        <color rgb="FF3333FF"/>
        <rFont val="微軟正黑體"/>
        <family val="2"/>
        <charset val="136"/>
      </rPr>
      <t>新產品出貨</t>
    </r>
    <r>
      <rPr>
        <b/>
        <sz val="9"/>
        <color rgb="FF3333FF"/>
        <rFont val="Calibri"/>
        <family val="2"/>
      </rPr>
      <t>9</t>
    </r>
    <r>
      <rPr>
        <b/>
        <sz val="9"/>
        <color rgb="FF3333FF"/>
        <rFont val="微軟正黑體"/>
        <family val="2"/>
        <charset val="136"/>
      </rPr>
      <t xml:space="preserve">人
</t>
    </r>
    <r>
      <rPr>
        <b/>
        <sz val="9"/>
        <color rgb="FF3333FF"/>
        <rFont val="Calibri"/>
        <family val="2"/>
      </rPr>
      <t>2.</t>
    </r>
    <r>
      <rPr>
        <b/>
        <sz val="9"/>
        <color rgb="FF3333FF"/>
        <rFont val="微軟正黑體"/>
        <family val="2"/>
        <charset val="136"/>
      </rPr>
      <t>新產品盤點</t>
    </r>
    <r>
      <rPr>
        <b/>
        <sz val="9"/>
        <color rgb="FF3333FF"/>
        <rFont val="Calibri"/>
        <family val="2"/>
      </rPr>
      <t>3</t>
    </r>
    <r>
      <rPr>
        <b/>
        <sz val="9"/>
        <color rgb="FF3333FF"/>
        <rFont val="微軟正黑體"/>
        <family val="2"/>
        <charset val="136"/>
      </rPr>
      <t xml:space="preserve">人
</t>
    </r>
    <r>
      <rPr>
        <b/>
        <sz val="9"/>
        <color rgb="FF3333FF"/>
        <rFont val="Calibri"/>
        <family val="2"/>
      </rPr>
      <t xml:space="preserve">3. </t>
    </r>
    <r>
      <rPr>
        <b/>
        <sz val="9"/>
        <color rgb="FF3333FF"/>
        <rFont val="微軟正黑體"/>
        <family val="2"/>
        <charset val="136"/>
      </rPr>
      <t>新產品稽核</t>
    </r>
    <r>
      <rPr>
        <b/>
        <sz val="9"/>
        <color rgb="FF3333FF"/>
        <rFont val="Calibri"/>
        <family val="2"/>
      </rPr>
      <t>1</t>
    </r>
    <r>
      <rPr>
        <b/>
        <sz val="9"/>
        <color rgb="FF3333FF"/>
        <rFont val="微軟正黑體"/>
        <family val="2"/>
        <charset val="136"/>
      </rPr>
      <t>人</t>
    </r>
    <r>
      <rPr>
        <b/>
        <sz val="9"/>
        <color theme="0" tint="-0.499984740745262"/>
        <rFont val="Calibri"/>
        <family val="2"/>
      </rPr>
      <t/>
    </r>
    <phoneticPr fontId="3" type="noConversion"/>
  </si>
  <si>
    <r>
      <rPr>
        <b/>
        <sz val="9"/>
        <color rgb="FF3333FF"/>
        <rFont val="Calibri"/>
        <family val="2"/>
      </rPr>
      <t>Ferrari FATP:</t>
    </r>
    <r>
      <rPr>
        <sz val="9"/>
        <color rgb="FF3333FF"/>
        <rFont val="Calibri"/>
        <family val="2"/>
      </rPr>
      <t xml:space="preserve">
1.Fe P3 RF </t>
    </r>
    <r>
      <rPr>
        <sz val="9"/>
        <color rgb="FF3333FF"/>
        <rFont val="微軟正黑體"/>
        <family val="2"/>
        <charset val="136"/>
      </rPr>
      <t>專案</t>
    </r>
    <r>
      <rPr>
        <sz val="9"/>
        <color rgb="FF3333FF"/>
        <rFont val="Calibri"/>
        <family val="2"/>
      </rPr>
      <t xml:space="preserve"> Support*5
2.</t>
    </r>
    <r>
      <rPr>
        <sz val="9"/>
        <color rgb="FF3333FF"/>
        <rFont val="微軟正黑體"/>
        <family val="2"/>
        <charset val="136"/>
      </rPr>
      <t>支援</t>
    </r>
    <r>
      <rPr>
        <sz val="9"/>
        <color rgb="FF3333FF"/>
        <rFont val="Calibri"/>
        <family val="2"/>
      </rPr>
      <t xml:space="preserve">Fe P3 RF Chamber </t>
    </r>
    <r>
      <rPr>
        <sz val="9"/>
        <color rgb="FF3333FF"/>
        <rFont val="微軟正黑體"/>
        <family val="2"/>
        <charset val="136"/>
      </rPr>
      <t>測試</t>
    </r>
    <r>
      <rPr>
        <sz val="9"/>
        <color rgb="FF3333FF"/>
        <rFont val="Calibri"/>
        <family val="2"/>
      </rPr>
      <t>*4
3.</t>
    </r>
    <r>
      <rPr>
        <sz val="9"/>
        <color rgb="FF3333FF"/>
        <rFont val="微軟正黑體"/>
        <family val="2"/>
        <charset val="136"/>
      </rPr>
      <t>支援</t>
    </r>
    <r>
      <rPr>
        <sz val="9"/>
        <color rgb="FF3333FF"/>
        <rFont val="Calibri"/>
        <family val="2"/>
      </rPr>
      <t xml:space="preserve">Fe P3 RF Coex offline </t>
    </r>
    <r>
      <rPr>
        <sz val="9"/>
        <color rgb="FF3333FF"/>
        <rFont val="微軟正黑體"/>
        <family val="2"/>
        <charset val="136"/>
      </rPr>
      <t>測試</t>
    </r>
    <r>
      <rPr>
        <sz val="9"/>
        <color rgb="FF3333FF"/>
        <rFont val="Calibri"/>
        <family val="2"/>
      </rPr>
      <t>*5
4.</t>
    </r>
    <r>
      <rPr>
        <sz val="9"/>
        <color rgb="FF3333FF"/>
        <rFont val="微軟正黑體"/>
        <family val="2"/>
        <charset val="136"/>
      </rPr>
      <t>支援</t>
    </r>
    <r>
      <rPr>
        <sz val="9"/>
        <color rgb="FF3333FF"/>
        <rFont val="Calibri"/>
        <family val="2"/>
      </rPr>
      <t xml:space="preserve">Fe P3 RF Desense offline </t>
    </r>
    <r>
      <rPr>
        <sz val="9"/>
        <color rgb="FF3333FF"/>
        <rFont val="微軟正黑體"/>
        <family val="2"/>
        <charset val="136"/>
      </rPr>
      <t>測試</t>
    </r>
    <r>
      <rPr>
        <sz val="9"/>
        <color rgb="FF3333FF"/>
        <rFont val="Calibri"/>
        <family val="2"/>
      </rPr>
      <t>*4
5.</t>
    </r>
    <r>
      <rPr>
        <sz val="9"/>
        <color rgb="FF3333FF"/>
        <rFont val="微軟正黑體"/>
        <family val="2"/>
        <charset val="136"/>
      </rPr>
      <t>支援</t>
    </r>
    <r>
      <rPr>
        <sz val="9"/>
        <color rgb="FF3333FF"/>
        <rFont val="Calibri"/>
        <family val="2"/>
      </rPr>
      <t xml:space="preserve">Fe P3 RF Field Chamber </t>
    </r>
    <r>
      <rPr>
        <sz val="9"/>
        <color rgb="FF3333FF"/>
        <rFont val="微軟正黑體"/>
        <family val="2"/>
        <charset val="136"/>
      </rPr>
      <t>測試</t>
    </r>
    <r>
      <rPr>
        <sz val="9"/>
        <color rgb="FF3333FF"/>
        <rFont val="Calibri"/>
        <family val="2"/>
      </rPr>
      <t>*2
6.</t>
    </r>
    <r>
      <rPr>
        <sz val="9"/>
        <color rgb="FF3333FF"/>
        <rFont val="微軟正黑體"/>
        <family val="2"/>
        <charset val="136"/>
      </rPr>
      <t>支援</t>
    </r>
    <r>
      <rPr>
        <sz val="9"/>
        <color rgb="FF3333FF"/>
        <rFont val="Calibri"/>
        <family val="2"/>
      </rPr>
      <t xml:space="preserve">Fe P3 RF OTA </t>
    </r>
    <r>
      <rPr>
        <sz val="9"/>
        <color rgb="FF3333FF"/>
        <rFont val="微軟正黑體"/>
        <family val="2"/>
        <charset val="136"/>
      </rPr>
      <t>測試</t>
    </r>
    <r>
      <rPr>
        <sz val="9"/>
        <color rgb="FF3333FF"/>
        <rFont val="Calibri"/>
        <family val="2"/>
      </rPr>
      <t>*12
7.</t>
    </r>
    <r>
      <rPr>
        <sz val="9"/>
        <color rgb="FF3333FF"/>
        <rFont val="微軟正黑體"/>
        <family val="2"/>
        <charset val="136"/>
      </rPr>
      <t>支援</t>
    </r>
    <r>
      <rPr>
        <sz val="9"/>
        <color rgb="FF3333FF"/>
        <rFont val="Calibri"/>
        <family val="2"/>
      </rPr>
      <t xml:space="preserve">Fe P3 RF RAT </t>
    </r>
    <r>
      <rPr>
        <sz val="9"/>
        <color rgb="FF3333FF"/>
        <rFont val="微軟正黑體"/>
        <family val="2"/>
        <charset val="136"/>
      </rPr>
      <t>測試</t>
    </r>
    <r>
      <rPr>
        <sz val="9"/>
        <color rgb="FF3333FF"/>
        <rFont val="Calibri"/>
        <family val="2"/>
      </rPr>
      <t>*5
8.</t>
    </r>
    <r>
      <rPr>
        <sz val="9"/>
        <color rgb="FF3333FF"/>
        <rFont val="微軟正黑體"/>
        <family val="2"/>
        <charset val="136"/>
      </rPr>
      <t>支援</t>
    </r>
    <r>
      <rPr>
        <sz val="9"/>
        <color rgb="FF3333FF"/>
        <rFont val="Calibri"/>
        <family val="2"/>
      </rPr>
      <t xml:space="preserve">Fe P3 RF Wipas </t>
    </r>
    <r>
      <rPr>
        <sz val="9"/>
        <color rgb="FF3333FF"/>
        <rFont val="微軟正黑體"/>
        <family val="2"/>
        <charset val="136"/>
      </rPr>
      <t>驗證分析</t>
    </r>
    <r>
      <rPr>
        <sz val="9"/>
        <color rgb="FF3333FF"/>
        <rFont val="Calibri"/>
        <family val="2"/>
      </rPr>
      <t xml:space="preserve">*5
McLaren FATP:
1.McLaren online support*7
2.PDCA data report&amp;analysis * 1
3.PDCA line support(day shift) * 2
4.PDCA line support(night shift) * 2
</t>
    </r>
    <phoneticPr fontId="3" type="noConversion"/>
  </si>
  <si>
    <r>
      <t xml:space="preserve">Ferrari FATP:
1. Ferrari P3 AP station stress test
2. Ferrari P3 AP station teat and process  optimization
3. Ferrari P3 AP station issue tracking and report.
</t>
    </r>
    <r>
      <rPr>
        <sz val="9"/>
        <color rgb="FF3333FF"/>
        <rFont val="微軟正黑體"/>
        <family val="2"/>
        <charset val="136"/>
      </rPr>
      <t>師四：</t>
    </r>
    <r>
      <rPr>
        <sz val="9"/>
        <color rgb="FF3333FF"/>
        <rFont val="Calibri"/>
        <family val="2"/>
      </rPr>
      <t>8</t>
    </r>
    <r>
      <rPr>
        <sz val="9"/>
        <color rgb="FF3333FF"/>
        <rFont val="微軟正黑體"/>
        <family val="2"/>
        <charset val="136"/>
      </rPr>
      <t>人
師四以下：</t>
    </r>
    <r>
      <rPr>
        <sz val="9"/>
        <color rgb="FF3333FF"/>
        <rFont val="Calibri"/>
        <family val="2"/>
      </rPr>
      <t>41</t>
    </r>
    <r>
      <rPr>
        <sz val="9"/>
        <color rgb="FF3333FF"/>
        <rFont val="微軟正黑體"/>
        <family val="2"/>
        <charset val="136"/>
      </rPr>
      <t>人
其中</t>
    </r>
    <r>
      <rPr>
        <sz val="9"/>
        <color rgb="FF3333FF"/>
        <rFont val="Calibri"/>
        <family val="2"/>
      </rPr>
      <t>ZZ Support</t>
    </r>
    <r>
      <rPr>
        <sz val="9"/>
        <color rgb="FF3333FF"/>
        <rFont val="微軟正黑體"/>
        <family val="2"/>
        <charset val="136"/>
      </rPr>
      <t>有</t>
    </r>
    <r>
      <rPr>
        <sz val="9"/>
        <color rgb="FF3333FF"/>
        <rFont val="Calibri"/>
        <family val="2"/>
      </rPr>
      <t>10</t>
    </r>
    <r>
      <rPr>
        <sz val="9"/>
        <color rgb="FF3333FF"/>
        <rFont val="微軟正黑體"/>
        <family val="2"/>
        <charset val="136"/>
      </rPr>
      <t xml:space="preserve">人
</t>
    </r>
    <r>
      <rPr>
        <b/>
        <sz val="9"/>
        <color rgb="FF3333FF"/>
        <rFont val="Calibri"/>
        <family val="2"/>
      </rPr>
      <t>McLaren FATP:</t>
    </r>
    <r>
      <rPr>
        <sz val="9"/>
        <color rgb="FF3333FF"/>
        <rFont val="Calibri"/>
        <family val="2"/>
      </rPr>
      <t xml:space="preserve">
1.HC Mclaren fixture PN&amp;PR preparation and kicking off *2
2.Mclaren fixture retrofit*2
3.Mclaren fixture retrofit kits and newbuy fixture received &amp; Inspection*1
4.Equipment  Management*1
5.McLaren consign fixture &amp; EQ import*1
6.Acoustic stations setup*3
7.Display/Burnin stations setup*3
8.Camera/ALS/Prox/L-Comp stations setup*4
9.Orb/ButtonCal/Mesa stations setup*4</t>
    </r>
    <phoneticPr fontId="3" type="noConversion"/>
  </si>
  <si>
    <r>
      <t>Ferrari FATP:
1.Ferrari P3 Packing validation *8
2.Ferrari  Cosmetic issue tracking *12
3.Ferrari P3 station DFM *5
4.Ferrari repair issue tracking *3
5.Support PD * 18
6.Ferrari P3 CT measure * 3
7.FerrariP3 SFC online Support &amp; Issue Tracking*26
8.SFC especially BALA system online Support *1
McLaren FATP:
1.Re-layout tracking*6
2.Mclaren  on-line support*4
3.Mclaren  process estimate*1
4.McLaren CG Process Support*16
5.Mclaren cosmetic data collection*13
6.McLaren Cyclone BOM</t>
    </r>
    <r>
      <rPr>
        <sz val="9"/>
        <color rgb="FF3333FF"/>
        <rFont val="微軟正黑體"/>
        <family val="2"/>
        <charset val="136"/>
      </rPr>
      <t>建立</t>
    </r>
    <r>
      <rPr>
        <sz val="9"/>
        <color rgb="FF3333FF"/>
        <rFont val="Calibri"/>
        <family val="2"/>
      </rPr>
      <t xml:space="preserve"> *1
7.McLaren Cyclone Build*6
8.Mclaren Equipment List update*2
9.Mclaren relayout support*1
10.McLaren SOP update*2
11.McLaren Sync-up meeting action follow up*1
12.McLaren Wrap-up meeting action follow up*1
13.McLaren NED Process Support*4
14.McLaren process ZZ overall*1
15.McLaren repair Support*3
16.McLaren Process Support*4
17.Mclaren  on-line /comestic data collection support*2</t>
    </r>
    <phoneticPr fontId="3" type="noConversion"/>
  </si>
  <si>
    <r>
      <t>Ferrari  FATP:
1.Ferrari P3 station DFM *20
2.Ferrari  Cosmetic issue tracking   *12
3.Ferrari POR &amp; CT breakdown * 6
4.Ferrari Test station CT measure and UPH evaluation*5
5.</t>
    </r>
    <r>
      <rPr>
        <sz val="9"/>
        <color rgb="FF3333FF"/>
        <rFont val="微軟正黑體"/>
        <family val="2"/>
        <charset val="136"/>
      </rPr>
      <t>樓層改造施工監護及日常維護</t>
    </r>
    <r>
      <rPr>
        <sz val="9"/>
        <color rgb="FF3333FF"/>
        <rFont val="Calibri"/>
        <family val="2"/>
      </rPr>
      <t xml:space="preserve"> * 5
6.Ferrari </t>
    </r>
    <r>
      <rPr>
        <sz val="9"/>
        <color rgb="FF3333FF"/>
        <rFont val="微軟正黑體"/>
        <family val="2"/>
        <charset val="136"/>
      </rPr>
      <t>拆机数据收集</t>
    </r>
    <r>
      <rPr>
        <sz val="9"/>
        <color rgb="FF3333FF"/>
        <rFont val="Calibri"/>
        <family val="2"/>
      </rPr>
      <t xml:space="preserve"> * 9
7.Meeting *4
8.Support PD *1
9.Ferrari BOM</t>
    </r>
    <r>
      <rPr>
        <sz val="9"/>
        <color rgb="FF3333FF"/>
        <rFont val="微軟正黑體"/>
        <family val="2"/>
        <charset val="136"/>
      </rPr>
      <t>維護</t>
    </r>
    <r>
      <rPr>
        <sz val="9"/>
        <color rgb="FF3333FF"/>
        <rFont val="Calibri"/>
        <family val="2"/>
      </rPr>
      <t xml:space="preserve"> *1</t>
    </r>
    <phoneticPr fontId="3" type="noConversion"/>
  </si>
  <si>
    <r>
      <t>Ferrari FATP:
1.FA Meeting*2
2.FA function DRI &amp; FA meeting*12
3.</t>
    </r>
    <r>
      <rPr>
        <sz val="9"/>
        <color rgb="FF3333FF"/>
        <rFont val="微軟正黑體"/>
        <family val="2"/>
        <charset val="136"/>
      </rPr>
      <t>機構分析</t>
    </r>
    <r>
      <rPr>
        <sz val="9"/>
        <color rgb="FF3333FF"/>
        <rFont val="Calibri"/>
        <family val="2"/>
      </rPr>
      <t xml:space="preserve">*12 &amp; </t>
    </r>
    <r>
      <rPr>
        <sz val="9"/>
        <color rgb="FF3333FF"/>
        <rFont val="微軟正黑體"/>
        <family val="2"/>
        <charset val="136"/>
      </rPr>
      <t>機構分析</t>
    </r>
    <r>
      <rPr>
        <sz val="9"/>
        <color rgb="FF3333FF"/>
        <rFont val="Calibri"/>
        <family val="2"/>
      </rPr>
      <t>FA report Leader*1
4.EE part FA DRI*3 &amp; BB Part FA DRI*12
5.RF Part FA DRI*6 &amp; CG&amp;Camera part FA DRI*7
6.Acoustic part FA DRI*3
7.Packing material relate*4</t>
    </r>
    <phoneticPr fontId="3" type="noConversion"/>
  </si>
  <si>
    <r>
      <rPr>
        <b/>
        <sz val="9"/>
        <color rgb="FF3333FF"/>
        <rFont val="Calibri"/>
        <family val="2"/>
      </rPr>
      <t>Ferrari FATP:
1.Fixture setup, tuning, maintenance*23
2.Ferrari P3 fixture issue improvement, EVT fixture drawing design and PR releasing*12
3.ZZ Supprot fixture improvement*11</t>
    </r>
    <r>
      <rPr>
        <b/>
        <sz val="9"/>
        <color theme="0" tint="-0.499984740745262"/>
        <rFont val="Calibri"/>
        <family val="2"/>
      </rPr>
      <t xml:space="preserve">
</t>
    </r>
    <r>
      <rPr>
        <b/>
        <sz val="9"/>
        <color rgb="FF3333FF"/>
        <rFont val="Calibri"/>
        <family val="2"/>
      </rPr>
      <t>McLaren FATP:
Mclaren EVT online support and daily fixture check*23</t>
    </r>
    <phoneticPr fontId="3" type="noConversion"/>
  </si>
  <si>
    <r>
      <t xml:space="preserve">Ferrari FATP:
</t>
    </r>
    <r>
      <rPr>
        <sz val="9"/>
        <color rgb="FF3333FF"/>
        <rFont val="微軟正黑體"/>
        <family val="2"/>
        <charset val="136"/>
      </rPr>
      <t>配合新產品出貨</t>
    </r>
    <r>
      <rPr>
        <sz val="9"/>
        <color rgb="FF3333FF"/>
        <rFont val="Calibri"/>
        <family val="2"/>
      </rPr>
      <t>,</t>
    </r>
    <r>
      <rPr>
        <sz val="9"/>
        <color rgb="FF3333FF"/>
        <rFont val="微軟正黑體"/>
        <family val="2"/>
        <charset val="136"/>
      </rPr>
      <t>卡車裝車</t>
    </r>
    <r>
      <rPr>
        <sz val="9"/>
        <color rgb="FF3333FF"/>
        <rFont val="Calibri"/>
        <family val="2"/>
      </rPr>
      <t>,</t>
    </r>
    <r>
      <rPr>
        <sz val="9"/>
        <color rgb="FF3333FF"/>
        <rFont val="微軟正黑體"/>
        <family val="2"/>
        <charset val="136"/>
      </rPr>
      <t>辦單放行</t>
    </r>
    <r>
      <rPr>
        <sz val="9"/>
        <color rgb="FF3333FF"/>
        <rFont val="Calibri"/>
        <family val="2"/>
      </rPr>
      <t xml:space="preserve">  4</t>
    </r>
    <r>
      <rPr>
        <sz val="9"/>
        <color rgb="FF3333FF"/>
        <rFont val="微軟正黑體"/>
        <family val="2"/>
        <charset val="136"/>
      </rPr>
      <t>人
成倉出貨統筹安排與相關異常處理</t>
    </r>
    <r>
      <rPr>
        <sz val="9"/>
        <color rgb="FF3333FF"/>
        <rFont val="Calibri"/>
        <family val="2"/>
      </rPr>
      <t xml:space="preserve">      1</t>
    </r>
    <r>
      <rPr>
        <sz val="9"/>
        <color rgb="FF3333FF"/>
        <rFont val="微軟正黑體"/>
        <family val="2"/>
        <charset val="136"/>
      </rPr>
      <t>人</t>
    </r>
    <phoneticPr fontId="3" type="noConversion"/>
  </si>
  <si>
    <r>
      <t xml:space="preserve">Ferrari FATP:
</t>
    </r>
    <r>
      <rPr>
        <sz val="9"/>
        <color rgb="FF3333FF"/>
        <rFont val="微軟正黑體"/>
        <family val="2"/>
        <charset val="136"/>
      </rPr>
      <t>銷單開立與報關及海外文件製作</t>
    </r>
    <r>
      <rPr>
        <sz val="9"/>
        <color rgb="FF3333FF"/>
        <rFont val="Calibri"/>
        <family val="2"/>
      </rPr>
      <t xml:space="preserve">                 1</t>
    </r>
    <r>
      <rPr>
        <sz val="9"/>
        <color rgb="FF3333FF"/>
        <rFont val="微軟正黑體"/>
        <family val="2"/>
        <charset val="136"/>
      </rPr>
      <t>人
報關單傳至牌頭進行確報及卡車安排</t>
    </r>
    <r>
      <rPr>
        <sz val="9"/>
        <color rgb="FF3333FF"/>
        <rFont val="Calibri"/>
        <family val="2"/>
      </rPr>
      <t>,</t>
    </r>
    <r>
      <rPr>
        <sz val="9"/>
        <color rgb="FF3333FF"/>
        <rFont val="微軟正黑體"/>
        <family val="2"/>
        <charset val="136"/>
      </rPr>
      <t>辦單放行</t>
    </r>
    <r>
      <rPr>
        <sz val="9"/>
        <color rgb="FF3333FF"/>
        <rFont val="Calibri"/>
        <family val="2"/>
      </rPr>
      <t xml:space="preserve">                   1</t>
    </r>
    <r>
      <rPr>
        <sz val="9"/>
        <color rgb="FF3333FF"/>
        <rFont val="微軟正黑體"/>
        <family val="2"/>
        <charset val="136"/>
      </rPr>
      <t xml:space="preserve">人
</t>
    </r>
    <r>
      <rPr>
        <b/>
        <sz val="9"/>
        <color rgb="FF3333FF"/>
        <rFont val="Calibri"/>
        <family val="2"/>
      </rPr>
      <t>McLaren FATP:</t>
    </r>
    <r>
      <rPr>
        <sz val="9"/>
        <color rgb="FF3333FF"/>
        <rFont val="Calibri"/>
        <family val="2"/>
      </rPr>
      <t xml:space="preserve">
Making Loading list&amp; Customs Declaration&amp;Making files about Customs*1
Sending the Loading list to driver, booking truck *1</t>
    </r>
    <phoneticPr fontId="3" type="noConversion"/>
  </si>
  <si>
    <r>
      <t xml:space="preserve">Ferrari FATP:
</t>
    </r>
    <r>
      <rPr>
        <b/>
        <sz val="9"/>
        <color rgb="FF3333FF"/>
        <rFont val="微軟正黑體"/>
        <family val="2"/>
        <charset val="136"/>
      </rPr>
      <t>實際配合新產品專案客戶接待事宜</t>
    </r>
    <r>
      <rPr>
        <b/>
        <sz val="9"/>
        <color rgb="FF3333FF"/>
        <rFont val="Calibri"/>
        <family val="2"/>
      </rPr>
      <t>,</t>
    </r>
    <r>
      <rPr>
        <b/>
        <sz val="9"/>
        <color rgb="FF3333FF"/>
        <rFont val="微軟正黑體"/>
        <family val="2"/>
        <charset val="136"/>
      </rPr>
      <t>白晚班</t>
    </r>
    <r>
      <rPr>
        <b/>
        <sz val="9"/>
        <color rgb="FF3333FF"/>
        <rFont val="Calibri"/>
        <family val="2"/>
      </rPr>
      <t xml:space="preserve">*18, 
</t>
    </r>
    <r>
      <rPr>
        <b/>
        <sz val="9"/>
        <color rgb="FF3333FF"/>
        <rFont val="微軟正黑體"/>
        <family val="2"/>
        <charset val="136"/>
      </rPr>
      <t>實際配合新產品專案客戶用車安排</t>
    </r>
    <r>
      <rPr>
        <b/>
        <sz val="9"/>
        <color rgb="FF3333FF"/>
        <rFont val="Calibri"/>
        <family val="2"/>
      </rPr>
      <t>,</t>
    </r>
    <r>
      <rPr>
        <b/>
        <sz val="9"/>
        <color rgb="FF3333FF"/>
        <rFont val="微軟正黑體"/>
        <family val="2"/>
        <charset val="136"/>
      </rPr>
      <t>白晚班</t>
    </r>
    <r>
      <rPr>
        <b/>
        <sz val="9"/>
        <color rgb="FF3333FF"/>
        <rFont val="Calibri"/>
        <family val="2"/>
      </rPr>
      <t>*8</t>
    </r>
    <phoneticPr fontId="3" type="noConversion"/>
  </si>
  <si>
    <r>
      <rPr>
        <b/>
        <sz val="9"/>
        <color rgb="FF3333FF"/>
        <rFont val="Calibri"/>
        <family val="2"/>
      </rPr>
      <t>Mclaren FATP:</t>
    </r>
    <r>
      <rPr>
        <sz val="9"/>
        <color rgb="FF3333FF"/>
        <rFont val="Calibri"/>
        <family val="2"/>
      </rPr>
      <t xml:space="preserve">
1.Online SFC Software&amp;Hardware maintenance*5</t>
    </r>
    <r>
      <rPr>
        <sz val="9"/>
        <color rgb="FF3333FF"/>
        <rFont val="微軟正黑體"/>
        <family val="2"/>
        <charset val="136"/>
      </rPr>
      <t xml:space="preserve">，
</t>
    </r>
    <r>
      <rPr>
        <sz val="9"/>
        <color rgb="FF3333FF"/>
        <rFont val="Calibri"/>
        <family val="2"/>
      </rPr>
      <t>2.Mc Mc P2.5&amp;EVT</t>
    </r>
    <r>
      <rPr>
        <sz val="9"/>
        <color rgb="FF3333FF"/>
        <rFont val="微軟正黑體"/>
        <family val="2"/>
        <charset val="136"/>
      </rPr>
      <t>階段客戶需求</t>
    </r>
    <r>
      <rPr>
        <sz val="9"/>
        <color rgb="FF3333FF"/>
        <rFont val="Calibri"/>
        <family val="2"/>
      </rPr>
      <t xml:space="preserve">release UI </t>
    </r>
    <r>
      <rPr>
        <sz val="9"/>
        <color rgb="FF3333FF"/>
        <rFont val="微軟正黑體"/>
        <family val="2"/>
        <charset val="136"/>
      </rPr>
      <t>到</t>
    </r>
    <r>
      <rPr>
        <sz val="9"/>
        <color rgb="FF3333FF"/>
        <rFont val="Calibri"/>
        <family val="2"/>
      </rPr>
      <t xml:space="preserve">OQC CA ROOM*1 ,
3.CA SFC </t>
    </r>
    <r>
      <rPr>
        <sz val="9"/>
        <color rgb="FF3333FF"/>
        <rFont val="微軟正黑體"/>
        <family val="2"/>
        <charset val="136"/>
      </rPr>
      <t>站點需做</t>
    </r>
    <r>
      <rPr>
        <sz val="9"/>
        <color rgb="FF3333FF"/>
        <rFont val="Calibri"/>
        <family val="2"/>
      </rPr>
      <t>UI</t>
    </r>
    <r>
      <rPr>
        <sz val="9"/>
        <color rgb="FF3333FF"/>
        <rFont val="微軟正黑體"/>
        <family val="2"/>
        <charset val="136"/>
      </rPr>
      <t>管控需求開發</t>
    </r>
    <r>
      <rPr>
        <sz val="9"/>
        <color rgb="FF3333FF"/>
        <rFont val="Calibri"/>
        <family val="2"/>
      </rPr>
      <t>*1</t>
    </r>
    <r>
      <rPr>
        <sz val="9"/>
        <color rgb="FF3333FF"/>
        <rFont val="微軟正黑體"/>
        <family val="2"/>
        <charset val="136"/>
      </rPr>
      <t xml:space="preserve">；
</t>
    </r>
    <r>
      <rPr>
        <sz val="9"/>
        <color rgb="FF3333FF"/>
        <rFont val="Calibri"/>
        <family val="2"/>
      </rPr>
      <t>4.Mc</t>
    </r>
    <r>
      <rPr>
        <sz val="9"/>
        <color rgb="FF3333FF"/>
        <rFont val="微軟正黑體"/>
        <family val="2"/>
        <charset val="136"/>
      </rPr>
      <t>專案成倉後臺程式開發及維護</t>
    </r>
    <r>
      <rPr>
        <sz val="9"/>
        <color rgb="FF3333FF"/>
        <rFont val="Calibri"/>
        <family val="2"/>
      </rPr>
      <t>*1</t>
    </r>
    <r>
      <rPr>
        <sz val="9"/>
        <color rgb="FF3333FF"/>
        <rFont val="微軟正黑體"/>
        <family val="2"/>
        <charset val="136"/>
      </rPr>
      <t xml:space="preserve">；
</t>
    </r>
    <r>
      <rPr>
        <sz val="9"/>
        <color rgb="FF3333FF"/>
        <rFont val="Calibri"/>
        <family val="2"/>
      </rPr>
      <t xml:space="preserve">5.Mc </t>
    </r>
    <r>
      <rPr>
        <sz val="9"/>
        <color rgb="FF3333FF"/>
        <rFont val="微軟正黑體"/>
        <family val="2"/>
        <charset val="136"/>
      </rPr>
      <t>新產品階段</t>
    </r>
    <r>
      <rPr>
        <sz val="9"/>
        <color rgb="FF3333FF"/>
        <rFont val="Calibri"/>
        <family val="2"/>
      </rPr>
      <t>FATP</t>
    </r>
    <r>
      <rPr>
        <sz val="9"/>
        <color rgb="FF3333FF"/>
        <rFont val="微軟正黑體"/>
        <family val="2"/>
        <charset val="136"/>
      </rPr>
      <t>客戶緊急需求處理</t>
    </r>
    <r>
      <rPr>
        <sz val="9"/>
        <color rgb="FF3333FF"/>
        <rFont val="Calibri"/>
        <family val="2"/>
      </rPr>
      <t>*1</t>
    </r>
    <r>
      <rPr>
        <sz val="9"/>
        <color rgb="FF3333FF"/>
        <rFont val="微軟正黑體"/>
        <family val="2"/>
        <charset val="136"/>
      </rPr>
      <t xml:space="preserve">；
</t>
    </r>
    <r>
      <rPr>
        <sz val="9"/>
        <color rgb="FF3333FF"/>
        <rFont val="Calibri"/>
        <family val="2"/>
      </rPr>
      <t>6.</t>
    </r>
    <r>
      <rPr>
        <sz val="9"/>
        <color rgb="FF3333FF"/>
        <rFont val="微軟正黑體"/>
        <family val="2"/>
        <charset val="136"/>
      </rPr>
      <t>配合客戶、工程等進行系統功能驗證</t>
    </r>
    <r>
      <rPr>
        <sz val="9"/>
        <color rgb="FF3333FF"/>
        <rFont val="Calibri"/>
        <family val="2"/>
      </rPr>
      <t>*1</t>
    </r>
    <r>
      <rPr>
        <sz val="9"/>
        <color rgb="FF3333FF"/>
        <rFont val="微軟正黑體"/>
        <family val="2"/>
        <charset val="136"/>
      </rPr>
      <t>；</t>
    </r>
    <phoneticPr fontId="3" type="noConversion"/>
  </si>
  <si>
    <r>
      <t xml:space="preserve">Ferrari FATP:
</t>
    </r>
    <r>
      <rPr>
        <sz val="9"/>
        <color rgb="FF3333FF"/>
        <rFont val="細明體"/>
        <family val="3"/>
        <charset val="136"/>
      </rPr>
      <t>工務</t>
    </r>
    <r>
      <rPr>
        <sz val="9"/>
        <color rgb="FF3333FF"/>
        <rFont val="Calibri"/>
        <family val="2"/>
      </rPr>
      <t>*3</t>
    </r>
    <phoneticPr fontId="3" type="noConversion"/>
  </si>
  <si>
    <r>
      <t>NPI Builds Ferrari</t>
    </r>
    <r>
      <rPr>
        <sz val="9"/>
        <color rgb="FF3333FF"/>
        <rFont val="微軟正黑體"/>
        <family val="2"/>
        <charset val="136"/>
      </rPr>
      <t>包耗材打樣</t>
    </r>
    <r>
      <rPr>
        <sz val="9"/>
        <color rgb="FF3333FF"/>
        <rFont val="Calibri"/>
        <family val="2"/>
      </rPr>
      <t>.</t>
    </r>
    <r>
      <rPr>
        <sz val="9"/>
        <color rgb="FF3333FF"/>
        <rFont val="微軟正黑體"/>
        <family val="2"/>
        <charset val="136"/>
      </rPr>
      <t>樣品管理及異常處理</t>
    </r>
    <r>
      <rPr>
        <sz val="9"/>
        <color rgb="FF3333FF"/>
        <rFont val="Calibri"/>
        <family val="2"/>
      </rPr>
      <t>*3</t>
    </r>
    <phoneticPr fontId="3" type="noConversion"/>
  </si>
  <si>
    <r>
      <t xml:space="preserve">Ferrari FATP:
</t>
    </r>
    <r>
      <rPr>
        <b/>
        <sz val="9"/>
        <color rgb="FF3333FF"/>
        <rFont val="細明體"/>
        <family val="3"/>
        <charset val="136"/>
      </rPr>
      <t>資產</t>
    </r>
    <r>
      <rPr>
        <sz val="9"/>
        <color rgb="FF3333FF"/>
        <rFont val="Calibri"/>
        <family val="2"/>
      </rPr>
      <t>*3</t>
    </r>
    <phoneticPr fontId="3" type="noConversion"/>
  </si>
</sst>
</file>

<file path=xl/styles.xml><?xml version="1.0" encoding="utf-8"?>
<styleSheet xmlns="http://schemas.openxmlformats.org/spreadsheetml/2006/main">
  <numFmts count="42">
    <numFmt numFmtId="5" formatCode="&quot;$&quot;#,##0;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0_);[Red]\(0\)"/>
    <numFmt numFmtId="177" formatCode="_(* #,##0.00_);_(* \(#,##0.00\);_(* &quot;-&quot;??_);_(@_)"/>
    <numFmt numFmtId="178" formatCode="0_ "/>
    <numFmt numFmtId="179" formatCode="m&quot;月&quot;d&quot;日&quot;;@"/>
    <numFmt numFmtId="180" formatCode="&quot;True&quot;;&quot;True&quot;;&quot;False&quot;"/>
    <numFmt numFmtId="181" formatCode="[$-409]d\-mmm\-yy;@"/>
    <numFmt numFmtId="182" formatCode="[$-404]ggge&quot;年&quot;m&quot;月&quot;d&quot;日&quot;;@"/>
    <numFmt numFmtId="183" formatCode="_-* #,##0_-;\-* #,##0_-;_-* &quot;-&quot;??_-;_-@_-"/>
    <numFmt numFmtId="184" formatCode="_(&quot;$&quot;* #,##0.00_);_(&quot;$&quot;* \(#,##0.00\);_(&quot;$&quot;* &quot;-&quot;??_);_(@_)"/>
    <numFmt numFmtId="185" formatCode="_(* #,##0_);_(* \(#,##0\);_(* &quot;-&quot;_);_(@_)"/>
    <numFmt numFmtId="186" formatCode="_(&quot;$&quot;* #,##0_);_(&quot;$&quot;* \(#,##0\);_(&quot;$&quot;* &quot;-&quot;_);_(@_)"/>
    <numFmt numFmtId="187" formatCode="0.0000%"/>
    <numFmt numFmtId="188" formatCode="0.00000&quot;  &quot;"/>
    <numFmt numFmtId="189" formatCode="#,##0.0;\-#,##0.0"/>
    <numFmt numFmtId="190" formatCode="#,##0.00000"/>
    <numFmt numFmtId="191" formatCode="_ * #,##0_ ;_ * \-#,##0_ ;_ * &quot;-&quot;_ ;_ @_ "/>
    <numFmt numFmtId="192" formatCode="&quot;\&quot;#,##0;&quot;\&quot;&quot;\&quot;&quot;\&quot;&quot;\&quot;\-#,##0"/>
    <numFmt numFmtId="193" formatCode="&quot;\&quot;&quot;\&quot;&quot;\&quot;&quot;\&quot;&quot;\&quot;\$#,##0.00_);[Red]&quot;\&quot;&quot;\&quot;&quot;\&quot;&quot;\&quot;&quot;\&quot;\(&quot;\&quot;&quot;\&quot;&quot;\&quot;&quot;\&quot;&quot;\&quot;\$#,##0.00&quot;\&quot;&quot;\&quot;&quot;\&quot;&quot;\&quot;&quot;\&quot;\)"/>
    <numFmt numFmtId="194" formatCode="####0.0000"/>
    <numFmt numFmtId="195" formatCode="_ * #,##0.00_ ;_ * \-#,##0.00_ ;_ * &quot;-&quot;??_ ;_ @_ "/>
    <numFmt numFmtId="196" formatCode="&quot;$&quot;#,##0.000_);\(&quot;$&quot;#,##0.000\)"/>
    <numFmt numFmtId="197" formatCode="&quot;$&quot;#,##0.0000_);\(&quot;$&quot;#,##0.0000\)"/>
    <numFmt numFmtId="198" formatCode="0_)"/>
    <numFmt numFmtId="199" formatCode="0.0000000"/>
    <numFmt numFmtId="200" formatCode="_(* #,##0.0_);_(* \(#,##0.0\);_(* &quot;-&quot;??_);_(@_)"/>
    <numFmt numFmtId="201" formatCode="_-* #,##0.0_-;\-* #,##0.0_-;_-* &quot;-&quot;??_-;_-@_-"/>
    <numFmt numFmtId="202" formatCode="m/d;@"/>
    <numFmt numFmtId="203" formatCode="\w\k#,##0"/>
    <numFmt numFmtId="204" formatCode="&quot;$&quot;#,##0.00"/>
    <numFmt numFmtId="205" formatCode="&quot;\&quot;#,##0;[Red]&quot;\&quot;&quot;\&quot;\-#,##0"/>
    <numFmt numFmtId="206" formatCode="&quot;\&quot;#,##0.00;[Red]&quot;\&quot;&quot;\&quot;&quot;\&quot;&quot;\&quot;&quot;\&quot;&quot;\&quot;\-#,##0.00"/>
    <numFmt numFmtId="207" formatCode="&quot;\&quot;#,##0;[Red]&quot;\&quot;\-#,##0"/>
    <numFmt numFmtId="208" formatCode="0.0%"/>
    <numFmt numFmtId="209" formatCode="[$￥-804]#,##0_);[Red]\([$￥-804]#,##0\)"/>
    <numFmt numFmtId="210" formatCode="[$-404]aaaa;@"/>
    <numFmt numFmtId="211" formatCode="[$-409]d/mmm/yy;@"/>
    <numFmt numFmtId="212" formatCode="#,##0_ "/>
  </numFmts>
  <fonts count="168">
    <font>
      <sz val="12"/>
      <color theme="1"/>
      <name val="新細明體"/>
      <family val="2"/>
      <charset val="136"/>
      <scheme val="minor"/>
    </font>
    <font>
      <b/>
      <sz val="11"/>
      <name val="Calibri"/>
      <family val="2"/>
    </font>
    <font>
      <b/>
      <sz val="1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細明體"/>
      <family val="3"/>
      <charset val="136"/>
    </font>
    <font>
      <b/>
      <sz val="10"/>
      <color indexed="61"/>
      <name val="Arial"/>
      <family val="2"/>
    </font>
    <font>
      <sz val="12"/>
      <name val="新細明體"/>
      <family val="1"/>
      <charset val="136"/>
    </font>
    <font>
      <sz val="10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  <font>
      <sz val="9"/>
      <name val="Geneva"/>
      <family val="2"/>
    </font>
    <font>
      <sz val="12"/>
      <name val="Times New Roman"/>
      <family val="1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0"/>
      <color rgb="FF3F3F76"/>
      <name val="新細明體"/>
      <family val="1"/>
      <charset val="136"/>
      <scheme val="minor"/>
    </font>
    <font>
      <sz val="12"/>
      <color rgb="FF3F3F3F"/>
      <name val="新細明體"/>
      <family val="1"/>
      <charset val="136"/>
      <scheme val="minor"/>
    </font>
    <font>
      <sz val="11"/>
      <color theme="0"/>
      <name val="新細明體"/>
      <family val="1"/>
      <charset val="136"/>
      <scheme val="minor"/>
    </font>
    <font>
      <sz val="10"/>
      <color theme="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indexed="12"/>
      <name val="Bernard MT Condensed"/>
      <family val="1"/>
    </font>
    <font>
      <sz val="11"/>
      <color rgb="FF3333FF"/>
      <name val="微軟正黑體"/>
      <family val="2"/>
      <charset val="136"/>
    </font>
    <font>
      <sz val="1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0"/>
      <name val="Verdana"/>
      <family val="2"/>
    </font>
    <font>
      <sz val="11"/>
      <name val="돋움"/>
      <family val="2"/>
    </font>
    <font>
      <b/>
      <sz val="18"/>
      <color indexed="56"/>
      <name val="宋体"/>
      <family val="3"/>
      <charset val="136"/>
    </font>
    <font>
      <b/>
      <sz val="15"/>
      <color indexed="56"/>
      <name val="宋体"/>
      <family val="3"/>
      <charset val="136"/>
    </font>
    <font>
      <b/>
      <sz val="13"/>
      <color indexed="56"/>
      <name val="宋体"/>
      <family val="3"/>
      <charset val="136"/>
    </font>
    <font>
      <b/>
      <sz val="11"/>
      <color indexed="56"/>
      <name val="宋体"/>
      <family val="3"/>
      <charset val="136"/>
    </font>
    <font>
      <sz val="12"/>
      <name val="바탕체"/>
      <family val="3"/>
    </font>
    <font>
      <sz val="11"/>
      <color indexed="9"/>
      <name val="宋体"/>
      <family val="3"/>
      <charset val="136"/>
    </font>
    <font>
      <sz val="10"/>
      <name val="Helvetica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name val="Helv"/>
      <family val="2"/>
    </font>
    <font>
      <sz val="11"/>
      <color indexed="62"/>
      <name val="宋体"/>
      <family val="3"/>
      <charset val="136"/>
    </font>
    <font>
      <b/>
      <sz val="11"/>
      <color indexed="63"/>
      <name val="宋体"/>
      <family val="3"/>
      <charset val="136"/>
    </font>
    <font>
      <b/>
      <sz val="11"/>
      <color indexed="9"/>
      <name val="宋体"/>
      <family val="3"/>
      <charset val="136"/>
    </font>
    <font>
      <sz val="11"/>
      <color indexed="52"/>
      <name val="宋体"/>
      <family val="3"/>
      <charset val="136"/>
    </font>
    <font>
      <b/>
      <sz val="11"/>
      <color indexed="52"/>
      <name val="宋体"/>
      <family val="3"/>
      <charset val="136"/>
    </font>
    <font>
      <sz val="12"/>
      <name val="____"/>
      <family val="1"/>
    </font>
    <font>
      <sz val="12"/>
      <name val="_?__"/>
      <family val="3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1"/>
      <color indexed="8"/>
      <name val="Helvetica Neue"/>
      <family val="2"/>
    </font>
    <font>
      <sz val="12"/>
      <color indexed="8"/>
      <name val="新細明體"/>
      <family val="1"/>
      <charset val="136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1"/>
      <name val="新細明體"/>
      <family val="1"/>
      <charset val="136"/>
    </font>
    <font>
      <sz val="11"/>
      <color indexed="8"/>
      <name val="宋体"/>
      <family val="3"/>
      <charset val="136"/>
    </font>
    <font>
      <sz val="12"/>
      <color indexed="9"/>
      <name val="新細明體"/>
      <family val="1"/>
      <charset val="136"/>
    </font>
    <font>
      <b/>
      <sz val="14"/>
      <name val="Times New Roman"/>
      <family val="1"/>
    </font>
    <font>
      <sz val="12"/>
      <name val="¹UAAA¼"/>
      <family val="3"/>
    </font>
    <font>
      <sz val="8"/>
      <name val="Times New Roman"/>
      <family val="1"/>
    </font>
    <font>
      <sz val="12"/>
      <color indexed="14"/>
      <name val="Calibri"/>
      <family val="2"/>
    </font>
    <font>
      <b/>
      <sz val="10"/>
      <name val="MS Sans Serif"/>
      <family val="2"/>
    </font>
    <font>
      <sz val="12"/>
      <color indexed="8"/>
      <name val="Calibri"/>
      <family val="2"/>
    </font>
    <font>
      <sz val="10"/>
      <name val="BERNHARD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0"/>
      <name val="Courier"/>
      <family val="3"/>
    </font>
    <font>
      <sz val="8"/>
      <name val="MS Sans Serif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2"/>
      <color indexed="8"/>
      <name val="맑은 고딕"/>
      <family val="3"/>
    </font>
    <font>
      <sz val="8"/>
      <name val="Arial"/>
      <family val="2"/>
    </font>
    <font>
      <b/>
      <sz val="12"/>
      <name val="Arial"/>
      <family val="2"/>
    </font>
    <font>
      <sz val="12"/>
      <color indexed="62"/>
      <name val="新細明體"/>
      <family val="1"/>
      <charset val="136"/>
    </font>
    <font>
      <sz val="11"/>
      <color indexed="62"/>
      <name val="Calibri"/>
      <family val="2"/>
    </font>
    <font>
      <b/>
      <u/>
      <sz val="10"/>
      <color indexed="53"/>
      <name val="Geneva"/>
      <family val="2"/>
    </font>
    <font>
      <sz val="12"/>
      <name val="宋体"/>
      <family val="3"/>
      <charset val="136"/>
    </font>
    <font>
      <sz val="12"/>
      <color indexed="60"/>
      <name val="新細明體"/>
      <family val="1"/>
      <charset val="136"/>
    </font>
    <font>
      <sz val="10"/>
      <name val="Times New Roman"/>
      <family val="1"/>
    </font>
    <font>
      <sz val="7"/>
      <name val="Small Fonts"/>
      <family val="2"/>
    </font>
    <font>
      <sz val="12"/>
      <color theme="1"/>
      <name val="新細明體"/>
      <family val="2"/>
      <scheme val="minor"/>
    </font>
    <font>
      <sz val="10"/>
      <color indexed="10"/>
      <name val="Arial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1"/>
      <color indexed="8"/>
      <name val="新細明體"/>
      <family val="1"/>
      <charset val="136"/>
    </font>
    <font>
      <sz val="12"/>
      <color rgb="FF000000"/>
      <name val="Calibri"/>
      <family val="2"/>
    </font>
    <font>
      <sz val="12"/>
      <name val="Courier"/>
      <family val="3"/>
    </font>
    <font>
      <b/>
      <sz val="12"/>
      <color indexed="8"/>
      <name val="新細明體"/>
      <family val="1"/>
      <charset val="136"/>
    </font>
    <font>
      <sz val="11"/>
      <color indexed="17"/>
      <name val="宋体"/>
      <family val="1"/>
      <charset val="136"/>
    </font>
    <font>
      <sz val="12"/>
      <color indexed="17"/>
      <name val="新細明體"/>
      <family val="1"/>
      <charset val="136"/>
    </font>
    <font>
      <sz val="12"/>
      <color indexed="17"/>
      <name val="Calibri"/>
      <family val="2"/>
    </font>
    <font>
      <sz val="11"/>
      <color indexed="17"/>
      <name val="宋体"/>
      <family val="3"/>
      <charset val="136"/>
    </font>
    <font>
      <sz val="9"/>
      <color indexed="17"/>
      <name val="內文字型"/>
      <family val="1"/>
    </font>
    <font>
      <sz val="10"/>
      <color indexed="17"/>
      <name val="Arial"/>
      <family val="2"/>
    </font>
    <font>
      <sz val="11"/>
      <color indexed="17"/>
      <name val="Calibri"/>
      <family val="2"/>
    </font>
    <font>
      <b/>
      <sz val="12"/>
      <color indexed="52"/>
      <name val="新細明體"/>
      <family val="1"/>
      <charset val="136"/>
    </font>
    <font>
      <sz val="14"/>
      <name val="뼻뮝"/>
      <family val="3"/>
    </font>
    <font>
      <sz val="12"/>
      <color indexed="20"/>
      <name val="新細明體"/>
      <family val="1"/>
      <charset val="136"/>
    </font>
    <font>
      <sz val="12"/>
      <color indexed="20"/>
      <name val="Calibri"/>
      <family val="2"/>
    </font>
    <font>
      <sz val="11"/>
      <color indexed="20"/>
      <name val="宋体"/>
      <family val="3"/>
      <charset val="136"/>
    </font>
    <font>
      <sz val="11"/>
      <color indexed="20"/>
      <name val="宋体"/>
      <family val="1"/>
      <charset val="136"/>
    </font>
    <font>
      <sz val="11"/>
      <color indexed="20"/>
      <name val="Calibri"/>
      <family val="2"/>
    </font>
    <font>
      <sz val="12"/>
      <color indexed="52"/>
      <name val="新細明體"/>
      <family val="1"/>
      <charset val="136"/>
    </font>
    <font>
      <sz val="12"/>
      <name val="뼻뮝"/>
      <family val="1"/>
    </font>
    <font>
      <u/>
      <sz val="11"/>
      <color indexed="12"/>
      <name val="돋움"/>
      <family val="2"/>
    </font>
    <font>
      <i/>
      <sz val="11"/>
      <color indexed="23"/>
      <name val="宋体"/>
      <family val="3"/>
      <charset val="136"/>
    </font>
    <font>
      <i/>
      <sz val="12"/>
      <color indexed="23"/>
      <name val="新細明體"/>
      <family val="1"/>
      <charset val="136"/>
    </font>
    <font>
      <sz val="11"/>
      <name val="ＭＳ Ｐゴシック"/>
      <family val="2"/>
    </font>
    <font>
      <sz val="11"/>
      <color indexed="8"/>
      <name val="ＭＳ Ｐゴシック"/>
      <family val="2"/>
    </font>
    <font>
      <sz val="10"/>
      <name val="ＭＳ Ｐゴシック"/>
      <family val="2"/>
      <charset val="128"/>
    </font>
    <font>
      <b/>
      <sz val="15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u/>
      <sz val="9"/>
      <color indexed="3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0"/>
      <name val="굴림체"/>
      <family val="3"/>
    </font>
    <font>
      <sz val="12"/>
      <color indexed="14"/>
      <name val="新細明體"/>
      <family val="1"/>
      <charset val="136"/>
    </font>
    <font>
      <sz val="9"/>
      <color indexed="20"/>
      <name val="內文字型"/>
      <family val="1"/>
    </font>
    <font>
      <sz val="10"/>
      <color indexed="20"/>
      <name val="Arial"/>
      <family val="2"/>
    </font>
    <font>
      <sz val="12"/>
      <color indexed="10"/>
      <name val="新細明體"/>
      <family val="1"/>
      <charset val="136"/>
    </font>
    <font>
      <sz val="10"/>
      <name val="俵俽 俹僑僔僢僋"/>
      <family val="2"/>
    </font>
    <font>
      <sz val="12"/>
      <name val="穝灿砰"/>
      <family val="1"/>
    </font>
    <font>
      <sz val="12"/>
      <name val="陔?隴闚"/>
      <family val="3"/>
      <charset val="136"/>
    </font>
    <font>
      <sz val="12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theme="1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8"/>
      <color theme="1"/>
      <name val="微軟正黑體"/>
      <family val="2"/>
      <charset val="136"/>
    </font>
    <font>
      <b/>
      <sz val="11"/>
      <color rgb="FF7030A0"/>
      <name val="微軟正黑體"/>
      <family val="2"/>
      <charset val="136"/>
    </font>
    <font>
      <b/>
      <sz val="11"/>
      <color rgb="FF0000FF"/>
      <name val="微軟正黑體"/>
      <family val="2"/>
      <charset val="136"/>
    </font>
    <font>
      <b/>
      <sz val="11"/>
      <color rgb="FF3333FF"/>
      <name val="微軟正黑體"/>
      <family val="2"/>
      <charset val="136"/>
    </font>
    <font>
      <b/>
      <sz val="10"/>
      <name val="微軟正黑體"/>
      <family val="2"/>
      <charset val="136"/>
    </font>
    <font>
      <b/>
      <sz val="10"/>
      <color rgb="FF3333FF"/>
      <name val="微軟正黑體"/>
      <family val="2"/>
      <charset val="136"/>
    </font>
    <font>
      <b/>
      <sz val="10"/>
      <color rgb="FF0000FF"/>
      <name val="微軟正黑體"/>
      <family val="2"/>
      <charset val="136"/>
    </font>
    <font>
      <sz val="9"/>
      <name val="微軟正黑體"/>
      <family val="2"/>
      <charset val="136"/>
    </font>
    <font>
      <sz val="9"/>
      <color rgb="FF3333FF"/>
      <name val="微軟正黑體"/>
      <family val="2"/>
      <charset val="136"/>
    </font>
    <font>
      <sz val="8"/>
      <color rgb="FF3333FF"/>
      <name val="微軟正黑體"/>
      <family val="2"/>
      <charset val="136"/>
    </font>
    <font>
      <b/>
      <sz val="8"/>
      <name val="微軟正黑體"/>
      <family val="2"/>
      <charset val="136"/>
    </font>
    <font>
      <sz val="8"/>
      <name val="微軟正黑體"/>
      <family val="2"/>
      <charset val="136"/>
    </font>
    <font>
      <b/>
      <sz val="8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color rgb="FF3333FF"/>
      <name val="Calibri"/>
      <family val="2"/>
    </font>
    <font>
      <b/>
      <sz val="12"/>
      <name val="微軟正黑體"/>
      <family val="2"/>
      <charset val="136"/>
    </font>
    <font>
      <b/>
      <sz val="14"/>
      <color rgb="FF3333FF"/>
      <name val="Calibri"/>
      <family val="2"/>
    </font>
    <font>
      <b/>
      <sz val="9"/>
      <color theme="0" tint="-0.499984740745262"/>
      <name val="Calibri"/>
      <family val="2"/>
    </font>
    <font>
      <b/>
      <sz val="8"/>
      <color theme="0" tint="-0.499984740745262"/>
      <name val="微軟正黑體"/>
      <family val="2"/>
      <charset val="136"/>
    </font>
    <font>
      <b/>
      <sz val="8"/>
      <color theme="0" tint="-0.499984740745262"/>
      <name val="Calibri"/>
      <family val="2"/>
    </font>
    <font>
      <sz val="8"/>
      <color theme="0" tint="-0.499984740745262"/>
      <name val="新細明體"/>
      <family val="2"/>
      <charset val="136"/>
      <scheme val="minor"/>
    </font>
    <font>
      <b/>
      <sz val="9"/>
      <color rgb="FF3333FF"/>
      <name val="Calibri"/>
      <family val="2"/>
    </font>
    <font>
      <sz val="9"/>
      <color theme="0" tint="-0.499984740745262"/>
      <name val="Calibri"/>
      <family val="2"/>
    </font>
    <font>
      <sz val="9"/>
      <color rgb="FF3333FF"/>
      <name val="Calibri"/>
      <family val="2"/>
    </font>
    <font>
      <b/>
      <sz val="9"/>
      <color rgb="FF3333FF"/>
      <name val="微軟正黑體"/>
      <family val="2"/>
      <charset val="136"/>
    </font>
    <font>
      <sz val="12"/>
      <color rgb="FF3333FF"/>
      <name val="Calibri"/>
      <family val="2"/>
    </font>
    <font>
      <sz val="9"/>
      <color rgb="FF3333FF"/>
      <name val="細明體"/>
      <family val="3"/>
      <charset val="136"/>
    </font>
    <font>
      <b/>
      <sz val="9"/>
      <color rgb="FF3333FF"/>
      <name val="細明體"/>
      <family val="3"/>
      <charset val="136"/>
    </font>
  </fonts>
  <fills count="6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10215">
    <xf numFmtId="181" fontId="0" fillId="0" borderId="0">
      <alignment vertical="center"/>
    </xf>
    <xf numFmtId="177" fontId="8" fillId="0" borderId="0"/>
    <xf numFmtId="181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7" fontId="12" fillId="0" borderId="0">
      <alignment vertical="center"/>
    </xf>
    <xf numFmtId="177" fontId="9" fillId="0" borderId="0"/>
    <xf numFmtId="181" fontId="11" fillId="0" borderId="0">
      <alignment vertical="center"/>
    </xf>
    <xf numFmtId="177" fontId="8" fillId="0" borderId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181" fontId="9" fillId="0" borderId="0"/>
    <xf numFmtId="178" fontId="13" fillId="0" borderId="0"/>
    <xf numFmtId="181" fontId="9" fillId="0" borderId="0"/>
    <xf numFmtId="181" fontId="14" fillId="0" borderId="0"/>
    <xf numFmtId="181" fontId="9" fillId="0" borderId="0"/>
    <xf numFmtId="179" fontId="9" fillId="0" borderId="0"/>
    <xf numFmtId="178" fontId="9" fillId="0" borderId="0"/>
    <xf numFmtId="178" fontId="9" fillId="0" borderId="0"/>
    <xf numFmtId="181" fontId="4" fillId="0" borderId="0"/>
    <xf numFmtId="181" fontId="9" fillId="0" borderId="0"/>
    <xf numFmtId="178" fontId="8" fillId="0" borderId="0"/>
    <xf numFmtId="178" fontId="13" fillId="0" borderId="0"/>
    <xf numFmtId="181" fontId="15" fillId="5" borderId="0" applyNumberFormat="0" applyBorder="0" applyAlignment="0" applyProtection="0">
      <alignment vertical="center"/>
    </xf>
    <xf numFmtId="181" fontId="15" fillId="6" borderId="0" applyNumberFormat="0" applyBorder="0" applyAlignment="0" applyProtection="0">
      <alignment vertical="center"/>
    </xf>
    <xf numFmtId="181" fontId="15" fillId="7" borderId="0" applyNumberFormat="0" applyBorder="0" applyAlignment="0" applyProtection="0">
      <alignment vertical="center"/>
    </xf>
    <xf numFmtId="181" fontId="15" fillId="8" borderId="0" applyNumberFormat="0" applyBorder="0" applyAlignment="0" applyProtection="0">
      <alignment vertical="center"/>
    </xf>
    <xf numFmtId="181" fontId="15" fillId="9" borderId="0" applyNumberFormat="0" applyBorder="0" applyAlignment="0" applyProtection="0">
      <alignment vertical="center"/>
    </xf>
    <xf numFmtId="181" fontId="15" fillId="10" borderId="0" applyNumberFormat="0" applyBorder="0" applyAlignment="0" applyProtection="0">
      <alignment vertical="center"/>
    </xf>
    <xf numFmtId="181" fontId="15" fillId="11" borderId="0" applyNumberFormat="0" applyBorder="0" applyAlignment="0" applyProtection="0">
      <alignment vertical="center"/>
    </xf>
    <xf numFmtId="181" fontId="15" fillId="12" borderId="0" applyNumberFormat="0" applyBorder="0" applyAlignment="0" applyProtection="0">
      <alignment vertical="center"/>
    </xf>
    <xf numFmtId="181" fontId="15" fillId="13" borderId="0" applyNumberFormat="0" applyBorder="0" applyAlignment="0" applyProtection="0">
      <alignment vertical="center"/>
    </xf>
    <xf numFmtId="181" fontId="15" fillId="8" borderId="0" applyNumberFormat="0" applyBorder="0" applyAlignment="0" applyProtection="0">
      <alignment vertical="center"/>
    </xf>
    <xf numFmtId="181" fontId="15" fillId="11" borderId="0" applyNumberFormat="0" applyBorder="0" applyAlignment="0" applyProtection="0">
      <alignment vertical="center"/>
    </xf>
    <xf numFmtId="181" fontId="15" fillId="14" borderId="0" applyNumberFormat="0" applyBorder="0" applyAlignment="0" applyProtection="0">
      <alignment vertical="center"/>
    </xf>
    <xf numFmtId="181" fontId="16" fillId="15" borderId="0" applyNumberFormat="0" applyBorder="0" applyAlignment="0" applyProtection="0">
      <alignment vertical="center"/>
    </xf>
    <xf numFmtId="181" fontId="16" fillId="12" borderId="0" applyNumberFormat="0" applyBorder="0" applyAlignment="0" applyProtection="0">
      <alignment vertical="center"/>
    </xf>
    <xf numFmtId="181" fontId="16" fillId="13" borderId="0" applyNumberFormat="0" applyBorder="0" applyAlignment="0" applyProtection="0">
      <alignment vertical="center"/>
    </xf>
    <xf numFmtId="181" fontId="16" fillId="16" borderId="0" applyNumberFormat="0" applyBorder="0" applyAlignment="0" applyProtection="0">
      <alignment vertical="center"/>
    </xf>
    <xf numFmtId="181" fontId="16" fillId="17" borderId="0" applyNumberFormat="0" applyBorder="0" applyAlignment="0" applyProtection="0">
      <alignment vertical="center"/>
    </xf>
    <xf numFmtId="181" fontId="16" fillId="18" borderId="0" applyNumberFormat="0" applyBorder="0" applyAlignment="0" applyProtection="0">
      <alignment vertical="center"/>
    </xf>
    <xf numFmtId="181" fontId="16" fillId="19" borderId="0" applyNumberFormat="0" applyBorder="0" applyAlignment="0" applyProtection="0">
      <alignment vertical="center"/>
    </xf>
    <xf numFmtId="181" fontId="16" fillId="20" borderId="0" applyNumberFormat="0" applyBorder="0" applyAlignment="0" applyProtection="0">
      <alignment vertical="center"/>
    </xf>
    <xf numFmtId="181" fontId="16" fillId="21" borderId="0" applyNumberFormat="0" applyBorder="0" applyAlignment="0" applyProtection="0">
      <alignment vertical="center"/>
    </xf>
    <xf numFmtId="181" fontId="16" fillId="16" borderId="0" applyNumberFormat="0" applyBorder="0" applyAlignment="0" applyProtection="0">
      <alignment vertical="center"/>
    </xf>
    <xf numFmtId="181" fontId="16" fillId="17" borderId="0" applyNumberFormat="0" applyBorder="0" applyAlignment="0" applyProtection="0">
      <alignment vertical="center"/>
    </xf>
    <xf numFmtId="181" fontId="16" fillId="22" borderId="0" applyNumberFormat="0" applyBorder="0" applyAlignment="0" applyProtection="0">
      <alignment vertical="center"/>
    </xf>
    <xf numFmtId="181" fontId="17" fillId="6" borderId="0" applyNumberFormat="0" applyBorder="0" applyAlignment="0" applyProtection="0">
      <alignment vertical="center"/>
    </xf>
    <xf numFmtId="181" fontId="9" fillId="23" borderId="12" applyNumberFormat="0" applyAlignment="0" applyProtection="0">
      <alignment vertical="center"/>
    </xf>
    <xf numFmtId="181" fontId="9" fillId="24" borderId="13" applyNumberFormat="0" applyAlignment="0" applyProtection="0">
      <alignment vertical="center"/>
    </xf>
    <xf numFmtId="181" fontId="9" fillId="0" borderId="0" applyNumberFormat="0" applyFill="0" applyBorder="0" applyAlignment="0" applyProtection="0">
      <alignment vertical="center"/>
    </xf>
    <xf numFmtId="181" fontId="9" fillId="7" borderId="0" applyNumberFormat="0" applyBorder="0" applyAlignment="0" applyProtection="0">
      <alignment vertical="center"/>
    </xf>
    <xf numFmtId="181" fontId="18" fillId="0" borderId="14" applyNumberFormat="0" applyFill="0" applyAlignment="0" applyProtection="0">
      <alignment vertical="center"/>
    </xf>
    <xf numFmtId="181" fontId="19" fillId="0" borderId="15" applyNumberFormat="0" applyFill="0" applyAlignment="0" applyProtection="0">
      <alignment vertical="center"/>
    </xf>
    <xf numFmtId="181" fontId="20" fillId="0" borderId="16" applyNumberFormat="0" applyFill="0" applyAlignment="0" applyProtection="0">
      <alignment vertical="center"/>
    </xf>
    <xf numFmtId="181" fontId="20" fillId="0" borderId="0" applyNumberFormat="0" applyFill="0" applyBorder="0" applyAlignment="0" applyProtection="0">
      <alignment vertical="center"/>
    </xf>
    <xf numFmtId="179" fontId="9" fillId="0" borderId="0"/>
    <xf numFmtId="179" fontId="9" fillId="0" borderId="0"/>
    <xf numFmtId="181" fontId="9" fillId="10" borderId="12" applyNumberFormat="0" applyAlignment="0" applyProtection="0">
      <alignment vertical="center"/>
    </xf>
    <xf numFmtId="181" fontId="9" fillId="0" borderId="17" applyNumberFormat="0" applyFill="0" applyAlignment="0" applyProtection="0">
      <alignment vertical="center"/>
    </xf>
    <xf numFmtId="181" fontId="9" fillId="25" borderId="0" applyNumberFormat="0" applyBorder="0" applyAlignment="0" applyProtection="0">
      <alignment vertical="center"/>
    </xf>
    <xf numFmtId="181" fontId="9" fillId="0" borderId="0"/>
    <xf numFmtId="181" fontId="8" fillId="26" borderId="18" applyNumberFormat="0" applyFont="0" applyAlignment="0" applyProtection="0">
      <alignment vertical="center"/>
    </xf>
    <xf numFmtId="181" fontId="9" fillId="23" borderId="19" applyNumberFormat="0" applyAlignment="0" applyProtection="0">
      <alignment vertical="center"/>
    </xf>
    <xf numFmtId="181" fontId="21" fillId="0" borderId="0" applyNumberFormat="0" applyFill="0" applyBorder="0" applyAlignment="0" applyProtection="0">
      <alignment vertical="center"/>
    </xf>
    <xf numFmtId="181" fontId="9" fillId="0" borderId="20" applyNumberFormat="0" applyFill="0" applyAlignment="0" applyProtection="0">
      <alignment vertical="center"/>
    </xf>
    <xf numFmtId="181" fontId="9" fillId="0" borderId="0" applyNumberFormat="0" applyFill="0" applyBorder="0" applyAlignment="0" applyProtection="0">
      <alignment vertical="center"/>
    </xf>
    <xf numFmtId="176" fontId="22" fillId="0" borderId="0">
      <alignment vertical="center"/>
    </xf>
    <xf numFmtId="181" fontId="22" fillId="0" borderId="0">
      <alignment vertical="center"/>
    </xf>
    <xf numFmtId="181" fontId="9" fillId="0" borderId="0"/>
    <xf numFmtId="181" fontId="8" fillId="0" borderId="0">
      <alignment vertical="center"/>
    </xf>
    <xf numFmtId="180" fontId="23" fillId="0" borderId="0">
      <alignment vertical="center"/>
    </xf>
    <xf numFmtId="179" fontId="23" fillId="0" borderId="0">
      <alignment vertical="center"/>
    </xf>
    <xf numFmtId="179" fontId="23" fillId="0" borderId="0">
      <alignment vertical="center"/>
    </xf>
    <xf numFmtId="179" fontId="9" fillId="0" borderId="0"/>
    <xf numFmtId="181" fontId="9" fillId="0" borderId="0"/>
    <xf numFmtId="179" fontId="9" fillId="0" borderId="0"/>
    <xf numFmtId="181" fontId="22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181" fontId="9" fillId="0" borderId="0"/>
    <xf numFmtId="181" fontId="9" fillId="0" borderId="0"/>
    <xf numFmtId="0" fontId="11" fillId="0" borderId="0">
      <alignment vertical="center"/>
    </xf>
    <xf numFmtId="0" fontId="9" fillId="0" borderId="0"/>
    <xf numFmtId="181" fontId="8" fillId="0" borderId="0"/>
    <xf numFmtId="181" fontId="23" fillId="0" borderId="0">
      <alignment vertical="center"/>
    </xf>
    <xf numFmtId="176" fontId="9" fillId="0" borderId="0"/>
    <xf numFmtId="176" fontId="8" fillId="0" borderId="0">
      <alignment vertical="center"/>
    </xf>
    <xf numFmtId="182" fontId="27" fillId="0" borderId="0"/>
    <xf numFmtId="182" fontId="27" fillId="0" borderId="0"/>
    <xf numFmtId="182" fontId="28" fillId="0" borderId="0"/>
    <xf numFmtId="0" fontId="14" fillId="0" borderId="0"/>
    <xf numFmtId="182" fontId="14" fillId="0" borderId="0"/>
    <xf numFmtId="182" fontId="13" fillId="0" borderId="0"/>
    <xf numFmtId="182" fontId="14" fillId="0" borderId="0"/>
    <xf numFmtId="182" fontId="14" fillId="0" borderId="0"/>
    <xf numFmtId="182" fontId="14" fillId="0" borderId="0"/>
    <xf numFmtId="182" fontId="9" fillId="0" borderId="0"/>
    <xf numFmtId="0" fontId="9" fillId="0" borderId="0"/>
    <xf numFmtId="182" fontId="9" fillId="0" borderId="0"/>
    <xf numFmtId="183" fontId="9" fillId="0" borderId="0"/>
    <xf numFmtId="182" fontId="9" fillId="0" borderId="0"/>
    <xf numFmtId="178" fontId="9" fillId="0" borderId="0"/>
    <xf numFmtId="183" fontId="9" fillId="0" borderId="0"/>
    <xf numFmtId="182" fontId="9" fillId="0" borderId="0"/>
    <xf numFmtId="182" fontId="9" fillId="0" borderId="0"/>
    <xf numFmtId="0" fontId="9" fillId="0" borderId="0"/>
    <xf numFmtId="0" fontId="9" fillId="0" borderId="0"/>
    <xf numFmtId="0" fontId="29" fillId="0" borderId="0" applyNumberForma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82" fontId="33" fillId="0" borderId="0"/>
    <xf numFmtId="0" fontId="29" fillId="0" borderId="0" applyNumberFormat="0" applyFill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182" fontId="35" fillId="0" borderId="0"/>
    <xf numFmtId="182" fontId="36" fillId="0" borderId="0" applyNumberFormat="0" applyFill="0" applyBorder="0" applyAlignment="0" applyProtection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37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35" fillId="0" borderId="0"/>
    <xf numFmtId="182" fontId="35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0" fontId="9" fillId="0" borderId="0"/>
    <xf numFmtId="182" fontId="9" fillId="0" borderId="0"/>
    <xf numFmtId="182" fontId="35" fillId="0" borderId="0"/>
    <xf numFmtId="182" fontId="36" fillId="0" borderId="0" applyNumberFormat="0" applyFill="0" applyBorder="0" applyAlignment="0" applyProtection="0"/>
    <xf numFmtId="182" fontId="36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35" fillId="0" borderId="0"/>
    <xf numFmtId="182" fontId="13" fillId="0" borderId="0"/>
    <xf numFmtId="182" fontId="37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37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36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37" fillId="0" borderId="0"/>
    <xf numFmtId="182" fontId="9" fillId="0" borderId="0"/>
    <xf numFmtId="182" fontId="9" fillId="0" borderId="0"/>
    <xf numFmtId="182" fontId="38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0" fontId="9" fillId="0" borderId="0"/>
    <xf numFmtId="0" fontId="9" fillId="0" borderId="0"/>
    <xf numFmtId="182" fontId="27" fillId="0" borderId="0"/>
    <xf numFmtId="182" fontId="14" fillId="0" borderId="0"/>
    <xf numFmtId="182" fontId="36" fillId="0" borderId="0" applyNumberFormat="0" applyFill="0" applyBorder="0" applyAlignment="0" applyProtection="0"/>
    <xf numFmtId="0" fontId="37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37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36" fillId="0" borderId="0" applyNumberFormat="0" applyFill="0" applyBorder="0" applyAlignment="0" applyProtection="0"/>
    <xf numFmtId="0" fontId="37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35" fillId="0" borderId="0"/>
    <xf numFmtId="182" fontId="35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0" fontId="9" fillId="0" borderId="0"/>
    <xf numFmtId="0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35" fillId="0" borderId="0"/>
    <xf numFmtId="182" fontId="35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0" fontId="39" fillId="23" borderId="12" applyNumberFormat="0" applyAlignment="0" applyProtection="0">
      <alignment vertical="center"/>
    </xf>
    <xf numFmtId="0" fontId="40" fillId="23" borderId="19" applyNumberFormat="0" applyAlignment="0" applyProtection="0">
      <alignment vertical="center"/>
    </xf>
    <xf numFmtId="0" fontId="14" fillId="0" borderId="0"/>
    <xf numFmtId="0" fontId="41" fillId="24" borderId="13" applyNumberFormat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3" fillId="23" borderId="12" applyNumberFormat="0" applyAlignment="0" applyProtection="0">
      <alignment vertical="center"/>
    </xf>
    <xf numFmtId="182" fontId="9" fillId="27" borderId="0" applyNumberFormat="0" applyFont="0" applyBorder="0" applyAlignment="0" applyProtection="0"/>
    <xf numFmtId="182" fontId="27" fillId="0" borderId="0"/>
    <xf numFmtId="44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184" fontId="36" fillId="0" borderId="0" applyFont="0" applyFill="0" applyBorder="0" applyAlignment="0" applyProtection="0"/>
    <xf numFmtId="44" fontId="36" fillId="0" borderId="0" applyFont="0" applyFill="0" applyBorder="0" applyAlignment="0" applyProtection="0"/>
    <xf numFmtId="42" fontId="44" fillId="0" borderId="0" applyFont="0" applyFill="0" applyBorder="0" applyAlignment="0" applyProtection="0"/>
    <xf numFmtId="41" fontId="45" fillId="0" borderId="0" applyFont="0" applyFill="0" applyBorder="0" applyAlignment="0" applyProtection="0"/>
    <xf numFmtId="182" fontId="46" fillId="0" borderId="0" applyNumberFormat="0" applyFill="0" applyBorder="0" applyAlignment="0" applyProtection="0">
      <alignment vertical="top"/>
      <protection locked="0"/>
    </xf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38" fontId="47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38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43" fontId="45" fillId="0" borderId="0" applyFont="0" applyFill="0" applyBorder="0" applyAlignment="0" applyProtection="0"/>
    <xf numFmtId="182" fontId="49" fillId="0" borderId="0" applyNumberFormat="0" applyFill="0" applyBorder="0" applyAlignment="0" applyProtection="0">
      <alignment vertical="top"/>
      <protection locked="0"/>
    </xf>
    <xf numFmtId="182" fontId="49" fillId="0" borderId="0" applyNumberFormat="0" applyFill="0" applyBorder="0" applyAlignment="0" applyProtection="0">
      <alignment vertical="top"/>
      <protection locked="0"/>
    </xf>
    <xf numFmtId="182" fontId="50" fillId="0" borderId="0" applyNumberFormat="0" applyFill="0" applyBorder="0" applyAlignment="0" applyProtection="0">
      <alignment vertical="top"/>
      <protection locked="0"/>
    </xf>
    <xf numFmtId="182" fontId="14" fillId="0" borderId="0"/>
    <xf numFmtId="182" fontId="27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6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6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6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6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6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47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6" fontId="36" fillId="0" borderId="0" applyFont="0" applyFill="0" applyBorder="0" applyAlignment="0" applyProtection="0"/>
    <xf numFmtId="182" fontId="48" fillId="0" borderId="0"/>
    <xf numFmtId="182" fontId="48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6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6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6" fontId="36" fillId="0" borderId="0" applyFont="0" applyFill="0" applyBorder="0" applyAlignment="0" applyProtection="0"/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36" fillId="0" borderId="0"/>
    <xf numFmtId="182" fontId="36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36" fillId="0" borderId="0"/>
    <xf numFmtId="182" fontId="36" fillId="0" borderId="0"/>
    <xf numFmtId="182" fontId="44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36" fillId="0" borderId="0"/>
    <xf numFmtId="182" fontId="36" fillId="0" borderId="0"/>
    <xf numFmtId="182" fontId="44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44" fillId="0" borderId="0"/>
    <xf numFmtId="182" fontId="44" fillId="0" borderId="0"/>
    <xf numFmtId="182" fontId="44" fillId="0" borderId="0"/>
    <xf numFmtId="182" fontId="36" fillId="0" borderId="0"/>
    <xf numFmtId="182" fontId="36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13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9" fillId="0" borderId="0"/>
    <xf numFmtId="182" fontId="27" fillId="0" borderId="0"/>
    <xf numFmtId="182" fontId="9" fillId="0" borderId="0" applyProtection="0"/>
    <xf numFmtId="182" fontId="51" fillId="0" borderId="0"/>
    <xf numFmtId="182" fontId="27" fillId="0" borderId="0"/>
    <xf numFmtId="182" fontId="51" fillId="0" borderId="0"/>
    <xf numFmtId="182" fontId="51" fillId="0" borderId="0"/>
    <xf numFmtId="182" fontId="13" fillId="0" borderId="0"/>
    <xf numFmtId="182" fontId="52" fillId="0" borderId="0"/>
    <xf numFmtId="182" fontId="51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51" fillId="0" borderId="0"/>
    <xf numFmtId="182" fontId="51" fillId="0" borderId="0" applyProtection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27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36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36" fillId="0" borderId="0"/>
    <xf numFmtId="182" fontId="44" fillId="0" borderId="0"/>
    <xf numFmtId="182" fontId="36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36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44" fillId="0" borderId="0"/>
    <xf numFmtId="182" fontId="44" fillId="0" borderId="0"/>
    <xf numFmtId="182" fontId="44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44" fillId="0" borderId="0"/>
    <xf numFmtId="182" fontId="36" fillId="0" borderId="0"/>
    <xf numFmtId="182" fontId="44" fillId="0" borderId="0"/>
    <xf numFmtId="182" fontId="36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44" fontId="13" fillId="0" borderId="0" applyFont="0" applyFill="0" applyBorder="0" applyAlignment="0" applyProtection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53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13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13" fillId="0" borderId="0"/>
    <xf numFmtId="182" fontId="13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2" fontId="44" fillId="0" borderId="0"/>
    <xf numFmtId="184" fontId="13" fillId="0" borderId="0" applyFont="0" applyFill="0" applyBorder="0" applyAlignment="0" applyProtection="0"/>
    <xf numFmtId="42" fontId="36" fillId="0" borderId="0" applyFont="0" applyFill="0" applyBorder="0" applyAlignment="0" applyProtection="0"/>
    <xf numFmtId="182" fontId="36" fillId="0" borderId="0"/>
    <xf numFmtId="42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182" fontId="36" fillId="0" borderId="0"/>
    <xf numFmtId="182" fontId="36" fillId="0" borderId="0"/>
    <xf numFmtId="42" fontId="36" fillId="0" borderId="0" applyFont="0" applyFill="0" applyBorder="0" applyAlignment="0" applyProtection="0"/>
    <xf numFmtId="182" fontId="36" fillId="0" borderId="0"/>
    <xf numFmtId="42" fontId="36" fillId="0" borderId="0" applyFont="0" applyFill="0" applyBorder="0" applyAlignment="0" applyProtection="0"/>
    <xf numFmtId="182" fontId="36" fillId="0" borderId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182" fontId="36" fillId="0" borderId="0"/>
    <xf numFmtId="182" fontId="36" fillId="0" borderId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42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36" fillId="0" borderId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36" fillId="0" borderId="0"/>
    <xf numFmtId="42" fontId="36" fillId="0" borderId="0" applyFont="0" applyFill="0" applyBorder="0" applyAlignment="0" applyProtection="0"/>
    <xf numFmtId="182" fontId="36" fillId="0" borderId="0"/>
    <xf numFmtId="42" fontId="36" fillId="0" borderId="0" applyFont="0" applyFill="0" applyBorder="0" applyAlignment="0" applyProtection="0"/>
    <xf numFmtId="182" fontId="36" fillId="0" borderId="0"/>
    <xf numFmtId="42" fontId="36" fillId="0" borderId="0" applyFont="0" applyFill="0" applyBorder="0" applyAlignment="0" applyProtection="0"/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44" fillId="0" borderId="0">
      <alignment vertical="center"/>
    </xf>
    <xf numFmtId="182" fontId="54" fillId="0" borderId="0"/>
    <xf numFmtId="182" fontId="54" fillId="0" borderId="0"/>
    <xf numFmtId="182" fontId="27" fillId="0" borderId="0"/>
    <xf numFmtId="182" fontId="13" fillId="0" borderId="0"/>
    <xf numFmtId="184" fontId="13" fillId="0" borderId="0" applyFont="0" applyFill="0" applyBorder="0" applyAlignment="0" applyProtection="0"/>
    <xf numFmtId="182" fontId="13" fillId="0" borderId="0"/>
    <xf numFmtId="44" fontId="13" fillId="0" borderId="0" applyFont="0" applyFill="0" applyBorder="0" applyAlignment="0" applyProtection="0"/>
    <xf numFmtId="182" fontId="13" fillId="0" borderId="0"/>
    <xf numFmtId="182" fontId="13" fillId="0" borderId="0"/>
    <xf numFmtId="186" fontId="36" fillId="0" borderId="0" applyFont="0" applyFill="0" applyBorder="0" applyAlignment="0" applyProtection="0"/>
    <xf numFmtId="182" fontId="38" fillId="0" borderId="0"/>
    <xf numFmtId="182" fontId="36" fillId="0" borderId="0" applyFont="0" applyFill="0" applyBorder="0" applyAlignment="0" applyProtection="0"/>
    <xf numFmtId="182" fontId="13" fillId="0" borderId="0"/>
    <xf numFmtId="182" fontId="36" fillId="0" borderId="0" applyAlignment="0"/>
    <xf numFmtId="182" fontId="13" fillId="0" borderId="0"/>
    <xf numFmtId="182" fontId="36" fillId="0" borderId="0"/>
    <xf numFmtId="182" fontId="36" fillId="0" borderId="0" applyAlignment="0"/>
    <xf numFmtId="182" fontId="36" fillId="0" borderId="0"/>
    <xf numFmtId="182" fontId="36" fillId="0" borderId="0" applyAlignment="0"/>
    <xf numFmtId="182" fontId="55" fillId="0" borderId="0"/>
    <xf numFmtId="182" fontId="36" fillId="0" borderId="0" applyAlignment="0"/>
    <xf numFmtId="182" fontId="55" fillId="0" borderId="0"/>
    <xf numFmtId="182" fontId="36" fillId="0" borderId="0" applyAlignment="0"/>
    <xf numFmtId="182" fontId="55" fillId="0" borderId="0"/>
    <xf numFmtId="182" fontId="36" fillId="0" borderId="0"/>
    <xf numFmtId="182" fontId="55" fillId="0" borderId="0"/>
    <xf numFmtId="182" fontId="36" fillId="0" borderId="0" applyAlignment="0"/>
    <xf numFmtId="182" fontId="36" fillId="0" borderId="0"/>
    <xf numFmtId="182" fontId="36" fillId="0" borderId="0"/>
    <xf numFmtId="182" fontId="36" fillId="0" borderId="0"/>
    <xf numFmtId="182" fontId="36" fillId="0" borderId="0" applyAlignment="0"/>
    <xf numFmtId="182" fontId="36" fillId="0" borderId="0"/>
    <xf numFmtId="182" fontId="36" fillId="0" borderId="0"/>
    <xf numFmtId="182" fontId="36" fillId="0" borderId="0" applyAlignment="0"/>
    <xf numFmtId="182" fontId="36" fillId="0" borderId="0"/>
    <xf numFmtId="182" fontId="36" fillId="0" borderId="0"/>
    <xf numFmtId="182" fontId="36" fillId="0" borderId="0" applyAlignment="0"/>
    <xf numFmtId="182" fontId="55" fillId="0" borderId="0"/>
    <xf numFmtId="182" fontId="36" fillId="0" borderId="0" applyAlignment="0"/>
    <xf numFmtId="182" fontId="55" fillId="0" borderId="0"/>
    <xf numFmtId="182" fontId="36" fillId="0" borderId="0" applyAlignment="0"/>
    <xf numFmtId="182" fontId="55" fillId="0" borderId="0"/>
    <xf numFmtId="182" fontId="36" fillId="0" borderId="0"/>
    <xf numFmtId="182" fontId="55" fillId="0" borderId="0"/>
    <xf numFmtId="182" fontId="36" fillId="0" borderId="0" applyAlignment="0"/>
    <xf numFmtId="182" fontId="55" fillId="0" borderId="0"/>
    <xf numFmtId="182" fontId="36" fillId="0" borderId="0" applyAlignment="0"/>
    <xf numFmtId="182" fontId="55" fillId="0" borderId="0"/>
    <xf numFmtId="182" fontId="55" fillId="0" borderId="0"/>
    <xf numFmtId="182" fontId="36" fillId="0" borderId="0" applyAlignment="0"/>
    <xf numFmtId="182" fontId="36" fillId="0" borderId="0" applyAlignment="0"/>
    <xf numFmtId="182" fontId="14" fillId="0" borderId="0"/>
    <xf numFmtId="182" fontId="14" fillId="0" borderId="0"/>
    <xf numFmtId="182" fontId="13" fillId="0" borderId="0"/>
    <xf numFmtId="182" fontId="14" fillId="0" borderId="0"/>
    <xf numFmtId="182" fontId="14" fillId="0" borderId="0"/>
    <xf numFmtId="182" fontId="14" fillId="0" borderId="0"/>
    <xf numFmtId="182" fontId="14" fillId="0" borderId="0"/>
    <xf numFmtId="182" fontId="14" fillId="0" borderId="0"/>
    <xf numFmtId="182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 applyAlignment="0"/>
    <xf numFmtId="182" fontId="36" fillId="0" borderId="0" applyAlignment="0"/>
    <xf numFmtId="182" fontId="36" fillId="0" borderId="0"/>
    <xf numFmtId="182" fontId="36" fillId="0" borderId="0"/>
    <xf numFmtId="182" fontId="36" fillId="0" borderId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2" fontId="36" fillId="0" borderId="0" applyAlignment="0"/>
    <xf numFmtId="182" fontId="36" fillId="0" borderId="0"/>
    <xf numFmtId="182" fontId="36" fillId="0" borderId="0" applyAlignment="0"/>
    <xf numFmtId="182" fontId="36" fillId="0" borderId="0" applyAlignment="0"/>
    <xf numFmtId="182" fontId="55" fillId="0" borderId="0"/>
    <xf numFmtId="182" fontId="36" fillId="0" borderId="0"/>
    <xf numFmtId="182" fontId="36" fillId="0" borderId="0" applyAlignment="0"/>
    <xf numFmtId="182" fontId="36" fillId="0" borderId="0"/>
    <xf numFmtId="182" fontId="36" fillId="0" borderId="0" applyAlignment="0"/>
    <xf numFmtId="182" fontId="36" fillId="0" borderId="0" applyAlignment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 applyAlignment="0"/>
    <xf numFmtId="182" fontId="36" fillId="0" borderId="0"/>
    <xf numFmtId="182" fontId="36" fillId="0" borderId="0"/>
    <xf numFmtId="182" fontId="36" fillId="0" borderId="0" applyAlignment="0"/>
    <xf numFmtId="182" fontId="36" fillId="0" borderId="0"/>
    <xf numFmtId="182" fontId="36" fillId="0" borderId="0" applyAlignment="0"/>
    <xf numFmtId="182" fontId="36" fillId="0" borderId="0" applyAlignment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 applyAlignment="0"/>
    <xf numFmtId="182" fontId="36" fillId="0" borderId="0"/>
    <xf numFmtId="182" fontId="36" fillId="0" borderId="0"/>
    <xf numFmtId="182" fontId="36" fillId="0" borderId="0" applyAlignment="0"/>
    <xf numFmtId="182" fontId="36" fillId="0" borderId="0"/>
    <xf numFmtId="182" fontId="36" fillId="0" borderId="0" applyAlignment="0"/>
    <xf numFmtId="182" fontId="36" fillId="0" borderId="0" applyAlignment="0"/>
    <xf numFmtId="182" fontId="36" fillId="0" borderId="0" applyAlignment="0"/>
    <xf numFmtId="182" fontId="36" fillId="0" borderId="0"/>
    <xf numFmtId="182" fontId="36" fillId="0" borderId="0" applyAlignment="0"/>
    <xf numFmtId="182" fontId="36" fillId="0" borderId="0" applyAlignment="0"/>
    <xf numFmtId="182" fontId="36" fillId="0" borderId="0" applyAlignment="0"/>
    <xf numFmtId="182" fontId="36" fillId="0" borderId="0" applyAlignment="0"/>
    <xf numFmtId="182" fontId="36" fillId="0" borderId="0" applyAlignment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 applyAlignment="0"/>
    <xf numFmtId="182" fontId="36" fillId="0" borderId="0" applyAlignment="0"/>
    <xf numFmtId="182" fontId="36" fillId="0" borderId="0" applyAlignment="0"/>
    <xf numFmtId="182" fontId="36" fillId="0" borderId="0" applyAlignment="0"/>
    <xf numFmtId="182" fontId="36" fillId="0" borderId="0" applyAlignment="0"/>
    <xf numFmtId="182" fontId="36" fillId="0" borderId="0"/>
    <xf numFmtId="182" fontId="36" fillId="0" borderId="0"/>
    <xf numFmtId="182" fontId="36" fillId="0" borderId="0" applyAlignment="0"/>
    <xf numFmtId="182" fontId="36" fillId="0" borderId="0"/>
    <xf numFmtId="182" fontId="36" fillId="0" borderId="0" applyAlignment="0"/>
    <xf numFmtId="182" fontId="55" fillId="0" borderId="0"/>
    <xf numFmtId="182" fontId="36" fillId="0" borderId="0" applyAlignment="0"/>
    <xf numFmtId="182" fontId="55" fillId="0" borderId="0"/>
    <xf numFmtId="182" fontId="36" fillId="0" borderId="0" applyAlignment="0"/>
    <xf numFmtId="182" fontId="36" fillId="0" borderId="0" applyAlignment="0"/>
    <xf numFmtId="182" fontId="36" fillId="0" borderId="0" applyAlignment="0"/>
    <xf numFmtId="182" fontId="36" fillId="0" borderId="0" applyAlignment="0"/>
    <xf numFmtId="182" fontId="55" fillId="0" borderId="0"/>
    <xf numFmtId="182" fontId="36" fillId="0" borderId="0" applyAlignment="0"/>
    <xf numFmtId="182" fontId="36" fillId="0" borderId="0" applyAlignment="0"/>
    <xf numFmtId="182" fontId="55" fillId="0" borderId="0"/>
    <xf numFmtId="182" fontId="36" fillId="0" borderId="0" applyAlignment="0"/>
    <xf numFmtId="182" fontId="36" fillId="0" borderId="0" applyAlignment="0"/>
    <xf numFmtId="182" fontId="36" fillId="0" borderId="0" applyAlignment="0"/>
    <xf numFmtId="182" fontId="55" fillId="0" borderId="0"/>
    <xf numFmtId="182" fontId="36" fillId="0" borderId="0" applyAlignment="0"/>
    <xf numFmtId="182" fontId="55" fillId="0" borderId="0"/>
    <xf numFmtId="182" fontId="36" fillId="0" borderId="0" applyAlignment="0"/>
    <xf numFmtId="182" fontId="55" fillId="0" borderId="0"/>
    <xf numFmtId="182" fontId="55" fillId="0" borderId="0"/>
    <xf numFmtId="182" fontId="55" fillId="0" borderId="0"/>
    <xf numFmtId="182" fontId="55" fillId="0" borderId="0"/>
    <xf numFmtId="182" fontId="55" fillId="0" borderId="0"/>
    <xf numFmtId="182" fontId="55" fillId="0" borderId="0"/>
    <xf numFmtId="182" fontId="36" fillId="0" borderId="0" applyAlignment="0"/>
    <xf numFmtId="182" fontId="36" fillId="0" borderId="0" applyAlignment="0"/>
    <xf numFmtId="182" fontId="55" fillId="0" borderId="0"/>
    <xf numFmtId="182" fontId="55" fillId="0" borderId="0"/>
    <xf numFmtId="182" fontId="55" fillId="0" borderId="0"/>
    <xf numFmtId="182" fontId="36" fillId="0" borderId="0" applyAlignment="0"/>
    <xf numFmtId="182" fontId="36" fillId="0" borderId="0" applyAlignment="0"/>
    <xf numFmtId="182" fontId="55" fillId="0" borderId="0"/>
    <xf numFmtId="182" fontId="36" fillId="0" borderId="0" applyAlignment="0"/>
    <xf numFmtId="182" fontId="55" fillId="0" borderId="0"/>
    <xf numFmtId="182" fontId="36" fillId="0" borderId="0" applyAlignment="0"/>
    <xf numFmtId="182" fontId="55" fillId="0" borderId="0"/>
    <xf numFmtId="182" fontId="55" fillId="0" borderId="0"/>
    <xf numFmtId="182" fontId="55" fillId="0" borderId="0"/>
    <xf numFmtId="182" fontId="36" fillId="0" borderId="0" applyAlignment="0"/>
    <xf numFmtId="182" fontId="55" fillId="0" borderId="0"/>
    <xf numFmtId="182" fontId="55" fillId="0" borderId="0"/>
    <xf numFmtId="182" fontId="55" fillId="0" borderId="0"/>
    <xf numFmtId="182" fontId="55" fillId="0" borderId="0"/>
    <xf numFmtId="182" fontId="55" fillId="0" borderId="0"/>
    <xf numFmtId="182" fontId="36" fillId="0" borderId="0" applyAlignment="0"/>
    <xf numFmtId="182" fontId="36" fillId="0" borderId="0" applyAlignment="0"/>
    <xf numFmtId="182" fontId="36" fillId="0" borderId="0" applyAlignment="0"/>
    <xf numFmtId="182" fontId="55" fillId="0" borderId="0"/>
    <xf numFmtId="182" fontId="55" fillId="0" borderId="0"/>
    <xf numFmtId="182" fontId="55" fillId="0" borderId="0"/>
    <xf numFmtId="182" fontId="55" fillId="0" borderId="0"/>
    <xf numFmtId="182" fontId="36" fillId="0" borderId="0" applyAlignment="0"/>
    <xf numFmtId="182" fontId="36" fillId="0" borderId="0" applyAlignment="0"/>
    <xf numFmtId="182" fontId="55" fillId="0" borderId="0"/>
    <xf numFmtId="182" fontId="55" fillId="0" borderId="0"/>
    <xf numFmtId="182" fontId="36" fillId="0" borderId="0" applyAlignment="0"/>
    <xf numFmtId="182" fontId="36" fillId="0" borderId="0"/>
    <xf numFmtId="182" fontId="13" fillId="0" borderId="0"/>
    <xf numFmtId="182" fontId="36" fillId="0" borderId="0" applyAlignment="0"/>
    <xf numFmtId="182" fontId="55" fillId="0" borderId="0"/>
    <xf numFmtId="186" fontId="36" fillId="0" borderId="0" applyFont="0" applyFill="0" applyBorder="0" applyAlignment="0" applyProtection="0"/>
    <xf numFmtId="182" fontId="37" fillId="0" borderId="0"/>
    <xf numFmtId="187" fontId="36" fillId="0" borderId="0" applyFont="0" applyFill="0" applyBorder="0" applyAlignment="0" applyProtection="0"/>
    <xf numFmtId="182" fontId="36" fillId="0" borderId="0" applyAlignment="0"/>
    <xf numFmtId="182" fontId="13" fillId="0" borderId="0"/>
    <xf numFmtId="182" fontId="14" fillId="0" borderId="0"/>
    <xf numFmtId="182" fontId="14" fillId="0" borderId="0"/>
    <xf numFmtId="182" fontId="36" fillId="0" borderId="0"/>
    <xf numFmtId="182" fontId="36" fillId="0" borderId="0" applyAlignment="0"/>
    <xf numFmtId="182" fontId="36" fillId="0" borderId="0"/>
    <xf numFmtId="182" fontId="36" fillId="0" borderId="0" applyAlignment="0"/>
    <xf numFmtId="182" fontId="36" fillId="0" borderId="0" applyAlignment="0"/>
    <xf numFmtId="182" fontId="13" fillId="0" borderId="0"/>
    <xf numFmtId="182" fontId="35" fillId="0" borderId="0"/>
    <xf numFmtId="182" fontId="36" fillId="0" borderId="0"/>
    <xf numFmtId="182" fontId="13" fillId="0" borderId="0"/>
    <xf numFmtId="182" fontId="36" fillId="0" borderId="0"/>
    <xf numFmtId="186" fontId="36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6" fontId="36" fillId="0" borderId="0" applyFont="0" applyFill="0" applyBorder="0" applyAlignment="0" applyProtection="0"/>
    <xf numFmtId="182" fontId="13" fillId="0" borderId="0"/>
    <xf numFmtId="186" fontId="36" fillId="0" borderId="0" applyFont="0" applyFill="0" applyBorder="0" applyAlignment="0" applyProtection="0"/>
    <xf numFmtId="182" fontId="36" fillId="0" borderId="0" applyAlignment="0"/>
    <xf numFmtId="182" fontId="36" fillId="0" borderId="0"/>
    <xf numFmtId="182" fontId="14" fillId="0" borderId="0"/>
    <xf numFmtId="182" fontId="36" fillId="0" borderId="0"/>
    <xf numFmtId="182" fontId="36" fillId="0" borderId="0"/>
    <xf numFmtId="182" fontId="36" fillId="0" borderId="0"/>
    <xf numFmtId="182" fontId="36" fillId="0" borderId="0" applyFont="0" applyFill="0" applyBorder="0" applyAlignment="0" applyProtection="0"/>
    <xf numFmtId="182" fontId="14" fillId="0" borderId="0"/>
    <xf numFmtId="182" fontId="36" fillId="0" borderId="0" applyFont="0" applyFill="0" applyBorder="0" applyAlignment="0" applyProtection="0"/>
    <xf numFmtId="182" fontId="13" fillId="0" borderId="0"/>
    <xf numFmtId="182" fontId="37" fillId="0" borderId="0"/>
    <xf numFmtId="182" fontId="36" fillId="0" borderId="0" applyFont="0" applyFill="0" applyBorder="0" applyAlignment="0" applyProtection="0"/>
    <xf numFmtId="182" fontId="36" fillId="0" borderId="0"/>
    <xf numFmtId="182" fontId="36" fillId="0" borderId="0"/>
    <xf numFmtId="182" fontId="13" fillId="0" borderId="0"/>
    <xf numFmtId="182" fontId="36" fillId="0" borderId="0"/>
    <xf numFmtId="182" fontId="13" fillId="0" borderId="0"/>
    <xf numFmtId="182" fontId="36" fillId="0" borderId="0"/>
    <xf numFmtId="182" fontId="36" fillId="0" borderId="0"/>
    <xf numFmtId="182" fontId="13" fillId="0" borderId="0"/>
    <xf numFmtId="182" fontId="37" fillId="0" borderId="0"/>
    <xf numFmtId="186" fontId="36" fillId="0" borderId="0" applyFont="0" applyFill="0" applyBorder="0" applyAlignment="0" applyProtection="0"/>
    <xf numFmtId="182" fontId="13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13" fillId="0" borderId="0"/>
    <xf numFmtId="182" fontId="13" fillId="0" borderId="0"/>
    <xf numFmtId="182" fontId="36" fillId="0" borderId="0"/>
    <xf numFmtId="186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2" fontId="13" fillId="0" borderId="0"/>
    <xf numFmtId="182" fontId="36" fillId="0" borderId="0"/>
    <xf numFmtId="182" fontId="13" fillId="0" borderId="0"/>
    <xf numFmtId="186" fontId="36" fillId="0" borderId="0" applyFont="0" applyFill="0" applyBorder="0" applyAlignment="0" applyProtection="0"/>
    <xf numFmtId="182" fontId="13" fillId="0" borderId="0"/>
    <xf numFmtId="182" fontId="13" fillId="0" borderId="0"/>
    <xf numFmtId="182" fontId="38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6" fontId="36" fillId="0" borderId="0" applyFont="0" applyFill="0" applyBorder="0" applyAlignment="0" applyProtection="0"/>
    <xf numFmtId="182" fontId="36" fillId="0" borderId="0"/>
    <xf numFmtId="182" fontId="13" fillId="0" borderId="0"/>
    <xf numFmtId="182" fontId="13" fillId="0" borderId="0"/>
    <xf numFmtId="182" fontId="13" fillId="0" borderId="0"/>
    <xf numFmtId="182" fontId="13" fillId="0" borderId="0"/>
    <xf numFmtId="182" fontId="13" fillId="0" borderId="0"/>
    <xf numFmtId="182" fontId="36" fillId="0" borderId="0"/>
    <xf numFmtId="182" fontId="13" fillId="0" borderId="0"/>
    <xf numFmtId="182" fontId="13" fillId="0" borderId="0"/>
    <xf numFmtId="182" fontId="38" fillId="0" borderId="0"/>
    <xf numFmtId="182" fontId="13" fillId="0" borderId="0"/>
    <xf numFmtId="182" fontId="13" fillId="0" borderId="0"/>
    <xf numFmtId="186" fontId="36" fillId="0" borderId="0" applyFont="0" applyFill="0" applyBorder="0" applyAlignment="0" applyProtection="0"/>
    <xf numFmtId="182" fontId="14" fillId="0" borderId="0"/>
    <xf numFmtId="182" fontId="13" fillId="0" borderId="0"/>
    <xf numFmtId="186" fontId="36" fillId="0" borderId="0" applyFont="0" applyFill="0" applyBorder="0" applyAlignment="0" applyProtection="0"/>
    <xf numFmtId="182" fontId="36" fillId="0" borderId="0"/>
    <xf numFmtId="182" fontId="13" fillId="0" borderId="0"/>
    <xf numFmtId="182" fontId="14" fillId="0" borderId="0"/>
    <xf numFmtId="182" fontId="13" fillId="0" borderId="0"/>
    <xf numFmtId="182" fontId="36" fillId="0" borderId="0"/>
    <xf numFmtId="182" fontId="36" fillId="0" borderId="0"/>
    <xf numFmtId="182" fontId="13" fillId="0" borderId="0"/>
    <xf numFmtId="182" fontId="14" fillId="0" borderId="0"/>
    <xf numFmtId="182" fontId="13" fillId="0" borderId="0"/>
    <xf numFmtId="182" fontId="13" fillId="0" borderId="0"/>
    <xf numFmtId="182" fontId="13" fillId="0" borderId="0"/>
    <xf numFmtId="182" fontId="13" fillId="0" borderId="0"/>
    <xf numFmtId="182" fontId="36" fillId="0" borderId="0" applyNumberFormat="0" applyFill="0" applyBorder="0" applyAlignment="0" applyProtection="0"/>
    <xf numFmtId="0" fontId="13" fillId="0" borderId="0"/>
    <xf numFmtId="182" fontId="36" fillId="0" borderId="0" applyFont="0" applyFill="0" applyBorder="0" applyAlignment="0" applyProtection="0"/>
    <xf numFmtId="182" fontId="13" fillId="0" borderId="0"/>
    <xf numFmtId="182" fontId="36" fillId="0" borderId="0"/>
    <xf numFmtId="186" fontId="36" fillId="0" borderId="0" applyFont="0" applyFill="0" applyBorder="0" applyAlignment="0" applyProtection="0"/>
    <xf numFmtId="182" fontId="13" fillId="0" borderId="0"/>
    <xf numFmtId="182" fontId="13" fillId="0" borderId="0"/>
    <xf numFmtId="182" fontId="13" fillId="0" borderId="0"/>
    <xf numFmtId="182" fontId="36" fillId="0" borderId="0"/>
    <xf numFmtId="182" fontId="36" fillId="0" borderId="0"/>
    <xf numFmtId="182" fontId="55" fillId="0" borderId="0"/>
    <xf numFmtId="182" fontId="36" fillId="0" borderId="0" applyAlignment="0"/>
    <xf numFmtId="182" fontId="55" fillId="0" borderId="0"/>
    <xf numFmtId="182" fontId="36" fillId="0" borderId="0" applyAlignment="0"/>
    <xf numFmtId="182" fontId="36" fillId="0" borderId="0"/>
    <xf numFmtId="182" fontId="36" fillId="0" borderId="0"/>
    <xf numFmtId="182" fontId="13" fillId="0" borderId="0"/>
    <xf numFmtId="182" fontId="56" fillId="0" borderId="0"/>
    <xf numFmtId="182" fontId="56" fillId="0" borderId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2" fontId="13" fillId="0" borderId="0"/>
    <xf numFmtId="182" fontId="36" fillId="0" borderId="0"/>
    <xf numFmtId="182" fontId="13" fillId="0" borderId="0"/>
    <xf numFmtId="186" fontId="36" fillId="0" borderId="0" applyFont="0" applyFill="0" applyBorder="0" applyAlignment="0" applyProtection="0"/>
    <xf numFmtId="182" fontId="36" fillId="0" borderId="0" applyAlignment="0"/>
    <xf numFmtId="182" fontId="13" fillId="0" borderId="0"/>
    <xf numFmtId="182" fontId="13" fillId="0" borderId="0"/>
    <xf numFmtId="186" fontId="36" fillId="0" borderId="0" applyFont="0" applyFill="0" applyBorder="0" applyAlignment="0" applyProtection="0"/>
    <xf numFmtId="182" fontId="36" fillId="0" borderId="0"/>
    <xf numFmtId="182" fontId="36" fillId="0" borderId="0"/>
    <xf numFmtId="182" fontId="36" fillId="0" borderId="0"/>
    <xf numFmtId="182" fontId="13" fillId="0" borderId="0"/>
    <xf numFmtId="182" fontId="36" fillId="0" borderId="0"/>
    <xf numFmtId="182" fontId="36" fillId="0" borderId="0"/>
    <xf numFmtId="182" fontId="36" fillId="0" borderId="0" applyAlignment="0"/>
    <xf numFmtId="182" fontId="36" fillId="0" borderId="0"/>
    <xf numFmtId="182" fontId="36" fillId="0" borderId="0"/>
    <xf numFmtId="182" fontId="36" fillId="0" borderId="0"/>
    <xf numFmtId="182" fontId="13" fillId="0" borderId="0"/>
    <xf numFmtId="182" fontId="13" fillId="0" borderId="0"/>
    <xf numFmtId="182" fontId="13" fillId="0" borderId="0"/>
    <xf numFmtId="186" fontId="36" fillId="0" borderId="0" applyFont="0" applyFill="0" applyBorder="0" applyAlignment="0" applyProtection="0"/>
    <xf numFmtId="186" fontId="36" fillId="0" borderId="0" applyFont="0" applyFill="0" applyBorder="0" applyAlignment="0" applyProtection="0"/>
    <xf numFmtId="182" fontId="13" fillId="0" borderId="0"/>
    <xf numFmtId="182" fontId="36" fillId="0" borderId="0"/>
    <xf numFmtId="182" fontId="13" fillId="0" borderId="0"/>
    <xf numFmtId="182" fontId="36" fillId="0" borderId="0"/>
    <xf numFmtId="186" fontId="36" fillId="0" borderId="0" applyFont="0" applyFill="0" applyBorder="0" applyAlignment="0" applyProtection="0"/>
    <xf numFmtId="182" fontId="36" fillId="0" borderId="0"/>
    <xf numFmtId="186" fontId="36" fillId="0" borderId="0" applyFont="0" applyFill="0" applyBorder="0" applyAlignment="0" applyProtection="0"/>
    <xf numFmtId="182" fontId="13" fillId="0" borderId="0"/>
    <xf numFmtId="186" fontId="36" fillId="0" borderId="0" applyFont="0" applyFill="0" applyBorder="0" applyAlignment="0" applyProtection="0"/>
    <xf numFmtId="182" fontId="36" fillId="0" borderId="0"/>
    <xf numFmtId="182" fontId="13" fillId="0" borderId="0"/>
    <xf numFmtId="182" fontId="13" fillId="0" borderId="0"/>
    <xf numFmtId="182" fontId="36" fillId="0" borderId="0" applyAlignment="0"/>
    <xf numFmtId="182" fontId="36" fillId="0" borderId="0" applyAlignment="0"/>
    <xf numFmtId="182" fontId="55" fillId="0" borderId="0"/>
    <xf numFmtId="182" fontId="36" fillId="0" borderId="0" applyAlignment="0"/>
    <xf numFmtId="182" fontId="36" fillId="0" borderId="0" applyAlignment="0"/>
    <xf numFmtId="182" fontId="55" fillId="0" borderId="0"/>
    <xf numFmtId="182" fontId="36" fillId="0" borderId="0" applyAlignment="0"/>
    <xf numFmtId="182" fontId="36" fillId="0" borderId="0" applyAlignment="0"/>
    <xf numFmtId="182" fontId="55" fillId="0" borderId="0"/>
    <xf numFmtId="182" fontId="55" fillId="0" borderId="0"/>
    <xf numFmtId="182" fontId="36" fillId="0" borderId="0" applyAlignment="0"/>
    <xf numFmtId="182" fontId="55" fillId="0" borderId="0"/>
    <xf numFmtId="182" fontId="36" fillId="0" borderId="0" applyAlignment="0"/>
    <xf numFmtId="182" fontId="36" fillId="0" borderId="0" applyAlignment="0"/>
    <xf numFmtId="182" fontId="55" fillId="0" borderId="0"/>
    <xf numFmtId="182" fontId="36" fillId="0" borderId="0" applyAlignment="0"/>
    <xf numFmtId="182" fontId="55" fillId="0" borderId="0"/>
    <xf numFmtId="182" fontId="55" fillId="0" borderId="0"/>
    <xf numFmtId="182" fontId="36" fillId="0" borderId="0" applyAlignment="0"/>
    <xf numFmtId="182" fontId="36" fillId="0" borderId="0" applyAlignment="0"/>
    <xf numFmtId="182" fontId="55" fillId="0" borderId="0"/>
    <xf numFmtId="182" fontId="55" fillId="0" borderId="0"/>
    <xf numFmtId="182" fontId="36" fillId="0" borderId="0" applyAlignment="0"/>
    <xf numFmtId="182" fontId="55" fillId="0" borderId="0"/>
    <xf numFmtId="182" fontId="55" fillId="0" borderId="0"/>
    <xf numFmtId="182" fontId="55" fillId="0" borderId="0"/>
    <xf numFmtId="182" fontId="55" fillId="0" borderId="0"/>
    <xf numFmtId="182" fontId="55" fillId="0" borderId="0"/>
    <xf numFmtId="182" fontId="36" fillId="0" borderId="0" applyAlignment="0"/>
    <xf numFmtId="182" fontId="55" fillId="0" borderId="0"/>
    <xf numFmtId="182" fontId="55" fillId="0" borderId="0"/>
    <xf numFmtId="182" fontId="36" fillId="0" borderId="0" applyAlignment="0"/>
    <xf numFmtId="182" fontId="55" fillId="0" borderId="0"/>
    <xf numFmtId="182" fontId="55" fillId="0" borderId="0"/>
    <xf numFmtId="182" fontId="55" fillId="0" borderId="0"/>
    <xf numFmtId="182" fontId="36" fillId="0" borderId="0" applyAlignment="0"/>
    <xf numFmtId="182" fontId="36" fillId="0" borderId="0"/>
    <xf numFmtId="182" fontId="55" fillId="0" borderId="0"/>
    <xf numFmtId="182" fontId="13" fillId="0" borderId="0"/>
    <xf numFmtId="182" fontId="36" fillId="0" borderId="0" applyAlignment="0"/>
    <xf numFmtId="182" fontId="36" fillId="0" borderId="0" applyAlignment="0"/>
    <xf numFmtId="182" fontId="36" fillId="0" borderId="0" applyAlignment="0"/>
    <xf numFmtId="182" fontId="36" fillId="0" borderId="0" applyAlignment="0"/>
    <xf numFmtId="182" fontId="36" fillId="0" borderId="0" applyAlignment="0"/>
    <xf numFmtId="186" fontId="36" fillId="0" borderId="0" applyFont="0" applyFill="0" applyBorder="0" applyAlignment="0" applyProtection="0"/>
    <xf numFmtId="182" fontId="13" fillId="0" borderId="0"/>
    <xf numFmtId="182" fontId="14" fillId="0" borderId="0"/>
    <xf numFmtId="182" fontId="13" fillId="0" borderId="0"/>
    <xf numFmtId="182" fontId="14" fillId="0" borderId="0"/>
    <xf numFmtId="182" fontId="36" fillId="0" borderId="0" applyNumberFormat="0" applyFill="0" applyBorder="0" applyAlignment="0" applyProtection="0"/>
    <xf numFmtId="182" fontId="13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14" fillId="0" borderId="0"/>
    <xf numFmtId="182" fontId="36" fillId="0" borderId="0" applyNumberFormat="0" applyFill="0" applyBorder="0" applyAlignment="0" applyProtection="0"/>
    <xf numFmtId="182" fontId="36" fillId="0" borderId="0" applyNumberFormat="0" applyFill="0" applyBorder="0" applyAlignment="0" applyProtection="0"/>
    <xf numFmtId="182" fontId="36" fillId="0" borderId="0"/>
    <xf numFmtId="182" fontId="36" fillId="0" borderId="0" applyNumberFormat="0" applyFill="0" applyBorder="0" applyAlignment="0" applyProtection="0"/>
    <xf numFmtId="182" fontId="36" fillId="0" borderId="0" applyNumberFormat="0" applyFill="0" applyBorder="0" applyAlignment="0" applyProtection="0"/>
    <xf numFmtId="182" fontId="36" fillId="0" borderId="0"/>
    <xf numFmtId="182" fontId="13" fillId="0" borderId="0"/>
    <xf numFmtId="182" fontId="13" fillId="0" borderId="0"/>
    <xf numFmtId="182" fontId="13" fillId="0" borderId="0"/>
    <xf numFmtId="182" fontId="13" fillId="0" borderId="0"/>
    <xf numFmtId="182" fontId="13" fillId="0" borderId="0"/>
    <xf numFmtId="182" fontId="36" fillId="0" borderId="0"/>
    <xf numFmtId="182" fontId="36" fillId="0" borderId="0" applyAlignment="0"/>
    <xf numFmtId="182" fontId="36" fillId="0" borderId="0" applyAlignment="0"/>
    <xf numFmtId="182" fontId="13" fillId="0" borderId="0"/>
    <xf numFmtId="182" fontId="36" fillId="0" borderId="0" applyAlignment="0"/>
    <xf numFmtId="182" fontId="36" fillId="0" borderId="0" applyAlignment="0"/>
    <xf numFmtId="182" fontId="36" fillId="0" borderId="0" applyAlignment="0"/>
    <xf numFmtId="182" fontId="36" fillId="0" borderId="0" applyAlignment="0"/>
    <xf numFmtId="182" fontId="37" fillId="0" borderId="0"/>
    <xf numFmtId="182" fontId="36" fillId="0" borderId="0"/>
    <xf numFmtId="182" fontId="13" fillId="0" borderId="0"/>
    <xf numFmtId="182" fontId="36" fillId="0" borderId="0"/>
    <xf numFmtId="182" fontId="38" fillId="0" borderId="0"/>
    <xf numFmtId="182" fontId="36" fillId="0" borderId="0"/>
    <xf numFmtId="182" fontId="36" fillId="0" borderId="0" applyAlignment="0"/>
    <xf numFmtId="0" fontId="8" fillId="0" borderId="0"/>
    <xf numFmtId="182" fontId="9" fillId="0" borderId="0"/>
    <xf numFmtId="182" fontId="9" fillId="0" borderId="0"/>
    <xf numFmtId="0" fontId="57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5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6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7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9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10" borderId="0" applyNumberFormat="0" applyBorder="0" applyAlignment="0" applyProtection="0">
      <alignment vertical="center"/>
    </xf>
    <xf numFmtId="182" fontId="52" fillId="28" borderId="0" applyNumberFormat="0" applyBorder="0" applyAlignment="0" applyProtection="0">
      <alignment vertical="center"/>
    </xf>
    <xf numFmtId="182" fontId="52" fillId="27" borderId="0" applyNumberFormat="0" applyBorder="0" applyAlignment="0" applyProtection="0">
      <alignment vertical="center"/>
    </xf>
    <xf numFmtId="182" fontId="52" fillId="29" borderId="0" applyNumberFormat="0" applyBorder="0" applyAlignment="0" applyProtection="0">
      <alignment vertical="center"/>
    </xf>
    <xf numFmtId="182" fontId="52" fillId="30" borderId="0" applyNumberFormat="0" applyBorder="0" applyAlignment="0" applyProtection="0">
      <alignment vertical="center"/>
    </xf>
    <xf numFmtId="182" fontId="52" fillId="31" borderId="0" applyNumberFormat="0" applyBorder="0" applyAlignment="0" applyProtection="0">
      <alignment vertical="center"/>
    </xf>
    <xf numFmtId="182" fontId="52" fillId="32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2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13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8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1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14" borderId="0" applyNumberFormat="0" applyBorder="0" applyAlignment="0" applyProtection="0">
      <alignment vertical="center"/>
    </xf>
    <xf numFmtId="182" fontId="52" fillId="33" borderId="0" applyNumberFormat="0" applyBorder="0" applyAlignment="0" applyProtection="0">
      <alignment vertical="center"/>
    </xf>
    <xf numFmtId="182" fontId="52" fillId="34" borderId="0" applyNumberFormat="0" applyBorder="0" applyAlignment="0" applyProtection="0">
      <alignment vertical="center"/>
    </xf>
    <xf numFmtId="182" fontId="52" fillId="35" borderId="0" applyNumberFormat="0" applyBorder="0" applyAlignment="0" applyProtection="0">
      <alignment vertical="center"/>
    </xf>
    <xf numFmtId="182" fontId="52" fillId="30" borderId="0" applyNumberFormat="0" applyBorder="0" applyAlignment="0" applyProtection="0">
      <alignment vertical="center"/>
    </xf>
    <xf numFmtId="182" fontId="52" fillId="33" borderId="0" applyNumberFormat="0" applyBorder="0" applyAlignment="0" applyProtection="0">
      <alignment vertical="center"/>
    </xf>
    <xf numFmtId="182" fontId="52" fillId="36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5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2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3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18" borderId="0" applyNumberFormat="0" applyBorder="0" applyAlignment="0" applyProtection="0">
      <alignment vertical="center"/>
    </xf>
    <xf numFmtId="182" fontId="58" fillId="37" borderId="0" applyNumberFormat="0" applyBorder="0" applyAlignment="0" applyProtection="0">
      <alignment vertical="center"/>
    </xf>
    <xf numFmtId="182" fontId="58" fillId="34" borderId="0" applyNumberFormat="0" applyBorder="0" applyAlignment="0" applyProtection="0">
      <alignment vertical="center"/>
    </xf>
    <xf numFmtId="182" fontId="58" fillId="35" borderId="0" applyNumberFormat="0" applyBorder="0" applyAlignment="0" applyProtection="0">
      <alignment vertical="center"/>
    </xf>
    <xf numFmtId="182" fontId="58" fillId="38" borderId="0" applyNumberFormat="0" applyBorder="0" applyAlignment="0" applyProtection="0">
      <alignment vertical="center"/>
    </xf>
    <xf numFmtId="182" fontId="58" fillId="39" borderId="0" applyNumberFormat="0" applyBorder="0" applyAlignment="0" applyProtection="0">
      <alignment vertical="center"/>
    </xf>
    <xf numFmtId="182" fontId="58" fillId="40" borderId="0" applyNumberFormat="0" applyBorder="0" applyAlignment="0" applyProtection="0">
      <alignment vertical="center"/>
    </xf>
    <xf numFmtId="182" fontId="59" fillId="0" borderId="0">
      <alignment horizontal="center" vertical="center"/>
    </xf>
    <xf numFmtId="182" fontId="60" fillId="0" borderId="0" applyFont="0" applyFill="0" applyBorder="0" applyAlignment="0" applyProtection="0"/>
    <xf numFmtId="182" fontId="60" fillId="0" borderId="0" applyFont="0" applyFill="0" applyBorder="0" applyAlignment="0" applyProtection="0"/>
    <xf numFmtId="182" fontId="61" fillId="0" borderId="0">
      <alignment horizontal="center" wrapText="1"/>
      <protection locked="0"/>
    </xf>
    <xf numFmtId="182" fontId="60" fillId="0" borderId="0" applyFont="0" applyFill="0" applyBorder="0" applyAlignment="0" applyProtection="0"/>
    <xf numFmtId="182" fontId="60" fillId="0" borderId="0" applyFont="0" applyFill="0" applyBorder="0" applyAlignment="0" applyProtection="0"/>
    <xf numFmtId="182" fontId="62" fillId="6" borderId="0" applyNumberFormat="0" applyBorder="0" applyAlignment="0" applyProtection="0"/>
    <xf numFmtId="5" fontId="63" fillId="0" borderId="21" applyAlignment="0" applyProtection="0"/>
    <xf numFmtId="182" fontId="60" fillId="0" borderId="0"/>
    <xf numFmtId="182" fontId="60" fillId="0" borderId="0"/>
    <xf numFmtId="188" fontId="9" fillId="0" borderId="0" applyFill="0" applyBorder="0" applyAlignment="0"/>
    <xf numFmtId="189" fontId="9" fillId="0" borderId="0" applyFill="0" applyBorder="0" applyAlignment="0"/>
    <xf numFmtId="190" fontId="9" fillId="0" borderId="0" applyFill="0" applyBorder="0" applyAlignment="0"/>
    <xf numFmtId="188" fontId="9" fillId="0" borderId="0" applyFill="0" applyBorder="0" applyAlignment="0"/>
    <xf numFmtId="190" fontId="9" fillId="0" borderId="0" applyFill="0" applyBorder="0" applyAlignment="0"/>
    <xf numFmtId="188" fontId="9" fillId="0" borderId="0" applyFill="0" applyBorder="0" applyAlignment="0"/>
    <xf numFmtId="188" fontId="9" fillId="0" borderId="0" applyFill="0" applyBorder="0" applyAlignment="0"/>
    <xf numFmtId="189" fontId="9" fillId="0" borderId="0" applyFill="0" applyBorder="0" applyAlignment="0"/>
    <xf numFmtId="182" fontId="63" fillId="0" borderId="0" applyNumberFormat="0" applyFill="0" applyBorder="0" applyAlignment="0" applyProtection="0"/>
    <xf numFmtId="191" fontId="36" fillId="0" borderId="0"/>
    <xf numFmtId="191" fontId="36" fillId="0" borderId="0"/>
    <xf numFmtId="191" fontId="36" fillId="0" borderId="0"/>
    <xf numFmtId="191" fontId="36" fillId="0" borderId="0"/>
    <xf numFmtId="191" fontId="36" fillId="0" borderId="0"/>
    <xf numFmtId="191" fontId="36" fillId="0" borderId="0" applyNumberFormat="0"/>
    <xf numFmtId="191" fontId="36" fillId="0" borderId="0"/>
    <xf numFmtId="191" fontId="36" fillId="0" borderId="0"/>
    <xf numFmtId="188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7" fontId="64" fillId="0" borderId="0" applyFont="0" applyFill="0" applyBorder="0" applyAlignment="0" applyProtection="0"/>
    <xf numFmtId="43" fontId="9" fillId="0" borderId="0" applyFont="0" applyFill="0" applyBorder="0" applyAlignment="0" applyProtection="0"/>
    <xf numFmtId="177" fontId="64" fillId="0" borderId="0" applyFont="0" applyFill="0" applyBorder="0" applyAlignment="0" applyProtection="0"/>
    <xf numFmtId="3" fontId="36" fillId="0" borderId="0" applyFont="0" applyFill="0" applyBorder="0" applyAlignment="0" applyProtection="0"/>
    <xf numFmtId="182" fontId="65" fillId="0" borderId="0"/>
    <xf numFmtId="182" fontId="38" fillId="0" borderId="0"/>
    <xf numFmtId="182" fontId="66" fillId="0" borderId="0" applyNumberFormat="0" applyFill="0" applyBorder="0" applyAlignment="0" applyProtection="0"/>
    <xf numFmtId="182" fontId="65" fillId="0" borderId="0"/>
    <xf numFmtId="182" fontId="38" fillId="0" borderId="0"/>
    <xf numFmtId="182" fontId="67" fillId="0" borderId="0" applyNumberFormat="0" applyAlignment="0">
      <alignment horizontal="left"/>
    </xf>
    <xf numFmtId="182" fontId="68" fillId="0" borderId="0" applyNumberFormat="0" applyAlignment="0"/>
    <xf numFmtId="18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>
      <alignment vertical="center"/>
    </xf>
    <xf numFmtId="192" fontId="28" fillId="0" borderId="0" applyFont="0" applyFill="0" applyBorder="0" applyAlignment="0" applyProtection="0"/>
    <xf numFmtId="193" fontId="36" fillId="41" borderId="0" applyFont="0" applyBorder="0"/>
    <xf numFmtId="3" fontId="69" fillId="0" borderId="0"/>
    <xf numFmtId="182" fontId="36" fillId="0" borderId="0" applyFont="0" applyFill="0" applyBorder="0" applyAlignment="0" applyProtection="0"/>
    <xf numFmtId="14" fontId="70" fillId="0" borderId="0" applyFill="0" applyBorder="0" applyAlignment="0"/>
    <xf numFmtId="182" fontId="36" fillId="0" borderId="0" applyFont="0" applyFill="0" applyBorder="0" applyAlignment="0" applyProtection="0"/>
    <xf numFmtId="182" fontId="71" fillId="0" borderId="0"/>
    <xf numFmtId="38" fontId="55" fillId="0" borderId="22">
      <alignment vertical="center"/>
    </xf>
    <xf numFmtId="182" fontId="72" fillId="0" borderId="0">
      <protection locked="0"/>
    </xf>
    <xf numFmtId="182" fontId="73" fillId="0" borderId="0">
      <protection locked="0"/>
    </xf>
    <xf numFmtId="182" fontId="73" fillId="0" borderId="0">
      <protection locked="0"/>
    </xf>
    <xf numFmtId="188" fontId="9" fillId="0" borderId="0" applyFill="0" applyBorder="0" applyAlignment="0"/>
    <xf numFmtId="189" fontId="9" fillId="0" borderId="0" applyFill="0" applyBorder="0" applyAlignment="0"/>
    <xf numFmtId="188" fontId="9" fillId="0" borderId="0" applyFill="0" applyBorder="0" applyAlignment="0"/>
    <xf numFmtId="188" fontId="9" fillId="0" borderId="0" applyFill="0" applyBorder="0" applyAlignment="0"/>
    <xf numFmtId="189" fontId="9" fillId="0" borderId="0" applyFill="0" applyBorder="0" applyAlignment="0"/>
    <xf numFmtId="182" fontId="74" fillId="0" borderId="0" applyNumberFormat="0" applyAlignment="0">
      <alignment horizontal="left"/>
    </xf>
    <xf numFmtId="182" fontId="75" fillId="0" borderId="0"/>
    <xf numFmtId="182" fontId="72" fillId="0" borderId="0">
      <protection locked="0"/>
    </xf>
    <xf numFmtId="182" fontId="72" fillId="0" borderId="0">
      <protection locked="0"/>
    </xf>
    <xf numFmtId="182" fontId="72" fillId="0" borderId="0">
      <protection locked="0"/>
    </xf>
    <xf numFmtId="182" fontId="72" fillId="0" borderId="0">
      <protection locked="0"/>
    </xf>
    <xf numFmtId="182" fontId="72" fillId="0" borderId="0">
      <protection locked="0"/>
    </xf>
    <xf numFmtId="182" fontId="72" fillId="0" borderId="0">
      <protection locked="0"/>
    </xf>
    <xf numFmtId="182" fontId="72" fillId="0" borderId="0">
      <protection locked="0"/>
    </xf>
    <xf numFmtId="182" fontId="72" fillId="0" borderId="0">
      <protection locked="0"/>
    </xf>
    <xf numFmtId="182" fontId="72" fillId="0" borderId="0">
      <protection locked="0"/>
    </xf>
    <xf numFmtId="2" fontId="36" fillId="0" borderId="0" applyFont="0" applyFill="0" applyBorder="0" applyAlignment="0" applyProtection="0"/>
    <xf numFmtId="38" fontId="76" fillId="41" borderId="0" applyNumberFormat="0" applyBorder="0" applyAlignment="0" applyProtection="0"/>
    <xf numFmtId="182" fontId="77" fillId="0" borderId="23" applyNumberFormat="0" applyAlignment="0" applyProtection="0">
      <alignment horizontal="left" vertical="center"/>
    </xf>
    <xf numFmtId="182" fontId="77" fillId="0" borderId="24">
      <alignment horizontal="left" vertical="center"/>
    </xf>
    <xf numFmtId="182" fontId="36" fillId="42" borderId="25" applyBorder="0">
      <alignment horizontal="left" vertical="center"/>
    </xf>
    <xf numFmtId="182" fontId="49" fillId="0" borderId="0" applyNumberFormat="0" applyFill="0" applyBorder="0" applyAlignment="0" applyProtection="0">
      <alignment vertical="top"/>
      <protection locked="0"/>
    </xf>
    <xf numFmtId="0" fontId="36" fillId="0" borderId="0"/>
    <xf numFmtId="10" fontId="76" fillId="43" borderId="26" applyNumberFormat="0" applyBorder="0" applyAlignment="0" applyProtection="0"/>
    <xf numFmtId="182" fontId="78" fillId="10" borderId="12" applyNumberFormat="0" applyAlignment="0" applyProtection="0"/>
    <xf numFmtId="194" fontId="36" fillId="44" borderId="0"/>
    <xf numFmtId="0" fontId="79" fillId="10" borderId="12" applyNumberFormat="0" applyAlignment="0" applyProtection="0"/>
    <xf numFmtId="188" fontId="9" fillId="0" borderId="0" applyFill="0" applyBorder="0" applyAlignment="0"/>
    <xf numFmtId="189" fontId="9" fillId="0" borderId="0" applyFill="0" applyBorder="0" applyAlignment="0"/>
    <xf numFmtId="188" fontId="9" fillId="0" borderId="0" applyFill="0" applyBorder="0" applyAlignment="0"/>
    <xf numFmtId="188" fontId="9" fillId="0" borderId="0" applyFill="0" applyBorder="0" applyAlignment="0"/>
    <xf numFmtId="189" fontId="9" fillId="0" borderId="0" applyFill="0" applyBorder="0" applyAlignment="0"/>
    <xf numFmtId="194" fontId="36" fillId="45" borderId="0"/>
    <xf numFmtId="191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38" fontId="55" fillId="0" borderId="0" applyFont="0" applyFill="0" applyBorder="0" applyAlignment="0" applyProtection="0"/>
    <xf numFmtId="40" fontId="55" fillId="0" borderId="0" applyFont="0" applyFill="0" applyBorder="0" applyAlignment="0" applyProtection="0"/>
    <xf numFmtId="182" fontId="80" fillId="0" borderId="26" applyNumberFormat="0" applyFill="0" applyBorder="0" applyAlignment="0" applyProtection="0">
      <alignment horizontal="center" wrapText="1"/>
    </xf>
    <xf numFmtId="196" fontId="14" fillId="0" borderId="0" applyFont="0" applyFill="0" applyBorder="0" applyAlignment="0" applyProtection="0"/>
    <xf numFmtId="197" fontId="14" fillId="0" borderId="0" applyFont="0" applyFill="0" applyBorder="0" applyAlignment="0" applyProtection="0"/>
    <xf numFmtId="198" fontId="36" fillId="0" borderId="0" applyFont="0" applyFill="0" applyBorder="0" applyAlignment="0" applyProtection="0"/>
    <xf numFmtId="199" fontId="36" fillId="0" borderId="0" applyFont="0" applyFill="0" applyBorder="0" applyAlignment="0" applyProtection="0"/>
    <xf numFmtId="182" fontId="81" fillId="0" borderId="0"/>
    <xf numFmtId="182" fontId="82" fillId="25" borderId="0" applyNumberFormat="0" applyBorder="0" applyAlignment="0" applyProtection="0"/>
    <xf numFmtId="182" fontId="83" fillId="0" borderId="0"/>
    <xf numFmtId="182" fontId="55" fillId="0" borderId="0"/>
    <xf numFmtId="37" fontId="84" fillId="0" borderId="0"/>
    <xf numFmtId="200" fontId="54" fillId="0" borderId="0"/>
    <xf numFmtId="182" fontId="13" fillId="0" borderId="0"/>
    <xf numFmtId="182" fontId="9" fillId="0" borderId="0"/>
    <xf numFmtId="182" fontId="9" fillId="0" borderId="0"/>
    <xf numFmtId="182" fontId="9" fillId="0" borderId="0" applyNumberFormat="0">
      <alignment vertical="justify" textRotation="21" indent="4" justifyLastLine="1" shrinkToFit="1"/>
      <protection locked="0"/>
    </xf>
    <xf numFmtId="182" fontId="85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64" fillId="0" borderId="0"/>
    <xf numFmtId="182" fontId="27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9" fillId="0" borderId="0"/>
    <xf numFmtId="182" fontId="9" fillId="0" borderId="0">
      <alignment vertical="center"/>
    </xf>
    <xf numFmtId="182" fontId="86" fillId="0" borderId="0">
      <alignment vertical="center"/>
    </xf>
    <xf numFmtId="182" fontId="27" fillId="0" borderId="0"/>
    <xf numFmtId="182" fontId="52" fillId="0" borderId="0"/>
    <xf numFmtId="182" fontId="52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9" fillId="0" borderId="0"/>
    <xf numFmtId="182" fontId="52" fillId="0" borderId="0"/>
    <xf numFmtId="182" fontId="27" fillId="0" borderId="0"/>
    <xf numFmtId="182" fontId="64" fillId="25" borderId="18" applyNumberFormat="0" applyFont="0" applyAlignment="0" applyProtection="0"/>
    <xf numFmtId="182" fontId="52" fillId="26" borderId="18" applyNumberFormat="0" applyFont="0" applyAlignment="0" applyProtection="0"/>
    <xf numFmtId="182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2" fontId="55" fillId="0" borderId="0"/>
    <xf numFmtId="182" fontId="87" fillId="46" borderId="0"/>
    <xf numFmtId="190" fontId="9" fillId="0" borderId="0" applyFont="0" applyFill="0" applyBorder="0" applyAlignment="0" applyProtection="0"/>
    <xf numFmtId="201" fontId="36" fillId="0" borderId="0" applyFont="0" applyFill="0" applyBorder="0" applyAlignment="0" applyProtection="0"/>
    <xf numFmtId="10" fontId="36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188" fontId="9" fillId="0" borderId="0" applyFill="0" applyBorder="0" applyAlignment="0"/>
    <xf numFmtId="189" fontId="9" fillId="0" borderId="0" applyFill="0" applyBorder="0" applyAlignment="0"/>
    <xf numFmtId="188" fontId="9" fillId="0" borderId="0" applyFill="0" applyBorder="0" applyAlignment="0"/>
    <xf numFmtId="188" fontId="9" fillId="0" borderId="0" applyFill="0" applyBorder="0" applyAlignment="0"/>
    <xf numFmtId="189" fontId="9" fillId="0" borderId="0" applyFill="0" applyBorder="0" applyAlignment="0"/>
    <xf numFmtId="199" fontId="36" fillId="0" borderId="0">
      <alignment horizontal="center"/>
    </xf>
    <xf numFmtId="182" fontId="13" fillId="0" borderId="0"/>
    <xf numFmtId="49" fontId="70" fillId="0" borderId="0" applyFill="0" applyBorder="0" applyAlignment="0"/>
    <xf numFmtId="188" fontId="9" fillId="0" borderId="0" applyFill="0" applyBorder="0" applyAlignment="0"/>
    <xf numFmtId="188" fontId="9" fillId="0" borderId="0" applyFill="0" applyBorder="0" applyAlignment="0"/>
    <xf numFmtId="182" fontId="88" fillId="45" borderId="27">
      <alignment horizontal="center" vertical="center"/>
      <protection locked="0"/>
    </xf>
    <xf numFmtId="182" fontId="52" fillId="0" borderId="0"/>
    <xf numFmtId="182" fontId="52" fillId="0" borderId="0"/>
    <xf numFmtId="182" fontId="89" fillId="0" borderId="0"/>
    <xf numFmtId="182" fontId="89" fillId="0" borderId="0"/>
    <xf numFmtId="182" fontId="28" fillId="0" borderId="0">
      <alignment vertical="center"/>
    </xf>
    <xf numFmtId="182" fontId="9" fillId="0" borderId="0"/>
    <xf numFmtId="182" fontId="52" fillId="0" borderId="0"/>
    <xf numFmtId="182" fontId="9" fillId="0" borderId="0">
      <alignment vertical="center"/>
    </xf>
    <xf numFmtId="182" fontId="52" fillId="0" borderId="0">
      <alignment vertical="center"/>
    </xf>
    <xf numFmtId="182" fontId="85" fillId="0" borderId="0">
      <alignment vertical="center"/>
    </xf>
    <xf numFmtId="182" fontId="9" fillId="0" borderId="0"/>
    <xf numFmtId="183" fontId="9" fillId="0" borderId="0"/>
    <xf numFmtId="183" fontId="9" fillId="0" borderId="0"/>
    <xf numFmtId="202" fontId="9" fillId="0" borderId="0"/>
    <xf numFmtId="183" fontId="9" fillId="0" borderId="0"/>
    <xf numFmtId="182" fontId="9" fillId="0" borderId="0"/>
    <xf numFmtId="182" fontId="9" fillId="0" borderId="0"/>
    <xf numFmtId="183" fontId="9" fillId="0" borderId="0"/>
    <xf numFmtId="182" fontId="9" fillId="0" borderId="0"/>
    <xf numFmtId="183" fontId="9" fillId="0" borderId="0"/>
    <xf numFmtId="182" fontId="85" fillId="0" borderId="0">
      <alignment vertical="center"/>
    </xf>
    <xf numFmtId="182" fontId="85" fillId="0" borderId="0">
      <alignment vertical="center"/>
    </xf>
    <xf numFmtId="182" fontId="27" fillId="0" borderId="0"/>
    <xf numFmtId="182" fontId="27" fillId="0" borderId="0"/>
    <xf numFmtId="182" fontId="27" fillId="0" borderId="0"/>
    <xf numFmtId="182" fontId="27" fillId="0" borderId="0"/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0" fontId="8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0" fontId="9" fillId="0" borderId="0"/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9" fillId="0" borderId="0"/>
    <xf numFmtId="182" fontId="9" fillId="0" borderId="0"/>
    <xf numFmtId="182" fontId="9" fillId="0" borderId="0"/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202" fontId="9" fillId="0" borderId="0"/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9" fillId="0" borderId="0"/>
    <xf numFmtId="182" fontId="85" fillId="0" borderId="0">
      <alignment vertical="center"/>
    </xf>
    <xf numFmtId="182" fontId="81" fillId="0" borderId="0">
      <alignment vertical="center"/>
    </xf>
    <xf numFmtId="182" fontId="85" fillId="0" borderId="0"/>
    <xf numFmtId="182" fontId="85" fillId="0" borderId="0">
      <alignment vertical="center"/>
    </xf>
    <xf numFmtId="182" fontId="52" fillId="0" borderId="0"/>
    <xf numFmtId="182" fontId="52" fillId="0" borderId="0"/>
    <xf numFmtId="182" fontId="9" fillId="0" borderId="0"/>
    <xf numFmtId="182" fontId="90" fillId="0" borderId="0"/>
    <xf numFmtId="182" fontId="9" fillId="0" borderId="0"/>
    <xf numFmtId="182" fontId="90" fillId="0" borderId="0"/>
    <xf numFmtId="182" fontId="90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9" fillId="0" borderId="0"/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85" fillId="0" borderId="0">
      <alignment vertical="center"/>
    </xf>
    <xf numFmtId="182" fontId="11" fillId="0" borderId="0">
      <alignment vertical="center"/>
    </xf>
    <xf numFmtId="182" fontId="85" fillId="0" borderId="0"/>
    <xf numFmtId="182" fontId="85" fillId="0" borderId="0"/>
    <xf numFmtId="182" fontId="85" fillId="0" borderId="0"/>
    <xf numFmtId="182" fontId="85" fillId="0" borderId="0"/>
    <xf numFmtId="182" fontId="85" fillId="0" borderId="0"/>
    <xf numFmtId="182" fontId="52" fillId="0" borderId="0"/>
    <xf numFmtId="177" fontId="9" fillId="0" borderId="0" applyFont="0" applyFill="0" applyBorder="0" applyAlignment="0" applyProtection="0"/>
    <xf numFmtId="203" fontId="9" fillId="0" borderId="0" applyFont="0" applyFill="0" applyBorder="0" applyAlignment="0" applyProtection="0">
      <alignment vertical="center"/>
    </xf>
    <xf numFmtId="195" fontId="36" fillId="0" borderId="0" applyFont="0" applyFill="0" applyBorder="0" applyAlignment="0" applyProtection="0"/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82" fillId="25" borderId="0" applyNumberFormat="0" applyBorder="0" applyAlignment="0" applyProtection="0">
      <alignment vertical="center"/>
    </xf>
    <xf numFmtId="182" fontId="91" fillId="0" borderId="0"/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0" fontId="95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7" fillId="7" borderId="0" applyNumberFormat="0" applyBorder="0" applyAlignment="0" applyProtection="0">
      <alignment vertical="center"/>
    </xf>
    <xf numFmtId="182" fontId="97" fillId="7" borderId="0" applyNumberFormat="0" applyBorder="0" applyAlignment="0" applyProtection="0">
      <alignment vertical="center"/>
    </xf>
    <xf numFmtId="182" fontId="97" fillId="7" borderId="0" applyNumberFormat="0" applyBorder="0" applyAlignment="0" applyProtection="0">
      <alignment vertical="center"/>
    </xf>
    <xf numFmtId="182" fontId="97" fillId="7" borderId="0" applyNumberFormat="0" applyBorder="0" applyAlignment="0" applyProtection="0">
      <alignment vertical="center"/>
    </xf>
    <xf numFmtId="182" fontId="97" fillId="7" borderId="0" applyNumberFormat="0" applyBorder="0" applyAlignment="0" applyProtection="0">
      <alignment vertical="center"/>
    </xf>
    <xf numFmtId="182" fontId="97" fillId="7" borderId="0" applyNumberFormat="0" applyBorder="0" applyAlignment="0" applyProtection="0">
      <alignment vertical="center"/>
    </xf>
    <xf numFmtId="182" fontId="97" fillId="7" borderId="0" applyNumberFormat="0" applyBorder="0" applyAlignment="0" applyProtection="0">
      <alignment vertical="center"/>
    </xf>
    <xf numFmtId="182" fontId="97" fillId="7" borderId="0" applyNumberFormat="0" applyBorder="0" applyAlignment="0" applyProtection="0">
      <alignment vertical="center"/>
    </xf>
    <xf numFmtId="182" fontId="97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5" fillId="7" borderId="0" applyNumberFormat="0" applyBorder="0" applyAlignment="0" applyProtection="0"/>
    <xf numFmtId="182" fontId="95" fillId="7" borderId="0" applyNumberFormat="0" applyBorder="0" applyAlignment="0" applyProtection="0"/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0" fontId="96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8" fillId="7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8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0" fontId="94" fillId="7" borderId="0" applyNumberFormat="0" applyBorder="0" applyAlignment="0" applyProtection="0">
      <alignment vertical="center"/>
    </xf>
    <xf numFmtId="182" fontId="93" fillId="7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29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4" fillId="7" borderId="0" applyNumberFormat="0" applyBorder="0" applyAlignment="0" applyProtection="0">
      <alignment vertical="center"/>
    </xf>
    <xf numFmtId="182" fontId="99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0" fontId="57" fillId="26" borderId="18" applyNumberFormat="0" applyFont="0" applyAlignment="0" applyProtection="0">
      <alignment vertical="center"/>
    </xf>
    <xf numFmtId="182" fontId="9" fillId="43" borderId="18" applyNumberFormat="0" applyFont="0" applyAlignment="0" applyProtection="0">
      <alignment vertical="center"/>
    </xf>
    <xf numFmtId="44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182" fontId="100" fillId="23" borderId="12" applyNumberFormat="0" applyAlignment="0" applyProtection="0">
      <alignment vertical="center"/>
    </xf>
    <xf numFmtId="40" fontId="101" fillId="0" borderId="0" applyFont="0" applyFill="0" applyBorder="0" applyAlignment="0" applyProtection="0"/>
    <xf numFmtId="38" fontId="101" fillId="0" borderId="0" applyFont="0" applyFill="0" applyBorder="0" applyAlignment="0" applyProtection="0"/>
    <xf numFmtId="182" fontId="102" fillId="27" borderId="0" applyNumberFormat="0" applyBorder="0" applyAlignment="0" applyProtection="0">
      <alignment vertical="center"/>
    </xf>
    <xf numFmtId="0" fontId="103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0" fontId="104" fillId="6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5" fillId="6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2" fillId="27" borderId="0" applyNumberFormat="0" applyBorder="0" applyAlignment="0" applyProtection="0">
      <alignment vertical="center"/>
    </xf>
    <xf numFmtId="182" fontId="106" fillId="6" borderId="0" applyNumberFormat="0" applyBorder="0" applyAlignment="0" applyProtection="0">
      <alignment vertical="center"/>
    </xf>
    <xf numFmtId="182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2" fontId="14" fillId="0" borderId="0"/>
    <xf numFmtId="182" fontId="82" fillId="47" borderId="0" applyNumberFormat="0" applyBorder="0" applyAlignment="0" applyProtection="0">
      <alignment vertical="center"/>
    </xf>
    <xf numFmtId="0" fontId="57" fillId="0" borderId="0">
      <alignment vertical="center"/>
    </xf>
    <xf numFmtId="0" fontId="13" fillId="0" borderId="0"/>
    <xf numFmtId="181" fontId="9" fillId="0" borderId="0"/>
    <xf numFmtId="0" fontId="9" fillId="0" borderId="0"/>
    <xf numFmtId="182" fontId="27" fillId="0" borderId="0"/>
    <xf numFmtId="182" fontId="101" fillId="0" borderId="0" applyFont="0" applyFill="0" applyBorder="0" applyAlignment="0" applyProtection="0"/>
    <xf numFmtId="182" fontId="101" fillId="0" borderId="0" applyFont="0" applyFill="0" applyBorder="0" applyAlignment="0" applyProtection="0"/>
    <xf numFmtId="10" fontId="36" fillId="0" borderId="0" applyFont="0" applyFill="0" applyBorder="0" applyAlignment="0" applyProtection="0"/>
    <xf numFmtId="44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44" fontId="36" fillId="0" borderId="0" applyFont="0" applyFill="0" applyBorder="0" applyAlignment="0" applyProtection="0"/>
    <xf numFmtId="42" fontId="36" fillId="0" borderId="0" applyFont="0" applyFill="0" applyBorder="0" applyAlignment="0" applyProtection="0"/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46" fillId="0" borderId="0" applyNumberFormat="0" applyFill="0" applyBorder="0" applyAlignment="0" applyProtection="0">
      <alignment vertical="top"/>
      <protection locked="0"/>
    </xf>
    <xf numFmtId="182" fontId="108" fillId="0" borderId="0"/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52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182" fontId="9" fillId="26" borderId="18" applyNumberFormat="0" applyFont="0" applyAlignment="0" applyProtection="0">
      <alignment vertical="center"/>
    </xf>
    <xf numFmtId="0" fontId="12" fillId="0" borderId="0">
      <alignment vertical="center"/>
    </xf>
    <xf numFmtId="182" fontId="109" fillId="0" borderId="0" applyNumberFormat="0" applyFill="0" applyBorder="0" applyAlignment="0" applyProtection="0">
      <alignment vertical="top"/>
      <protection locked="0"/>
    </xf>
    <xf numFmtId="182" fontId="109" fillId="0" borderId="0" applyNumberFormat="0" applyFill="0" applyBorder="0" applyAlignment="0" applyProtection="0">
      <alignment vertical="top"/>
      <protection locked="0"/>
    </xf>
    <xf numFmtId="182" fontId="109" fillId="0" borderId="0" applyNumberFormat="0" applyFill="0" applyBorder="0" applyAlignment="0" applyProtection="0">
      <alignment vertical="top"/>
      <protection locked="0"/>
    </xf>
    <xf numFmtId="182" fontId="109" fillId="0" borderId="0" applyNumberFormat="0" applyFill="0" applyBorder="0" applyAlignment="0" applyProtection="0">
      <alignment vertical="top"/>
      <protection locked="0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89" fillId="0" borderId="0" applyFont="0" applyFill="0" applyBorder="0" applyAlignment="0" applyProtection="0">
      <alignment vertical="center"/>
    </xf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36" fillId="0" borderId="0" applyFill="0" applyBorder="0" applyAlignment="0" applyProtection="0"/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36" fillId="0" borderId="0" applyFill="0" applyBorder="0" applyAlignment="0" applyProtection="0"/>
    <xf numFmtId="41" fontId="89" fillId="0" borderId="0" applyFont="0" applyFill="0" applyBorder="0" applyAlignment="0" applyProtection="0">
      <alignment vertical="center"/>
    </xf>
    <xf numFmtId="185" fontId="64" fillId="0" borderId="0" applyFont="0" applyFill="0" applyBorder="0" applyAlignment="0" applyProtection="0"/>
    <xf numFmtId="185" fontId="36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41" fontId="89" fillId="0" borderId="0" applyFont="0" applyFill="0" applyBorder="0" applyAlignment="0" applyProtection="0">
      <alignment vertical="center"/>
    </xf>
    <xf numFmtId="182" fontId="36" fillId="0" borderId="0"/>
    <xf numFmtId="0" fontId="110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111" fillId="0" borderId="0" applyNumberFormat="0" applyFill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19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0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21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6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17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58" fillId="22" borderId="0" applyNumberFormat="0" applyBorder="0" applyAlignment="0" applyProtection="0">
      <alignment vertical="center"/>
    </xf>
    <xf numFmtId="182" fontId="13" fillId="0" borderId="0"/>
    <xf numFmtId="183" fontId="13" fillId="0" borderId="0"/>
    <xf numFmtId="0" fontId="9" fillId="0" borderId="0"/>
    <xf numFmtId="176" fontId="13" fillId="0" borderId="0"/>
    <xf numFmtId="182" fontId="13" fillId="0" borderId="0"/>
    <xf numFmtId="182" fontId="55" fillId="0" borderId="0"/>
    <xf numFmtId="182" fontId="112" fillId="0" borderId="0"/>
    <xf numFmtId="182" fontId="113" fillId="0" borderId="0">
      <alignment vertical="center"/>
    </xf>
    <xf numFmtId="182" fontId="114" fillId="0" borderId="0"/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182" fontId="116" fillId="0" borderId="0" applyNumberFormat="0" applyFill="0" applyBorder="0" applyAlignment="0" applyProtection="0">
      <alignment vertical="center"/>
    </xf>
    <xf numFmtId="205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78" fillId="10" borderId="12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19" fillId="23" borderId="19" applyNumberFormat="0" applyAlignment="0" applyProtection="0">
      <alignment vertical="center"/>
    </xf>
    <xf numFmtId="182" fontId="120" fillId="0" borderId="0" applyNumberFormat="0" applyFill="0" applyBorder="0" applyAlignment="0" applyProtection="0">
      <alignment vertical="top"/>
      <protection locked="0"/>
    </xf>
    <xf numFmtId="182" fontId="33" fillId="0" borderId="0" applyFont="0" applyFill="0" applyBorder="0" applyAlignment="0" applyProtection="0"/>
    <xf numFmtId="207" fontId="33" fillId="0" borderId="0" applyFont="0" applyFill="0" applyBorder="0" applyAlignment="0" applyProtection="0"/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121" fillId="24" borderId="13" applyNumberFormat="0" applyAlignment="0" applyProtection="0">
      <alignment vertical="center"/>
    </xf>
    <xf numFmtId="182" fontId="89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36" fillId="0" borderId="0"/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28" fillId="0" borderId="0">
      <alignment vertical="center"/>
    </xf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89" fillId="0" borderId="0">
      <alignment vertical="center"/>
    </xf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36" fillId="0" borderId="0"/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36" fillId="0" borderId="0"/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28" fillId="0" borderId="0">
      <alignment vertical="center"/>
    </xf>
    <xf numFmtId="182" fontId="36" fillId="0" borderId="0"/>
    <xf numFmtId="182" fontId="36" fillId="0" borderId="0"/>
    <xf numFmtId="182" fontId="36" fillId="0" borderId="0"/>
    <xf numFmtId="182" fontId="36" fillId="0" borderId="0"/>
    <xf numFmtId="182" fontId="36" fillId="0" borderId="0"/>
    <xf numFmtId="182" fontId="89" fillId="0" borderId="0">
      <alignment vertical="center"/>
    </xf>
    <xf numFmtId="182" fontId="52" fillId="0" borderId="0"/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89" fillId="0" borderId="0">
      <alignment vertical="center"/>
    </xf>
    <xf numFmtId="182" fontId="28" fillId="0" borderId="0">
      <alignment vertical="center"/>
    </xf>
    <xf numFmtId="182" fontId="122" fillId="0" borderId="0"/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/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182" fontId="103" fillId="6" borderId="0" applyNumberFormat="0" applyBorder="0" applyAlignment="0" applyProtection="0"/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0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24" fillId="6" borderId="0" applyNumberFormat="0" applyBorder="0" applyAlignment="0" applyProtection="0">
      <alignment vertical="center"/>
    </xf>
    <xf numFmtId="182" fontId="124" fillId="6" borderId="0" applyNumberFormat="0" applyBorder="0" applyAlignment="0" applyProtection="0">
      <alignment vertical="center"/>
    </xf>
    <xf numFmtId="182" fontId="124" fillId="6" borderId="0" applyNumberFormat="0" applyBorder="0" applyAlignment="0" applyProtection="0">
      <alignment vertical="center"/>
    </xf>
    <xf numFmtId="182" fontId="124" fillId="6" borderId="0" applyNumberFormat="0" applyBorder="0" applyAlignment="0" applyProtection="0">
      <alignment vertical="center"/>
    </xf>
    <xf numFmtId="182" fontId="124" fillId="6" borderId="0" applyNumberFormat="0" applyBorder="0" applyAlignment="0" applyProtection="0">
      <alignment vertical="center"/>
    </xf>
    <xf numFmtId="182" fontId="124" fillId="6" borderId="0" applyNumberFormat="0" applyBorder="0" applyAlignment="0" applyProtection="0">
      <alignment vertical="center"/>
    </xf>
    <xf numFmtId="182" fontId="124" fillId="6" borderId="0" applyNumberFormat="0" applyBorder="0" applyAlignment="0" applyProtection="0">
      <alignment vertical="center"/>
    </xf>
    <xf numFmtId="182" fontId="124" fillId="6" borderId="0" applyNumberFormat="0" applyBorder="0" applyAlignment="0" applyProtection="0">
      <alignment vertical="center"/>
    </xf>
    <xf numFmtId="182" fontId="124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0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3" fillId="6" borderId="0" applyNumberFormat="0" applyBorder="0" applyAlignment="0" applyProtection="0"/>
    <xf numFmtId="182" fontId="62" fillId="6" borderId="0" applyNumberFormat="0" applyBorder="0" applyAlignment="0" applyProtection="0"/>
    <xf numFmtId="182" fontId="103" fillId="6" borderId="0" applyNumberFormat="0" applyBorder="0" applyAlignment="0" applyProtection="0"/>
    <xf numFmtId="182" fontId="123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25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3" fillId="6" borderId="0" applyNumberFormat="0" applyBorder="0" applyAlignment="0" applyProtection="0"/>
    <xf numFmtId="182" fontId="102" fillId="6" borderId="0" applyNumberFormat="0" applyBorder="0" applyAlignment="0" applyProtection="0">
      <alignment vertical="center"/>
    </xf>
    <xf numFmtId="182" fontId="103" fillId="6" borderId="0" applyNumberFormat="0" applyBorder="0" applyAlignment="0" applyProtection="0"/>
    <xf numFmtId="182" fontId="102" fillId="6" borderId="0" applyNumberFormat="0" applyBorder="0" applyAlignment="0" applyProtection="0">
      <alignment vertical="center"/>
    </xf>
    <xf numFmtId="182" fontId="103" fillId="6" borderId="0" applyNumberFormat="0" applyBorder="0" applyAlignment="0" applyProtection="0"/>
    <xf numFmtId="182" fontId="103" fillId="6" borderId="0" applyNumberFormat="0" applyBorder="0" applyAlignment="0" applyProtection="0"/>
    <xf numFmtId="182" fontId="125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0" fontId="123" fillId="6" borderId="0" applyNumberFormat="0" applyBorder="0" applyAlignment="0" applyProtection="0">
      <alignment vertical="center"/>
    </xf>
    <xf numFmtId="182" fontId="123" fillId="6" borderId="0" applyNumberFormat="0" applyBorder="0" applyAlignment="0" applyProtection="0">
      <alignment vertical="center"/>
    </xf>
    <xf numFmtId="0" fontId="123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3" fillId="6" borderId="0" applyNumberFormat="0" applyBorder="0" applyAlignment="0" applyProtection="0"/>
    <xf numFmtId="182" fontId="103" fillId="6" borderId="0" applyNumberFormat="0" applyBorder="0" applyAlignment="0" applyProtection="0"/>
    <xf numFmtId="182" fontId="103" fillId="6" borderId="0" applyNumberFormat="0" applyBorder="0" applyAlignment="0" applyProtection="0"/>
    <xf numFmtId="182" fontId="103" fillId="6" borderId="0" applyNumberFormat="0" applyBorder="0" applyAlignment="0" applyProtection="0"/>
    <xf numFmtId="182" fontId="103" fillId="6" borderId="0" applyNumberFormat="0" applyBorder="0" applyAlignment="0" applyProtection="0"/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02" fillId="6" borderId="0" applyNumberFormat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126" fillId="0" borderId="0" applyNumberFormat="0" applyFill="0" applyBorder="0" applyAlignment="0" applyProtection="0">
      <alignment vertical="center"/>
    </xf>
    <xf numFmtId="182" fontId="58" fillId="48" borderId="0" applyNumberFormat="0" applyBorder="0" applyAlignment="0" applyProtection="0">
      <alignment vertical="center"/>
    </xf>
    <xf numFmtId="182" fontId="58" fillId="49" borderId="0" applyNumberFormat="0" applyBorder="0" applyAlignment="0" applyProtection="0">
      <alignment vertical="center"/>
    </xf>
    <xf numFmtId="182" fontId="58" fillId="50" borderId="0" applyNumberFormat="0" applyBorder="0" applyAlignment="0" applyProtection="0">
      <alignment vertical="center"/>
    </xf>
    <xf numFmtId="182" fontId="58" fillId="38" borderId="0" applyNumberFormat="0" applyBorder="0" applyAlignment="0" applyProtection="0">
      <alignment vertical="center"/>
    </xf>
    <xf numFmtId="182" fontId="58" fillId="39" borderId="0" applyNumberFormat="0" applyBorder="0" applyAlignment="0" applyProtection="0">
      <alignment vertical="center"/>
    </xf>
    <xf numFmtId="182" fontId="58" fillId="51" borderId="0" applyNumberFormat="0" applyBorder="0" applyAlignment="0" applyProtection="0">
      <alignment vertical="center"/>
    </xf>
    <xf numFmtId="182" fontId="127" fillId="0" borderId="0"/>
    <xf numFmtId="182" fontId="116" fillId="0" borderId="0" applyNumberFormat="0" applyFill="0" applyBorder="0" applyAlignment="0" applyProtection="0">
      <alignment vertical="center"/>
    </xf>
    <xf numFmtId="182" fontId="115" fillId="0" borderId="14" applyNumberFormat="0" applyFill="0" applyAlignment="0" applyProtection="0">
      <alignment vertical="center"/>
    </xf>
    <xf numFmtId="182" fontId="117" fillId="0" borderId="15" applyNumberFormat="0" applyFill="0" applyAlignment="0" applyProtection="0">
      <alignment vertical="center"/>
    </xf>
    <xf numFmtId="182" fontId="118" fillId="0" borderId="16" applyNumberFormat="0" applyFill="0" applyAlignment="0" applyProtection="0">
      <alignment vertical="center"/>
    </xf>
    <xf numFmtId="182" fontId="1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2" fontId="55" fillId="0" borderId="0"/>
    <xf numFmtId="182" fontId="121" fillId="52" borderId="13" applyNumberFormat="0" applyAlignment="0" applyProtection="0">
      <alignment vertical="center"/>
    </xf>
    <xf numFmtId="182" fontId="92" fillId="0" borderId="20" applyNumberFormat="0" applyFill="0" applyAlignment="0" applyProtection="0">
      <alignment vertical="center"/>
    </xf>
    <xf numFmtId="182" fontId="100" fillId="41" borderId="12" applyNumberFormat="0" applyAlignment="0" applyProtection="0">
      <alignment vertical="center"/>
    </xf>
    <xf numFmtId="182" fontId="14" fillId="0" borderId="0" applyFont="0" applyFill="0" applyBorder="0" applyAlignment="0" applyProtection="0"/>
    <xf numFmtId="182" fontId="78" fillId="32" borderId="12" applyNumberFormat="0" applyAlignment="0" applyProtection="0">
      <alignment vertical="center"/>
    </xf>
    <xf numFmtId="182" fontId="119" fillId="41" borderId="19" applyNumberFormat="0" applyAlignment="0" applyProtection="0">
      <alignment vertical="center"/>
    </xf>
    <xf numFmtId="182" fontId="107" fillId="0" borderId="17" applyNumberFormat="0" applyFill="0" applyAlignment="0" applyProtection="0">
      <alignment vertical="center"/>
    </xf>
    <xf numFmtId="182" fontId="128" fillId="0" borderId="0"/>
    <xf numFmtId="182" fontId="36" fillId="0" borderId="0"/>
    <xf numFmtId="41" fontId="129" fillId="0" borderId="0" applyFont="0" applyFill="0" applyBorder="0" applyAlignment="0" applyProtection="0"/>
    <xf numFmtId="43" fontId="129" fillId="0" borderId="0" applyFont="0" applyFill="0" applyBorder="0" applyAlignment="0" applyProtection="0"/>
    <xf numFmtId="0" fontId="13" fillId="0" borderId="0"/>
    <xf numFmtId="0" fontId="36" fillId="0" borderId="0"/>
    <xf numFmtId="0" fontId="9" fillId="0" borderId="0"/>
    <xf numFmtId="181" fontId="11" fillId="0" borderId="0">
      <alignment vertical="center"/>
    </xf>
    <xf numFmtId="181" fontId="11" fillId="0" borderId="0">
      <alignment vertical="center"/>
    </xf>
    <xf numFmtId="0" fontId="22" fillId="0" borderId="0">
      <alignment vertical="center"/>
    </xf>
    <xf numFmtId="177" fontId="9" fillId="0" borderId="0"/>
    <xf numFmtId="177" fontId="9" fillId="0" borderId="0"/>
    <xf numFmtId="177" fontId="9" fillId="0" borderId="0"/>
    <xf numFmtId="0" fontId="9" fillId="0" borderId="0"/>
    <xf numFmtId="0" fontId="9" fillId="0" borderId="0"/>
    <xf numFmtId="0" fontId="9" fillId="0" borderId="0"/>
    <xf numFmtId="210" fontId="23" fillId="0" borderId="0">
      <alignment vertical="center"/>
    </xf>
    <xf numFmtId="210" fontId="9" fillId="0" borderId="0"/>
    <xf numFmtId="179" fontId="11" fillId="0" borderId="0">
      <alignment vertical="center"/>
    </xf>
    <xf numFmtId="210" fontId="8" fillId="0" borderId="0"/>
    <xf numFmtId="210" fontId="9" fillId="0" borderId="0"/>
    <xf numFmtId="210" fontId="23" fillId="0" borderId="0">
      <alignment vertical="center"/>
    </xf>
    <xf numFmtId="210" fontId="9" fillId="0" borderId="0"/>
    <xf numFmtId="210" fontId="9" fillId="0" borderId="0">
      <alignment vertical="center"/>
    </xf>
    <xf numFmtId="210" fontId="9" fillId="0" borderId="0"/>
    <xf numFmtId="210" fontId="9" fillId="0" borderId="0"/>
    <xf numFmtId="210" fontId="9" fillId="0" borderId="0"/>
    <xf numFmtId="210" fontId="8" fillId="0" borderId="0"/>
    <xf numFmtId="210" fontId="8" fillId="0" borderId="0"/>
    <xf numFmtId="210" fontId="9" fillId="0" borderId="0"/>
    <xf numFmtId="210" fontId="8" fillId="0" borderId="0"/>
    <xf numFmtId="210" fontId="11" fillId="0" borderId="0">
      <alignment vertical="center"/>
    </xf>
    <xf numFmtId="210" fontId="11" fillId="0" borderId="0">
      <alignment vertical="center"/>
    </xf>
    <xf numFmtId="210" fontId="8" fillId="0" borderId="0"/>
  </cellStyleXfs>
  <cellXfs count="253">
    <xf numFmtId="181" fontId="0" fillId="0" borderId="0" xfId="0">
      <alignment vertical="center"/>
    </xf>
    <xf numFmtId="181" fontId="1" fillId="0" borderId="0" xfId="0" applyFont="1" applyAlignment="1">
      <alignment horizontal="left" vertical="center"/>
    </xf>
    <xf numFmtId="181" fontId="5" fillId="0" borderId="0" xfId="0" applyFont="1" applyAlignment="1">
      <alignment horizontal="left" vertical="center"/>
    </xf>
    <xf numFmtId="181" fontId="5" fillId="0" borderId="0" xfId="0" applyFont="1" applyAlignment="1">
      <alignment horizontal="center" vertical="center" wrapText="1"/>
    </xf>
    <xf numFmtId="181" fontId="5" fillId="0" borderId="0" xfId="0" applyFont="1" applyAlignment="1">
      <alignment horizontal="center" vertical="center"/>
    </xf>
    <xf numFmtId="181" fontId="5" fillId="0" borderId="0" xfId="0" applyFont="1" applyAlignment="1">
      <alignment horizontal="center" vertical="center"/>
    </xf>
    <xf numFmtId="181" fontId="5" fillId="0" borderId="0" xfId="0" applyFont="1" applyAlignment="1">
      <alignment horizontal="left" vertical="center" wrapText="1"/>
    </xf>
    <xf numFmtId="181" fontId="5" fillId="0" borderId="0" xfId="0" applyFont="1" applyAlignment="1">
      <alignment horizontal="center"/>
    </xf>
    <xf numFmtId="181" fontId="5" fillId="0" borderId="0" xfId="0" applyFont="1" applyAlignment="1">
      <alignment horizontal="center" wrapText="1"/>
    </xf>
    <xf numFmtId="181" fontId="1" fillId="2" borderId="4" xfId="0" applyFont="1" applyFill="1" applyBorder="1" applyAlignment="1">
      <alignment horizontal="center" vertical="center"/>
    </xf>
    <xf numFmtId="181" fontId="1" fillId="2" borderId="4" xfId="0" applyFont="1" applyFill="1" applyBorder="1" applyAlignment="1">
      <alignment horizontal="center" vertical="center"/>
    </xf>
    <xf numFmtId="181" fontId="6" fillId="2" borderId="4" xfId="0" applyFont="1" applyFill="1" applyBorder="1" applyAlignment="1">
      <alignment horizontal="center" vertical="center"/>
    </xf>
    <xf numFmtId="181" fontId="6" fillId="2" borderId="4" xfId="0" applyFont="1" applyFill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/>
    </xf>
    <xf numFmtId="181" fontId="5" fillId="0" borderId="4" xfId="0" applyFont="1" applyBorder="1" applyAlignment="1">
      <alignment horizontal="center" vertical="center"/>
    </xf>
    <xf numFmtId="10" fontId="5" fillId="4" borderId="4" xfId="0" applyNumberFormat="1" applyFont="1" applyFill="1" applyBorder="1" applyAlignment="1">
      <alignment horizontal="center" vertical="center"/>
    </xf>
    <xf numFmtId="10" fontId="10" fillId="0" borderId="5" xfId="0" applyNumberFormat="1" applyFont="1" applyBorder="1" applyAlignment="1">
      <alignment horizontal="left" vertical="center" wrapText="1"/>
    </xf>
    <xf numFmtId="10" fontId="5" fillId="0" borderId="4" xfId="0" applyNumberFormat="1" applyFont="1" applyFill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81" fontId="5" fillId="0" borderId="4" xfId="0" applyFont="1" applyBorder="1" applyAlignment="1">
      <alignment horizontal="center" vertical="center"/>
    </xf>
    <xf numFmtId="181" fontId="5" fillId="0" borderId="4" xfId="0" applyFont="1" applyFill="1" applyBorder="1" applyAlignment="1">
      <alignment horizontal="center" vertical="center"/>
    </xf>
    <xf numFmtId="181" fontId="5" fillId="0" borderId="4" xfId="0" applyFont="1" applyFill="1" applyBorder="1" applyAlignment="1">
      <alignment horizontal="center" vertical="center" wrapText="1"/>
    </xf>
    <xf numFmtId="181" fontId="5" fillId="0" borderId="4" xfId="0" applyFont="1" applyFill="1" applyBorder="1" applyAlignment="1">
      <alignment horizontal="center"/>
    </xf>
    <xf numFmtId="181" fontId="5" fillId="0" borderId="4" xfId="0" applyFont="1" applyBorder="1" applyAlignment="1">
      <alignment horizontal="center"/>
    </xf>
    <xf numFmtId="181" fontId="5" fillId="0" borderId="7" xfId="0" applyFont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181" fontId="5" fillId="0" borderId="7" xfId="0" applyFont="1" applyBorder="1" applyAlignment="1">
      <alignment horizontal="center" vertical="center"/>
    </xf>
    <xf numFmtId="10" fontId="10" fillId="0" borderId="8" xfId="0" applyNumberFormat="1" applyFont="1" applyBorder="1" applyAlignment="1">
      <alignment horizontal="left" vertical="center" wrapText="1"/>
    </xf>
    <xf numFmtId="181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81" fontId="1" fillId="0" borderId="0" xfId="0" applyFont="1" applyAlignment="1">
      <alignment horizontal="center" vertical="center"/>
    </xf>
    <xf numFmtId="181" fontId="1" fillId="4" borderId="0" xfId="0" applyFont="1" applyFill="1" applyAlignment="1">
      <alignment horizontal="center" vertical="center"/>
    </xf>
    <xf numFmtId="181" fontId="1" fillId="0" borderId="0" xfId="0" applyFont="1" applyAlignment="1">
      <alignment horizontal="left" vertical="center" wrapText="1"/>
    </xf>
    <xf numFmtId="181" fontId="1" fillId="0" borderId="0" xfId="0" applyFont="1" applyBorder="1" applyAlignment="1">
      <alignment horizontal="left" vertical="center"/>
    </xf>
    <xf numFmtId="181" fontId="1" fillId="0" borderId="0" xfId="0" applyFont="1" applyBorder="1" applyAlignment="1">
      <alignment horizontal="center" vertical="center"/>
    </xf>
    <xf numFmtId="181" fontId="5" fillId="0" borderId="0" xfId="0" applyFont="1" applyBorder="1" applyAlignment="1">
      <alignment horizontal="center" vertical="center"/>
    </xf>
    <xf numFmtId="181" fontId="5" fillId="0" borderId="7" xfId="0" applyFont="1" applyFill="1" applyBorder="1" applyAlignment="1">
      <alignment horizontal="center" vertical="center" wrapText="1"/>
    </xf>
    <xf numFmtId="181" fontId="5" fillId="0" borderId="7" xfId="0" applyFont="1" applyFill="1" applyBorder="1" applyAlignment="1">
      <alignment horizontal="center"/>
    </xf>
    <xf numFmtId="10" fontId="5" fillId="0" borderId="7" xfId="0" applyNumberFormat="1" applyFont="1" applyBorder="1" applyAlignment="1">
      <alignment horizontal="center"/>
    </xf>
    <xf numFmtId="181" fontId="5" fillId="0" borderId="7" xfId="0" applyFont="1" applyBorder="1" applyAlignment="1">
      <alignment horizontal="center"/>
    </xf>
    <xf numFmtId="10" fontId="5" fillId="0" borderId="7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35" fillId="0" borderId="4" xfId="0" applyNumberFormat="1" applyFont="1" applyFill="1" applyBorder="1" applyAlignment="1">
      <alignment horizontal="center" vertical="center"/>
    </xf>
    <xf numFmtId="0" fontId="135" fillId="0" borderId="4" xfId="0" applyNumberFormat="1" applyFont="1" applyFill="1" applyBorder="1" applyAlignment="1">
      <alignment horizontal="center" vertical="center" wrapText="1"/>
    </xf>
    <xf numFmtId="0" fontId="135" fillId="0" borderId="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31" fillId="0" borderId="0" xfId="0" applyNumberFormat="1" applyFont="1">
      <alignment vertical="center"/>
    </xf>
    <xf numFmtId="0" fontId="26" fillId="53" borderId="1" xfId="0" applyNumberFormat="1" applyFont="1" applyFill="1" applyBorder="1" applyAlignment="1">
      <alignment horizontal="center" vertical="center"/>
    </xf>
    <xf numFmtId="0" fontId="26" fillId="53" borderId="2" xfId="0" applyNumberFormat="1" applyFont="1" applyFill="1" applyBorder="1" applyAlignment="1">
      <alignment horizontal="center" vertical="center"/>
    </xf>
    <xf numFmtId="0" fontId="26" fillId="53" borderId="2" xfId="0" applyNumberFormat="1" applyFont="1" applyFill="1" applyBorder="1" applyAlignment="1">
      <alignment horizontal="center" vertical="center" wrapText="1"/>
    </xf>
    <xf numFmtId="0" fontId="26" fillId="53" borderId="9" xfId="0" applyNumberFormat="1" applyFont="1" applyFill="1" applyBorder="1" applyAlignment="1">
      <alignment horizontal="center" vertical="center"/>
    </xf>
    <xf numFmtId="0" fontId="133" fillId="0" borderId="0" xfId="0" applyNumberFormat="1" applyFont="1" applyAlignment="1">
      <alignment horizontal="center" vertical="center"/>
    </xf>
    <xf numFmtId="0" fontId="133" fillId="0" borderId="0" xfId="0" applyNumberFormat="1" applyFont="1">
      <alignment vertical="center"/>
    </xf>
    <xf numFmtId="0" fontId="135" fillId="0" borderId="4" xfId="0" applyNumberFormat="1" applyFont="1" applyBorder="1" applyAlignment="1">
      <alignment horizontal="center" vertical="center"/>
    </xf>
    <xf numFmtId="0" fontId="135" fillId="4" borderId="29" xfId="0" applyNumberFormat="1" applyFont="1" applyFill="1" applyBorder="1" applyAlignment="1">
      <alignment horizontal="center" vertical="center" wrapText="1"/>
    </xf>
    <xf numFmtId="9" fontId="135" fillId="0" borderId="5" xfId="9" applyFont="1" applyBorder="1" applyAlignment="1">
      <alignment horizontal="center" vertical="center"/>
    </xf>
    <xf numFmtId="0" fontId="135" fillId="4" borderId="30" xfId="0" applyNumberFormat="1" applyFont="1" applyFill="1" applyBorder="1" applyAlignment="1">
      <alignment horizontal="center" vertical="center" wrapText="1"/>
    </xf>
    <xf numFmtId="0" fontId="135" fillId="4" borderId="4" xfId="0" applyNumberFormat="1" applyFont="1" applyFill="1" applyBorder="1" applyAlignment="1">
      <alignment horizontal="center" vertical="center" wrapText="1"/>
    </xf>
    <xf numFmtId="0" fontId="134" fillId="57" borderId="4" xfId="0" applyNumberFormat="1" applyFont="1" applyFill="1" applyBorder="1" applyAlignment="1">
      <alignment horizontal="center" vertical="center"/>
    </xf>
    <xf numFmtId="0" fontId="134" fillId="57" borderId="4" xfId="0" applyNumberFormat="1" applyFont="1" applyFill="1" applyBorder="1" applyAlignment="1">
      <alignment horizontal="center" vertical="center" wrapText="1"/>
    </xf>
    <xf numFmtId="9" fontId="134" fillId="57" borderId="5" xfId="9" applyFont="1" applyFill="1" applyBorder="1" applyAlignment="1">
      <alignment horizontal="center" vertical="center"/>
    </xf>
    <xf numFmtId="9" fontId="136" fillId="0" borderId="5" xfId="9" applyFont="1" applyBorder="1" applyAlignment="1">
      <alignment horizontal="center" vertical="center"/>
    </xf>
    <xf numFmtId="0" fontId="135" fillId="0" borderId="28" xfId="0" applyNumberFormat="1" applyFont="1" applyBorder="1" applyAlignment="1">
      <alignment horizontal="center" vertical="center"/>
    </xf>
    <xf numFmtId="0" fontId="135" fillId="55" borderId="4" xfId="0" applyNumberFormat="1" applyFont="1" applyFill="1" applyBorder="1" applyAlignment="1">
      <alignment horizontal="center" vertical="center"/>
    </xf>
    <xf numFmtId="0" fontId="135" fillId="55" borderId="4" xfId="0" applyNumberFormat="1" applyFont="1" applyFill="1" applyBorder="1" applyAlignment="1">
      <alignment horizontal="center" vertical="center" wrapText="1"/>
    </xf>
    <xf numFmtId="9" fontId="136" fillId="55" borderId="5" xfId="9" applyFont="1" applyFill="1" applyBorder="1" applyAlignment="1">
      <alignment horizontal="center" vertical="center"/>
    </xf>
    <xf numFmtId="9" fontId="130" fillId="55" borderId="5" xfId="9" applyFont="1" applyFill="1" applyBorder="1" applyAlignment="1">
      <alignment horizontal="center" vertical="center"/>
    </xf>
    <xf numFmtId="9" fontId="135" fillId="55" borderId="5" xfId="9" applyFont="1" applyFill="1" applyBorder="1" applyAlignment="1">
      <alignment horizontal="center" vertical="center"/>
    </xf>
    <xf numFmtId="0" fontId="135" fillId="55" borderId="29" xfId="0" applyNumberFormat="1" applyFont="1" applyFill="1" applyBorder="1" applyAlignment="1">
      <alignment horizontal="center" vertical="center"/>
    </xf>
    <xf numFmtId="0" fontId="135" fillId="55" borderId="29" xfId="0" applyNumberFormat="1" applyFont="1" applyFill="1" applyBorder="1" applyAlignment="1">
      <alignment horizontal="center" vertical="center" wrapText="1"/>
    </xf>
    <xf numFmtId="0" fontId="134" fillId="55" borderId="7" xfId="0" applyNumberFormat="1" applyFont="1" applyFill="1" applyBorder="1" applyAlignment="1">
      <alignment horizontal="center" vertical="center"/>
    </xf>
    <xf numFmtId="0" fontId="134" fillId="55" borderId="7" xfId="0" applyNumberFormat="1" applyFont="1" applyFill="1" applyBorder="1" applyAlignment="1">
      <alignment horizontal="center" vertical="center" wrapText="1"/>
    </xf>
    <xf numFmtId="9" fontId="134" fillId="55" borderId="8" xfId="9" applyFont="1" applyFill="1" applyBorder="1" applyAlignment="1">
      <alignment horizontal="center" vertical="center"/>
    </xf>
    <xf numFmtId="0" fontId="135" fillId="56" borderId="4" xfId="0" applyNumberFormat="1" applyFont="1" applyFill="1" applyBorder="1" applyAlignment="1">
      <alignment horizontal="center" vertical="center"/>
    </xf>
    <xf numFmtId="0" fontId="138" fillId="0" borderId="0" xfId="0" applyNumberFormat="1" applyFont="1" applyAlignment="1">
      <alignment horizontal="center" vertical="center"/>
    </xf>
    <xf numFmtId="0" fontId="138" fillId="0" borderId="0" xfId="0" applyNumberFormat="1" applyFont="1" applyAlignment="1">
      <alignment horizontal="left" vertical="center"/>
    </xf>
    <xf numFmtId="0" fontId="138" fillId="0" borderId="0" xfId="0" applyNumberFormat="1" applyFont="1" applyAlignment="1">
      <alignment horizontal="center" vertical="center" wrapText="1"/>
    </xf>
    <xf numFmtId="10" fontId="138" fillId="0" borderId="0" xfId="0" applyNumberFormat="1" applyFont="1" applyAlignment="1">
      <alignment horizontal="center" vertical="center"/>
    </xf>
    <xf numFmtId="0" fontId="138" fillId="0" borderId="0" xfId="0" applyNumberFormat="1" applyFont="1" applyAlignment="1">
      <alignment horizontal="left" vertical="center" wrapText="1"/>
    </xf>
    <xf numFmtId="0" fontId="26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 wrapText="1"/>
    </xf>
    <xf numFmtId="0" fontId="141" fillId="54" borderId="4" xfId="0" applyNumberFormat="1" applyFont="1" applyFill="1" applyBorder="1" applyAlignment="1">
      <alignment horizontal="center" vertical="center"/>
    </xf>
    <xf numFmtId="10" fontId="141" fillId="54" borderId="4" xfId="0" applyNumberFormat="1" applyFont="1" applyFill="1" applyBorder="1" applyAlignment="1">
      <alignment horizontal="center" vertical="center"/>
    </xf>
    <xf numFmtId="0" fontId="140" fillId="53" borderId="4" xfId="0" applyNumberFormat="1" applyFont="1" applyFill="1" applyBorder="1" applyAlignment="1">
      <alignment horizontal="center" vertical="center"/>
    </xf>
    <xf numFmtId="10" fontId="140" fillId="53" borderId="4" xfId="0" applyNumberFormat="1" applyFont="1" applyFill="1" applyBorder="1" applyAlignment="1">
      <alignment horizontal="center" vertical="center"/>
    </xf>
    <xf numFmtId="0" fontId="141" fillId="53" borderId="4" xfId="0" applyNumberFormat="1" applyFont="1" applyFill="1" applyBorder="1" applyAlignment="1">
      <alignment horizontal="center" vertical="center" wrapText="1"/>
    </xf>
    <xf numFmtId="10" fontId="141" fillId="53" borderId="4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/>
    </xf>
    <xf numFmtId="0" fontId="145" fillId="0" borderId="0" xfId="0" applyNumberFormat="1" applyFont="1" applyAlignment="1">
      <alignment horizontal="center" vertical="center"/>
    </xf>
    <xf numFmtId="0" fontId="145" fillId="0" borderId="0" xfId="0" applyNumberFormat="1" applyFont="1" applyFill="1" applyAlignment="1">
      <alignment horizontal="center" vertical="center"/>
    </xf>
    <xf numFmtId="0" fontId="146" fillId="0" borderId="0" xfId="0" applyNumberFormat="1" applyFont="1" applyAlignment="1">
      <alignment horizontal="center" vertical="center"/>
    </xf>
    <xf numFmtId="0" fontId="146" fillId="0" borderId="0" xfId="0" applyNumberFormat="1" applyFont="1" applyFill="1" applyAlignment="1">
      <alignment horizontal="center" vertical="center"/>
    </xf>
    <xf numFmtId="0" fontId="147" fillId="0" borderId="0" xfId="0" applyNumberFormat="1" applyFont="1" applyFill="1" applyAlignment="1">
      <alignment horizontal="center" vertical="center"/>
    </xf>
    <xf numFmtId="0" fontId="148" fillId="0" borderId="0" xfId="0" applyNumberFormat="1" applyFont="1" applyFill="1" applyBorder="1" applyAlignment="1">
      <alignment horizontal="center" vertical="center"/>
    </xf>
    <xf numFmtId="0" fontId="149" fillId="0" borderId="0" xfId="0" applyNumberFormat="1" applyFont="1" applyAlignment="1">
      <alignment horizontal="center" vertical="center" wrapText="1"/>
    </xf>
    <xf numFmtId="208" fontId="148" fillId="0" borderId="0" xfId="9" applyNumberFormat="1" applyFont="1" applyFill="1" applyBorder="1" applyAlignment="1">
      <alignment horizontal="center" vertical="center"/>
    </xf>
    <xf numFmtId="178" fontId="148" fillId="0" borderId="0" xfId="9" applyNumberFormat="1" applyFont="1" applyFill="1" applyBorder="1" applyAlignment="1">
      <alignment horizontal="center" vertical="center"/>
    </xf>
    <xf numFmtId="0" fontId="148" fillId="0" borderId="0" xfId="0" applyNumberFormat="1" applyFont="1" applyFill="1" applyAlignment="1">
      <alignment horizontal="center" vertical="center"/>
    </xf>
    <xf numFmtId="0" fontId="147" fillId="0" borderId="0" xfId="0" applyNumberFormat="1" applyFont="1" applyAlignment="1">
      <alignment horizontal="center" vertical="center"/>
    </xf>
    <xf numFmtId="0" fontId="148" fillId="3" borderId="0" xfId="0" applyNumberFormat="1" applyFont="1" applyFill="1" applyBorder="1" applyAlignment="1">
      <alignment vertical="center"/>
    </xf>
    <xf numFmtId="0" fontId="148" fillId="3" borderId="0" xfId="0" applyNumberFormat="1" applyFont="1" applyFill="1" applyBorder="1" applyAlignment="1">
      <alignment horizontal="left" vertical="center" wrapText="1"/>
    </xf>
    <xf numFmtId="0" fontId="148" fillId="3" borderId="0" xfId="0" applyNumberFormat="1" applyFont="1" applyFill="1" applyBorder="1" applyAlignment="1">
      <alignment vertical="center" wrapText="1"/>
    </xf>
    <xf numFmtId="0" fontId="148" fillId="3" borderId="0" xfId="0" applyNumberFormat="1" applyFont="1" applyFill="1" applyAlignment="1">
      <alignment horizontal="center" vertical="center"/>
    </xf>
    <xf numFmtId="0" fontId="150" fillId="3" borderId="0" xfId="0" applyNumberFormat="1" applyFont="1" applyFill="1" applyBorder="1" applyAlignment="1">
      <alignment vertical="center" wrapText="1"/>
    </xf>
    <xf numFmtId="0" fontId="149" fillId="0" borderId="0" xfId="0" applyNumberFormat="1" applyFont="1" applyAlignment="1">
      <alignment horizontal="center" vertical="center"/>
    </xf>
    <xf numFmtId="0" fontId="149" fillId="0" borderId="0" xfId="0" applyNumberFormat="1" applyFont="1" applyAlignment="1">
      <alignment horizontal="left" vertical="center"/>
    </xf>
    <xf numFmtId="10" fontId="149" fillId="0" borderId="0" xfId="0" applyNumberFormat="1" applyFont="1" applyAlignment="1">
      <alignment horizontal="center" vertical="center"/>
    </xf>
    <xf numFmtId="0" fontId="137" fillId="0" borderId="0" xfId="0" applyNumberFormat="1" applyFont="1" applyAlignment="1">
      <alignment horizontal="center" vertical="center"/>
    </xf>
    <xf numFmtId="0" fontId="137" fillId="0" borderId="0" xfId="0" applyNumberFormat="1" applyFont="1" applyAlignment="1">
      <alignment horizontal="left" vertical="center"/>
    </xf>
    <xf numFmtId="0" fontId="137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center" vertical="center" wrapText="1"/>
    </xf>
    <xf numFmtId="10" fontId="137" fillId="0" borderId="0" xfId="0" applyNumberFormat="1" applyFont="1" applyAlignment="1">
      <alignment horizontal="center" vertical="center"/>
    </xf>
    <xf numFmtId="0" fontId="137" fillId="0" borderId="0" xfId="0" applyNumberFormat="1" applyFont="1" applyAlignment="1">
      <alignment horizontal="left" vertical="center" wrapText="1"/>
    </xf>
    <xf numFmtId="0" fontId="148" fillId="0" borderId="0" xfId="0" applyNumberFormat="1" applyFont="1" applyAlignment="1">
      <alignment horizontal="center" vertical="center"/>
    </xf>
    <xf numFmtId="0" fontId="148" fillId="0" borderId="0" xfId="0" applyNumberFormat="1" applyFont="1" applyAlignment="1">
      <alignment horizontal="left" vertical="center"/>
    </xf>
    <xf numFmtId="0" fontId="148" fillId="0" borderId="0" xfId="0" applyNumberFormat="1" applyFont="1" applyAlignment="1">
      <alignment horizontal="center" vertical="center" wrapText="1"/>
    </xf>
    <xf numFmtId="10" fontId="148" fillId="0" borderId="0" xfId="0" applyNumberFormat="1" applyFont="1" applyAlignment="1">
      <alignment horizontal="center" vertical="center"/>
    </xf>
    <xf numFmtId="0" fontId="148" fillId="0" borderId="0" xfId="0" applyNumberFormat="1" applyFont="1" applyAlignment="1">
      <alignment horizontal="left" vertical="center" wrapText="1"/>
    </xf>
    <xf numFmtId="0" fontId="149" fillId="0" borderId="0" xfId="0" applyNumberFormat="1" applyFont="1" applyAlignment="1">
      <alignment horizontal="left" vertical="center" wrapText="1"/>
    </xf>
    <xf numFmtId="0" fontId="149" fillId="0" borderId="0" xfId="0" applyNumberFormat="1" applyFont="1" applyFill="1" applyAlignment="1">
      <alignment horizontal="center" vertical="center" wrapText="1"/>
    </xf>
    <xf numFmtId="0" fontId="148" fillId="0" borderId="0" xfId="0" applyNumberFormat="1" applyFont="1" applyFill="1" applyBorder="1" applyAlignment="1">
      <alignment horizontal="left" vertical="center"/>
    </xf>
    <xf numFmtId="10" fontId="138" fillId="0" borderId="0" xfId="0" applyNumberFormat="1" applyFont="1" applyAlignment="1">
      <alignment horizontal="left" vertical="center" wrapText="1"/>
    </xf>
    <xf numFmtId="176" fontId="152" fillId="0" borderId="4" xfId="8067" applyNumberFormat="1" applyFont="1" applyFill="1" applyBorder="1" applyAlignment="1">
      <alignment horizontal="center" vertical="center"/>
    </xf>
    <xf numFmtId="10" fontId="152" fillId="0" borderId="4" xfId="0" applyNumberFormat="1" applyFont="1" applyFill="1" applyBorder="1" applyAlignment="1">
      <alignment horizontal="center" vertical="center" wrapText="1"/>
    </xf>
    <xf numFmtId="0" fontId="152" fillId="0" borderId="4" xfId="8067" applyNumberFormat="1" applyFont="1" applyFill="1" applyBorder="1" applyAlignment="1">
      <alignment horizontal="center" vertical="center"/>
    </xf>
    <xf numFmtId="0" fontId="152" fillId="0" borderId="4" xfId="0" applyNumberFormat="1" applyFont="1" applyFill="1" applyBorder="1" applyAlignment="1">
      <alignment horizontal="center" vertical="center" wrapText="1"/>
    </xf>
    <xf numFmtId="0" fontId="152" fillId="0" borderId="4" xfId="10212" applyNumberFormat="1" applyFont="1" applyFill="1" applyBorder="1" applyAlignment="1">
      <alignment horizontal="center" vertical="center" wrapText="1"/>
    </xf>
    <xf numFmtId="0" fontId="152" fillId="0" borderId="4" xfId="10212" applyNumberFormat="1" applyFont="1" applyFill="1" applyBorder="1" applyAlignment="1">
      <alignment horizontal="center" vertical="center"/>
    </xf>
    <xf numFmtId="10" fontId="136" fillId="53" borderId="4" xfId="0" applyNumberFormat="1" applyFont="1" applyFill="1" applyBorder="1" applyAlignment="1">
      <alignment horizontal="center" vertical="center"/>
    </xf>
    <xf numFmtId="0" fontId="158" fillId="0" borderId="0" xfId="0" applyNumberFormat="1" applyFont="1" applyFill="1" applyBorder="1" applyAlignment="1">
      <alignment horizontal="left" vertical="center" wrapText="1"/>
    </xf>
    <xf numFmtId="0" fontId="159" fillId="3" borderId="0" xfId="0" applyNumberFormat="1" applyFont="1" applyFill="1" applyBorder="1" applyAlignment="1">
      <alignment vertical="center" wrapText="1"/>
    </xf>
    <xf numFmtId="181" fontId="160" fillId="0" borderId="0" xfId="0" applyFont="1" applyAlignment="1">
      <alignment horizontal="left" vertical="center"/>
    </xf>
    <xf numFmtId="0" fontId="24" fillId="53" borderId="0" xfId="0" applyNumberFormat="1" applyFont="1" applyFill="1" applyAlignment="1">
      <alignment horizontal="center" vertical="center"/>
    </xf>
    <xf numFmtId="176" fontId="153" fillId="53" borderId="7" xfId="0" applyNumberFormat="1" applyFont="1" applyFill="1" applyBorder="1" applyAlignment="1">
      <alignment horizontal="center" vertical="center"/>
    </xf>
    <xf numFmtId="10" fontId="153" fillId="53" borderId="7" xfId="0" applyNumberFormat="1" applyFont="1" applyFill="1" applyBorder="1" applyAlignment="1">
      <alignment horizontal="center" vertical="center"/>
    </xf>
    <xf numFmtId="10" fontId="156" fillId="53" borderId="7" xfId="0" applyNumberFormat="1" applyFont="1" applyFill="1" applyBorder="1" applyAlignment="1">
      <alignment horizontal="center" vertical="center"/>
    </xf>
    <xf numFmtId="0" fontId="157" fillId="53" borderId="8" xfId="0" applyNumberFormat="1" applyFont="1" applyFill="1" applyBorder="1" applyAlignment="1">
      <alignment horizontal="left" vertical="center" wrapText="1"/>
    </xf>
    <xf numFmtId="0" fontId="2" fillId="53" borderId="0" xfId="0" applyNumberFormat="1" applyFont="1" applyFill="1" applyAlignment="1">
      <alignment horizontal="center" vertical="center"/>
    </xf>
    <xf numFmtId="0" fontId="142" fillId="0" borderId="0" xfId="0" applyNumberFormat="1" applyFont="1" applyAlignment="1">
      <alignment horizontal="center" vertical="center"/>
    </xf>
    <xf numFmtId="0" fontId="142" fillId="0" borderId="0" xfId="0" applyNumberFormat="1" applyFont="1" applyAlignment="1">
      <alignment horizontal="left" vertical="center"/>
    </xf>
    <xf numFmtId="0" fontId="142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/>
    </xf>
    <xf numFmtId="0" fontId="162" fillId="0" borderId="5" xfId="0" applyNumberFormat="1" applyFont="1" applyFill="1" applyBorder="1" applyAlignment="1">
      <alignment horizontal="left" vertical="center" wrapText="1"/>
    </xf>
    <xf numFmtId="0" fontId="157" fillId="0" borderId="5" xfId="0" applyNumberFormat="1" applyFont="1" applyFill="1" applyBorder="1" applyAlignment="1">
      <alignment horizontal="left" vertical="center" wrapText="1"/>
    </xf>
    <xf numFmtId="0" fontId="157" fillId="0" borderId="5" xfId="10214" applyNumberFormat="1" applyFont="1" applyFill="1" applyBorder="1" applyAlignment="1">
      <alignment vertical="center" wrapText="1"/>
    </xf>
    <xf numFmtId="0" fontId="163" fillId="0" borderId="5" xfId="0" applyNumberFormat="1" applyFont="1" applyFill="1" applyBorder="1" applyAlignment="1">
      <alignment horizontal="left" vertical="center" wrapText="1"/>
    </xf>
    <xf numFmtId="0" fontId="163" fillId="0" borderId="32" xfId="0" applyNumberFormat="1" applyFont="1" applyFill="1" applyBorder="1" applyAlignment="1">
      <alignment vertical="center" wrapText="1"/>
    </xf>
    <xf numFmtId="209" fontId="163" fillId="0" borderId="5" xfId="0" applyNumberFormat="1" applyFont="1" applyFill="1" applyBorder="1" applyAlignment="1">
      <alignment horizontal="left" vertical="center" wrapText="1"/>
    </xf>
    <xf numFmtId="0" fontId="161" fillId="0" borderId="5" xfId="10214" applyNumberFormat="1" applyFont="1" applyFill="1" applyBorder="1" applyAlignment="1">
      <alignment vertical="center" wrapText="1"/>
    </xf>
    <xf numFmtId="0" fontId="163" fillId="0" borderId="5" xfId="10214" applyNumberFormat="1" applyFont="1" applyFill="1" applyBorder="1" applyAlignment="1">
      <alignment vertical="center" wrapText="1"/>
    </xf>
    <xf numFmtId="0" fontId="151" fillId="0" borderId="4" xfId="0" applyNumberFormat="1" applyFont="1" applyFill="1" applyBorder="1" applyAlignment="1">
      <alignment horizontal="left" vertical="center" wrapText="1"/>
    </xf>
    <xf numFmtId="0" fontId="152" fillId="0" borderId="29" xfId="8067" applyNumberFormat="1" applyFont="1" applyFill="1" applyBorder="1" applyAlignment="1">
      <alignment horizontal="center" vertical="center"/>
    </xf>
    <xf numFmtId="176" fontId="152" fillId="0" borderId="29" xfId="8067" applyNumberFormat="1" applyFont="1" applyFill="1" applyBorder="1" applyAlignment="1">
      <alignment horizontal="center" vertical="center"/>
    </xf>
    <xf numFmtId="0" fontId="161" fillId="0" borderId="5" xfId="0" applyNumberFormat="1" applyFont="1" applyFill="1" applyBorder="1" applyAlignment="1">
      <alignment horizontal="left" vertical="center" wrapText="1"/>
    </xf>
    <xf numFmtId="209" fontId="161" fillId="0" borderId="5" xfId="0" applyNumberFormat="1" applyFont="1" applyFill="1" applyBorder="1" applyAlignment="1">
      <alignment horizontal="left" vertical="center" wrapText="1"/>
    </xf>
    <xf numFmtId="0" fontId="152" fillId="0" borderId="29" xfId="10212" applyNumberFormat="1" applyFont="1" applyFill="1" applyBorder="1" applyAlignment="1">
      <alignment horizontal="center" vertical="center" wrapText="1"/>
    </xf>
    <xf numFmtId="0" fontId="151" fillId="0" borderId="4" xfId="0" applyNumberFormat="1" applyFont="1" applyFill="1" applyBorder="1" applyAlignment="1">
      <alignment horizontal="left" vertical="center" wrapText="1"/>
    </xf>
    <xf numFmtId="0" fontId="151" fillId="0" borderId="4" xfId="1" applyNumberFormat="1" applyFont="1" applyFill="1" applyBorder="1" applyAlignment="1">
      <alignment horizontal="left" vertical="center" wrapText="1"/>
    </xf>
    <xf numFmtId="176" fontId="154" fillId="0" borderId="4" xfId="0" applyNumberFormat="1" applyFont="1" applyFill="1" applyBorder="1" applyAlignment="1">
      <alignment horizontal="center" vertical="center" wrapText="1"/>
    </xf>
    <xf numFmtId="10" fontId="154" fillId="0" borderId="4" xfId="0" applyNumberFormat="1" applyFont="1" applyFill="1" applyBorder="1" applyAlignment="1">
      <alignment horizontal="center" vertical="center"/>
    </xf>
    <xf numFmtId="0" fontId="151" fillId="3" borderId="4" xfId="1" applyNumberFormat="1" applyFont="1" applyFill="1" applyBorder="1" applyAlignment="1">
      <alignment horizontal="left" vertical="center" wrapText="1"/>
    </xf>
    <xf numFmtId="0" fontId="151" fillId="0" borderId="4" xfId="8067" applyNumberFormat="1" applyFont="1" applyFill="1" applyBorder="1" applyAlignment="1">
      <alignment horizontal="left" vertical="center" wrapText="1"/>
    </xf>
    <xf numFmtId="0" fontId="153" fillId="0" borderId="4" xfId="0" applyNumberFormat="1" applyFont="1" applyFill="1" applyBorder="1" applyAlignment="1">
      <alignment horizontal="left" vertical="center" wrapText="1"/>
    </xf>
    <xf numFmtId="211" fontId="151" fillId="0" borderId="4" xfId="8067" applyNumberFormat="1" applyFont="1" applyFill="1" applyBorder="1" applyAlignment="1">
      <alignment horizontal="left" vertical="center" wrapText="1"/>
    </xf>
    <xf numFmtId="211" fontId="151" fillId="0" borderId="4" xfId="0" applyNumberFormat="1" applyFont="1" applyFill="1" applyBorder="1" applyAlignment="1">
      <alignment horizontal="left" vertical="center" wrapText="1"/>
    </xf>
    <xf numFmtId="210" fontId="153" fillId="0" borderId="4" xfId="10212" applyNumberFormat="1" applyFont="1" applyFill="1" applyBorder="1" applyAlignment="1">
      <alignment horizontal="left" vertical="center" wrapText="1"/>
    </xf>
    <xf numFmtId="0" fontId="152" fillId="0" borderId="4" xfId="0" applyNumberFormat="1" applyFont="1" applyFill="1" applyBorder="1" applyAlignment="1">
      <alignment horizontal="left" vertical="center" wrapText="1"/>
    </xf>
    <xf numFmtId="0" fontId="26" fillId="0" borderId="4" xfId="0" applyNumberFormat="1" applyFont="1" applyFill="1" applyBorder="1" applyAlignment="1">
      <alignment horizontal="left" vertical="center" wrapText="1"/>
    </xf>
    <xf numFmtId="176" fontId="152" fillId="58" borderId="4" xfId="8067" applyNumberFormat="1" applyFont="1" applyFill="1" applyBorder="1" applyAlignment="1">
      <alignment horizontal="center" vertical="center"/>
    </xf>
    <xf numFmtId="0" fontId="152" fillId="58" borderId="4" xfId="8067" applyNumberFormat="1" applyFont="1" applyFill="1" applyBorder="1" applyAlignment="1">
      <alignment horizontal="center" vertical="center"/>
    </xf>
    <xf numFmtId="176" fontId="152" fillId="58" borderId="4" xfId="10213" applyNumberFormat="1" applyFont="1" applyFill="1" applyBorder="1" applyAlignment="1">
      <alignment horizontal="center" vertical="center" wrapText="1"/>
    </xf>
    <xf numFmtId="0" fontId="152" fillId="58" borderId="4" xfId="10213" applyNumberFormat="1" applyFont="1" applyFill="1" applyBorder="1" applyAlignment="1">
      <alignment horizontal="center" vertical="center" wrapText="1"/>
    </xf>
    <xf numFmtId="0" fontId="152" fillId="58" borderId="4" xfId="0" applyNumberFormat="1" applyFont="1" applyFill="1" applyBorder="1" applyAlignment="1">
      <alignment horizontal="center" vertical="center" wrapText="1"/>
    </xf>
    <xf numFmtId="0" fontId="152" fillId="58" borderId="4" xfId="10212" applyNumberFormat="1" applyFont="1" applyFill="1" applyBorder="1" applyAlignment="1">
      <alignment horizontal="center" vertical="center" wrapText="1"/>
    </xf>
    <xf numFmtId="0" fontId="152" fillId="58" borderId="4" xfId="10212" applyNumberFormat="1" applyFont="1" applyFill="1" applyBorder="1" applyAlignment="1">
      <alignment horizontal="center" vertical="center"/>
    </xf>
    <xf numFmtId="0" fontId="163" fillId="59" borderId="5" xfId="10214" applyNumberFormat="1" applyFont="1" applyFill="1" applyBorder="1" applyAlignment="1">
      <alignment vertical="center" wrapText="1"/>
    </xf>
    <xf numFmtId="10" fontId="154" fillId="4" borderId="4" xfId="0" applyNumberFormat="1" applyFont="1" applyFill="1" applyBorder="1" applyAlignment="1">
      <alignment horizontal="center" vertical="center"/>
    </xf>
    <xf numFmtId="176" fontId="165" fillId="0" borderId="4" xfId="8067" applyNumberFormat="1" applyFont="1" applyFill="1" applyBorder="1" applyAlignment="1">
      <alignment horizontal="center" vertical="center"/>
    </xf>
    <xf numFmtId="176" fontId="165" fillId="0" borderId="4" xfId="0" applyNumberFormat="1" applyFont="1" applyFill="1" applyBorder="1" applyAlignment="1">
      <alignment horizontal="center" vertical="center"/>
    </xf>
    <xf numFmtId="176" fontId="165" fillId="0" borderId="4" xfId="74" applyNumberFormat="1" applyFont="1" applyFill="1" applyBorder="1" applyAlignment="1">
      <alignment horizontal="center" vertical="center"/>
    </xf>
    <xf numFmtId="0" fontId="154" fillId="0" borderId="4" xfId="0" applyNumberFormat="1" applyFont="1" applyFill="1" applyBorder="1" applyAlignment="1">
      <alignment horizontal="center" vertical="center"/>
    </xf>
    <xf numFmtId="0" fontId="165" fillId="0" borderId="4" xfId="8067" applyNumberFormat="1" applyFont="1" applyFill="1" applyBorder="1" applyAlignment="1">
      <alignment horizontal="center" vertical="center"/>
    </xf>
    <xf numFmtId="0" fontId="165" fillId="0" borderId="4" xfId="0" applyNumberFormat="1" applyFont="1" applyFill="1" applyBorder="1" applyAlignment="1">
      <alignment horizontal="center" vertical="center"/>
    </xf>
    <xf numFmtId="0" fontId="165" fillId="0" borderId="4" xfId="0" applyNumberFormat="1" applyFont="1" applyFill="1" applyBorder="1" applyAlignment="1">
      <alignment horizontal="center" vertical="center" wrapText="1"/>
    </xf>
    <xf numFmtId="0" fontId="165" fillId="0" borderId="29" xfId="0" applyNumberFormat="1" applyFont="1" applyFill="1" applyBorder="1" applyAlignment="1">
      <alignment horizontal="center" vertical="center"/>
    </xf>
    <xf numFmtId="176" fontId="154" fillId="0" borderId="4" xfId="8067" applyNumberFormat="1" applyFont="1" applyFill="1" applyBorder="1" applyAlignment="1">
      <alignment horizontal="center" vertical="center"/>
    </xf>
    <xf numFmtId="176" fontId="154" fillId="0" borderId="4" xfId="0" applyNumberFormat="1" applyFont="1" applyFill="1" applyBorder="1" applyAlignment="1">
      <alignment horizontal="center" vertical="center"/>
    </xf>
    <xf numFmtId="176" fontId="154" fillId="0" borderId="4" xfId="74" applyNumberFormat="1" applyFont="1" applyFill="1" applyBorder="1" applyAlignment="1">
      <alignment horizontal="center" vertical="center"/>
    </xf>
    <xf numFmtId="0" fontId="154" fillId="0" borderId="4" xfId="74" applyNumberFormat="1" applyFont="1" applyFill="1" applyBorder="1" applyAlignment="1">
      <alignment horizontal="center" vertical="center"/>
    </xf>
    <xf numFmtId="0" fontId="154" fillId="0" borderId="4" xfId="10212" applyNumberFormat="1" applyFont="1" applyFill="1" applyBorder="1" applyAlignment="1">
      <alignment horizontal="center" vertical="center" wrapText="1"/>
    </xf>
    <xf numFmtId="0" fontId="154" fillId="0" borderId="29" xfId="10212" applyNumberFormat="1" applyFont="1" applyFill="1" applyBorder="1" applyAlignment="1">
      <alignment horizontal="center" vertical="center" wrapText="1"/>
    </xf>
    <xf numFmtId="0" fontId="154" fillId="0" borderId="4" xfId="10213" applyNumberFormat="1" applyFont="1" applyFill="1" applyBorder="1" applyAlignment="1">
      <alignment horizontal="center" vertical="center" wrapText="1"/>
    </xf>
    <xf numFmtId="178" fontId="154" fillId="0" borderId="4" xfId="0" applyNumberFormat="1" applyFont="1" applyFill="1" applyBorder="1" applyAlignment="1">
      <alignment horizontal="center" vertical="center" wrapText="1"/>
    </xf>
    <xf numFmtId="0" fontId="154" fillId="0" borderId="4" xfId="0" applyNumberFormat="1" applyFont="1" applyFill="1" applyBorder="1" applyAlignment="1">
      <alignment horizontal="center" vertical="center" wrapText="1"/>
    </xf>
    <xf numFmtId="10" fontId="165" fillId="0" borderId="4" xfId="0" applyNumberFormat="1" applyFont="1" applyFill="1" applyBorder="1" applyAlignment="1">
      <alignment horizontal="center" vertical="center" wrapText="1"/>
    </xf>
    <xf numFmtId="176" fontId="154" fillId="0" borderId="4" xfId="10212" applyNumberFormat="1" applyFont="1" applyFill="1" applyBorder="1" applyAlignment="1">
      <alignment horizontal="center" vertical="center" wrapText="1"/>
    </xf>
    <xf numFmtId="212" fontId="154" fillId="3" borderId="4" xfId="0" applyNumberFormat="1" applyFont="1" applyFill="1" applyBorder="1" applyAlignment="1">
      <alignment horizontal="center" vertical="center"/>
    </xf>
    <xf numFmtId="0" fontId="163" fillId="60" borderId="32" xfId="0" applyNumberFormat="1" applyFont="1" applyFill="1" applyBorder="1" applyAlignment="1">
      <alignment vertical="center" wrapText="1"/>
    </xf>
    <xf numFmtId="0" fontId="135" fillId="0" borderId="28" xfId="0" applyNumberFormat="1" applyFont="1" applyBorder="1" applyAlignment="1">
      <alignment horizontal="center" vertical="center"/>
    </xf>
    <xf numFmtId="0" fontId="26" fillId="55" borderId="28" xfId="0" applyNumberFormat="1" applyFont="1" applyFill="1" applyBorder="1" applyAlignment="1">
      <alignment horizontal="center" vertical="center"/>
    </xf>
    <xf numFmtId="0" fontId="26" fillId="55" borderId="31" xfId="0" applyNumberFormat="1" applyFont="1" applyFill="1" applyBorder="1" applyAlignment="1">
      <alignment horizontal="center" vertical="center"/>
    </xf>
    <xf numFmtId="0" fontId="26" fillId="55" borderId="6" xfId="0" applyNumberFormat="1" applyFont="1" applyFill="1" applyBorder="1" applyAlignment="1">
      <alignment horizontal="center" vertical="center"/>
    </xf>
    <xf numFmtId="0" fontId="135" fillId="0" borderId="29" xfId="0" applyNumberFormat="1" applyFont="1" applyBorder="1" applyAlignment="1">
      <alignment horizontal="center" vertical="center"/>
    </xf>
    <xf numFmtId="0" fontId="135" fillId="0" borderId="30" xfId="0" applyNumberFormat="1" applyFont="1" applyBorder="1" applyAlignment="1">
      <alignment horizontal="center" vertical="center"/>
    </xf>
    <xf numFmtId="9" fontId="135" fillId="0" borderId="32" xfId="9" applyFont="1" applyBorder="1" applyAlignment="1">
      <alignment horizontal="center" vertical="center"/>
    </xf>
    <xf numFmtId="9" fontId="135" fillId="0" borderId="33" xfId="9" applyFont="1" applyBorder="1" applyAlignment="1">
      <alignment horizontal="center" vertical="center"/>
    </xf>
    <xf numFmtId="0" fontId="135" fillId="4" borderId="29" xfId="0" applyNumberFormat="1" applyFont="1" applyFill="1" applyBorder="1" applyAlignment="1">
      <alignment horizontal="center" vertical="center" wrapText="1"/>
    </xf>
    <xf numFmtId="0" fontId="135" fillId="4" borderId="30" xfId="0" applyNumberFormat="1" applyFont="1" applyFill="1" applyBorder="1" applyAlignment="1">
      <alignment horizontal="center" vertical="center" wrapText="1"/>
    </xf>
    <xf numFmtId="0" fontId="135" fillId="0" borderId="29" xfId="0" applyNumberFormat="1" applyFont="1" applyBorder="1" applyAlignment="1">
      <alignment horizontal="center" vertical="center" wrapText="1"/>
    </xf>
    <xf numFmtId="0" fontId="135" fillId="0" borderId="30" xfId="0" applyNumberFormat="1" applyFont="1" applyBorder="1" applyAlignment="1">
      <alignment horizontal="center" vertical="center" wrapText="1"/>
    </xf>
    <xf numFmtId="0" fontId="155" fillId="53" borderId="34" xfId="0" applyNumberFormat="1" applyFont="1" applyFill="1" applyBorder="1" applyAlignment="1">
      <alignment horizontal="center" vertical="center" wrapText="1"/>
    </xf>
    <xf numFmtId="0" fontId="155" fillId="53" borderId="35" xfId="0" applyNumberFormat="1" applyFont="1" applyFill="1" applyBorder="1" applyAlignment="1">
      <alignment horizontal="center" vertical="center" wrapText="1"/>
    </xf>
    <xf numFmtId="0" fontId="155" fillId="53" borderId="33" xfId="0" applyNumberFormat="1" applyFont="1" applyFill="1" applyBorder="1" applyAlignment="1">
      <alignment horizontal="center" vertical="center" wrapText="1"/>
    </xf>
    <xf numFmtId="0" fontId="132" fillId="53" borderId="2" xfId="0" applyNumberFormat="1" applyFont="1" applyFill="1" applyBorder="1" applyAlignment="1">
      <alignment horizontal="center" vertical="center" wrapText="1"/>
    </xf>
    <xf numFmtId="0" fontId="132" fillId="53" borderId="4" xfId="0" applyNumberFormat="1" applyFont="1" applyFill="1" applyBorder="1" applyAlignment="1">
      <alignment horizontal="center" vertical="center" wrapText="1"/>
    </xf>
    <xf numFmtId="0" fontId="2" fillId="53" borderId="28" xfId="0" applyNumberFormat="1" applyFont="1" applyFill="1" applyBorder="1" applyAlignment="1">
      <alignment horizontal="center" vertical="center"/>
    </xf>
    <xf numFmtId="0" fontId="2" fillId="53" borderId="4" xfId="0" applyNumberFormat="1" applyFont="1" applyFill="1" applyBorder="1" applyAlignment="1">
      <alignment horizontal="center" vertical="center"/>
    </xf>
    <xf numFmtId="0" fontId="142" fillId="53" borderId="4" xfId="0" applyNumberFormat="1" applyFont="1" applyFill="1" applyBorder="1" applyAlignment="1">
      <alignment horizontal="center" vertical="center" wrapText="1"/>
    </xf>
    <xf numFmtId="0" fontId="143" fillId="54" borderId="4" xfId="0" applyNumberFormat="1" applyFont="1" applyFill="1" applyBorder="1" applyAlignment="1">
      <alignment horizontal="center" vertical="center"/>
    </xf>
    <xf numFmtId="0" fontId="144" fillId="54" borderId="4" xfId="0" applyNumberFormat="1" applyFont="1" applyFill="1" applyBorder="1" applyAlignment="1">
      <alignment horizontal="center" vertical="center" wrapText="1"/>
    </xf>
    <xf numFmtId="0" fontId="139" fillId="53" borderId="1" xfId="0" applyNumberFormat="1" applyFont="1" applyFill="1" applyBorder="1" applyAlignment="1">
      <alignment horizontal="center" vertical="center"/>
    </xf>
    <xf numFmtId="0" fontId="139" fillId="53" borderId="2" xfId="0" applyNumberFormat="1" applyFont="1" applyFill="1" applyBorder="1" applyAlignment="1">
      <alignment horizontal="center" vertical="center"/>
    </xf>
    <xf numFmtId="0" fontId="136" fillId="54" borderId="2" xfId="0" applyNumberFormat="1" applyFont="1" applyFill="1" applyBorder="1" applyAlignment="1">
      <alignment horizontal="center" vertical="center"/>
    </xf>
    <xf numFmtId="0" fontId="132" fillId="54" borderId="2" xfId="0" applyNumberFormat="1" applyFont="1" applyFill="1" applyBorder="1" applyAlignment="1">
      <alignment horizontal="center" vertical="center" wrapText="1"/>
    </xf>
    <xf numFmtId="0" fontId="154" fillId="53" borderId="6" xfId="0" applyNumberFormat="1" applyFont="1" applyFill="1" applyBorder="1" applyAlignment="1">
      <alignment horizontal="center" vertical="center"/>
    </xf>
    <xf numFmtId="0" fontId="154" fillId="53" borderId="7" xfId="0" applyNumberFormat="1" applyFont="1" applyFill="1" applyBorder="1" applyAlignment="1">
      <alignment horizontal="center" vertical="center"/>
    </xf>
    <xf numFmtId="0" fontId="141" fillId="53" borderId="28" xfId="0" applyNumberFormat="1" applyFont="1" applyFill="1" applyBorder="1" applyAlignment="1">
      <alignment horizontal="center" vertical="center"/>
    </xf>
    <xf numFmtId="0" fontId="141" fillId="53" borderId="4" xfId="0" applyNumberFormat="1" applyFont="1" applyFill="1" applyBorder="1" applyAlignment="1">
      <alignment horizontal="center" vertical="center"/>
    </xf>
    <xf numFmtId="0" fontId="151" fillId="0" borderId="28" xfId="1" applyNumberFormat="1" applyFont="1" applyFill="1" applyBorder="1" applyAlignment="1">
      <alignment horizontal="center" vertical="center"/>
    </xf>
    <xf numFmtId="0" fontId="151" fillId="0" borderId="4" xfId="8067" applyNumberFormat="1" applyFont="1" applyFill="1" applyBorder="1" applyAlignment="1">
      <alignment horizontal="left" vertical="center"/>
    </xf>
    <xf numFmtId="0" fontId="151" fillId="0" borderId="4" xfId="1" applyNumberFormat="1" applyFont="1" applyFill="1" applyBorder="1" applyAlignment="1">
      <alignment horizontal="left" vertical="center"/>
    </xf>
    <xf numFmtId="0" fontId="151" fillId="0" borderId="28" xfId="0" applyNumberFormat="1" applyFont="1" applyFill="1" applyBorder="1" applyAlignment="1">
      <alignment horizontal="center" vertical="center" wrapText="1"/>
    </xf>
    <xf numFmtId="0" fontId="151" fillId="0" borderId="4" xfId="0" applyNumberFormat="1" applyFont="1" applyFill="1" applyBorder="1" applyAlignment="1">
      <alignment horizontal="left" vertical="center" wrapText="1"/>
    </xf>
    <xf numFmtId="181" fontId="5" fillId="0" borderId="3" xfId="0" applyFont="1" applyFill="1" applyBorder="1" applyAlignment="1">
      <alignment horizontal="center" vertical="center"/>
    </xf>
    <xf numFmtId="181" fontId="5" fillId="0" borderId="4" xfId="0" applyFont="1" applyFill="1" applyBorder="1" applyAlignment="1">
      <alignment horizontal="center" vertical="center"/>
    </xf>
    <xf numFmtId="181" fontId="5" fillId="0" borderId="10" xfId="0" applyFont="1" applyFill="1" applyBorder="1" applyAlignment="1">
      <alignment horizontal="center" vertical="center"/>
    </xf>
    <xf numFmtId="181" fontId="5" fillId="0" borderId="11" xfId="0" applyFont="1" applyFill="1" applyBorder="1" applyAlignment="1">
      <alignment horizontal="center" vertical="center"/>
    </xf>
    <xf numFmtId="181" fontId="1" fillId="2" borderId="1" xfId="0" applyFont="1" applyFill="1" applyBorder="1" applyAlignment="1">
      <alignment horizontal="center" vertical="center"/>
    </xf>
    <xf numFmtId="181" fontId="1" fillId="2" borderId="2" xfId="0" applyFont="1" applyFill="1" applyBorder="1" applyAlignment="1">
      <alignment horizontal="center" vertical="center"/>
    </xf>
    <xf numFmtId="181" fontId="1" fillId="2" borderId="3" xfId="0" applyFont="1" applyFill="1" applyBorder="1" applyAlignment="1">
      <alignment horizontal="center" vertical="center"/>
    </xf>
    <xf numFmtId="181" fontId="1" fillId="2" borderId="4" xfId="0" applyFont="1" applyFill="1" applyBorder="1" applyAlignment="1">
      <alignment horizontal="center" vertical="center"/>
    </xf>
    <xf numFmtId="181" fontId="1" fillId="2" borderId="2" xfId="0" applyFont="1" applyFill="1" applyBorder="1" applyAlignment="1">
      <alignment horizontal="center" vertical="center" wrapText="1"/>
    </xf>
    <xf numFmtId="181" fontId="1" fillId="2" borderId="4" xfId="0" applyFont="1" applyFill="1" applyBorder="1" applyAlignment="1">
      <alignment horizontal="center" vertical="center" wrapText="1"/>
    </xf>
    <xf numFmtId="181" fontId="6" fillId="2" borderId="2" xfId="0" applyFont="1" applyFill="1" applyBorder="1" applyAlignment="1">
      <alignment horizontal="center" vertical="center" wrapText="1"/>
    </xf>
    <xf numFmtId="181" fontId="1" fillId="2" borderId="9" xfId="0" applyFont="1" applyFill="1" applyBorder="1" applyAlignment="1">
      <alignment horizontal="center" vertical="center" wrapText="1"/>
    </xf>
    <xf numFmtId="181" fontId="1" fillId="2" borderId="5" xfId="0" applyFont="1" applyFill="1" applyBorder="1" applyAlignment="1">
      <alignment horizontal="center" vertical="center" wrapText="1"/>
    </xf>
    <xf numFmtId="181" fontId="1" fillId="0" borderId="0" xfId="0" applyFont="1" applyAlignment="1">
      <alignment horizontal="center" vertical="center"/>
    </xf>
    <xf numFmtId="181" fontId="1" fillId="0" borderId="0" xfId="0" applyFont="1" applyBorder="1" applyAlignment="1">
      <alignment horizontal="center" vertical="center"/>
    </xf>
    <xf numFmtId="181" fontId="5" fillId="0" borderId="6" xfId="0" applyFont="1" applyFill="1" applyBorder="1" applyAlignment="1">
      <alignment horizontal="center" vertical="center"/>
    </xf>
    <xf numFmtId="181" fontId="5" fillId="0" borderId="7" xfId="0" applyFont="1" applyFill="1" applyBorder="1" applyAlignment="1">
      <alignment horizontal="center" vertical="center"/>
    </xf>
  </cellXfs>
  <cellStyles count="10215">
    <cellStyle name=" 1" xfId="11"/>
    <cellStyle name="_x000d__x000d_JournalTemplate=C:\COMFO\CTALK\JOURSTD.TPL_x000d__x000d_LbStateAddress=3 3 0 251 1 89 2 311_x000d__x000d_LbStateJou" xfId="88"/>
    <cellStyle name="_x000d__x000d_JournalTemplate=C:\COMFO\CTALK\JOURSTD.TPL_x000d__x000d_LbStateAddress=3 3 0 251 1 89 2 311_x000d__x000d_LbStateJou 2" xfId="89"/>
    <cellStyle name="_x0002_._x0011__x0002_._x001b__x0002_ _x0015_%_x0018__x0001_" xfId="90"/>
    <cellStyle name="?" xfId="12"/>
    <cellStyle name="? 10" xfId="10194"/>
    <cellStyle name="? 10 2 2" xfId="13"/>
    <cellStyle name="? 10 2 2 2" xfId="91"/>
    <cellStyle name="? 2" xfId="14"/>
    <cellStyle name="? 2 10 2" xfId="92"/>
    <cellStyle name="? 2 2" xfId="93"/>
    <cellStyle name="? 2 2 10" xfId="94"/>
    <cellStyle name="? 2 2 10 2" xfId="95"/>
    <cellStyle name="? 2 2 2 2 2" xfId="96"/>
    <cellStyle name="? 2 2 2 2 3 2 2" xfId="97"/>
    <cellStyle name="? 2 2 2 3" xfId="98"/>
    <cellStyle name="? 2 2 2 3 2" xfId="99"/>
    <cellStyle name="? 2 2 2 3 2 4" xfId="100"/>
    <cellStyle name="? 2 2 2 3 3" xfId="101"/>
    <cellStyle name="? 2 3" xfId="102"/>
    <cellStyle name="? 2 3 2 5" xfId="103"/>
    <cellStyle name="? 2 3 3" xfId="104"/>
    <cellStyle name="? 2_12233xls 2 2" xfId="105"/>
    <cellStyle name="? 3" xfId="15"/>
    <cellStyle name="? 4" xfId="16"/>
    <cellStyle name="? 4 2" xfId="106"/>
    <cellStyle name="? 4 2 2" xfId="10210"/>
    <cellStyle name="? 5" xfId="86"/>
    <cellStyle name="? 6" xfId="107"/>
    <cellStyle name="??" xfId="108"/>
    <cellStyle name="?? 1" xfId="109"/>
    <cellStyle name="?? 2" xfId="110"/>
    <cellStyle name="?? 3" xfId="111"/>
    <cellStyle name="?? 4" xfId="112"/>
    <cellStyle name="??&amp;O?&amp;H?_x0008__x000f__x0007_?_x0007__x0001__x0001_" xfId="113"/>
    <cellStyle name="??_Aston DOE &amp; Dev board Overtime Plan _Jan-14_12.24" xfId="114"/>
    <cellStyle name="??文字?色 1" xfId="115"/>
    <cellStyle name="??文字?色 2" xfId="116"/>
    <cellStyle name="??文字?色 3" xfId="117"/>
    <cellStyle name="??文字?色 4" xfId="118"/>
    <cellStyle name="??文字?色 5" xfId="119"/>
    <cellStyle name="??文字?色 6" xfId="120"/>
    <cellStyle name="?_~1069308" xfId="121"/>
    <cellStyle name="?_~1338454" xfId="122"/>
    <cellStyle name="?_~4065216" xfId="123"/>
    <cellStyle name="?_~4065216_Dev2 test board 1218-Jasmine" xfId="124"/>
    <cellStyle name="?_~4065216_Zagato  Bertone E1C final 0513" xfId="125"/>
    <cellStyle name="?_~4065216_Zagato  Bertone E1C0318" xfId="126"/>
    <cellStyle name="?_~4065216_Zagato AP Dev 2 and Daughter card estimated quotation_20121218" xfId="127"/>
    <cellStyle name="?_~4065216_Zagato AP Dev 2 and Daughter Card final quotation_1221 update HS code" xfId="128"/>
    <cellStyle name="?_~4065216_Zagato Dev boards  Final quotation_1116" xfId="129"/>
    <cellStyle name="?_~4065216_Zagato Dev boards proto2  Final quotation_1108  1026 Dev" xfId="130"/>
    <cellStyle name="?_~4065216_Zagato EVT 1final _1225" xfId="131"/>
    <cellStyle name="?_~4065216_Zagato EVT1A 1final _10" xfId="132"/>
    <cellStyle name="?_~4065216_Zagato EVT1A 1final _102" xfId="133"/>
    <cellStyle name="?_~4065216_Zagato EVT1A 1final 0301" xfId="134"/>
    <cellStyle name="?_~4065216_Zagato MLB carrier&amp; L67&amp; Oscar&amp; PMU final Quotation_1219-Shawn" xfId="135"/>
    <cellStyle name="?_~4065216_Zagato Proto2 tooling claim list_0810" xfId="136"/>
    <cellStyle name="?_~4065216_Zagato Proto2 tooling claim list_0810_Zagato  Bertone E1C final 0513" xfId="137"/>
    <cellStyle name="?_~4065216_Zagato Proto2 tooling claim list_0810_Zagato  Bertone E1C0318" xfId="138"/>
    <cellStyle name="?_~4065216_Zagato Proto2 tooling claim list_0810_Zagato AP Dev 2 and Daughter Card final quotation_1221 update HS code" xfId="139"/>
    <cellStyle name="?_~4065216_Zagato Proto2 tooling claim list_0810_Zagato EVT 1final _1225" xfId="140"/>
    <cellStyle name="?_~4065216_Zagato Proto2 tooling claim list_0810_Zagato EVT1A 1final _10" xfId="141"/>
    <cellStyle name="?_~4065216_Zagato Proto2 tooling claim list_0810_Zagato EVT1A 1final _102" xfId="142"/>
    <cellStyle name="?_~4065216_Zagato Proto2 tooling claim list_0810_Zagato EVT1A 1final 0301" xfId="143"/>
    <cellStyle name="?_~4065216_Zagato Test boards final quotation _0925-Shawn" xfId="144"/>
    <cellStyle name="?_~4065216_Zagato Test boards final quotation _0925-Shawn_Dev2 test board 1218-Jasmine" xfId="145"/>
    <cellStyle name="?_~4065216_Zagato Test boards final quotation _0925-Shawn_Zagato AP Dev 2 and Daughter card estimated quotation_20121218" xfId="146"/>
    <cellStyle name="?_~4065216_zagato testing board quotation 1208" xfId="147"/>
    <cellStyle name="?_~5584245" xfId="148"/>
    <cellStyle name="?_~6344532" xfId="149"/>
    <cellStyle name="?_~6344532_Book1" xfId="150"/>
    <cellStyle name="?_~6344532_Book1_Dev2 test board 1218-Jasmine" xfId="151"/>
    <cellStyle name="?_~6344532_Book1_Zagato  Bertone E1C final 0513" xfId="152"/>
    <cellStyle name="?_~6344532_Book1_Zagato  Bertone E1C0318" xfId="153"/>
    <cellStyle name="?_~6344532_Book1_Zagato AP Dev 2 and Daughter card estimated quotation_20121218" xfId="154"/>
    <cellStyle name="?_~6344532_Book1_Zagato AP Dev 2 and Daughter Card final quotation_1221 update HS code" xfId="155"/>
    <cellStyle name="?_~6344532_Book1_Zagato Dev boards  Final quotation_1116" xfId="156"/>
    <cellStyle name="?_~6344532_Book1_Zagato Dev boards proto2  Final quotation_1108  1026 Dev" xfId="157"/>
    <cellStyle name="?_~6344532_Book1_Zagato EVT 1final _1225" xfId="158"/>
    <cellStyle name="?_~6344532_Book1_Zagato EVT1A 1final _10" xfId="159"/>
    <cellStyle name="?_~6344532_Book1_Zagato EVT1A 1final _102" xfId="160"/>
    <cellStyle name="?_~6344532_Book1_Zagato EVT1A 1final 0301" xfId="161"/>
    <cellStyle name="?_~6344532_Book1_Zagato Proto2 tooling claim list_0810" xfId="162"/>
    <cellStyle name="?_~6344532_Book1_Zagato Proto2 tooling claim list_0810_Zagato  Bertone E1C final 0513" xfId="163"/>
    <cellStyle name="?_~6344532_Book1_Zagato Proto2 tooling claim list_0810_Zagato  Bertone E1C0318" xfId="164"/>
    <cellStyle name="?_~6344532_Book1_Zagato Proto2 tooling claim list_0810_Zagato AP Dev 2 and Daughter Card final quotation_1221 update HS code" xfId="165"/>
    <cellStyle name="?_~6344532_Book1_Zagato Proto2 tooling claim list_0810_Zagato EVT 1final _1225" xfId="166"/>
    <cellStyle name="?_~6344532_Book1_Zagato Proto2 tooling claim list_0810_Zagato EVT1A 1final _10" xfId="167"/>
    <cellStyle name="?_~6344532_Book1_Zagato Proto2 tooling claim list_0810_Zagato EVT1A 1final _102" xfId="168"/>
    <cellStyle name="?_~6344532_Book1_Zagato Proto2 tooling claim list_0810_Zagato EVT1A 1final 0301" xfId="169"/>
    <cellStyle name="?_~6344532_Dev2 test board 1218-Jasmine" xfId="170"/>
    <cellStyle name="?_~6344532_N41 Proto 0 Tooling List_0920" xfId="171"/>
    <cellStyle name="?_~6344532_N41 Proto 0 Tooling List_0920_Dev2 test board 1218-Jasmine" xfId="172"/>
    <cellStyle name="?_~6344532_N41 Proto 0 Tooling List_0920_Zagato  Bertone E1C final 0513" xfId="173"/>
    <cellStyle name="?_~6344532_N41 Proto 0 Tooling List_0920_Zagato  Bertone E1C0318" xfId="174"/>
    <cellStyle name="?_~6344532_N41 Proto 0 Tooling List_0920_Zagato AP Dev 2 and Daughter card estimated quotation_20121218" xfId="175"/>
    <cellStyle name="?_~6344532_N41 Proto 0 Tooling List_0920_Zagato AP Dev 2 and Daughter Card final quotation_1221 update HS code" xfId="176"/>
    <cellStyle name="?_~6344532_N41 Proto 0 Tooling List_0920_Zagato Dev boards  Final quotation_1116" xfId="177"/>
    <cellStyle name="?_~6344532_N41 Proto 0 Tooling List_0920_Zagato Dev boards proto2  Final quotation_1108  1026 Dev" xfId="178"/>
    <cellStyle name="?_~6344532_N41 Proto 0 Tooling List_0920_Zagato EVT 1final _1225" xfId="179"/>
    <cellStyle name="?_~6344532_N41 Proto 0 Tooling List_0920_Zagato EVT1A 1final _10" xfId="180"/>
    <cellStyle name="?_~6344532_N41 Proto 0 Tooling List_0920_Zagato EVT1A 1final _102" xfId="181"/>
    <cellStyle name="?_~6344532_N41 Proto 0 Tooling List_0920_Zagato EVT1A 1final 0301" xfId="182"/>
    <cellStyle name="?_~6344532_N41 Proto 0 Tooling List_0920_Zagato MLB carrier&amp; L67&amp; Oscar&amp; PMU final Quotation_1219-Shawn" xfId="183"/>
    <cellStyle name="?_~6344532_N41 Proto 0 Tooling List_0920_Zagato Proto2 tooling claim list_0810" xfId="184"/>
    <cellStyle name="?_~6344532_N41 Proto 0 Tooling List_0920_Zagato Proto2 tooling claim list_0810_Zagato  Bertone E1C final 0513" xfId="185"/>
    <cellStyle name="?_~6344532_N41 Proto 0 Tooling List_0920_Zagato Proto2 tooling claim list_0810_Zagato  Bertone E1C0318" xfId="186"/>
    <cellStyle name="?_~6344532_N41 Proto 0 Tooling List_0920_Zagato Proto2 tooling claim list_0810_Zagato AP Dev 2 and Daughter Card final quotation_1221 update HS code" xfId="187"/>
    <cellStyle name="?_~6344532_N41 Proto 0 Tooling List_0920_Zagato Proto2 tooling claim list_0810_Zagato EVT 1final _1225" xfId="188"/>
    <cellStyle name="?_~6344532_N41 Proto 0 Tooling List_0920_Zagato Proto2 tooling claim list_0810_Zagato EVT1A 1final _10" xfId="189"/>
    <cellStyle name="?_~6344532_N41 Proto 0 Tooling List_0920_Zagato Proto2 tooling claim list_0810_Zagato EVT1A 1final _102" xfId="190"/>
    <cellStyle name="?_~6344532_N41 Proto 0 Tooling List_0920_Zagato Proto2 tooling claim list_0810_Zagato EVT1A 1final 0301" xfId="191"/>
    <cellStyle name="?_~6344532_N41 Proto 0 Tooling List_0920_zagato testing board quotation 1208" xfId="192"/>
    <cellStyle name="?_~6344532_Zagato  Bertone E1C final 0513" xfId="193"/>
    <cellStyle name="?_~6344532_Zagato  Bertone E1C0318" xfId="194"/>
    <cellStyle name="?_~6344532_Zagato AP Dev 2 and Daughter card estimated quotation_20121218" xfId="195"/>
    <cellStyle name="?_~6344532_Zagato AP Dev 2 and Daughter Card final quotation_1221 update HS code" xfId="196"/>
    <cellStyle name="?_~6344532_Zagato Dev boards  Final quotation_1116" xfId="197"/>
    <cellStyle name="?_~6344532_Zagato Dev boards proto2  Final quotation_1108  1026 Dev" xfId="198"/>
    <cellStyle name="?_~6344532_Zagato EVT 1final _1225" xfId="199"/>
    <cellStyle name="?_~6344532_Zagato EVT1A 1final _10" xfId="200"/>
    <cellStyle name="?_~6344532_Zagato EVT1A 1final _102" xfId="201"/>
    <cellStyle name="?_~6344532_Zagato EVT1A 1final 0301" xfId="202"/>
    <cellStyle name="?_~6344532_Zagato MLB carrier&amp; L67&amp; Oscar&amp; PMU final Quotation_1219-Shawn" xfId="203"/>
    <cellStyle name="?_~6344532_Zagato Proto2 tooling claim list_0810" xfId="204"/>
    <cellStyle name="?_~6344532_Zagato Proto2 tooling claim list_0810_Zagato  Bertone E1C final 0513" xfId="205"/>
    <cellStyle name="?_~6344532_Zagato Proto2 tooling claim list_0810_Zagato  Bertone E1C0318" xfId="206"/>
    <cellStyle name="?_~6344532_Zagato Proto2 tooling claim list_0810_Zagato AP Dev 2 and Daughter Card final quotation_1221 update HS code" xfId="207"/>
    <cellStyle name="?_~6344532_Zagato Proto2 tooling claim list_0810_Zagato EVT 1final _1225" xfId="208"/>
    <cellStyle name="?_~6344532_Zagato Proto2 tooling claim list_0810_Zagato EVT1A 1final _10" xfId="209"/>
    <cellStyle name="?_~6344532_Zagato Proto2 tooling claim list_0810_Zagato EVT1A 1final _102" xfId="210"/>
    <cellStyle name="?_~6344532_Zagato Proto2 tooling claim list_0810_Zagato EVT1A 1final 0301" xfId="211"/>
    <cellStyle name="?_~6344532_zagato testing board quotation 1208" xfId="212"/>
    <cellStyle name="?_~6344532_ZenVo Proto1 _Tooling" xfId="213"/>
    <cellStyle name="?_~6344532_ZenVo Proto1 _Tooling_Dev2 test board 1218-Jasmine" xfId="214"/>
    <cellStyle name="?_~6344532_ZenVo Proto1 _Tooling_Zagato  Bertone E1C final 0513" xfId="215"/>
    <cellStyle name="?_~6344532_ZenVo Proto1 _Tooling_Zagato  Bertone E1C0318" xfId="216"/>
    <cellStyle name="?_~6344532_ZenVo Proto1 _Tooling_Zagato AP Dev 2 and Daughter card estimated quotation_20121218" xfId="217"/>
    <cellStyle name="?_~6344532_ZenVo Proto1 _Tooling_Zagato AP Dev 2 and Daughter Card final quotation_1221 update HS code" xfId="218"/>
    <cellStyle name="?_~6344532_ZenVo Proto1 _Tooling_Zagato Dev boards  Final quotation_1116" xfId="219"/>
    <cellStyle name="?_~6344532_ZenVo Proto1 _Tooling_Zagato Dev boards proto2  Final quotation_1108  1026 Dev" xfId="220"/>
    <cellStyle name="?_~6344532_ZenVo Proto1 _Tooling_Zagato EVT 1final _1225" xfId="221"/>
    <cellStyle name="?_~6344532_ZenVo Proto1 _Tooling_Zagato EVT1A 1final _10" xfId="222"/>
    <cellStyle name="?_~6344532_ZenVo Proto1 _Tooling_Zagato EVT1A 1final _102" xfId="223"/>
    <cellStyle name="?_~6344532_ZenVo Proto1 _Tooling_Zagato EVT1A 1final 0301" xfId="224"/>
    <cellStyle name="?_~6344532_ZenVo Proto1 _Tooling_Zagato MLB carrier&amp; L67&amp; Oscar&amp; PMU final Quotation_1219-Shawn" xfId="225"/>
    <cellStyle name="?_~6344532_ZenVo Proto1 _Tooling_Zagato Proto2 tooling claim list_0810" xfId="226"/>
    <cellStyle name="?_~6344532_ZenVo Proto1 _Tooling_Zagato Proto2 tooling claim list_0810_Zagato  Bertone E1C final 0513" xfId="227"/>
    <cellStyle name="?_~6344532_ZenVo Proto1 _Tooling_Zagato Proto2 tooling claim list_0810_Zagato  Bertone E1C0318" xfId="228"/>
    <cellStyle name="?_~6344532_ZenVo Proto1 _Tooling_Zagato Proto2 tooling claim list_0810_Zagato AP Dev 2 and Daughter Card final quotation_1221 update HS code" xfId="229"/>
    <cellStyle name="?_~6344532_ZenVo Proto1 _Tooling_Zagato Proto2 tooling claim list_0810_Zagato EVT 1final _1225" xfId="230"/>
    <cellStyle name="?_~6344532_ZenVo Proto1 _Tooling_Zagato Proto2 tooling claim list_0810_Zagato EVT1A 1final _10" xfId="231"/>
    <cellStyle name="?_~6344532_ZenVo Proto1 _Tooling_Zagato Proto2 tooling claim list_0810_Zagato EVT1A 1final _102" xfId="232"/>
    <cellStyle name="?_~6344532_ZenVo Proto1 _Tooling_Zagato Proto2 tooling claim list_0810_Zagato EVT1A 1final 0301" xfId="233"/>
    <cellStyle name="?_~6344532_ZenVo Proto1 _Tooling_zagato testing board quotation 1208" xfId="234"/>
    <cellStyle name="?_~6344532_ZenVo Proto1 Final Quotation_FATP" xfId="235"/>
    <cellStyle name="?_~6344532_ZenVo Proto1 Final Quotation_FATP_Dev2 test board 1218-Jasmine" xfId="236"/>
    <cellStyle name="?_~6344532_ZenVo Proto1 Final Quotation_FATP_Zagato AP Dev 2 and Daughter card estimated quotation_20121218" xfId="237"/>
    <cellStyle name="?_~6518826" xfId="238"/>
    <cellStyle name="?_200pcs Quotation0815" xfId="239"/>
    <cellStyle name="?_8月份加班_8月份加班" xfId="240"/>
    <cellStyle name="?_Book1" xfId="241"/>
    <cellStyle name="?_Book1_Dev2 test board 1218-Jasmine" xfId="242"/>
    <cellStyle name="?_Book1_N41 AP Dev4 and Daughter Cards Estimated Quotation_ 0519_v1" xfId="243"/>
    <cellStyle name="?_Book1_N41 AP Dev4 and Daughter Cards Estimated Quotation_ 0519_v1_Dev2 test board 1218-Jasmine" xfId="244"/>
    <cellStyle name="?_Book1_N41 AP Dev4 and Daughter Cards Estimated Quotation_ 0519_v1_Zagato  Bertone E1C final 0513" xfId="245"/>
    <cellStyle name="?_Book1_N41 AP Dev4 and Daughter Cards Estimated Quotation_ 0519_v1_Zagato  Bertone E1C0318" xfId="246"/>
    <cellStyle name="?_Book1_N41 AP Dev4 and Daughter Cards Estimated Quotation_ 0519_v1_Zagato AP Dev 2 and Daughter card estimated quotation_20121218" xfId="247"/>
    <cellStyle name="?_Book1_N41 AP Dev4 and Daughter Cards Estimated Quotation_ 0519_v1_Zagato AP Dev 2 and Daughter Card final quotation_1221 update HS code" xfId="248"/>
    <cellStyle name="?_Book1_N41 AP Dev4 and Daughter Cards Estimated Quotation_ 0519_v1_Zagato Dev boards  Final quotation_1116" xfId="249"/>
    <cellStyle name="?_Book1_N41 AP Dev4 and Daughter Cards Estimated Quotation_ 0519_v1_Zagato Dev boards proto2  Final quotation_1108  1026 Dev" xfId="250"/>
    <cellStyle name="?_Book1_N41 AP Dev4 and Daughter Cards Estimated Quotation_ 0519_v1_Zagato EVT 1final _1225" xfId="251"/>
    <cellStyle name="?_Book1_N41 AP Dev4 and Daughter Cards Estimated Quotation_ 0519_v1_Zagato EVT1A 1final _10" xfId="252"/>
    <cellStyle name="?_Book1_N41 AP Dev4 and Daughter Cards Estimated Quotation_ 0519_v1_Zagato EVT1A 1final _102" xfId="253"/>
    <cellStyle name="?_Book1_N41 AP Dev4 and Daughter Cards Estimated Quotation_ 0519_v1_Zagato EVT1A 1final 0301" xfId="254"/>
    <cellStyle name="?_Book1_N41 AP Dev4 and Daughter Cards Estimated Quotation_ 0519_v1_Zagato MLB carrier&amp; L67&amp; Oscar&amp; PMU final Quotation_1219-Shawn" xfId="255"/>
    <cellStyle name="?_Book1_N41 AP Dev4 and Daughter Cards Estimated Quotation_ 0519_v1_Zagato Proto2 tooling claim list_0810" xfId="256"/>
    <cellStyle name="?_Book1_N41 AP Dev4 and Daughter Cards Estimated Quotation_ 0519_v1_Zagato Proto2 tooling claim list_0810_Zagato  Bertone E1C final 0513" xfId="257"/>
    <cellStyle name="?_Book1_N41 AP Dev4 and Daughter Cards Estimated Quotation_ 0519_v1_Zagato Proto2 tooling claim list_0810_Zagato  Bertone E1C0318" xfId="258"/>
    <cellStyle name="?_Book1_N41 AP Dev4 and Daughter Cards Estimated Quotation_ 0519_v1_Zagato Proto2 tooling claim list_0810_Zagato AP Dev 2 and Daughter Card final quotation_1221 update HS code" xfId="259"/>
    <cellStyle name="?_Book1_N41 AP Dev4 and Daughter Cards Estimated Quotation_ 0519_v1_Zagato Proto2 tooling claim list_0810_Zagato EVT 1final _1225" xfId="260"/>
    <cellStyle name="?_Book1_N41 AP Dev4 and Daughter Cards Estimated Quotation_ 0519_v1_Zagato Proto2 tooling claim list_0810_Zagato EVT1A 1final _10" xfId="261"/>
    <cellStyle name="?_Book1_N41 AP Dev4 and Daughter Cards Estimated Quotation_ 0519_v1_Zagato Proto2 tooling claim list_0810_Zagato EVT1A 1final _102" xfId="262"/>
    <cellStyle name="?_Book1_N41 AP Dev4 and Daughter Cards Estimated Quotation_ 0519_v1_Zagato Proto2 tooling claim list_0810_Zagato EVT1A 1final 0301" xfId="263"/>
    <cellStyle name="?_Book1_N41 AP Dev4 and Daughter Cards Estimated Quotation_ 0519_v1_zagato testing board quotation 1208" xfId="264"/>
    <cellStyle name="?_Book1_Zagato  Bertone E1C final 0513" xfId="265"/>
    <cellStyle name="?_Book1_Zagato  Bertone E1C0318" xfId="266"/>
    <cellStyle name="?_Book1_Zagato AP Dev 2 and Daughter card estimated quotation_20121218" xfId="267"/>
    <cellStyle name="?_Book1_Zagato AP Dev 2 and Daughter Card final quotation_1221 update HS code" xfId="268"/>
    <cellStyle name="?_Book1_Zagato Dev boards  Final quotation_1116" xfId="269"/>
    <cellStyle name="?_Book1_Zagato Dev boards proto2  Final quotation_1108  1026 Dev" xfId="270"/>
    <cellStyle name="?_Book1_Zagato EVT 1final _1225" xfId="271"/>
    <cellStyle name="?_Book1_Zagato EVT1A 1final _10" xfId="272"/>
    <cellStyle name="?_Book1_Zagato EVT1A 1final _102" xfId="273"/>
    <cellStyle name="?_Book1_Zagato EVT1A 1final 0301" xfId="274"/>
    <cellStyle name="?_Book1_Zagato MLB carrier&amp; L67&amp; Oscar&amp; PMU final Quotation_1219-Shawn" xfId="275"/>
    <cellStyle name="?_Book1_Zagato Proto2 tooling claim list_0810" xfId="276"/>
    <cellStyle name="?_Book1_Zagato Proto2 tooling claim list_0810_Zagato  Bertone E1C final 0513" xfId="277"/>
    <cellStyle name="?_Book1_Zagato Proto2 tooling claim list_0810_Zagato  Bertone E1C0318" xfId="278"/>
    <cellStyle name="?_Book1_Zagato Proto2 tooling claim list_0810_Zagato AP Dev 2 and Daughter Card final quotation_1221 update HS code" xfId="279"/>
    <cellStyle name="?_Book1_Zagato Proto2 tooling claim list_0810_Zagato EVT 1final _1225" xfId="280"/>
    <cellStyle name="?_Book1_Zagato Proto2 tooling claim list_0810_Zagato EVT1A 1final _10" xfId="281"/>
    <cellStyle name="?_Book1_Zagato Proto2 tooling claim list_0810_Zagato EVT1A 1final _102" xfId="282"/>
    <cellStyle name="?_Book1_Zagato Proto2 tooling claim list_0810_Zagato EVT1A 1final 0301" xfId="283"/>
    <cellStyle name="?_Book1_zagato testing board quotation 1208" xfId="284"/>
    <cellStyle name="?_C04 2F  最新排班 " xfId="17"/>
    <cellStyle name="?_CT60 EVT2 Final Quotation 0823" xfId="285"/>
    <cellStyle name="?_CT60 EVT2 Final Quotation 0823_Dev2 test board 1218-Jasmine" xfId="286"/>
    <cellStyle name="?_CT60 EVT2 Final Quotation 0823_Zagato  Bertone E1C final 0513" xfId="287"/>
    <cellStyle name="?_CT60 EVT2 Final Quotation 0823_Zagato  Bertone E1C0318" xfId="288"/>
    <cellStyle name="?_CT60 EVT2 Final Quotation 0823_Zagato AP Dev 2 and Daughter card estimated quotation_20121218" xfId="289"/>
    <cellStyle name="?_CT60 EVT2 Final Quotation 0823_Zagato AP Dev 2 and Daughter Card final quotation_1221 update HS code" xfId="290"/>
    <cellStyle name="?_CT60 EVT2 Final Quotation 0823_Zagato Dev boards  Final quotation_1116" xfId="291"/>
    <cellStyle name="?_CT60 EVT2 Final Quotation 0823_Zagato Dev boards proto2  Final quotation_1108  1026 Dev" xfId="292"/>
    <cellStyle name="?_CT60 EVT2 Final Quotation 0823_Zagato EVT 1final _1225" xfId="293"/>
    <cellStyle name="?_CT60 EVT2 Final Quotation 0823_Zagato EVT1A 1final _10" xfId="294"/>
    <cellStyle name="?_CT60 EVT2 Final Quotation 0823_Zagato EVT1A 1final _102" xfId="295"/>
    <cellStyle name="?_CT60 EVT2 Final Quotation 0823_Zagato EVT1A 1final 0301" xfId="296"/>
    <cellStyle name="?_CT60 EVT2 Final Quotation 0823_Zagato MLB carrier&amp; L67&amp; Oscar&amp; PMU final Quotation_1219-Shawn" xfId="297"/>
    <cellStyle name="?_CT60 EVT2 Final Quotation 0823_Zagato Proto2 tooling claim list_0810" xfId="298"/>
    <cellStyle name="?_CT60 EVT2 Final Quotation 0823_Zagato Proto2 tooling claim list_0810_Zagato  Bertone E1C final 0513" xfId="299"/>
    <cellStyle name="?_CT60 EVT2 Final Quotation 0823_Zagato Proto2 tooling claim list_0810_Zagato  Bertone E1C0318" xfId="300"/>
    <cellStyle name="?_CT60 EVT2 Final Quotation 0823_Zagato Proto2 tooling claim list_0810_Zagato AP Dev 2 and Daughter Card final quotation_1221 update HS code" xfId="301"/>
    <cellStyle name="?_CT60 EVT2 Final Quotation 0823_Zagato Proto2 tooling claim list_0810_Zagato EVT 1final _1225" xfId="302"/>
    <cellStyle name="?_CT60 EVT2 Final Quotation 0823_Zagato Proto2 tooling claim list_0810_Zagato EVT1A 1final _10" xfId="303"/>
    <cellStyle name="?_CT60 EVT2 Final Quotation 0823_Zagato Proto2 tooling claim list_0810_Zagato EVT1A 1final _102" xfId="304"/>
    <cellStyle name="?_CT60 EVT2 Final Quotation 0823_Zagato Proto2 tooling claim list_0810_Zagato EVT1A 1final 0301" xfId="305"/>
    <cellStyle name="?_CT60 EVT2 Final Quotation 0823_zagato testing board quotation 1208" xfId="306"/>
    <cellStyle name="?_CT60 EVT3 Final Quotation 1008" xfId="307"/>
    <cellStyle name="?_CT60 EVT3 Final Quotation 1008_Dev2 test board 1218-Jasmine" xfId="308"/>
    <cellStyle name="?_CT60 EVT3 Final Quotation 1008_N94 DVT Final Quotation_082211V1" xfId="309"/>
    <cellStyle name="?_CT60 EVT3 Final Quotation 1008_N94 DVT Final Quotation_082211V1_Book1" xfId="310"/>
    <cellStyle name="?_CT60 EVT3 Final Quotation 1008_N94 DVT Final Quotation_082211V1_Book1_Dev2 test board 1218-Jasmine" xfId="311"/>
    <cellStyle name="?_CT60 EVT3 Final Quotation 1008_N94 DVT Final Quotation_082211V1_Book1_Zagato  Bertone E1C final 0513" xfId="312"/>
    <cellStyle name="?_CT60 EVT3 Final Quotation 1008_N94 DVT Final Quotation_082211V1_Book1_Zagato  Bertone E1C0318" xfId="313"/>
    <cellStyle name="?_CT60 EVT3 Final Quotation 1008_N94 DVT Final Quotation_082211V1_Book1_Zagato AP Dev 2 and Daughter card estimated quotation_20121218" xfId="314"/>
    <cellStyle name="?_CT60 EVT3 Final Quotation 1008_N94 DVT Final Quotation_082211V1_Book1_Zagato AP Dev 2 and Daughter Card final quotation_1221 update HS code" xfId="315"/>
    <cellStyle name="?_CT60 EVT3 Final Quotation 1008_N94 DVT Final Quotation_082211V1_Book1_Zagato Dev boards  Final quotation_1116" xfId="316"/>
    <cellStyle name="?_CT60 EVT3 Final Quotation 1008_N94 DVT Final Quotation_082211V1_Book1_Zagato Dev boards proto2  Final quotation_1108  1026 Dev" xfId="317"/>
    <cellStyle name="?_CT60 EVT3 Final Quotation 1008_N94 DVT Final Quotation_082211V1_Book1_Zagato EVT 1final _1225" xfId="318"/>
    <cellStyle name="?_CT60 EVT3 Final Quotation 1008_N94 DVT Final Quotation_082211V1_Book1_Zagato EVT1A 1final _10" xfId="319"/>
    <cellStyle name="?_CT60 EVT3 Final Quotation 1008_N94 DVT Final Quotation_082211V1_Book1_Zagato EVT1A 1final _102" xfId="320"/>
    <cellStyle name="?_CT60 EVT3 Final Quotation 1008_N94 DVT Final Quotation_082211V1_Book1_Zagato EVT1A 1final 0301" xfId="321"/>
    <cellStyle name="?_CT60 EVT3 Final Quotation 1008_N94 DVT Final Quotation_082211V1_Book1_Zagato Proto2 tooling claim list_0810" xfId="322"/>
    <cellStyle name="?_CT60 EVT3 Final Quotation 1008_N94 DVT Final Quotation_082211V1_Book1_Zagato Proto2 tooling claim list_0810_Zagato  Bertone E1C final 0513" xfId="323"/>
    <cellStyle name="?_CT60 EVT3 Final Quotation 1008_N94 DVT Final Quotation_082211V1_Book1_Zagato Proto2 tooling claim list_0810_Zagato  Bertone E1C0318" xfId="324"/>
    <cellStyle name="?_CT60 EVT3 Final Quotation 1008_N94 DVT Final Quotation_082211V1_Book1_Zagato Proto2 tooling claim list_0810_Zagato AP Dev 2 and Daughter Card final quotation_1221 update HS code" xfId="325"/>
    <cellStyle name="?_CT60 EVT3 Final Quotation 1008_N94 DVT Final Quotation_082211V1_Book1_Zagato Proto2 tooling claim list_0810_Zagato EVT 1final _1225" xfId="326"/>
    <cellStyle name="?_CT60 EVT3 Final Quotation 1008_N94 DVT Final Quotation_082211V1_Book1_Zagato Proto2 tooling claim list_0810_Zagato EVT1A 1final _10" xfId="327"/>
    <cellStyle name="?_CT60 EVT3 Final Quotation 1008_N94 DVT Final Quotation_082211V1_Book1_Zagato Proto2 tooling claim list_0810_Zagato EVT1A 1final _102" xfId="328"/>
    <cellStyle name="?_CT60 EVT3 Final Quotation 1008_N94 DVT Final Quotation_082211V1_Book1_Zagato Proto2 tooling claim list_0810_Zagato EVT1A 1final 0301" xfId="329"/>
    <cellStyle name="?_CT60 EVT3 Final Quotation 1008_N94 DVT Final Quotation_082211V1_Dev2 test board 1218-Jasmine" xfId="330"/>
    <cellStyle name="?_CT60 EVT3 Final Quotation 1008_N94 DVT Final Quotation_082211V1_N41 Proto 0 Tooling List_0920" xfId="331"/>
    <cellStyle name="?_CT60 EVT3 Final Quotation 1008_N94 DVT Final Quotation_082211V1_N41 Proto 0 Tooling List_0920_Dev2 test board 1218-Jasmine" xfId="332"/>
    <cellStyle name="?_CT60 EVT3 Final Quotation 1008_N94 DVT Final Quotation_082211V1_N41 Proto 0 Tooling List_0920_Zagato  Bertone E1C final 0513" xfId="333"/>
    <cellStyle name="?_CT60 EVT3 Final Quotation 1008_N94 DVT Final Quotation_082211V1_N41 Proto 0 Tooling List_0920_Zagato  Bertone E1C0318" xfId="334"/>
    <cellStyle name="?_CT60 EVT3 Final Quotation 1008_N94 DVT Final Quotation_082211V1_N41 Proto 0 Tooling List_0920_Zagato AP Dev 2 and Daughter card estimated quotation_20121218" xfId="335"/>
    <cellStyle name="?_CT60 EVT3 Final Quotation 1008_N94 DVT Final Quotation_082211V1_N41 Proto 0 Tooling List_0920_Zagato AP Dev 2 and Daughter Card final quotation_1221 update HS code" xfId="336"/>
    <cellStyle name="?_CT60 EVT3 Final Quotation 1008_N94 DVT Final Quotation_082211V1_N41 Proto 0 Tooling List_0920_Zagato Dev boards  Final quotation_1116" xfId="337"/>
    <cellStyle name="?_CT60 EVT3 Final Quotation 1008_N94 DVT Final Quotation_082211V1_N41 Proto 0 Tooling List_0920_Zagato Dev boards proto2  Final quotation_1108  1026 Dev" xfId="338"/>
    <cellStyle name="?_CT60 EVT3 Final Quotation 1008_N94 DVT Final Quotation_082211V1_N41 Proto 0 Tooling List_0920_Zagato EVT 1final _1225" xfId="339"/>
    <cellStyle name="?_CT60 EVT3 Final Quotation 1008_N94 DVT Final Quotation_082211V1_N41 Proto 0 Tooling List_0920_Zagato EVT1A 1final _10" xfId="340"/>
    <cellStyle name="?_CT60 EVT3 Final Quotation 1008_N94 DVT Final Quotation_082211V1_N41 Proto 0 Tooling List_0920_Zagato EVT1A 1final _102" xfId="341"/>
    <cellStyle name="?_CT60 EVT3 Final Quotation 1008_N94 DVT Final Quotation_082211V1_N41 Proto 0 Tooling List_0920_Zagato EVT1A 1final 0301" xfId="342"/>
    <cellStyle name="?_CT60 EVT3 Final Quotation 1008_N94 DVT Final Quotation_082211V1_N41 Proto 0 Tooling List_0920_Zagato MLB carrier&amp; L67&amp; Oscar&amp; PMU final Quotation_1219-Shawn" xfId="343"/>
    <cellStyle name="?_CT60 EVT3 Final Quotation 1008_N94 DVT Final Quotation_082211V1_N41 Proto 0 Tooling List_0920_Zagato Proto2 tooling claim list_0810" xfId="344"/>
    <cellStyle name="?_CT60 EVT3 Final Quotation 1008_N94 DVT Final Quotation_082211V1_N41 Proto 0 Tooling List_0920_Zagato Proto2 tooling claim list_0810_Zagato  Bertone E1C final 0513" xfId="345"/>
    <cellStyle name="?_CT60 EVT3 Final Quotation 1008_N94 DVT Final Quotation_082211V1_N41 Proto 0 Tooling List_0920_Zagato Proto2 tooling claim list_0810_Zagato  Bertone E1C0318" xfId="346"/>
    <cellStyle name="?_CT60 EVT3 Final Quotation 1008_N94 DVT Final Quotation_082211V1_N41 Proto 0 Tooling List_0920_Zagato Proto2 tooling claim list_0810_Zagato AP Dev 2 and Daughter Card final quotation_1221 update HS code" xfId="347"/>
    <cellStyle name="?_CT60 EVT3 Final Quotation 1008_N94 DVT Final Quotation_082211V1_N41 Proto 0 Tooling List_0920_Zagato Proto2 tooling claim list_0810_Zagato EVT 1final _1225" xfId="348"/>
    <cellStyle name="?_CT60 EVT3 Final Quotation 1008_N94 DVT Final Quotation_082211V1_N41 Proto 0 Tooling List_0920_Zagato Proto2 tooling claim list_0810_Zagato EVT1A 1final _10" xfId="349"/>
    <cellStyle name="?_CT60 EVT3 Final Quotation 1008_N94 DVT Final Quotation_082211V1_N41 Proto 0 Tooling List_0920_Zagato Proto2 tooling claim list_0810_Zagato EVT1A 1final _102" xfId="350"/>
    <cellStyle name="?_CT60 EVT3 Final Quotation 1008_N94 DVT Final Quotation_082211V1_N41 Proto 0 Tooling List_0920_Zagato Proto2 tooling claim list_0810_Zagato EVT1A 1final 0301" xfId="351"/>
    <cellStyle name="?_CT60 EVT3 Final Quotation 1008_N94 DVT Final Quotation_082211V1_N41 Proto 0 Tooling List_0920_zagato testing board quotation 1208" xfId="352"/>
    <cellStyle name="?_CT60 EVT3 Final Quotation 1008_N94 DVT Final Quotation_082211V1_Zagato  Bertone E1C final 0513" xfId="353"/>
    <cellStyle name="?_CT60 EVT3 Final Quotation 1008_N94 DVT Final Quotation_082211V1_Zagato  Bertone E1C0318" xfId="354"/>
    <cellStyle name="?_CT60 EVT3 Final Quotation 1008_N94 DVT Final Quotation_082211V1_Zagato AP Dev 2 and Daughter card estimated quotation_20121218" xfId="355"/>
    <cellStyle name="?_CT60 EVT3 Final Quotation 1008_N94 DVT Final Quotation_082211V1_Zagato AP Dev 2 and Daughter Card final quotation_1221 update HS code" xfId="356"/>
    <cellStyle name="?_CT60 EVT3 Final Quotation 1008_N94 DVT Final Quotation_082211V1_Zagato Dev boards  Final quotation_1116" xfId="357"/>
    <cellStyle name="?_CT60 EVT3 Final Quotation 1008_N94 DVT Final Quotation_082211V1_Zagato Dev boards proto2  Final quotation_1108  1026 Dev" xfId="358"/>
    <cellStyle name="?_CT60 EVT3 Final Quotation 1008_N94 DVT Final Quotation_082211V1_Zagato EVT 1final _1225" xfId="359"/>
    <cellStyle name="?_CT60 EVT3 Final Quotation 1008_N94 DVT Final Quotation_082211V1_Zagato EVT1A 1final _10" xfId="360"/>
    <cellStyle name="?_CT60 EVT3 Final Quotation 1008_N94 DVT Final Quotation_082211V1_Zagato EVT1A 1final _102" xfId="361"/>
    <cellStyle name="?_CT60 EVT3 Final Quotation 1008_N94 DVT Final Quotation_082211V1_Zagato EVT1A 1final 0301" xfId="362"/>
    <cellStyle name="?_CT60 EVT3 Final Quotation 1008_N94 DVT Final Quotation_082211V1_Zagato MLB carrier&amp; L67&amp; Oscar&amp; PMU final Quotation_1219-Shawn" xfId="363"/>
    <cellStyle name="?_CT60 EVT3 Final Quotation 1008_N94 DVT Final Quotation_082211V1_Zagato Proto2 tooling claim list_0810" xfId="364"/>
    <cellStyle name="?_CT60 EVT3 Final Quotation 1008_N94 DVT Final Quotation_082211V1_Zagato Proto2 tooling claim list_0810_Zagato  Bertone E1C final 0513" xfId="365"/>
    <cellStyle name="?_CT60 EVT3 Final Quotation 1008_N94 DVT Final Quotation_082211V1_Zagato Proto2 tooling claim list_0810_Zagato  Bertone E1C0318" xfId="366"/>
    <cellStyle name="?_CT60 EVT3 Final Quotation 1008_N94 DVT Final Quotation_082211V1_Zagato Proto2 tooling claim list_0810_Zagato AP Dev 2 and Daughter Card final quotation_1221 update HS code" xfId="367"/>
    <cellStyle name="?_CT60 EVT3 Final Quotation 1008_N94 DVT Final Quotation_082211V1_Zagato Proto2 tooling claim list_0810_Zagato EVT 1final _1225" xfId="368"/>
    <cellStyle name="?_CT60 EVT3 Final Quotation 1008_N94 DVT Final Quotation_082211V1_Zagato Proto2 tooling claim list_0810_Zagato EVT1A 1final _10" xfId="369"/>
    <cellStyle name="?_CT60 EVT3 Final Quotation 1008_N94 DVT Final Quotation_082211V1_Zagato Proto2 tooling claim list_0810_Zagato EVT1A 1final _102" xfId="370"/>
    <cellStyle name="?_CT60 EVT3 Final Quotation 1008_N94 DVT Final Quotation_082211V1_Zagato Proto2 tooling claim list_0810_Zagato EVT1A 1final 0301" xfId="371"/>
    <cellStyle name="?_CT60 EVT3 Final Quotation 1008_N94 DVT Final Quotation_082211V1_zagato testing board quotation 1208" xfId="372"/>
    <cellStyle name="?_CT60 EVT3 Final Quotation 1008_N94 DVT Final Quotation_082211V1_ZenVo Proto1 _Tooling" xfId="373"/>
    <cellStyle name="?_CT60 EVT3 Final Quotation 1008_N94 DVT Final Quotation_082211V1_ZenVo Proto1 _Tooling_Dev2 test board 1218-Jasmine" xfId="374"/>
    <cellStyle name="?_CT60 EVT3 Final Quotation 1008_N94 DVT Final Quotation_082211V1_ZenVo Proto1 _Tooling_Zagato  Bertone E1C final 0513" xfId="375"/>
    <cellStyle name="?_CT60 EVT3 Final Quotation 1008_N94 DVT Final Quotation_082211V1_ZenVo Proto1 _Tooling_Zagato  Bertone E1C0318" xfId="376"/>
    <cellStyle name="?_CT60 EVT3 Final Quotation 1008_N94 DVT Final Quotation_082211V1_ZenVo Proto1 _Tooling_Zagato AP Dev 2 and Daughter card estimated quotation_20121218" xfId="377"/>
    <cellStyle name="?_CT60 EVT3 Final Quotation 1008_N94 DVT Final Quotation_082211V1_ZenVo Proto1 _Tooling_Zagato AP Dev 2 and Daughter Card final quotation_1221 update HS code" xfId="378"/>
    <cellStyle name="?_CT60 EVT3 Final Quotation 1008_N94 DVT Final Quotation_082211V1_ZenVo Proto1 _Tooling_Zagato Dev boards  Final quotation_1116" xfId="379"/>
    <cellStyle name="?_CT60 EVT3 Final Quotation 1008_N94 DVT Final Quotation_082211V1_ZenVo Proto1 _Tooling_Zagato Dev boards proto2  Final quotation_1108  1026 Dev" xfId="380"/>
    <cellStyle name="?_CT60 EVT3 Final Quotation 1008_N94 DVT Final Quotation_082211V1_ZenVo Proto1 _Tooling_Zagato EVT 1final _1225" xfId="381"/>
    <cellStyle name="?_CT60 EVT3 Final Quotation 1008_N94 DVT Final Quotation_082211V1_ZenVo Proto1 _Tooling_Zagato EVT1A 1final _10" xfId="382"/>
    <cellStyle name="?_CT60 EVT3 Final Quotation 1008_N94 DVT Final Quotation_082211V1_ZenVo Proto1 _Tooling_Zagato EVT1A 1final _102" xfId="383"/>
    <cellStyle name="?_CT60 EVT3 Final Quotation 1008_N94 DVT Final Quotation_082211V1_ZenVo Proto1 _Tooling_Zagato EVT1A 1final 0301" xfId="384"/>
    <cellStyle name="?_CT60 EVT3 Final Quotation 1008_N94 DVT Final Quotation_082211V1_ZenVo Proto1 _Tooling_Zagato MLB carrier&amp; L67&amp; Oscar&amp; PMU final Quotation_1219-Shawn" xfId="385"/>
    <cellStyle name="?_CT60 EVT3 Final Quotation 1008_N94 DVT Final Quotation_082211V1_ZenVo Proto1 _Tooling_Zagato Proto2 tooling claim list_0810" xfId="386"/>
    <cellStyle name="?_CT60 EVT3 Final Quotation 1008_N94 DVT Final Quotation_082211V1_ZenVo Proto1 _Tooling_Zagato Proto2 tooling claim list_0810_Zagato  Bertone E1C final 0513" xfId="387"/>
    <cellStyle name="?_CT60 EVT3 Final Quotation 1008_N94 DVT Final Quotation_082211V1_ZenVo Proto1 _Tooling_Zagato Proto2 tooling claim list_0810_Zagato  Bertone E1C0318" xfId="388"/>
    <cellStyle name="?_CT60 EVT3 Final Quotation 1008_N94 DVT Final Quotation_082211V1_ZenVo Proto1 _Tooling_Zagato Proto2 tooling claim list_0810_Zagato AP Dev 2 and Daughter Card final quotation_1221 update HS code" xfId="389"/>
    <cellStyle name="?_CT60 EVT3 Final Quotation 1008_N94 DVT Final Quotation_082211V1_ZenVo Proto1 _Tooling_Zagato Proto2 tooling claim list_0810_Zagato EVT 1final _1225" xfId="390"/>
    <cellStyle name="?_CT60 EVT3 Final Quotation 1008_N94 DVT Final Quotation_082211V1_ZenVo Proto1 _Tooling_Zagato Proto2 tooling claim list_0810_Zagato EVT1A 1final _10" xfId="391"/>
    <cellStyle name="?_CT60 EVT3 Final Quotation 1008_N94 DVT Final Quotation_082211V1_ZenVo Proto1 _Tooling_Zagato Proto2 tooling claim list_0810_Zagato EVT1A 1final _102" xfId="392"/>
    <cellStyle name="?_CT60 EVT3 Final Quotation 1008_N94 DVT Final Quotation_082211V1_ZenVo Proto1 _Tooling_Zagato Proto2 tooling claim list_0810_Zagato EVT1A 1final 0301" xfId="393"/>
    <cellStyle name="?_CT60 EVT3 Final Quotation 1008_N94 DVT Final Quotation_082211V1_ZenVo Proto1 _Tooling_zagato testing board quotation 1208" xfId="394"/>
    <cellStyle name="?_CT60 EVT3 Final Quotation 1008_N94 DVT Final Quotation_082211V1_ZenVo Proto1 Final Quotation_FATP" xfId="395"/>
    <cellStyle name="?_CT60 EVT3 Final Quotation 1008_N94 DVT Final Quotation_082211V1_ZenVo Proto1 Final Quotation_FATP_Dev2 test board 1218-Jasmine" xfId="396"/>
    <cellStyle name="?_CT60 EVT3 Final Quotation 1008_N94 DVT Final Quotation_082211V1_ZenVo Proto1 Final Quotation_FATP_Zagato AP Dev 2 and Daughter card estimated quotation_20121218" xfId="397"/>
    <cellStyle name="?_CT60 EVT3 Final Quotation 1008_N94 DVT Final Quotation_082311" xfId="398"/>
    <cellStyle name="?_CT60 EVT3 Final Quotation 1008_N94 DVT Final Quotation_082311_Book1" xfId="399"/>
    <cellStyle name="?_CT60 EVT3 Final Quotation 1008_N94 DVT Final Quotation_082311_Book1_Dev2 test board 1218-Jasmine" xfId="400"/>
    <cellStyle name="?_CT60 EVT3 Final Quotation 1008_N94 DVT Final Quotation_082311_Book1_Zagato  Bertone E1C final 0513" xfId="401"/>
    <cellStyle name="?_CT60 EVT3 Final Quotation 1008_N94 DVT Final Quotation_082311_Book1_Zagato  Bertone E1C0318" xfId="402"/>
    <cellStyle name="?_CT60 EVT3 Final Quotation 1008_N94 DVT Final Quotation_082311_Book1_Zagato AP Dev 2 and Daughter card estimated quotation_20121218" xfId="403"/>
    <cellStyle name="?_CT60 EVT3 Final Quotation 1008_N94 DVT Final Quotation_082311_Book1_Zagato AP Dev 2 and Daughter Card final quotation_1221 update HS code" xfId="404"/>
    <cellStyle name="?_CT60 EVT3 Final Quotation 1008_N94 DVT Final Quotation_082311_Book1_Zagato Dev boards  Final quotation_1116" xfId="405"/>
    <cellStyle name="?_CT60 EVT3 Final Quotation 1008_N94 DVT Final Quotation_082311_Book1_Zagato Dev boards proto2  Final quotation_1108  1026 Dev" xfId="406"/>
    <cellStyle name="?_CT60 EVT3 Final Quotation 1008_N94 DVT Final Quotation_082311_Book1_Zagato EVT 1final _1225" xfId="407"/>
    <cellStyle name="?_CT60 EVT3 Final Quotation 1008_N94 DVT Final Quotation_082311_Book1_Zagato EVT1A 1final _10" xfId="408"/>
    <cellStyle name="?_CT60 EVT3 Final Quotation 1008_N94 DVT Final Quotation_082311_Book1_Zagato EVT1A 1final _102" xfId="409"/>
    <cellStyle name="?_CT60 EVT3 Final Quotation 1008_N94 DVT Final Quotation_082311_Book1_Zagato EVT1A 1final 0301" xfId="410"/>
    <cellStyle name="?_CT60 EVT3 Final Quotation 1008_N94 DVT Final Quotation_082311_Book1_Zagato Proto2 tooling claim list_0810" xfId="411"/>
    <cellStyle name="?_CT60 EVT3 Final Quotation 1008_N94 DVT Final Quotation_082311_Book1_Zagato Proto2 tooling claim list_0810_Zagato  Bertone E1C final 0513" xfId="412"/>
    <cellStyle name="?_CT60 EVT3 Final Quotation 1008_N94 DVT Final Quotation_082311_Book1_Zagato Proto2 tooling claim list_0810_Zagato  Bertone E1C0318" xfId="413"/>
    <cellStyle name="?_CT60 EVT3 Final Quotation 1008_N94 DVT Final Quotation_082311_Book1_Zagato Proto2 tooling claim list_0810_Zagato AP Dev 2 and Daughter Card final quotation_1221 update HS code" xfId="414"/>
    <cellStyle name="?_CT60 EVT3 Final Quotation 1008_N94 DVT Final Quotation_082311_Book1_Zagato Proto2 tooling claim list_0810_Zagato EVT 1final _1225" xfId="415"/>
    <cellStyle name="?_CT60 EVT3 Final Quotation 1008_N94 DVT Final Quotation_082311_Book1_Zagato Proto2 tooling claim list_0810_Zagato EVT1A 1final _10" xfId="416"/>
    <cellStyle name="?_CT60 EVT3 Final Quotation 1008_N94 DVT Final Quotation_082311_Book1_Zagato Proto2 tooling claim list_0810_Zagato EVT1A 1final _102" xfId="417"/>
    <cellStyle name="?_CT60 EVT3 Final Quotation 1008_N94 DVT Final Quotation_082311_Book1_Zagato Proto2 tooling claim list_0810_Zagato EVT1A 1final 0301" xfId="418"/>
    <cellStyle name="?_CT60 EVT3 Final Quotation 1008_N94 DVT Final Quotation_082311_Dev2 test board 1218-Jasmine" xfId="419"/>
    <cellStyle name="?_CT60 EVT3 Final Quotation 1008_N94 DVT Final Quotation_082311_N41 Proto 0 Tooling List_0920" xfId="420"/>
    <cellStyle name="?_CT60 EVT3 Final Quotation 1008_N94 DVT Final Quotation_082311_N41 Proto 0 Tooling List_0920_Dev2 test board 1218-Jasmine" xfId="421"/>
    <cellStyle name="?_CT60 EVT3 Final Quotation 1008_N94 DVT Final Quotation_082311_N41 Proto 0 Tooling List_0920_Zagato  Bertone E1C final 0513" xfId="422"/>
    <cellStyle name="?_CT60 EVT3 Final Quotation 1008_N94 DVT Final Quotation_082311_N41 Proto 0 Tooling List_0920_Zagato  Bertone E1C0318" xfId="423"/>
    <cellStyle name="?_CT60 EVT3 Final Quotation 1008_N94 DVT Final Quotation_082311_N41 Proto 0 Tooling List_0920_Zagato AP Dev 2 and Daughter card estimated quotation_20121218" xfId="424"/>
    <cellStyle name="?_CT60 EVT3 Final Quotation 1008_N94 DVT Final Quotation_082311_N41 Proto 0 Tooling List_0920_Zagato AP Dev 2 and Daughter Card final quotation_1221 update HS code" xfId="425"/>
    <cellStyle name="?_CT60 EVT3 Final Quotation 1008_N94 DVT Final Quotation_082311_N41 Proto 0 Tooling List_0920_Zagato Dev boards  Final quotation_1116" xfId="426"/>
    <cellStyle name="?_CT60 EVT3 Final Quotation 1008_N94 DVT Final Quotation_082311_N41 Proto 0 Tooling List_0920_Zagato Dev boards proto2  Final quotation_1108  1026 Dev" xfId="427"/>
    <cellStyle name="?_CT60 EVT3 Final Quotation 1008_N94 DVT Final Quotation_082311_N41 Proto 0 Tooling List_0920_Zagato EVT 1final _1225" xfId="428"/>
    <cellStyle name="?_CT60 EVT3 Final Quotation 1008_N94 DVT Final Quotation_082311_N41 Proto 0 Tooling List_0920_Zagato EVT1A 1final _10" xfId="429"/>
    <cellStyle name="?_CT60 EVT3 Final Quotation 1008_N94 DVT Final Quotation_082311_N41 Proto 0 Tooling List_0920_Zagato EVT1A 1final _102" xfId="430"/>
    <cellStyle name="?_CT60 EVT3 Final Quotation 1008_N94 DVT Final Quotation_082311_N41 Proto 0 Tooling List_0920_Zagato EVT1A 1final 0301" xfId="431"/>
    <cellStyle name="?_CT60 EVT3 Final Quotation 1008_N94 DVT Final Quotation_082311_N41 Proto 0 Tooling List_0920_Zagato MLB carrier&amp; L67&amp; Oscar&amp; PMU final Quotation_1219-Shawn" xfId="432"/>
    <cellStyle name="?_CT60 EVT3 Final Quotation 1008_N94 DVT Final Quotation_082311_N41 Proto 0 Tooling List_0920_Zagato Proto2 tooling claim list_0810" xfId="433"/>
    <cellStyle name="?_CT60 EVT3 Final Quotation 1008_N94 DVT Final Quotation_082311_N41 Proto 0 Tooling List_0920_Zagato Proto2 tooling claim list_0810_Zagato  Bertone E1C final 0513" xfId="434"/>
    <cellStyle name="?_CT60 EVT3 Final Quotation 1008_N94 DVT Final Quotation_082311_N41 Proto 0 Tooling List_0920_Zagato Proto2 tooling claim list_0810_Zagato  Bertone E1C0318" xfId="435"/>
    <cellStyle name="?_CT60 EVT3 Final Quotation 1008_N94 DVT Final Quotation_082311_N41 Proto 0 Tooling List_0920_Zagato Proto2 tooling claim list_0810_Zagato AP Dev 2 and Daughter Card final quotation_1221 update HS code" xfId="436"/>
    <cellStyle name="?_CT60 EVT3 Final Quotation 1008_N94 DVT Final Quotation_082311_N41 Proto 0 Tooling List_0920_Zagato Proto2 tooling claim list_0810_Zagato EVT 1final _1225" xfId="437"/>
    <cellStyle name="?_CT60 EVT3 Final Quotation 1008_N94 DVT Final Quotation_082311_N41 Proto 0 Tooling List_0920_Zagato Proto2 tooling claim list_0810_Zagato EVT1A 1final _10" xfId="438"/>
    <cellStyle name="?_CT60 EVT3 Final Quotation 1008_N94 DVT Final Quotation_082311_N41 Proto 0 Tooling List_0920_Zagato Proto2 tooling claim list_0810_Zagato EVT1A 1final _102" xfId="439"/>
    <cellStyle name="?_CT60 EVT3 Final Quotation 1008_N94 DVT Final Quotation_082311_N41 Proto 0 Tooling List_0920_Zagato Proto2 tooling claim list_0810_Zagato EVT1A 1final 0301" xfId="440"/>
    <cellStyle name="?_CT60 EVT3 Final Quotation 1008_N94 DVT Final Quotation_082311_N41 Proto 0 Tooling List_0920_zagato testing board quotation 1208" xfId="441"/>
    <cellStyle name="?_CT60 EVT3 Final Quotation 1008_N94 DVT Final Quotation_082311_Zagato  Bertone E1C final 0513" xfId="442"/>
    <cellStyle name="?_CT60 EVT3 Final Quotation 1008_N94 DVT Final Quotation_082311_Zagato  Bertone E1C0318" xfId="443"/>
    <cellStyle name="?_CT60 EVT3 Final Quotation 1008_N94 DVT Final Quotation_082311_Zagato AP Dev 2 and Daughter card estimated quotation_20121218" xfId="444"/>
    <cellStyle name="?_CT60 EVT3 Final Quotation 1008_N94 DVT Final Quotation_082311_Zagato AP Dev 2 and Daughter Card final quotation_1221 update HS code" xfId="445"/>
    <cellStyle name="?_CT60 EVT3 Final Quotation 1008_N94 DVT Final Quotation_082311_Zagato Dev boards  Final quotation_1116" xfId="446"/>
    <cellStyle name="?_CT60 EVT3 Final Quotation 1008_N94 DVT Final Quotation_082311_Zagato Dev boards proto2  Final quotation_1108  1026 Dev" xfId="447"/>
    <cellStyle name="?_CT60 EVT3 Final Quotation 1008_N94 DVT Final Quotation_082311_Zagato EVT 1final _1225" xfId="448"/>
    <cellStyle name="?_CT60 EVT3 Final Quotation 1008_N94 DVT Final Quotation_082311_Zagato EVT1A 1final _10" xfId="449"/>
    <cellStyle name="?_CT60 EVT3 Final Quotation 1008_N94 DVT Final Quotation_082311_Zagato EVT1A 1final _102" xfId="450"/>
    <cellStyle name="?_CT60 EVT3 Final Quotation 1008_N94 DVT Final Quotation_082311_Zagato EVT1A 1final 0301" xfId="451"/>
    <cellStyle name="?_CT60 EVT3 Final Quotation 1008_N94 DVT Final Quotation_082311_Zagato MLB carrier&amp; L67&amp; Oscar&amp; PMU final Quotation_1219-Shawn" xfId="452"/>
    <cellStyle name="?_CT60 EVT3 Final Quotation 1008_N94 DVT Final Quotation_082311_Zagato Proto2 tooling claim list_0810" xfId="453"/>
    <cellStyle name="?_CT60 EVT3 Final Quotation 1008_N94 DVT Final Quotation_082311_Zagato Proto2 tooling claim list_0810_Zagato  Bertone E1C final 0513" xfId="454"/>
    <cellStyle name="?_CT60 EVT3 Final Quotation 1008_N94 DVT Final Quotation_082311_Zagato Proto2 tooling claim list_0810_Zagato  Bertone E1C0318" xfId="455"/>
    <cellStyle name="?_CT60 EVT3 Final Quotation 1008_N94 DVT Final Quotation_082311_Zagato Proto2 tooling claim list_0810_Zagato AP Dev 2 and Daughter Card final quotation_1221 update HS code" xfId="456"/>
    <cellStyle name="?_CT60 EVT3 Final Quotation 1008_N94 DVT Final Quotation_082311_Zagato Proto2 tooling claim list_0810_Zagato EVT 1final _1225" xfId="457"/>
    <cellStyle name="?_CT60 EVT3 Final Quotation 1008_N94 DVT Final Quotation_082311_Zagato Proto2 tooling claim list_0810_Zagato EVT1A 1final _10" xfId="458"/>
    <cellStyle name="?_CT60 EVT3 Final Quotation 1008_N94 DVT Final Quotation_082311_Zagato Proto2 tooling claim list_0810_Zagato EVT1A 1final _102" xfId="459"/>
    <cellStyle name="?_CT60 EVT3 Final Quotation 1008_N94 DVT Final Quotation_082311_Zagato Proto2 tooling claim list_0810_Zagato EVT1A 1final 0301" xfId="460"/>
    <cellStyle name="?_CT60 EVT3 Final Quotation 1008_N94 DVT Final Quotation_082311_zagato testing board quotation 1208" xfId="461"/>
    <cellStyle name="?_CT60 EVT3 Final Quotation 1008_N94 DVT Final Quotation_082311_ZenVo Proto1 _Tooling" xfId="462"/>
    <cellStyle name="?_CT60 EVT3 Final Quotation 1008_N94 DVT Final Quotation_082311_ZenVo Proto1 _Tooling_Dev2 test board 1218-Jasmine" xfId="463"/>
    <cellStyle name="?_CT60 EVT3 Final Quotation 1008_N94 DVT Final Quotation_082311_ZenVo Proto1 _Tooling_Zagato  Bertone E1C final 0513" xfId="464"/>
    <cellStyle name="?_CT60 EVT3 Final Quotation 1008_N94 DVT Final Quotation_082311_ZenVo Proto1 _Tooling_Zagato  Bertone E1C0318" xfId="465"/>
    <cellStyle name="?_CT60 EVT3 Final Quotation 1008_N94 DVT Final Quotation_082311_ZenVo Proto1 _Tooling_Zagato AP Dev 2 and Daughter card estimated quotation_20121218" xfId="466"/>
    <cellStyle name="?_CT60 EVT3 Final Quotation 1008_N94 DVT Final Quotation_082311_ZenVo Proto1 _Tooling_Zagato AP Dev 2 and Daughter Card final quotation_1221 update HS code" xfId="467"/>
    <cellStyle name="?_CT60 EVT3 Final Quotation 1008_N94 DVT Final Quotation_082311_ZenVo Proto1 _Tooling_Zagato Dev boards  Final quotation_1116" xfId="468"/>
    <cellStyle name="?_CT60 EVT3 Final Quotation 1008_N94 DVT Final Quotation_082311_ZenVo Proto1 _Tooling_Zagato Dev boards proto2  Final quotation_1108  1026 Dev" xfId="469"/>
    <cellStyle name="?_CT60 EVT3 Final Quotation 1008_N94 DVT Final Quotation_082311_ZenVo Proto1 _Tooling_Zagato EVT 1final _1225" xfId="470"/>
    <cellStyle name="?_CT60 EVT3 Final Quotation 1008_N94 DVT Final Quotation_082311_ZenVo Proto1 _Tooling_Zagato EVT1A 1final _10" xfId="471"/>
    <cellStyle name="?_CT60 EVT3 Final Quotation 1008_N94 DVT Final Quotation_082311_ZenVo Proto1 _Tooling_Zagato EVT1A 1final _102" xfId="472"/>
    <cellStyle name="?_CT60 EVT3 Final Quotation 1008_N94 DVT Final Quotation_082311_ZenVo Proto1 _Tooling_Zagato EVT1A 1final 0301" xfId="473"/>
    <cellStyle name="?_CT60 EVT3 Final Quotation 1008_N94 DVT Final Quotation_082311_ZenVo Proto1 _Tooling_Zagato MLB carrier&amp; L67&amp; Oscar&amp; PMU final Quotation_1219-Shawn" xfId="474"/>
    <cellStyle name="?_CT60 EVT3 Final Quotation 1008_N94 DVT Final Quotation_082311_ZenVo Proto1 _Tooling_Zagato Proto2 tooling claim list_0810" xfId="475"/>
    <cellStyle name="?_CT60 EVT3 Final Quotation 1008_N94 DVT Final Quotation_082311_ZenVo Proto1 _Tooling_Zagato Proto2 tooling claim list_0810_Zagato  Bertone E1C final 0513" xfId="476"/>
    <cellStyle name="?_CT60 EVT3 Final Quotation 1008_N94 DVT Final Quotation_082311_ZenVo Proto1 _Tooling_Zagato Proto2 tooling claim list_0810_Zagato  Bertone E1C0318" xfId="477"/>
    <cellStyle name="?_CT60 EVT3 Final Quotation 1008_N94 DVT Final Quotation_082311_ZenVo Proto1 _Tooling_Zagato Proto2 tooling claim list_0810_Zagato AP Dev 2 and Daughter Card final quotation_1221 update HS code" xfId="478"/>
    <cellStyle name="?_CT60 EVT3 Final Quotation 1008_N94 DVT Final Quotation_082311_ZenVo Proto1 _Tooling_Zagato Proto2 tooling claim list_0810_Zagato EVT 1final _1225" xfId="479"/>
    <cellStyle name="?_CT60 EVT3 Final Quotation 1008_N94 DVT Final Quotation_082311_ZenVo Proto1 _Tooling_Zagato Proto2 tooling claim list_0810_Zagato EVT1A 1final _10" xfId="480"/>
    <cellStyle name="?_CT60 EVT3 Final Quotation 1008_N94 DVT Final Quotation_082311_ZenVo Proto1 _Tooling_Zagato Proto2 tooling claim list_0810_Zagato EVT1A 1final _102" xfId="481"/>
    <cellStyle name="?_CT60 EVT3 Final Quotation 1008_N94 DVT Final Quotation_082311_ZenVo Proto1 _Tooling_Zagato Proto2 tooling claim list_0810_Zagato EVT1A 1final 0301" xfId="482"/>
    <cellStyle name="?_CT60 EVT3 Final Quotation 1008_N94 DVT Final Quotation_082311_ZenVo Proto1 _Tooling_zagato testing board quotation 1208" xfId="483"/>
    <cellStyle name="?_CT60 EVT3 Final Quotation 1008_N94 DVT Final Quotation_082311_ZenVo Proto1 Final Quotation_FATP" xfId="484"/>
    <cellStyle name="?_CT60 EVT3 Final Quotation 1008_N94 DVT Final Quotation_082311_ZenVo Proto1 Final Quotation_FATP_Dev2 test board 1218-Jasmine" xfId="485"/>
    <cellStyle name="?_CT60 EVT3 Final Quotation 1008_N94 DVT Final Quotation_082311_ZenVo Proto1 Final Quotation_FATP_Zagato AP Dev 2 and Daughter card estimated quotation_20121218" xfId="486"/>
    <cellStyle name="?_CT60 EVT3 Final Quotation 1008_N94 DVT Final Quotation_082411V1" xfId="487"/>
    <cellStyle name="?_CT60 EVT3 Final Quotation 1008_N94 DVT Final Quotation_082411V1_Book1" xfId="488"/>
    <cellStyle name="?_CT60 EVT3 Final Quotation 1008_N94 DVT Final Quotation_082411V1_Book1_Dev2 test board 1218-Jasmine" xfId="489"/>
    <cellStyle name="?_CT60 EVT3 Final Quotation 1008_N94 DVT Final Quotation_082411V1_Book1_Zagato  Bertone E1C final 0513" xfId="490"/>
    <cellStyle name="?_CT60 EVT3 Final Quotation 1008_N94 DVT Final Quotation_082411V1_Book1_Zagato  Bertone E1C0318" xfId="491"/>
    <cellStyle name="?_CT60 EVT3 Final Quotation 1008_N94 DVT Final Quotation_082411V1_Book1_Zagato AP Dev 2 and Daughter card estimated quotation_20121218" xfId="492"/>
    <cellStyle name="?_CT60 EVT3 Final Quotation 1008_N94 DVT Final Quotation_082411V1_Book1_Zagato AP Dev 2 and Daughter Card final quotation_1221 update HS code" xfId="493"/>
    <cellStyle name="?_CT60 EVT3 Final Quotation 1008_N94 DVT Final Quotation_082411V1_Book1_Zagato Dev boards  Final quotation_1116" xfId="494"/>
    <cellStyle name="?_CT60 EVT3 Final Quotation 1008_N94 DVT Final Quotation_082411V1_Book1_Zagato Dev boards proto2  Final quotation_1108  1026 Dev" xfId="495"/>
    <cellStyle name="?_CT60 EVT3 Final Quotation 1008_N94 DVT Final Quotation_082411V1_Book1_Zagato EVT 1final _1225" xfId="496"/>
    <cellStyle name="?_CT60 EVT3 Final Quotation 1008_N94 DVT Final Quotation_082411V1_Book1_Zagato EVT1A 1final _10" xfId="497"/>
    <cellStyle name="?_CT60 EVT3 Final Quotation 1008_N94 DVT Final Quotation_082411V1_Book1_Zagato EVT1A 1final _102" xfId="498"/>
    <cellStyle name="?_CT60 EVT3 Final Quotation 1008_N94 DVT Final Quotation_082411V1_Book1_Zagato EVT1A 1final 0301" xfId="499"/>
    <cellStyle name="?_CT60 EVT3 Final Quotation 1008_N94 DVT Final Quotation_082411V1_Book1_Zagato Proto2 tooling claim list_0810" xfId="500"/>
    <cellStyle name="?_CT60 EVT3 Final Quotation 1008_N94 DVT Final Quotation_082411V1_Book1_Zagato Proto2 tooling claim list_0810_Zagato  Bertone E1C final 0513" xfId="501"/>
    <cellStyle name="?_CT60 EVT3 Final Quotation 1008_N94 DVT Final Quotation_082411V1_Book1_Zagato Proto2 tooling claim list_0810_Zagato  Bertone E1C0318" xfId="502"/>
    <cellStyle name="?_CT60 EVT3 Final Quotation 1008_N94 DVT Final Quotation_082411V1_Book1_Zagato Proto2 tooling claim list_0810_Zagato AP Dev 2 and Daughter Card final quotation_1221 update HS code" xfId="503"/>
    <cellStyle name="?_CT60 EVT3 Final Quotation 1008_N94 DVT Final Quotation_082411V1_Book1_Zagato Proto2 tooling claim list_0810_Zagato EVT 1final _1225" xfId="504"/>
    <cellStyle name="?_CT60 EVT3 Final Quotation 1008_N94 DVT Final Quotation_082411V1_Book1_Zagato Proto2 tooling claim list_0810_Zagato EVT1A 1final _10" xfId="505"/>
    <cellStyle name="?_CT60 EVT3 Final Quotation 1008_N94 DVT Final Quotation_082411V1_Book1_Zagato Proto2 tooling claim list_0810_Zagato EVT1A 1final _102" xfId="506"/>
    <cellStyle name="?_CT60 EVT3 Final Quotation 1008_N94 DVT Final Quotation_082411V1_Book1_Zagato Proto2 tooling claim list_0810_Zagato EVT1A 1final 0301" xfId="507"/>
    <cellStyle name="?_CT60 EVT3 Final Quotation 1008_N94 DVT Final Quotation_082411V1_Dev2 test board 1218-Jasmine" xfId="508"/>
    <cellStyle name="?_CT60 EVT3 Final Quotation 1008_N94 DVT Final Quotation_082411V1_N41 Proto 0 Tooling List_0920" xfId="509"/>
    <cellStyle name="?_CT60 EVT3 Final Quotation 1008_N94 DVT Final Quotation_082411V1_N41 Proto 0 Tooling List_0920_Dev2 test board 1218-Jasmine" xfId="510"/>
    <cellStyle name="?_CT60 EVT3 Final Quotation 1008_N94 DVT Final Quotation_082411V1_N41 Proto 0 Tooling List_0920_Zagato  Bertone E1C final 0513" xfId="511"/>
    <cellStyle name="?_CT60 EVT3 Final Quotation 1008_N94 DVT Final Quotation_082411V1_N41 Proto 0 Tooling List_0920_Zagato  Bertone E1C0318" xfId="512"/>
    <cellStyle name="?_CT60 EVT3 Final Quotation 1008_N94 DVT Final Quotation_082411V1_N41 Proto 0 Tooling List_0920_Zagato AP Dev 2 and Daughter card estimated quotation_20121218" xfId="513"/>
    <cellStyle name="?_CT60 EVT3 Final Quotation 1008_N94 DVT Final Quotation_082411V1_N41 Proto 0 Tooling List_0920_Zagato AP Dev 2 and Daughter Card final quotation_1221 update HS code" xfId="514"/>
    <cellStyle name="?_CT60 EVT3 Final Quotation 1008_N94 DVT Final Quotation_082411V1_N41 Proto 0 Tooling List_0920_Zagato Dev boards  Final quotation_1116" xfId="515"/>
    <cellStyle name="?_CT60 EVT3 Final Quotation 1008_N94 DVT Final Quotation_082411V1_N41 Proto 0 Tooling List_0920_Zagato Dev boards proto2  Final quotation_1108  1026 Dev" xfId="516"/>
    <cellStyle name="?_CT60 EVT3 Final Quotation 1008_N94 DVT Final Quotation_082411V1_N41 Proto 0 Tooling List_0920_Zagato EVT 1final _1225" xfId="517"/>
    <cellStyle name="?_CT60 EVT3 Final Quotation 1008_N94 DVT Final Quotation_082411V1_N41 Proto 0 Tooling List_0920_Zagato EVT1A 1final _10" xfId="518"/>
    <cellStyle name="?_CT60 EVT3 Final Quotation 1008_N94 DVT Final Quotation_082411V1_N41 Proto 0 Tooling List_0920_Zagato EVT1A 1final _102" xfId="519"/>
    <cellStyle name="?_CT60 EVT3 Final Quotation 1008_N94 DVT Final Quotation_082411V1_N41 Proto 0 Tooling List_0920_Zagato EVT1A 1final 0301" xfId="520"/>
    <cellStyle name="?_CT60 EVT3 Final Quotation 1008_N94 DVT Final Quotation_082411V1_N41 Proto 0 Tooling List_0920_Zagato MLB carrier&amp; L67&amp; Oscar&amp; PMU final Quotation_1219-Shawn" xfId="521"/>
    <cellStyle name="?_CT60 EVT3 Final Quotation 1008_N94 DVT Final Quotation_082411V1_N41 Proto 0 Tooling List_0920_Zagato Proto2 tooling claim list_0810" xfId="522"/>
    <cellStyle name="?_CT60 EVT3 Final Quotation 1008_N94 DVT Final Quotation_082411V1_N41 Proto 0 Tooling List_0920_Zagato Proto2 tooling claim list_0810_Zagato  Bertone E1C final 0513" xfId="523"/>
    <cellStyle name="?_CT60 EVT3 Final Quotation 1008_N94 DVT Final Quotation_082411V1_N41 Proto 0 Tooling List_0920_Zagato Proto2 tooling claim list_0810_Zagato  Bertone E1C0318" xfId="524"/>
    <cellStyle name="?_CT60 EVT3 Final Quotation 1008_N94 DVT Final Quotation_082411V1_N41 Proto 0 Tooling List_0920_Zagato Proto2 tooling claim list_0810_Zagato AP Dev 2 and Daughter Card final quotation_1221 update HS code" xfId="525"/>
    <cellStyle name="?_CT60 EVT3 Final Quotation 1008_N94 DVT Final Quotation_082411V1_N41 Proto 0 Tooling List_0920_Zagato Proto2 tooling claim list_0810_Zagato EVT 1final _1225" xfId="526"/>
    <cellStyle name="?_CT60 EVT3 Final Quotation 1008_N94 DVT Final Quotation_082411V1_N41 Proto 0 Tooling List_0920_Zagato Proto2 tooling claim list_0810_Zagato EVT1A 1final _10" xfId="527"/>
    <cellStyle name="?_CT60 EVT3 Final Quotation 1008_N94 DVT Final Quotation_082411V1_N41 Proto 0 Tooling List_0920_Zagato Proto2 tooling claim list_0810_Zagato EVT1A 1final _102" xfId="528"/>
    <cellStyle name="?_CT60 EVT3 Final Quotation 1008_N94 DVT Final Quotation_082411V1_N41 Proto 0 Tooling List_0920_Zagato Proto2 tooling claim list_0810_Zagato EVT1A 1final 0301" xfId="529"/>
    <cellStyle name="?_CT60 EVT3 Final Quotation 1008_N94 DVT Final Quotation_082411V1_N41 Proto 0 Tooling List_0920_zagato testing board quotation 1208" xfId="530"/>
    <cellStyle name="?_CT60 EVT3 Final Quotation 1008_N94 DVT Final Quotation_082411V1_Zagato  Bertone E1C final 0513" xfId="531"/>
    <cellStyle name="?_CT60 EVT3 Final Quotation 1008_N94 DVT Final Quotation_082411V1_Zagato  Bertone E1C0318" xfId="532"/>
    <cellStyle name="?_CT60 EVT3 Final Quotation 1008_N94 DVT Final Quotation_082411V1_Zagato AP Dev 2 and Daughter card estimated quotation_20121218" xfId="533"/>
    <cellStyle name="?_CT60 EVT3 Final Quotation 1008_N94 DVT Final Quotation_082411V1_Zagato AP Dev 2 and Daughter Card final quotation_1221 update HS code" xfId="534"/>
    <cellStyle name="?_CT60 EVT3 Final Quotation 1008_N94 DVT Final Quotation_082411V1_Zagato Dev boards  Final quotation_1116" xfId="535"/>
    <cellStyle name="?_CT60 EVT3 Final Quotation 1008_N94 DVT Final Quotation_082411V1_Zagato Dev boards proto2  Final quotation_1108  1026 Dev" xfId="536"/>
    <cellStyle name="?_CT60 EVT3 Final Quotation 1008_N94 DVT Final Quotation_082411V1_Zagato EVT 1final _1225" xfId="537"/>
    <cellStyle name="?_CT60 EVT3 Final Quotation 1008_N94 DVT Final Quotation_082411V1_Zagato EVT1A 1final _10" xfId="538"/>
    <cellStyle name="?_CT60 EVT3 Final Quotation 1008_N94 DVT Final Quotation_082411V1_Zagato EVT1A 1final _102" xfId="539"/>
    <cellStyle name="?_CT60 EVT3 Final Quotation 1008_N94 DVT Final Quotation_082411V1_Zagato EVT1A 1final 0301" xfId="540"/>
    <cellStyle name="?_CT60 EVT3 Final Quotation 1008_N94 DVT Final Quotation_082411V1_Zagato MLB carrier&amp; L67&amp; Oscar&amp; PMU final Quotation_1219-Shawn" xfId="541"/>
    <cellStyle name="?_CT60 EVT3 Final Quotation 1008_N94 DVT Final Quotation_082411V1_Zagato Proto2 tooling claim list_0810" xfId="542"/>
    <cellStyle name="?_CT60 EVT3 Final Quotation 1008_N94 DVT Final Quotation_082411V1_Zagato Proto2 tooling claim list_0810_Zagato  Bertone E1C final 0513" xfId="543"/>
    <cellStyle name="?_CT60 EVT3 Final Quotation 1008_N94 DVT Final Quotation_082411V1_Zagato Proto2 tooling claim list_0810_Zagato  Bertone E1C0318" xfId="544"/>
    <cellStyle name="?_CT60 EVT3 Final Quotation 1008_N94 DVT Final Quotation_082411V1_Zagato Proto2 tooling claim list_0810_Zagato AP Dev 2 and Daughter Card final quotation_1221 update HS code" xfId="545"/>
    <cellStyle name="?_CT60 EVT3 Final Quotation 1008_N94 DVT Final Quotation_082411V1_Zagato Proto2 tooling claim list_0810_Zagato EVT 1final _1225" xfId="546"/>
    <cellStyle name="?_CT60 EVT3 Final Quotation 1008_N94 DVT Final Quotation_082411V1_Zagato Proto2 tooling claim list_0810_Zagato EVT1A 1final _10" xfId="547"/>
    <cellStyle name="?_CT60 EVT3 Final Quotation 1008_N94 DVT Final Quotation_082411V1_Zagato Proto2 tooling claim list_0810_Zagato EVT1A 1final _102" xfId="548"/>
    <cellStyle name="?_CT60 EVT3 Final Quotation 1008_N94 DVT Final Quotation_082411V1_Zagato Proto2 tooling claim list_0810_Zagato EVT1A 1final 0301" xfId="549"/>
    <cellStyle name="?_CT60 EVT3 Final Quotation 1008_N94 DVT Final Quotation_082411V1_zagato testing board quotation 1208" xfId="550"/>
    <cellStyle name="?_CT60 EVT3 Final Quotation 1008_N94 DVT Final Quotation_082411V1_ZenVo Proto1 _Tooling" xfId="551"/>
    <cellStyle name="?_CT60 EVT3 Final Quotation 1008_N94 DVT Final Quotation_082411V1_ZenVo Proto1 _Tooling_Dev2 test board 1218-Jasmine" xfId="552"/>
    <cellStyle name="?_CT60 EVT3 Final Quotation 1008_N94 DVT Final Quotation_082411V1_ZenVo Proto1 _Tooling_Zagato  Bertone E1C final 0513" xfId="553"/>
    <cellStyle name="?_CT60 EVT3 Final Quotation 1008_N94 DVT Final Quotation_082411V1_ZenVo Proto1 _Tooling_Zagato  Bertone E1C0318" xfId="554"/>
    <cellStyle name="?_CT60 EVT3 Final Quotation 1008_N94 DVT Final Quotation_082411V1_ZenVo Proto1 _Tooling_Zagato AP Dev 2 and Daughter card estimated quotation_20121218" xfId="555"/>
    <cellStyle name="?_CT60 EVT3 Final Quotation 1008_N94 DVT Final Quotation_082411V1_ZenVo Proto1 _Tooling_Zagato AP Dev 2 and Daughter Card final quotation_1221 update HS code" xfId="556"/>
    <cellStyle name="?_CT60 EVT3 Final Quotation 1008_N94 DVT Final Quotation_082411V1_ZenVo Proto1 _Tooling_Zagato Dev boards  Final quotation_1116" xfId="557"/>
    <cellStyle name="?_CT60 EVT3 Final Quotation 1008_N94 DVT Final Quotation_082411V1_ZenVo Proto1 _Tooling_Zagato Dev boards proto2  Final quotation_1108  1026 Dev" xfId="558"/>
    <cellStyle name="?_CT60 EVT3 Final Quotation 1008_N94 DVT Final Quotation_082411V1_ZenVo Proto1 _Tooling_Zagato EVT 1final _1225" xfId="559"/>
    <cellStyle name="?_CT60 EVT3 Final Quotation 1008_N94 DVT Final Quotation_082411V1_ZenVo Proto1 _Tooling_Zagato EVT1A 1final _10" xfId="560"/>
    <cellStyle name="?_CT60 EVT3 Final Quotation 1008_N94 DVT Final Quotation_082411V1_ZenVo Proto1 _Tooling_Zagato EVT1A 1final _102" xfId="561"/>
    <cellStyle name="?_CT60 EVT3 Final Quotation 1008_N94 DVT Final Quotation_082411V1_ZenVo Proto1 _Tooling_Zagato EVT1A 1final 0301" xfId="562"/>
    <cellStyle name="?_CT60 EVT3 Final Quotation 1008_N94 DVT Final Quotation_082411V1_ZenVo Proto1 _Tooling_Zagato MLB carrier&amp; L67&amp; Oscar&amp; PMU final Quotation_1219-Shawn" xfId="563"/>
    <cellStyle name="?_CT60 EVT3 Final Quotation 1008_N94 DVT Final Quotation_082411V1_ZenVo Proto1 _Tooling_Zagato Proto2 tooling claim list_0810" xfId="564"/>
    <cellStyle name="?_CT60 EVT3 Final Quotation 1008_N94 DVT Final Quotation_082411V1_ZenVo Proto1 _Tooling_Zagato Proto2 tooling claim list_0810_Zagato  Bertone E1C final 0513" xfId="565"/>
    <cellStyle name="?_CT60 EVT3 Final Quotation 1008_N94 DVT Final Quotation_082411V1_ZenVo Proto1 _Tooling_Zagato Proto2 tooling claim list_0810_Zagato  Bertone E1C0318" xfId="566"/>
    <cellStyle name="?_CT60 EVT3 Final Quotation 1008_N94 DVT Final Quotation_082411V1_ZenVo Proto1 _Tooling_Zagato Proto2 tooling claim list_0810_Zagato AP Dev 2 and Daughter Card final quotation_1221 update HS code" xfId="567"/>
    <cellStyle name="?_CT60 EVT3 Final Quotation 1008_N94 DVT Final Quotation_082411V1_ZenVo Proto1 _Tooling_Zagato Proto2 tooling claim list_0810_Zagato EVT 1final _1225" xfId="568"/>
    <cellStyle name="?_CT60 EVT3 Final Quotation 1008_N94 DVT Final Quotation_082411V1_ZenVo Proto1 _Tooling_Zagato Proto2 tooling claim list_0810_Zagato EVT1A 1final _10" xfId="569"/>
    <cellStyle name="?_CT60 EVT3 Final Quotation 1008_N94 DVT Final Quotation_082411V1_ZenVo Proto1 _Tooling_Zagato Proto2 tooling claim list_0810_Zagato EVT1A 1final _102" xfId="570"/>
    <cellStyle name="?_CT60 EVT3 Final Quotation 1008_N94 DVT Final Quotation_082411V1_ZenVo Proto1 _Tooling_Zagato Proto2 tooling claim list_0810_Zagato EVT1A 1final 0301" xfId="571"/>
    <cellStyle name="?_CT60 EVT3 Final Quotation 1008_N94 DVT Final Quotation_082411V1_ZenVo Proto1 _Tooling_zagato testing board quotation 1208" xfId="572"/>
    <cellStyle name="?_CT60 EVT3 Final Quotation 1008_N94 DVT Final Quotation_082411V1_ZenVo Proto1 Final Quotation_FATP" xfId="573"/>
    <cellStyle name="?_CT60 EVT3 Final Quotation 1008_N94 DVT Final Quotation_082411V1_ZenVo Proto1 Final Quotation_FATP_Dev2 test board 1218-Jasmine" xfId="574"/>
    <cellStyle name="?_CT60 EVT3 Final Quotation 1008_N94 DVT Final Quotation_082411V1_ZenVo Proto1 Final Quotation_FATP_Zagato AP Dev 2 and Daughter card estimated quotation_20121218" xfId="575"/>
    <cellStyle name="?_CT60 EVT3 Final Quotation 1008_N94 DVT Final Quotation_082611" xfId="576"/>
    <cellStyle name="?_CT60 EVT3 Final Quotation 1008_N94 DVT Final Quotation_082611_Book1" xfId="577"/>
    <cellStyle name="?_CT60 EVT3 Final Quotation 1008_N94 DVT Final Quotation_082611_Book1_Dev2 test board 1218-Jasmine" xfId="578"/>
    <cellStyle name="?_CT60 EVT3 Final Quotation 1008_N94 DVT Final Quotation_082611_Book1_Zagato  Bertone E1C final 0513" xfId="579"/>
    <cellStyle name="?_CT60 EVT3 Final Quotation 1008_N94 DVT Final Quotation_082611_Book1_Zagato  Bertone E1C0318" xfId="580"/>
    <cellStyle name="?_CT60 EVT3 Final Quotation 1008_N94 DVT Final Quotation_082611_Book1_Zagato AP Dev 2 and Daughter card estimated quotation_20121218" xfId="581"/>
    <cellStyle name="?_CT60 EVT3 Final Quotation 1008_N94 DVT Final Quotation_082611_Book1_Zagato AP Dev 2 and Daughter Card final quotation_1221 update HS code" xfId="582"/>
    <cellStyle name="?_CT60 EVT3 Final Quotation 1008_N94 DVT Final Quotation_082611_Book1_Zagato Dev boards  Final quotation_1116" xfId="583"/>
    <cellStyle name="?_CT60 EVT3 Final Quotation 1008_N94 DVT Final Quotation_082611_Book1_Zagato Dev boards proto2  Final quotation_1108  1026 Dev" xfId="584"/>
    <cellStyle name="?_CT60 EVT3 Final Quotation 1008_N94 DVT Final Quotation_082611_Book1_Zagato EVT 1final _1225" xfId="585"/>
    <cellStyle name="?_CT60 EVT3 Final Quotation 1008_N94 DVT Final Quotation_082611_Book1_Zagato EVT1A 1final _10" xfId="586"/>
    <cellStyle name="?_CT60 EVT3 Final Quotation 1008_N94 DVT Final Quotation_082611_Book1_Zagato EVT1A 1final _102" xfId="587"/>
    <cellStyle name="?_CT60 EVT3 Final Quotation 1008_N94 DVT Final Quotation_082611_Book1_Zagato EVT1A 1final 0301" xfId="588"/>
    <cellStyle name="?_CT60 EVT3 Final Quotation 1008_N94 DVT Final Quotation_082611_Book1_Zagato Proto2 tooling claim list_0810" xfId="589"/>
    <cellStyle name="?_CT60 EVT3 Final Quotation 1008_N94 DVT Final Quotation_082611_Book1_Zagato Proto2 tooling claim list_0810_Zagato  Bertone E1C final 0513" xfId="590"/>
    <cellStyle name="?_CT60 EVT3 Final Quotation 1008_N94 DVT Final Quotation_082611_Book1_Zagato Proto2 tooling claim list_0810_Zagato  Bertone E1C0318" xfId="591"/>
    <cellStyle name="?_CT60 EVT3 Final Quotation 1008_N94 DVT Final Quotation_082611_Book1_Zagato Proto2 tooling claim list_0810_Zagato AP Dev 2 and Daughter Card final quotation_1221 update HS code" xfId="592"/>
    <cellStyle name="?_CT60 EVT3 Final Quotation 1008_N94 DVT Final Quotation_082611_Book1_Zagato Proto2 tooling claim list_0810_Zagato EVT 1final _1225" xfId="593"/>
    <cellStyle name="?_CT60 EVT3 Final Quotation 1008_N94 DVT Final Quotation_082611_Book1_Zagato Proto2 tooling claim list_0810_Zagato EVT1A 1final _10" xfId="594"/>
    <cellStyle name="?_CT60 EVT3 Final Quotation 1008_N94 DVT Final Quotation_082611_Book1_Zagato Proto2 tooling claim list_0810_Zagato EVT1A 1final _102" xfId="595"/>
    <cellStyle name="?_CT60 EVT3 Final Quotation 1008_N94 DVT Final Quotation_082611_Book1_Zagato Proto2 tooling claim list_0810_Zagato EVT1A 1final 0301" xfId="596"/>
    <cellStyle name="?_CT60 EVT3 Final Quotation 1008_N94 DVT Final Quotation_082611_Dev2 test board 1218-Jasmine" xfId="597"/>
    <cellStyle name="?_CT60 EVT3 Final Quotation 1008_N94 DVT Final Quotation_082611_N41 Proto 0 Tooling List_0920" xfId="598"/>
    <cellStyle name="?_CT60 EVT3 Final Quotation 1008_N94 DVT Final Quotation_082611_N41 Proto 0 Tooling List_0920_Dev2 test board 1218-Jasmine" xfId="599"/>
    <cellStyle name="?_CT60 EVT3 Final Quotation 1008_N94 DVT Final Quotation_082611_N41 Proto 0 Tooling List_0920_Zagato  Bertone E1C final 0513" xfId="600"/>
    <cellStyle name="?_CT60 EVT3 Final Quotation 1008_N94 DVT Final Quotation_082611_N41 Proto 0 Tooling List_0920_Zagato  Bertone E1C0318" xfId="601"/>
    <cellStyle name="?_CT60 EVT3 Final Quotation 1008_N94 DVT Final Quotation_082611_N41 Proto 0 Tooling List_0920_Zagato AP Dev 2 and Daughter card estimated quotation_20121218" xfId="602"/>
    <cellStyle name="?_CT60 EVT3 Final Quotation 1008_N94 DVT Final Quotation_082611_N41 Proto 0 Tooling List_0920_Zagato AP Dev 2 and Daughter Card final quotation_1221 update HS code" xfId="603"/>
    <cellStyle name="?_CT60 EVT3 Final Quotation 1008_N94 DVT Final Quotation_082611_N41 Proto 0 Tooling List_0920_Zagato Dev boards  Final quotation_1116" xfId="604"/>
    <cellStyle name="?_CT60 EVT3 Final Quotation 1008_N94 DVT Final Quotation_082611_N41 Proto 0 Tooling List_0920_Zagato Dev boards proto2  Final quotation_1108  1026 Dev" xfId="605"/>
    <cellStyle name="?_CT60 EVT3 Final Quotation 1008_N94 DVT Final Quotation_082611_N41 Proto 0 Tooling List_0920_Zagato EVT 1final _1225" xfId="606"/>
    <cellStyle name="?_CT60 EVT3 Final Quotation 1008_N94 DVT Final Quotation_082611_N41 Proto 0 Tooling List_0920_Zagato EVT1A 1final _10" xfId="607"/>
    <cellStyle name="?_CT60 EVT3 Final Quotation 1008_N94 DVT Final Quotation_082611_N41 Proto 0 Tooling List_0920_Zagato EVT1A 1final _102" xfId="608"/>
    <cellStyle name="?_CT60 EVT3 Final Quotation 1008_N94 DVT Final Quotation_082611_N41 Proto 0 Tooling List_0920_Zagato EVT1A 1final 0301" xfId="609"/>
    <cellStyle name="?_CT60 EVT3 Final Quotation 1008_N94 DVT Final Quotation_082611_N41 Proto 0 Tooling List_0920_Zagato MLB carrier&amp; L67&amp; Oscar&amp; PMU final Quotation_1219-Shawn" xfId="610"/>
    <cellStyle name="?_CT60 EVT3 Final Quotation 1008_N94 DVT Final Quotation_082611_N41 Proto 0 Tooling List_0920_Zagato Proto2 tooling claim list_0810" xfId="611"/>
    <cellStyle name="?_CT60 EVT3 Final Quotation 1008_N94 DVT Final Quotation_082611_N41 Proto 0 Tooling List_0920_Zagato Proto2 tooling claim list_0810_Zagato  Bertone E1C final 0513" xfId="612"/>
    <cellStyle name="?_CT60 EVT3 Final Quotation 1008_N94 DVT Final Quotation_082611_N41 Proto 0 Tooling List_0920_Zagato Proto2 tooling claim list_0810_Zagato  Bertone E1C0318" xfId="613"/>
    <cellStyle name="?_CT60 EVT3 Final Quotation 1008_N94 DVT Final Quotation_082611_N41 Proto 0 Tooling List_0920_Zagato Proto2 tooling claim list_0810_Zagato AP Dev 2 and Daughter Card final quotation_1221 update HS code" xfId="614"/>
    <cellStyle name="?_CT60 EVT3 Final Quotation 1008_N94 DVT Final Quotation_082611_N41 Proto 0 Tooling List_0920_Zagato Proto2 tooling claim list_0810_Zagato EVT 1final _1225" xfId="615"/>
    <cellStyle name="?_CT60 EVT3 Final Quotation 1008_N94 DVT Final Quotation_082611_N41 Proto 0 Tooling List_0920_Zagato Proto2 tooling claim list_0810_Zagato EVT1A 1final _10" xfId="616"/>
    <cellStyle name="?_CT60 EVT3 Final Quotation 1008_N94 DVT Final Quotation_082611_N41 Proto 0 Tooling List_0920_Zagato Proto2 tooling claim list_0810_Zagato EVT1A 1final _102" xfId="617"/>
    <cellStyle name="?_CT60 EVT3 Final Quotation 1008_N94 DVT Final Quotation_082611_N41 Proto 0 Tooling List_0920_Zagato Proto2 tooling claim list_0810_Zagato EVT1A 1final 0301" xfId="618"/>
    <cellStyle name="?_CT60 EVT3 Final Quotation 1008_N94 DVT Final Quotation_082611_N41 Proto 0 Tooling List_0920_zagato testing board quotation 1208" xfId="619"/>
    <cellStyle name="?_CT60 EVT3 Final Quotation 1008_N94 DVT Final Quotation_082611_Zagato  Bertone E1C final 0513" xfId="620"/>
    <cellStyle name="?_CT60 EVT3 Final Quotation 1008_N94 DVT Final Quotation_082611_Zagato  Bertone E1C0318" xfId="621"/>
    <cellStyle name="?_CT60 EVT3 Final Quotation 1008_N94 DVT Final Quotation_082611_Zagato AP Dev 2 and Daughter card estimated quotation_20121218" xfId="622"/>
    <cellStyle name="?_CT60 EVT3 Final Quotation 1008_N94 DVT Final Quotation_082611_Zagato AP Dev 2 and Daughter Card final quotation_1221 update HS code" xfId="623"/>
    <cellStyle name="?_CT60 EVT3 Final Quotation 1008_N94 DVT Final Quotation_082611_Zagato Dev boards  Final quotation_1116" xfId="624"/>
    <cellStyle name="?_CT60 EVT3 Final Quotation 1008_N94 DVT Final Quotation_082611_Zagato Dev boards proto2  Final quotation_1108  1026 Dev" xfId="625"/>
    <cellStyle name="?_CT60 EVT3 Final Quotation 1008_N94 DVT Final Quotation_082611_Zagato EVT 1final _1225" xfId="626"/>
    <cellStyle name="?_CT60 EVT3 Final Quotation 1008_N94 DVT Final Quotation_082611_Zagato EVT1A 1final _10" xfId="627"/>
    <cellStyle name="?_CT60 EVT3 Final Quotation 1008_N94 DVT Final Quotation_082611_Zagato EVT1A 1final _102" xfId="628"/>
    <cellStyle name="?_CT60 EVT3 Final Quotation 1008_N94 DVT Final Quotation_082611_Zagato EVT1A 1final 0301" xfId="629"/>
    <cellStyle name="?_CT60 EVT3 Final Quotation 1008_N94 DVT Final Quotation_082611_Zagato MLB carrier&amp; L67&amp; Oscar&amp; PMU final Quotation_1219-Shawn" xfId="630"/>
    <cellStyle name="?_CT60 EVT3 Final Quotation 1008_N94 DVT Final Quotation_082611_Zagato Proto2 tooling claim list_0810" xfId="631"/>
    <cellStyle name="?_CT60 EVT3 Final Quotation 1008_N94 DVT Final Quotation_082611_Zagato Proto2 tooling claim list_0810_Zagato  Bertone E1C final 0513" xfId="632"/>
    <cellStyle name="?_CT60 EVT3 Final Quotation 1008_N94 DVT Final Quotation_082611_Zagato Proto2 tooling claim list_0810_Zagato  Bertone E1C0318" xfId="633"/>
    <cellStyle name="?_CT60 EVT3 Final Quotation 1008_N94 DVT Final Quotation_082611_Zagato Proto2 tooling claim list_0810_Zagato AP Dev 2 and Daughter Card final quotation_1221 update HS code" xfId="634"/>
    <cellStyle name="?_CT60 EVT3 Final Quotation 1008_N94 DVT Final Quotation_082611_Zagato Proto2 tooling claim list_0810_Zagato EVT 1final _1225" xfId="635"/>
    <cellStyle name="?_CT60 EVT3 Final Quotation 1008_N94 DVT Final Quotation_082611_Zagato Proto2 tooling claim list_0810_Zagato EVT1A 1final _10" xfId="636"/>
    <cellStyle name="?_CT60 EVT3 Final Quotation 1008_N94 DVT Final Quotation_082611_Zagato Proto2 tooling claim list_0810_Zagato EVT1A 1final _102" xfId="637"/>
    <cellStyle name="?_CT60 EVT3 Final Quotation 1008_N94 DVT Final Quotation_082611_Zagato Proto2 tooling claim list_0810_Zagato EVT1A 1final 0301" xfId="638"/>
    <cellStyle name="?_CT60 EVT3 Final Quotation 1008_N94 DVT Final Quotation_082611_zagato testing board quotation 1208" xfId="639"/>
    <cellStyle name="?_CT60 EVT3 Final Quotation 1008_N94 DVT Final Quotation_082611_ZenVo Proto1 _Tooling" xfId="640"/>
    <cellStyle name="?_CT60 EVT3 Final Quotation 1008_N94 DVT Final Quotation_082611_ZenVo Proto1 _Tooling_Dev2 test board 1218-Jasmine" xfId="641"/>
    <cellStyle name="?_CT60 EVT3 Final Quotation 1008_N94 DVT Final Quotation_082611_ZenVo Proto1 _Tooling_Zagato  Bertone E1C final 0513" xfId="642"/>
    <cellStyle name="?_CT60 EVT3 Final Quotation 1008_N94 DVT Final Quotation_082611_ZenVo Proto1 _Tooling_Zagato  Bertone E1C0318" xfId="643"/>
    <cellStyle name="?_CT60 EVT3 Final Quotation 1008_N94 DVT Final Quotation_082611_ZenVo Proto1 _Tooling_Zagato AP Dev 2 and Daughter card estimated quotation_20121218" xfId="644"/>
    <cellStyle name="?_CT60 EVT3 Final Quotation 1008_N94 DVT Final Quotation_082611_ZenVo Proto1 _Tooling_Zagato AP Dev 2 and Daughter Card final quotation_1221 update HS code" xfId="645"/>
    <cellStyle name="?_CT60 EVT3 Final Quotation 1008_N94 DVT Final Quotation_082611_ZenVo Proto1 _Tooling_Zagato Dev boards  Final quotation_1116" xfId="646"/>
    <cellStyle name="?_CT60 EVT3 Final Quotation 1008_N94 DVT Final Quotation_082611_ZenVo Proto1 _Tooling_Zagato Dev boards proto2  Final quotation_1108  1026 Dev" xfId="647"/>
    <cellStyle name="?_CT60 EVT3 Final Quotation 1008_N94 DVT Final Quotation_082611_ZenVo Proto1 _Tooling_Zagato EVT 1final _1225" xfId="648"/>
    <cellStyle name="?_CT60 EVT3 Final Quotation 1008_N94 DVT Final Quotation_082611_ZenVo Proto1 _Tooling_Zagato EVT1A 1final _10" xfId="649"/>
    <cellStyle name="?_CT60 EVT3 Final Quotation 1008_N94 DVT Final Quotation_082611_ZenVo Proto1 _Tooling_Zagato EVT1A 1final _102" xfId="650"/>
    <cellStyle name="?_CT60 EVT3 Final Quotation 1008_N94 DVT Final Quotation_082611_ZenVo Proto1 _Tooling_Zagato EVT1A 1final 0301" xfId="651"/>
    <cellStyle name="?_CT60 EVT3 Final Quotation 1008_N94 DVT Final Quotation_082611_ZenVo Proto1 _Tooling_Zagato MLB carrier&amp; L67&amp; Oscar&amp; PMU final Quotation_1219-Shawn" xfId="652"/>
    <cellStyle name="?_CT60 EVT3 Final Quotation 1008_N94 DVT Final Quotation_082611_ZenVo Proto1 _Tooling_Zagato Proto2 tooling claim list_0810" xfId="653"/>
    <cellStyle name="?_CT60 EVT3 Final Quotation 1008_N94 DVT Final Quotation_082611_ZenVo Proto1 _Tooling_Zagato Proto2 tooling claim list_0810_Zagato  Bertone E1C final 0513" xfId="654"/>
    <cellStyle name="?_CT60 EVT3 Final Quotation 1008_N94 DVT Final Quotation_082611_ZenVo Proto1 _Tooling_Zagato Proto2 tooling claim list_0810_Zagato  Bertone E1C0318" xfId="655"/>
    <cellStyle name="?_CT60 EVT3 Final Quotation 1008_N94 DVT Final Quotation_082611_ZenVo Proto1 _Tooling_Zagato Proto2 tooling claim list_0810_Zagato AP Dev 2 and Daughter Card final quotation_1221 update HS code" xfId="656"/>
    <cellStyle name="?_CT60 EVT3 Final Quotation 1008_N94 DVT Final Quotation_082611_ZenVo Proto1 _Tooling_Zagato Proto2 tooling claim list_0810_Zagato EVT 1final _1225" xfId="657"/>
    <cellStyle name="?_CT60 EVT3 Final Quotation 1008_N94 DVT Final Quotation_082611_ZenVo Proto1 _Tooling_Zagato Proto2 tooling claim list_0810_Zagato EVT1A 1final _10" xfId="658"/>
    <cellStyle name="?_CT60 EVT3 Final Quotation 1008_N94 DVT Final Quotation_082611_ZenVo Proto1 _Tooling_Zagato Proto2 tooling claim list_0810_Zagato EVT1A 1final _102" xfId="659"/>
    <cellStyle name="?_CT60 EVT3 Final Quotation 1008_N94 DVT Final Quotation_082611_ZenVo Proto1 _Tooling_Zagato Proto2 tooling claim list_0810_Zagato EVT1A 1final 0301" xfId="660"/>
    <cellStyle name="?_CT60 EVT3 Final Quotation 1008_N94 DVT Final Quotation_082611_ZenVo Proto1 _Tooling_zagato testing board quotation 1208" xfId="661"/>
    <cellStyle name="?_CT60 EVT3 Final Quotation 1008_N94 DVT Final Quotation_082611_ZenVo Proto1 Final Quotation_FATP" xfId="662"/>
    <cellStyle name="?_CT60 EVT3 Final Quotation 1008_N94 DVT Final Quotation_082611_ZenVo Proto1 Final Quotation_FATP_Dev2 test board 1218-Jasmine" xfId="663"/>
    <cellStyle name="?_CT60 EVT3 Final Quotation 1008_N94 DVT Final Quotation_082611_ZenVo Proto1 Final Quotation_FATP_Zagato AP Dev 2 and Daughter card estimated quotation_20121218" xfId="664"/>
    <cellStyle name="?_CT60 EVT3 Final Quotation 1008_Zagato  Bertone E1C final 0513" xfId="665"/>
    <cellStyle name="?_CT60 EVT3 Final Quotation 1008_Zagato  Bertone E1C0318" xfId="666"/>
    <cellStyle name="?_CT60 EVT3 Final Quotation 1008_Zagato AP Dev 2 and Daughter card estimated quotation_20121218" xfId="667"/>
    <cellStyle name="?_CT60 EVT3 Final Quotation 1008_Zagato AP Dev 2 and Daughter Card final quotation_1221 update HS code" xfId="668"/>
    <cellStyle name="?_CT60 EVT3 Final Quotation 1008_Zagato Dev boards  Final quotation_1116" xfId="669"/>
    <cellStyle name="?_CT60 EVT3 Final Quotation 1008_Zagato Dev boards proto2  Final quotation_1108  1026 Dev" xfId="670"/>
    <cellStyle name="?_CT60 EVT3 Final Quotation 1008_Zagato EVT 1final _1225" xfId="671"/>
    <cellStyle name="?_CT60 EVT3 Final Quotation 1008_Zagato EVT1A 1final _10" xfId="672"/>
    <cellStyle name="?_CT60 EVT3 Final Quotation 1008_Zagato EVT1A 1final _102" xfId="673"/>
    <cellStyle name="?_CT60 EVT3 Final Quotation 1008_Zagato EVT1A 1final 0301" xfId="674"/>
    <cellStyle name="?_CT60 EVT3 Final Quotation 1008_Zagato MLB carrier&amp; L67&amp; Oscar&amp; PMU final Quotation_1219-Shawn" xfId="675"/>
    <cellStyle name="?_CT60 EVT3 Final Quotation 1008_Zagato Proto2 tooling claim list_0810" xfId="676"/>
    <cellStyle name="?_CT60 EVT3 Final Quotation 1008_Zagato Proto2 tooling claim list_0810_Zagato  Bertone E1C final 0513" xfId="677"/>
    <cellStyle name="?_CT60 EVT3 Final Quotation 1008_Zagato Proto2 tooling claim list_0810_Zagato  Bertone E1C0318" xfId="678"/>
    <cellStyle name="?_CT60 EVT3 Final Quotation 1008_Zagato Proto2 tooling claim list_0810_Zagato AP Dev 2 and Daughter Card final quotation_1221 update HS code" xfId="679"/>
    <cellStyle name="?_CT60 EVT3 Final Quotation 1008_Zagato Proto2 tooling claim list_0810_Zagato EVT 1final _1225" xfId="680"/>
    <cellStyle name="?_CT60 EVT3 Final Quotation 1008_Zagato Proto2 tooling claim list_0810_Zagato EVT1A 1final _10" xfId="681"/>
    <cellStyle name="?_CT60 EVT3 Final Quotation 1008_Zagato Proto2 tooling claim list_0810_Zagato EVT1A 1final _102" xfId="682"/>
    <cellStyle name="?_CT60 EVT3 Final Quotation 1008_Zagato Proto2 tooling claim list_0810_Zagato EVT1A 1final 0301" xfId="683"/>
    <cellStyle name="?_CT60 EVT3 Final Quotation 1008_zagato testing board quotation 1208" xfId="684"/>
    <cellStyle name="?_CT60 Mikey Board Final Quotation 1105" xfId="685"/>
    <cellStyle name="?_CT60 Mikey Board Final Quotation 1105_Dev2 test board 1218-Jasmine" xfId="686"/>
    <cellStyle name="?_CT60 Mikey Board Final Quotation 1105_N41 AP Dev4 and Daughter Cards Estimated Quotation_ 0519_v1" xfId="687"/>
    <cellStyle name="?_CT60 Mikey Board Final Quotation 1105_N41 AP Dev4 and Daughter Cards Estimated Quotation_ 0519_v1_Dev2 test board 1218-Jasmine" xfId="688"/>
    <cellStyle name="?_CT60 Mikey Board Final Quotation 1105_N41 AP Dev4 and Daughter Cards Estimated Quotation_ 0519_v1_Zagato  Bertone E1C final 0513" xfId="689"/>
    <cellStyle name="?_CT60 Mikey Board Final Quotation 1105_N41 AP Dev4 and Daughter Cards Estimated Quotation_ 0519_v1_Zagato  Bertone E1C0318" xfId="690"/>
    <cellStyle name="?_CT60 Mikey Board Final Quotation 1105_N41 AP Dev4 and Daughter Cards Estimated Quotation_ 0519_v1_Zagato AP Dev 2 and Daughter card estimated quotation_20121218" xfId="691"/>
    <cellStyle name="?_CT60 Mikey Board Final Quotation 1105_N41 AP Dev4 and Daughter Cards Estimated Quotation_ 0519_v1_Zagato AP Dev 2 and Daughter Card final quotation_1221 update HS code" xfId="692"/>
    <cellStyle name="?_CT60 Mikey Board Final Quotation 1105_N41 AP Dev4 and Daughter Cards Estimated Quotation_ 0519_v1_Zagato Dev boards  Final quotation_1116" xfId="693"/>
    <cellStyle name="?_CT60 Mikey Board Final Quotation 1105_N41 AP Dev4 and Daughter Cards Estimated Quotation_ 0519_v1_Zagato Dev boards proto2  Final quotation_1108  1026 Dev" xfId="694"/>
    <cellStyle name="?_CT60 Mikey Board Final Quotation 1105_N41 AP Dev4 and Daughter Cards Estimated Quotation_ 0519_v1_Zagato EVT 1final _1225" xfId="695"/>
    <cellStyle name="?_CT60 Mikey Board Final Quotation 1105_N41 AP Dev4 and Daughter Cards Estimated Quotation_ 0519_v1_Zagato EVT1A 1final _10" xfId="696"/>
    <cellStyle name="?_CT60 Mikey Board Final Quotation 1105_N41 AP Dev4 and Daughter Cards Estimated Quotation_ 0519_v1_Zagato EVT1A 1final _102" xfId="697"/>
    <cellStyle name="?_CT60 Mikey Board Final Quotation 1105_N41 AP Dev4 and Daughter Cards Estimated Quotation_ 0519_v1_Zagato EVT1A 1final 0301" xfId="698"/>
    <cellStyle name="?_CT60 Mikey Board Final Quotation 1105_N41 AP Dev4 and Daughter Cards Estimated Quotation_ 0519_v1_Zagato MLB carrier&amp; L67&amp; Oscar&amp; PMU final Quotation_1219-Shawn" xfId="699"/>
    <cellStyle name="?_CT60 Mikey Board Final Quotation 1105_N41 AP Dev4 and Daughter Cards Estimated Quotation_ 0519_v1_Zagato Proto2 tooling claim list_0810" xfId="700"/>
    <cellStyle name="?_CT60 Mikey Board Final Quotation 1105_N41 AP Dev4 and Daughter Cards Estimated Quotation_ 0519_v1_Zagato Proto2 tooling claim list_0810_Zagato  Bertone E1C final 0513" xfId="701"/>
    <cellStyle name="?_CT60 Mikey Board Final Quotation 1105_N41 AP Dev4 and Daughter Cards Estimated Quotation_ 0519_v1_Zagato Proto2 tooling claim list_0810_Zagato  Bertone E1C0318" xfId="702"/>
    <cellStyle name="?_CT60 Mikey Board Final Quotation 1105_N41 AP Dev4 and Daughter Cards Estimated Quotation_ 0519_v1_Zagato Proto2 tooling claim list_0810_Zagato AP Dev 2 and Daughter Card final quotation_1221 update HS code" xfId="703"/>
    <cellStyle name="?_CT60 Mikey Board Final Quotation 1105_N41 AP Dev4 and Daughter Cards Estimated Quotation_ 0519_v1_Zagato Proto2 tooling claim list_0810_Zagato EVT 1final _1225" xfId="704"/>
    <cellStyle name="?_CT60 Mikey Board Final Quotation 1105_N41 AP Dev4 and Daughter Cards Estimated Quotation_ 0519_v1_Zagato Proto2 tooling claim list_0810_Zagato EVT1A 1final _10" xfId="705"/>
    <cellStyle name="?_CT60 Mikey Board Final Quotation 1105_N41 AP Dev4 and Daughter Cards Estimated Quotation_ 0519_v1_Zagato Proto2 tooling claim list_0810_Zagato EVT1A 1final _102" xfId="706"/>
    <cellStyle name="?_CT60 Mikey Board Final Quotation 1105_N41 AP Dev4 and Daughter Cards Estimated Quotation_ 0519_v1_Zagato Proto2 tooling claim list_0810_Zagato EVT1A 1final 0301" xfId="707"/>
    <cellStyle name="?_CT60 Mikey Board Final Quotation 1105_N41 AP Dev4 and Daughter Cards Estimated Quotation_ 0519_v1_zagato testing board quotation 1208" xfId="708"/>
    <cellStyle name="?_CT60 Mikey Board Final Quotation 1105_N94 DVT Final Quotation_082211V1" xfId="709"/>
    <cellStyle name="?_CT60 Mikey Board Final Quotation 1105_N94 DVT Final Quotation_082211V1_Book1" xfId="710"/>
    <cellStyle name="?_CT60 Mikey Board Final Quotation 1105_N94 DVT Final Quotation_082211V1_Book1_Dev2 test board 1218-Jasmine" xfId="711"/>
    <cellStyle name="?_CT60 Mikey Board Final Quotation 1105_N94 DVT Final Quotation_082211V1_Book1_Zagato  Bertone E1C final 0513" xfId="712"/>
    <cellStyle name="?_CT60 Mikey Board Final Quotation 1105_N94 DVT Final Quotation_082211V1_Book1_Zagato  Bertone E1C0318" xfId="713"/>
    <cellStyle name="?_CT60 Mikey Board Final Quotation 1105_N94 DVT Final Quotation_082211V1_Book1_Zagato AP Dev 2 and Daughter card estimated quotation_20121218" xfId="714"/>
    <cellStyle name="?_CT60 Mikey Board Final Quotation 1105_N94 DVT Final Quotation_082211V1_Book1_Zagato AP Dev 2 and Daughter Card final quotation_1221 update HS code" xfId="715"/>
    <cellStyle name="?_CT60 Mikey Board Final Quotation 1105_N94 DVT Final Quotation_082211V1_Book1_Zagato Dev boards  Final quotation_1116" xfId="716"/>
    <cellStyle name="?_CT60 Mikey Board Final Quotation 1105_N94 DVT Final Quotation_082211V1_Book1_Zagato Dev boards proto2  Final quotation_1108  1026 Dev" xfId="717"/>
    <cellStyle name="?_CT60 Mikey Board Final Quotation 1105_N94 DVT Final Quotation_082211V1_Book1_Zagato EVT 1final _1225" xfId="718"/>
    <cellStyle name="?_CT60 Mikey Board Final Quotation 1105_N94 DVT Final Quotation_082211V1_Book1_Zagato EVT1A 1final _10" xfId="719"/>
    <cellStyle name="?_CT60 Mikey Board Final Quotation 1105_N94 DVT Final Quotation_082211V1_Book1_Zagato EVT1A 1final _102" xfId="720"/>
    <cellStyle name="?_CT60 Mikey Board Final Quotation 1105_N94 DVT Final Quotation_082211V1_Book1_Zagato EVT1A 1final 0301" xfId="721"/>
    <cellStyle name="?_CT60 Mikey Board Final Quotation 1105_N94 DVT Final Quotation_082211V1_Book1_Zagato Proto2 tooling claim list_0810" xfId="722"/>
    <cellStyle name="?_CT60 Mikey Board Final Quotation 1105_N94 DVT Final Quotation_082211V1_Book1_Zagato Proto2 tooling claim list_0810_Zagato  Bertone E1C final 0513" xfId="723"/>
    <cellStyle name="?_CT60 Mikey Board Final Quotation 1105_N94 DVT Final Quotation_082211V1_Book1_Zagato Proto2 tooling claim list_0810_Zagato  Bertone E1C0318" xfId="724"/>
    <cellStyle name="?_CT60 Mikey Board Final Quotation 1105_N94 DVT Final Quotation_082211V1_Book1_Zagato Proto2 tooling claim list_0810_Zagato AP Dev 2 and Daughter Card final quotation_1221 update HS code" xfId="725"/>
    <cellStyle name="?_CT60 Mikey Board Final Quotation 1105_N94 DVT Final Quotation_082211V1_Book1_Zagato Proto2 tooling claim list_0810_Zagato EVT 1final _1225" xfId="726"/>
    <cellStyle name="?_CT60 Mikey Board Final Quotation 1105_N94 DVT Final Quotation_082211V1_Book1_Zagato Proto2 tooling claim list_0810_Zagato EVT1A 1final _10" xfId="727"/>
    <cellStyle name="?_CT60 Mikey Board Final Quotation 1105_N94 DVT Final Quotation_082211V1_Book1_Zagato Proto2 tooling claim list_0810_Zagato EVT1A 1final _102" xfId="728"/>
    <cellStyle name="?_CT60 Mikey Board Final Quotation 1105_N94 DVT Final Quotation_082211V1_Book1_Zagato Proto2 tooling claim list_0810_Zagato EVT1A 1final 0301" xfId="729"/>
    <cellStyle name="?_CT60 Mikey Board Final Quotation 1105_N94 DVT Final Quotation_082211V1_Dev2 test board 1218-Jasmine" xfId="730"/>
    <cellStyle name="?_CT60 Mikey Board Final Quotation 1105_N94 DVT Final Quotation_082211V1_N41 Proto 0 Tooling List_0920" xfId="731"/>
    <cellStyle name="?_CT60 Mikey Board Final Quotation 1105_N94 DVT Final Quotation_082211V1_N41 Proto 0 Tooling List_0920_Dev2 test board 1218-Jasmine" xfId="732"/>
    <cellStyle name="?_CT60 Mikey Board Final Quotation 1105_N94 DVT Final Quotation_082211V1_N41 Proto 0 Tooling List_0920_Zagato  Bertone E1C final 0513" xfId="733"/>
    <cellStyle name="?_CT60 Mikey Board Final Quotation 1105_N94 DVT Final Quotation_082211V1_N41 Proto 0 Tooling List_0920_Zagato  Bertone E1C0318" xfId="734"/>
    <cellStyle name="?_CT60 Mikey Board Final Quotation 1105_N94 DVT Final Quotation_082211V1_N41 Proto 0 Tooling List_0920_Zagato AP Dev 2 and Daughter card estimated quotation_20121218" xfId="735"/>
    <cellStyle name="?_CT60 Mikey Board Final Quotation 1105_N94 DVT Final Quotation_082211V1_N41 Proto 0 Tooling List_0920_Zagato AP Dev 2 and Daughter Card final quotation_1221 update HS code" xfId="736"/>
    <cellStyle name="?_CT60 Mikey Board Final Quotation 1105_N94 DVT Final Quotation_082211V1_N41 Proto 0 Tooling List_0920_Zagato Dev boards  Final quotation_1116" xfId="737"/>
    <cellStyle name="?_CT60 Mikey Board Final Quotation 1105_N94 DVT Final Quotation_082211V1_N41 Proto 0 Tooling List_0920_Zagato Dev boards proto2  Final quotation_1108  1026 Dev" xfId="738"/>
    <cellStyle name="?_CT60 Mikey Board Final Quotation 1105_N94 DVT Final Quotation_082211V1_N41 Proto 0 Tooling List_0920_Zagato EVT 1final _1225" xfId="739"/>
    <cellStyle name="?_CT60 Mikey Board Final Quotation 1105_N94 DVT Final Quotation_082211V1_N41 Proto 0 Tooling List_0920_Zagato EVT1A 1final _10" xfId="740"/>
    <cellStyle name="?_CT60 Mikey Board Final Quotation 1105_N94 DVT Final Quotation_082211V1_N41 Proto 0 Tooling List_0920_Zagato EVT1A 1final _102" xfId="741"/>
    <cellStyle name="?_CT60 Mikey Board Final Quotation 1105_N94 DVT Final Quotation_082211V1_N41 Proto 0 Tooling List_0920_Zagato EVT1A 1final 0301" xfId="742"/>
    <cellStyle name="?_CT60 Mikey Board Final Quotation 1105_N94 DVT Final Quotation_082211V1_N41 Proto 0 Tooling List_0920_Zagato MLB carrier&amp; L67&amp; Oscar&amp; PMU final Quotation_1219-Shawn" xfId="743"/>
    <cellStyle name="?_CT60 Mikey Board Final Quotation 1105_N94 DVT Final Quotation_082211V1_N41 Proto 0 Tooling List_0920_Zagato Proto2 tooling claim list_0810" xfId="744"/>
    <cellStyle name="?_CT60 Mikey Board Final Quotation 1105_N94 DVT Final Quotation_082211V1_N41 Proto 0 Tooling List_0920_Zagato Proto2 tooling claim list_0810_Zagato  Bertone E1C final 0513" xfId="745"/>
    <cellStyle name="?_CT60 Mikey Board Final Quotation 1105_N94 DVT Final Quotation_082211V1_N41 Proto 0 Tooling List_0920_Zagato Proto2 tooling claim list_0810_Zagato  Bertone E1C0318" xfId="746"/>
    <cellStyle name="?_CT60 Mikey Board Final Quotation 1105_N94 DVT Final Quotation_082211V1_N41 Proto 0 Tooling List_0920_Zagato Proto2 tooling claim list_0810_Zagato AP Dev 2 and Daughter Card final quotation_1221 update HS code" xfId="747"/>
    <cellStyle name="?_CT60 Mikey Board Final Quotation 1105_N94 DVT Final Quotation_082211V1_N41 Proto 0 Tooling List_0920_Zagato Proto2 tooling claim list_0810_Zagato EVT 1final _1225" xfId="748"/>
    <cellStyle name="?_CT60 Mikey Board Final Quotation 1105_N94 DVT Final Quotation_082211V1_N41 Proto 0 Tooling List_0920_Zagato Proto2 tooling claim list_0810_Zagato EVT1A 1final _10" xfId="749"/>
    <cellStyle name="?_CT60 Mikey Board Final Quotation 1105_N94 DVT Final Quotation_082211V1_N41 Proto 0 Tooling List_0920_Zagato Proto2 tooling claim list_0810_Zagato EVT1A 1final _102" xfId="750"/>
    <cellStyle name="?_CT60 Mikey Board Final Quotation 1105_N94 DVT Final Quotation_082211V1_N41 Proto 0 Tooling List_0920_Zagato Proto2 tooling claim list_0810_Zagato EVT1A 1final 0301" xfId="751"/>
    <cellStyle name="?_CT60 Mikey Board Final Quotation 1105_N94 DVT Final Quotation_082211V1_N41 Proto 0 Tooling List_0920_zagato testing board quotation 1208" xfId="752"/>
    <cellStyle name="?_CT60 Mikey Board Final Quotation 1105_N94 DVT Final Quotation_082211V1_Zagato  Bertone E1C final 0513" xfId="753"/>
    <cellStyle name="?_CT60 Mikey Board Final Quotation 1105_N94 DVT Final Quotation_082211V1_Zagato  Bertone E1C0318" xfId="754"/>
    <cellStyle name="?_CT60 Mikey Board Final Quotation 1105_N94 DVT Final Quotation_082211V1_Zagato AP Dev 2 and Daughter card estimated quotation_20121218" xfId="755"/>
    <cellStyle name="?_CT60 Mikey Board Final Quotation 1105_N94 DVT Final Quotation_082211V1_Zagato AP Dev 2 and Daughter Card final quotation_1221 update HS code" xfId="756"/>
    <cellStyle name="?_CT60 Mikey Board Final Quotation 1105_N94 DVT Final Quotation_082211V1_Zagato Dev boards  Final quotation_1116" xfId="757"/>
    <cellStyle name="?_CT60 Mikey Board Final Quotation 1105_N94 DVT Final Quotation_082211V1_Zagato Dev boards proto2  Final quotation_1108  1026 Dev" xfId="758"/>
    <cellStyle name="?_CT60 Mikey Board Final Quotation 1105_N94 DVT Final Quotation_082211V1_Zagato EVT 1final _1225" xfId="759"/>
    <cellStyle name="?_CT60 Mikey Board Final Quotation 1105_N94 DVT Final Quotation_082211V1_Zagato EVT1A 1final _10" xfId="760"/>
    <cellStyle name="?_CT60 Mikey Board Final Quotation 1105_N94 DVT Final Quotation_082211V1_Zagato EVT1A 1final _102" xfId="761"/>
    <cellStyle name="?_CT60 Mikey Board Final Quotation 1105_N94 DVT Final Quotation_082211V1_Zagato EVT1A 1final 0301" xfId="762"/>
    <cellStyle name="?_CT60 Mikey Board Final Quotation 1105_N94 DVT Final Quotation_082211V1_Zagato MLB carrier&amp; L67&amp; Oscar&amp; PMU final Quotation_1219-Shawn" xfId="763"/>
    <cellStyle name="?_CT60 Mikey Board Final Quotation 1105_N94 DVT Final Quotation_082211V1_Zagato Proto2 tooling claim list_0810" xfId="764"/>
    <cellStyle name="?_CT60 Mikey Board Final Quotation 1105_N94 DVT Final Quotation_082211V1_Zagato Proto2 tooling claim list_0810_Zagato  Bertone E1C final 0513" xfId="765"/>
    <cellStyle name="?_CT60 Mikey Board Final Quotation 1105_N94 DVT Final Quotation_082211V1_Zagato Proto2 tooling claim list_0810_Zagato  Bertone E1C0318" xfId="766"/>
    <cellStyle name="?_CT60 Mikey Board Final Quotation 1105_N94 DVT Final Quotation_082211V1_Zagato Proto2 tooling claim list_0810_Zagato AP Dev 2 and Daughter Card final quotation_1221 update HS code" xfId="767"/>
    <cellStyle name="?_CT60 Mikey Board Final Quotation 1105_N94 DVT Final Quotation_082211V1_Zagato Proto2 tooling claim list_0810_Zagato EVT 1final _1225" xfId="768"/>
    <cellStyle name="?_CT60 Mikey Board Final Quotation 1105_N94 DVT Final Quotation_082211V1_Zagato Proto2 tooling claim list_0810_Zagato EVT1A 1final _10" xfId="769"/>
    <cellStyle name="?_CT60 Mikey Board Final Quotation 1105_N94 DVT Final Quotation_082211V1_Zagato Proto2 tooling claim list_0810_Zagato EVT1A 1final _102" xfId="770"/>
    <cellStyle name="?_CT60 Mikey Board Final Quotation 1105_N94 DVT Final Quotation_082211V1_Zagato Proto2 tooling claim list_0810_Zagato EVT1A 1final 0301" xfId="771"/>
    <cellStyle name="?_CT60 Mikey Board Final Quotation 1105_N94 DVT Final Quotation_082211V1_zagato testing board quotation 1208" xfId="772"/>
    <cellStyle name="?_CT60 Mikey Board Final Quotation 1105_N94 DVT Final Quotation_082211V1_ZenVo Proto1 _Tooling" xfId="773"/>
    <cellStyle name="?_CT60 Mikey Board Final Quotation 1105_N94 DVT Final Quotation_082211V1_ZenVo Proto1 _Tooling_Dev2 test board 1218-Jasmine" xfId="774"/>
    <cellStyle name="?_CT60 Mikey Board Final Quotation 1105_N94 DVT Final Quotation_082211V1_ZenVo Proto1 _Tooling_Zagato  Bertone E1C final 0513" xfId="775"/>
    <cellStyle name="?_CT60 Mikey Board Final Quotation 1105_N94 DVT Final Quotation_082211V1_ZenVo Proto1 _Tooling_Zagato  Bertone E1C0318" xfId="776"/>
    <cellStyle name="?_CT60 Mikey Board Final Quotation 1105_N94 DVT Final Quotation_082211V1_ZenVo Proto1 _Tooling_Zagato AP Dev 2 and Daughter card estimated quotation_20121218" xfId="777"/>
    <cellStyle name="?_CT60 Mikey Board Final Quotation 1105_N94 DVT Final Quotation_082211V1_ZenVo Proto1 _Tooling_Zagato AP Dev 2 and Daughter Card final quotation_1221 update HS code" xfId="778"/>
    <cellStyle name="?_CT60 Mikey Board Final Quotation 1105_N94 DVT Final Quotation_082211V1_ZenVo Proto1 _Tooling_Zagato Dev boards  Final quotation_1116" xfId="779"/>
    <cellStyle name="?_CT60 Mikey Board Final Quotation 1105_N94 DVT Final Quotation_082211V1_ZenVo Proto1 _Tooling_Zagato Dev boards proto2  Final quotation_1108  1026 Dev" xfId="780"/>
    <cellStyle name="?_CT60 Mikey Board Final Quotation 1105_N94 DVT Final Quotation_082211V1_ZenVo Proto1 _Tooling_Zagato EVT 1final _1225" xfId="781"/>
    <cellStyle name="?_CT60 Mikey Board Final Quotation 1105_N94 DVT Final Quotation_082211V1_ZenVo Proto1 _Tooling_Zagato EVT1A 1final _10" xfId="782"/>
    <cellStyle name="?_CT60 Mikey Board Final Quotation 1105_N94 DVT Final Quotation_082211V1_ZenVo Proto1 _Tooling_Zagato EVT1A 1final _102" xfId="783"/>
    <cellStyle name="?_CT60 Mikey Board Final Quotation 1105_N94 DVT Final Quotation_082211V1_ZenVo Proto1 _Tooling_Zagato EVT1A 1final 0301" xfId="784"/>
    <cellStyle name="?_CT60 Mikey Board Final Quotation 1105_N94 DVT Final Quotation_082211V1_ZenVo Proto1 _Tooling_Zagato MLB carrier&amp; L67&amp; Oscar&amp; PMU final Quotation_1219-Shawn" xfId="785"/>
    <cellStyle name="?_CT60 Mikey Board Final Quotation 1105_N94 DVT Final Quotation_082211V1_ZenVo Proto1 _Tooling_Zagato Proto2 tooling claim list_0810" xfId="786"/>
    <cellStyle name="?_CT60 Mikey Board Final Quotation 1105_N94 DVT Final Quotation_082211V1_ZenVo Proto1 _Tooling_Zagato Proto2 tooling claim list_0810_Zagato  Bertone E1C final 0513" xfId="787"/>
    <cellStyle name="?_CT60 Mikey Board Final Quotation 1105_N94 DVT Final Quotation_082211V1_ZenVo Proto1 _Tooling_Zagato Proto2 tooling claim list_0810_Zagato  Bertone E1C0318" xfId="788"/>
    <cellStyle name="?_CT60 Mikey Board Final Quotation 1105_N94 DVT Final Quotation_082211V1_ZenVo Proto1 _Tooling_Zagato Proto2 tooling claim list_0810_Zagato AP Dev 2 and Daughter Card final quotation_1221 update HS code" xfId="789"/>
    <cellStyle name="?_CT60 Mikey Board Final Quotation 1105_N94 DVT Final Quotation_082211V1_ZenVo Proto1 _Tooling_Zagato Proto2 tooling claim list_0810_Zagato EVT 1final _1225" xfId="790"/>
    <cellStyle name="?_CT60 Mikey Board Final Quotation 1105_N94 DVT Final Quotation_082211V1_ZenVo Proto1 _Tooling_Zagato Proto2 tooling claim list_0810_Zagato EVT1A 1final _10" xfId="791"/>
    <cellStyle name="?_CT60 Mikey Board Final Quotation 1105_N94 DVT Final Quotation_082211V1_ZenVo Proto1 _Tooling_Zagato Proto2 tooling claim list_0810_Zagato EVT1A 1final _102" xfId="792"/>
    <cellStyle name="?_CT60 Mikey Board Final Quotation 1105_N94 DVT Final Quotation_082211V1_ZenVo Proto1 _Tooling_Zagato Proto2 tooling claim list_0810_Zagato EVT1A 1final 0301" xfId="793"/>
    <cellStyle name="?_CT60 Mikey Board Final Quotation 1105_N94 DVT Final Quotation_082211V1_ZenVo Proto1 _Tooling_zagato testing board quotation 1208" xfId="794"/>
    <cellStyle name="?_CT60 Mikey Board Final Quotation 1105_N94 DVT Final Quotation_082211V1_ZenVo Proto1 Final Quotation_FATP" xfId="795"/>
    <cellStyle name="?_CT60 Mikey Board Final Quotation 1105_N94 DVT Final Quotation_082211V1_ZenVo Proto1 Final Quotation_FATP_Dev2 test board 1218-Jasmine" xfId="796"/>
    <cellStyle name="?_CT60 Mikey Board Final Quotation 1105_N94 DVT Final Quotation_082211V1_ZenVo Proto1 Final Quotation_FATP_Zagato AP Dev 2 and Daughter card estimated quotation_20121218" xfId="797"/>
    <cellStyle name="?_CT60 Mikey Board Final Quotation 1105_N94 DVT Final Quotation_082311" xfId="798"/>
    <cellStyle name="?_CT60 Mikey Board Final Quotation 1105_N94 DVT Final Quotation_082311_Book1" xfId="799"/>
    <cellStyle name="?_CT60 Mikey Board Final Quotation 1105_N94 DVT Final Quotation_082311_Book1_Dev2 test board 1218-Jasmine" xfId="800"/>
    <cellStyle name="?_CT60 Mikey Board Final Quotation 1105_N94 DVT Final Quotation_082311_Book1_Zagato  Bertone E1C final 0513" xfId="801"/>
    <cellStyle name="?_CT60 Mikey Board Final Quotation 1105_N94 DVT Final Quotation_082311_Book1_Zagato  Bertone E1C0318" xfId="802"/>
    <cellStyle name="?_CT60 Mikey Board Final Quotation 1105_N94 DVT Final Quotation_082311_Book1_Zagato AP Dev 2 and Daughter card estimated quotation_20121218" xfId="803"/>
    <cellStyle name="?_CT60 Mikey Board Final Quotation 1105_N94 DVT Final Quotation_082311_Book1_Zagato AP Dev 2 and Daughter Card final quotation_1221 update HS code" xfId="804"/>
    <cellStyle name="?_CT60 Mikey Board Final Quotation 1105_N94 DVT Final Quotation_082311_Book1_Zagato Dev boards  Final quotation_1116" xfId="805"/>
    <cellStyle name="?_CT60 Mikey Board Final Quotation 1105_N94 DVT Final Quotation_082311_Book1_Zagato Dev boards proto2  Final quotation_1108  1026 Dev" xfId="806"/>
    <cellStyle name="?_CT60 Mikey Board Final Quotation 1105_N94 DVT Final Quotation_082311_Book1_Zagato EVT 1final _1225" xfId="807"/>
    <cellStyle name="?_CT60 Mikey Board Final Quotation 1105_N94 DVT Final Quotation_082311_Book1_Zagato EVT1A 1final _10" xfId="808"/>
    <cellStyle name="?_CT60 Mikey Board Final Quotation 1105_N94 DVT Final Quotation_082311_Book1_Zagato EVT1A 1final _102" xfId="809"/>
    <cellStyle name="?_CT60 Mikey Board Final Quotation 1105_N94 DVT Final Quotation_082311_Book1_Zagato EVT1A 1final 0301" xfId="810"/>
    <cellStyle name="?_CT60 Mikey Board Final Quotation 1105_N94 DVT Final Quotation_082311_Book1_Zagato Proto2 tooling claim list_0810" xfId="811"/>
    <cellStyle name="?_CT60 Mikey Board Final Quotation 1105_N94 DVT Final Quotation_082311_Book1_Zagato Proto2 tooling claim list_0810_Zagato  Bertone E1C final 0513" xfId="812"/>
    <cellStyle name="?_CT60 Mikey Board Final Quotation 1105_N94 DVT Final Quotation_082311_Book1_Zagato Proto2 tooling claim list_0810_Zagato  Bertone E1C0318" xfId="813"/>
    <cellStyle name="?_CT60 Mikey Board Final Quotation 1105_N94 DVT Final Quotation_082311_Book1_Zagato Proto2 tooling claim list_0810_Zagato AP Dev 2 and Daughter Card final quotation_1221 update HS code" xfId="814"/>
    <cellStyle name="?_CT60 Mikey Board Final Quotation 1105_N94 DVT Final Quotation_082311_Book1_Zagato Proto2 tooling claim list_0810_Zagato EVT 1final _1225" xfId="815"/>
    <cellStyle name="?_CT60 Mikey Board Final Quotation 1105_N94 DVT Final Quotation_082311_Book1_Zagato Proto2 tooling claim list_0810_Zagato EVT1A 1final _10" xfId="816"/>
    <cellStyle name="?_CT60 Mikey Board Final Quotation 1105_N94 DVT Final Quotation_082311_Book1_Zagato Proto2 tooling claim list_0810_Zagato EVT1A 1final _102" xfId="817"/>
    <cellStyle name="?_CT60 Mikey Board Final Quotation 1105_N94 DVT Final Quotation_082311_Book1_Zagato Proto2 tooling claim list_0810_Zagato EVT1A 1final 0301" xfId="818"/>
    <cellStyle name="?_CT60 Mikey Board Final Quotation 1105_N94 DVT Final Quotation_082311_Dev2 test board 1218-Jasmine" xfId="819"/>
    <cellStyle name="?_CT60 Mikey Board Final Quotation 1105_N94 DVT Final Quotation_082311_N41 Proto 0 Tooling List_0920" xfId="820"/>
    <cellStyle name="?_CT60 Mikey Board Final Quotation 1105_N94 DVT Final Quotation_082311_N41 Proto 0 Tooling List_0920_Dev2 test board 1218-Jasmine" xfId="821"/>
    <cellStyle name="?_CT60 Mikey Board Final Quotation 1105_N94 DVT Final Quotation_082311_N41 Proto 0 Tooling List_0920_Zagato  Bertone E1C final 0513" xfId="822"/>
    <cellStyle name="?_CT60 Mikey Board Final Quotation 1105_N94 DVT Final Quotation_082311_N41 Proto 0 Tooling List_0920_Zagato  Bertone E1C0318" xfId="823"/>
    <cellStyle name="?_CT60 Mikey Board Final Quotation 1105_N94 DVT Final Quotation_082311_N41 Proto 0 Tooling List_0920_Zagato AP Dev 2 and Daughter card estimated quotation_20121218" xfId="824"/>
    <cellStyle name="?_CT60 Mikey Board Final Quotation 1105_N94 DVT Final Quotation_082311_N41 Proto 0 Tooling List_0920_Zagato AP Dev 2 and Daughter Card final quotation_1221 update HS code" xfId="825"/>
    <cellStyle name="?_CT60 Mikey Board Final Quotation 1105_N94 DVT Final Quotation_082311_N41 Proto 0 Tooling List_0920_Zagato Dev boards  Final quotation_1116" xfId="826"/>
    <cellStyle name="?_CT60 Mikey Board Final Quotation 1105_N94 DVT Final Quotation_082311_N41 Proto 0 Tooling List_0920_Zagato Dev boards proto2  Final quotation_1108  1026 Dev" xfId="827"/>
    <cellStyle name="?_CT60 Mikey Board Final Quotation 1105_N94 DVT Final Quotation_082311_N41 Proto 0 Tooling List_0920_Zagato EVT 1final _1225" xfId="828"/>
    <cellStyle name="?_CT60 Mikey Board Final Quotation 1105_N94 DVT Final Quotation_082311_N41 Proto 0 Tooling List_0920_Zagato EVT1A 1final _10" xfId="829"/>
    <cellStyle name="?_CT60 Mikey Board Final Quotation 1105_N94 DVT Final Quotation_082311_N41 Proto 0 Tooling List_0920_Zagato EVT1A 1final _102" xfId="830"/>
    <cellStyle name="?_CT60 Mikey Board Final Quotation 1105_N94 DVT Final Quotation_082311_N41 Proto 0 Tooling List_0920_Zagato EVT1A 1final 0301" xfId="831"/>
    <cellStyle name="?_CT60 Mikey Board Final Quotation 1105_N94 DVT Final Quotation_082311_N41 Proto 0 Tooling List_0920_Zagato MLB carrier&amp; L67&amp; Oscar&amp; PMU final Quotation_1219-Shawn" xfId="832"/>
    <cellStyle name="?_CT60 Mikey Board Final Quotation 1105_N94 DVT Final Quotation_082311_N41 Proto 0 Tooling List_0920_Zagato Proto2 tooling claim list_0810" xfId="833"/>
    <cellStyle name="?_CT60 Mikey Board Final Quotation 1105_N94 DVT Final Quotation_082311_N41 Proto 0 Tooling List_0920_Zagato Proto2 tooling claim list_0810_Zagato  Bertone E1C final 0513" xfId="834"/>
    <cellStyle name="?_CT60 Mikey Board Final Quotation 1105_N94 DVT Final Quotation_082311_N41 Proto 0 Tooling List_0920_Zagato Proto2 tooling claim list_0810_Zagato  Bertone E1C0318" xfId="835"/>
    <cellStyle name="?_CT60 Mikey Board Final Quotation 1105_N94 DVT Final Quotation_082311_N41 Proto 0 Tooling List_0920_Zagato Proto2 tooling claim list_0810_Zagato AP Dev 2 and Daughter Card final quotation_1221 update HS code" xfId="836"/>
    <cellStyle name="?_CT60 Mikey Board Final Quotation 1105_N94 DVT Final Quotation_082311_N41 Proto 0 Tooling List_0920_Zagato Proto2 tooling claim list_0810_Zagato EVT 1final _1225" xfId="837"/>
    <cellStyle name="?_CT60 Mikey Board Final Quotation 1105_N94 DVT Final Quotation_082311_N41 Proto 0 Tooling List_0920_Zagato Proto2 tooling claim list_0810_Zagato EVT1A 1final _10" xfId="838"/>
    <cellStyle name="?_CT60 Mikey Board Final Quotation 1105_N94 DVT Final Quotation_082311_N41 Proto 0 Tooling List_0920_Zagato Proto2 tooling claim list_0810_Zagato EVT1A 1final _102" xfId="839"/>
    <cellStyle name="?_CT60 Mikey Board Final Quotation 1105_N94 DVT Final Quotation_082311_N41 Proto 0 Tooling List_0920_Zagato Proto2 tooling claim list_0810_Zagato EVT1A 1final 0301" xfId="840"/>
    <cellStyle name="?_CT60 Mikey Board Final Quotation 1105_N94 DVT Final Quotation_082311_N41 Proto 0 Tooling List_0920_zagato testing board quotation 1208" xfId="841"/>
    <cellStyle name="?_CT60 Mikey Board Final Quotation 1105_N94 DVT Final Quotation_082311_Zagato  Bertone E1C final 0513" xfId="842"/>
    <cellStyle name="?_CT60 Mikey Board Final Quotation 1105_N94 DVT Final Quotation_082311_Zagato  Bertone E1C0318" xfId="843"/>
    <cellStyle name="?_CT60 Mikey Board Final Quotation 1105_N94 DVT Final Quotation_082311_Zagato AP Dev 2 and Daughter card estimated quotation_20121218" xfId="844"/>
    <cellStyle name="?_CT60 Mikey Board Final Quotation 1105_N94 DVT Final Quotation_082311_Zagato AP Dev 2 and Daughter Card final quotation_1221 update HS code" xfId="845"/>
    <cellStyle name="?_CT60 Mikey Board Final Quotation 1105_N94 DVT Final Quotation_082311_Zagato Dev boards  Final quotation_1116" xfId="846"/>
    <cellStyle name="?_CT60 Mikey Board Final Quotation 1105_N94 DVT Final Quotation_082311_Zagato Dev boards proto2  Final quotation_1108  1026 Dev" xfId="847"/>
    <cellStyle name="?_CT60 Mikey Board Final Quotation 1105_N94 DVT Final Quotation_082311_Zagato EVT 1final _1225" xfId="848"/>
    <cellStyle name="?_CT60 Mikey Board Final Quotation 1105_N94 DVT Final Quotation_082311_Zagato EVT1A 1final _10" xfId="849"/>
    <cellStyle name="?_CT60 Mikey Board Final Quotation 1105_N94 DVT Final Quotation_082311_Zagato EVT1A 1final _102" xfId="850"/>
    <cellStyle name="?_CT60 Mikey Board Final Quotation 1105_N94 DVT Final Quotation_082311_Zagato EVT1A 1final 0301" xfId="851"/>
    <cellStyle name="?_CT60 Mikey Board Final Quotation 1105_N94 DVT Final Quotation_082311_Zagato MLB carrier&amp; L67&amp; Oscar&amp; PMU final Quotation_1219-Shawn" xfId="852"/>
    <cellStyle name="?_CT60 Mikey Board Final Quotation 1105_N94 DVT Final Quotation_082311_Zagato Proto2 tooling claim list_0810" xfId="853"/>
    <cellStyle name="?_CT60 Mikey Board Final Quotation 1105_N94 DVT Final Quotation_082311_Zagato Proto2 tooling claim list_0810_Zagato  Bertone E1C final 0513" xfId="854"/>
    <cellStyle name="?_CT60 Mikey Board Final Quotation 1105_N94 DVT Final Quotation_082311_Zagato Proto2 tooling claim list_0810_Zagato  Bertone E1C0318" xfId="855"/>
    <cellStyle name="?_CT60 Mikey Board Final Quotation 1105_N94 DVT Final Quotation_082311_Zagato Proto2 tooling claim list_0810_Zagato AP Dev 2 and Daughter Card final quotation_1221 update HS code" xfId="856"/>
    <cellStyle name="?_CT60 Mikey Board Final Quotation 1105_N94 DVT Final Quotation_082311_Zagato Proto2 tooling claim list_0810_Zagato EVT 1final _1225" xfId="857"/>
    <cellStyle name="?_CT60 Mikey Board Final Quotation 1105_N94 DVT Final Quotation_082311_Zagato Proto2 tooling claim list_0810_Zagato EVT1A 1final _10" xfId="858"/>
    <cellStyle name="?_CT60 Mikey Board Final Quotation 1105_N94 DVT Final Quotation_082311_Zagato Proto2 tooling claim list_0810_Zagato EVT1A 1final _102" xfId="859"/>
    <cellStyle name="?_CT60 Mikey Board Final Quotation 1105_N94 DVT Final Quotation_082311_Zagato Proto2 tooling claim list_0810_Zagato EVT1A 1final 0301" xfId="860"/>
    <cellStyle name="?_CT60 Mikey Board Final Quotation 1105_N94 DVT Final Quotation_082311_zagato testing board quotation 1208" xfId="861"/>
    <cellStyle name="?_CT60 Mikey Board Final Quotation 1105_N94 DVT Final Quotation_082311_ZenVo Proto1 _Tooling" xfId="862"/>
    <cellStyle name="?_CT60 Mikey Board Final Quotation 1105_N94 DVT Final Quotation_082311_ZenVo Proto1 _Tooling_Dev2 test board 1218-Jasmine" xfId="863"/>
    <cellStyle name="?_CT60 Mikey Board Final Quotation 1105_N94 DVT Final Quotation_082311_ZenVo Proto1 _Tooling_Zagato  Bertone E1C final 0513" xfId="864"/>
    <cellStyle name="?_CT60 Mikey Board Final Quotation 1105_N94 DVT Final Quotation_082311_ZenVo Proto1 _Tooling_Zagato  Bertone E1C0318" xfId="865"/>
    <cellStyle name="?_CT60 Mikey Board Final Quotation 1105_N94 DVT Final Quotation_082311_ZenVo Proto1 _Tooling_Zagato AP Dev 2 and Daughter card estimated quotation_20121218" xfId="866"/>
    <cellStyle name="?_CT60 Mikey Board Final Quotation 1105_N94 DVT Final Quotation_082311_ZenVo Proto1 _Tooling_Zagato AP Dev 2 and Daughter Card final quotation_1221 update HS code" xfId="867"/>
    <cellStyle name="?_CT60 Mikey Board Final Quotation 1105_N94 DVT Final Quotation_082311_ZenVo Proto1 _Tooling_Zagato Dev boards  Final quotation_1116" xfId="868"/>
    <cellStyle name="?_CT60 Mikey Board Final Quotation 1105_N94 DVT Final Quotation_082311_ZenVo Proto1 _Tooling_Zagato Dev boards proto2  Final quotation_1108  1026 Dev" xfId="869"/>
    <cellStyle name="?_CT60 Mikey Board Final Quotation 1105_N94 DVT Final Quotation_082311_ZenVo Proto1 _Tooling_Zagato EVT 1final _1225" xfId="870"/>
    <cellStyle name="?_CT60 Mikey Board Final Quotation 1105_N94 DVT Final Quotation_082311_ZenVo Proto1 _Tooling_Zagato EVT1A 1final _10" xfId="871"/>
    <cellStyle name="?_CT60 Mikey Board Final Quotation 1105_N94 DVT Final Quotation_082311_ZenVo Proto1 _Tooling_Zagato EVT1A 1final _102" xfId="872"/>
    <cellStyle name="?_CT60 Mikey Board Final Quotation 1105_N94 DVT Final Quotation_082311_ZenVo Proto1 _Tooling_Zagato EVT1A 1final 0301" xfId="873"/>
    <cellStyle name="?_CT60 Mikey Board Final Quotation 1105_N94 DVT Final Quotation_082311_ZenVo Proto1 _Tooling_Zagato MLB carrier&amp; L67&amp; Oscar&amp; PMU final Quotation_1219-Shawn" xfId="874"/>
    <cellStyle name="?_CT60 Mikey Board Final Quotation 1105_N94 DVT Final Quotation_082311_ZenVo Proto1 _Tooling_Zagato Proto2 tooling claim list_0810" xfId="875"/>
    <cellStyle name="?_CT60 Mikey Board Final Quotation 1105_N94 DVT Final Quotation_082311_ZenVo Proto1 _Tooling_Zagato Proto2 tooling claim list_0810_Zagato  Bertone E1C final 0513" xfId="876"/>
    <cellStyle name="?_CT60 Mikey Board Final Quotation 1105_N94 DVT Final Quotation_082311_ZenVo Proto1 _Tooling_Zagato Proto2 tooling claim list_0810_Zagato  Bertone E1C0318" xfId="877"/>
    <cellStyle name="?_CT60 Mikey Board Final Quotation 1105_N94 DVT Final Quotation_082311_ZenVo Proto1 _Tooling_Zagato Proto2 tooling claim list_0810_Zagato AP Dev 2 and Daughter Card final quotation_1221 update HS code" xfId="878"/>
    <cellStyle name="?_CT60 Mikey Board Final Quotation 1105_N94 DVT Final Quotation_082311_ZenVo Proto1 _Tooling_Zagato Proto2 tooling claim list_0810_Zagato EVT 1final _1225" xfId="879"/>
    <cellStyle name="?_CT60 Mikey Board Final Quotation 1105_N94 DVT Final Quotation_082311_ZenVo Proto1 _Tooling_Zagato Proto2 tooling claim list_0810_Zagato EVT1A 1final _10" xfId="880"/>
    <cellStyle name="?_CT60 Mikey Board Final Quotation 1105_N94 DVT Final Quotation_082311_ZenVo Proto1 _Tooling_Zagato Proto2 tooling claim list_0810_Zagato EVT1A 1final _102" xfId="881"/>
    <cellStyle name="?_CT60 Mikey Board Final Quotation 1105_N94 DVT Final Quotation_082311_ZenVo Proto1 _Tooling_Zagato Proto2 tooling claim list_0810_Zagato EVT1A 1final 0301" xfId="882"/>
    <cellStyle name="?_CT60 Mikey Board Final Quotation 1105_N94 DVT Final Quotation_082311_ZenVo Proto1 _Tooling_zagato testing board quotation 1208" xfId="883"/>
    <cellStyle name="?_CT60 Mikey Board Final Quotation 1105_N94 DVT Final Quotation_082311_ZenVo Proto1 Final Quotation_FATP" xfId="884"/>
    <cellStyle name="?_CT60 Mikey Board Final Quotation 1105_N94 DVT Final Quotation_082311_ZenVo Proto1 Final Quotation_FATP_Dev2 test board 1218-Jasmine" xfId="885"/>
    <cellStyle name="?_CT60 Mikey Board Final Quotation 1105_N94 DVT Final Quotation_082311_ZenVo Proto1 Final Quotation_FATP_Zagato AP Dev 2 and Daughter card estimated quotation_20121218" xfId="886"/>
    <cellStyle name="?_CT60 Mikey Board Final Quotation 1105_N94 DVT Final Quotation_082411V1" xfId="887"/>
    <cellStyle name="?_CT60 Mikey Board Final Quotation 1105_N94 DVT Final Quotation_082411V1_Book1" xfId="888"/>
    <cellStyle name="?_CT60 Mikey Board Final Quotation 1105_N94 DVT Final Quotation_082411V1_Book1_Dev2 test board 1218-Jasmine" xfId="889"/>
    <cellStyle name="?_CT60 Mikey Board Final Quotation 1105_N94 DVT Final Quotation_082411V1_Book1_Zagato  Bertone E1C final 0513" xfId="890"/>
    <cellStyle name="?_CT60 Mikey Board Final Quotation 1105_N94 DVT Final Quotation_082411V1_Book1_Zagato  Bertone E1C0318" xfId="891"/>
    <cellStyle name="?_CT60 Mikey Board Final Quotation 1105_N94 DVT Final Quotation_082411V1_Book1_Zagato AP Dev 2 and Daughter card estimated quotation_20121218" xfId="892"/>
    <cellStyle name="?_CT60 Mikey Board Final Quotation 1105_N94 DVT Final Quotation_082411V1_Book1_Zagato AP Dev 2 and Daughter Card final quotation_1221 update HS code" xfId="893"/>
    <cellStyle name="?_CT60 Mikey Board Final Quotation 1105_N94 DVT Final Quotation_082411V1_Book1_Zagato Dev boards  Final quotation_1116" xfId="894"/>
    <cellStyle name="?_CT60 Mikey Board Final Quotation 1105_N94 DVT Final Quotation_082411V1_Book1_Zagato Dev boards proto2  Final quotation_1108  1026 Dev" xfId="895"/>
    <cellStyle name="?_CT60 Mikey Board Final Quotation 1105_N94 DVT Final Quotation_082411V1_Book1_Zagato EVT 1final _1225" xfId="896"/>
    <cellStyle name="?_CT60 Mikey Board Final Quotation 1105_N94 DVT Final Quotation_082411V1_Book1_Zagato EVT1A 1final _10" xfId="897"/>
    <cellStyle name="?_CT60 Mikey Board Final Quotation 1105_N94 DVT Final Quotation_082411V1_Book1_Zagato EVT1A 1final _102" xfId="898"/>
    <cellStyle name="?_CT60 Mikey Board Final Quotation 1105_N94 DVT Final Quotation_082411V1_Book1_Zagato EVT1A 1final 0301" xfId="899"/>
    <cellStyle name="?_CT60 Mikey Board Final Quotation 1105_N94 DVT Final Quotation_082411V1_Book1_Zagato Proto2 tooling claim list_0810" xfId="900"/>
    <cellStyle name="?_CT60 Mikey Board Final Quotation 1105_N94 DVT Final Quotation_082411V1_Book1_Zagato Proto2 tooling claim list_0810_Zagato  Bertone E1C final 0513" xfId="901"/>
    <cellStyle name="?_CT60 Mikey Board Final Quotation 1105_N94 DVT Final Quotation_082411V1_Book1_Zagato Proto2 tooling claim list_0810_Zagato  Bertone E1C0318" xfId="902"/>
    <cellStyle name="?_CT60 Mikey Board Final Quotation 1105_N94 DVT Final Quotation_082411V1_Book1_Zagato Proto2 tooling claim list_0810_Zagato AP Dev 2 and Daughter Card final quotation_1221 update HS code" xfId="903"/>
    <cellStyle name="?_CT60 Mikey Board Final Quotation 1105_N94 DVT Final Quotation_082411V1_Book1_Zagato Proto2 tooling claim list_0810_Zagato EVT 1final _1225" xfId="904"/>
    <cellStyle name="?_CT60 Mikey Board Final Quotation 1105_N94 DVT Final Quotation_082411V1_Book1_Zagato Proto2 tooling claim list_0810_Zagato EVT1A 1final _10" xfId="905"/>
    <cellStyle name="?_CT60 Mikey Board Final Quotation 1105_N94 DVT Final Quotation_082411V1_Book1_Zagato Proto2 tooling claim list_0810_Zagato EVT1A 1final _102" xfId="906"/>
    <cellStyle name="?_CT60 Mikey Board Final Quotation 1105_N94 DVT Final Quotation_082411V1_Book1_Zagato Proto2 tooling claim list_0810_Zagato EVT1A 1final 0301" xfId="907"/>
    <cellStyle name="?_CT60 Mikey Board Final Quotation 1105_N94 DVT Final Quotation_082411V1_Dev2 test board 1218-Jasmine" xfId="908"/>
    <cellStyle name="?_CT60 Mikey Board Final Quotation 1105_N94 DVT Final Quotation_082411V1_N41 Proto 0 Tooling List_0920" xfId="909"/>
    <cellStyle name="?_CT60 Mikey Board Final Quotation 1105_N94 DVT Final Quotation_082411V1_N41 Proto 0 Tooling List_0920_Dev2 test board 1218-Jasmine" xfId="910"/>
    <cellStyle name="?_CT60 Mikey Board Final Quotation 1105_N94 DVT Final Quotation_082411V1_N41 Proto 0 Tooling List_0920_Zagato  Bertone E1C final 0513" xfId="911"/>
    <cellStyle name="?_CT60 Mikey Board Final Quotation 1105_N94 DVT Final Quotation_082411V1_N41 Proto 0 Tooling List_0920_Zagato  Bertone E1C0318" xfId="912"/>
    <cellStyle name="?_CT60 Mikey Board Final Quotation 1105_N94 DVT Final Quotation_082411V1_N41 Proto 0 Tooling List_0920_Zagato AP Dev 2 and Daughter card estimated quotation_20121218" xfId="913"/>
    <cellStyle name="?_CT60 Mikey Board Final Quotation 1105_N94 DVT Final Quotation_082411V1_N41 Proto 0 Tooling List_0920_Zagato AP Dev 2 and Daughter Card final quotation_1221 update HS code" xfId="914"/>
    <cellStyle name="?_CT60 Mikey Board Final Quotation 1105_N94 DVT Final Quotation_082411V1_N41 Proto 0 Tooling List_0920_Zagato Dev boards  Final quotation_1116" xfId="915"/>
    <cellStyle name="?_CT60 Mikey Board Final Quotation 1105_N94 DVT Final Quotation_082411V1_N41 Proto 0 Tooling List_0920_Zagato Dev boards proto2  Final quotation_1108  1026 Dev" xfId="916"/>
    <cellStyle name="?_CT60 Mikey Board Final Quotation 1105_N94 DVT Final Quotation_082411V1_N41 Proto 0 Tooling List_0920_Zagato EVT 1final _1225" xfId="917"/>
    <cellStyle name="?_CT60 Mikey Board Final Quotation 1105_N94 DVT Final Quotation_082411V1_N41 Proto 0 Tooling List_0920_Zagato EVT1A 1final _10" xfId="918"/>
    <cellStyle name="?_CT60 Mikey Board Final Quotation 1105_N94 DVT Final Quotation_082411V1_N41 Proto 0 Tooling List_0920_Zagato EVT1A 1final _102" xfId="919"/>
    <cellStyle name="?_CT60 Mikey Board Final Quotation 1105_N94 DVT Final Quotation_082411V1_N41 Proto 0 Tooling List_0920_Zagato EVT1A 1final 0301" xfId="920"/>
    <cellStyle name="?_CT60 Mikey Board Final Quotation 1105_N94 DVT Final Quotation_082411V1_N41 Proto 0 Tooling List_0920_Zagato MLB carrier&amp; L67&amp; Oscar&amp; PMU final Quotation_1219-Shawn" xfId="921"/>
    <cellStyle name="?_CT60 Mikey Board Final Quotation 1105_N94 DVT Final Quotation_082411V1_N41 Proto 0 Tooling List_0920_Zagato Proto2 tooling claim list_0810" xfId="922"/>
    <cellStyle name="?_CT60 Mikey Board Final Quotation 1105_N94 DVT Final Quotation_082411V1_N41 Proto 0 Tooling List_0920_Zagato Proto2 tooling claim list_0810_Zagato  Bertone E1C final 0513" xfId="923"/>
    <cellStyle name="?_CT60 Mikey Board Final Quotation 1105_N94 DVT Final Quotation_082411V1_N41 Proto 0 Tooling List_0920_Zagato Proto2 tooling claim list_0810_Zagato  Bertone E1C0318" xfId="924"/>
    <cellStyle name="?_CT60 Mikey Board Final Quotation 1105_N94 DVT Final Quotation_082411V1_N41 Proto 0 Tooling List_0920_Zagato Proto2 tooling claim list_0810_Zagato AP Dev 2 and Daughter Card final quotation_1221 update HS code" xfId="925"/>
    <cellStyle name="?_CT60 Mikey Board Final Quotation 1105_N94 DVT Final Quotation_082411V1_N41 Proto 0 Tooling List_0920_Zagato Proto2 tooling claim list_0810_Zagato EVT 1final _1225" xfId="926"/>
    <cellStyle name="?_CT60 Mikey Board Final Quotation 1105_N94 DVT Final Quotation_082411V1_N41 Proto 0 Tooling List_0920_Zagato Proto2 tooling claim list_0810_Zagato EVT1A 1final _10" xfId="927"/>
    <cellStyle name="?_CT60 Mikey Board Final Quotation 1105_N94 DVT Final Quotation_082411V1_N41 Proto 0 Tooling List_0920_Zagato Proto2 tooling claim list_0810_Zagato EVT1A 1final _102" xfId="928"/>
    <cellStyle name="?_CT60 Mikey Board Final Quotation 1105_N94 DVT Final Quotation_082411V1_N41 Proto 0 Tooling List_0920_Zagato Proto2 tooling claim list_0810_Zagato EVT1A 1final 0301" xfId="929"/>
    <cellStyle name="?_CT60 Mikey Board Final Quotation 1105_N94 DVT Final Quotation_082411V1_N41 Proto 0 Tooling List_0920_zagato testing board quotation 1208" xfId="930"/>
    <cellStyle name="?_CT60 Mikey Board Final Quotation 1105_N94 DVT Final Quotation_082411V1_Zagato  Bertone E1C final 0513" xfId="931"/>
    <cellStyle name="?_CT60 Mikey Board Final Quotation 1105_N94 DVT Final Quotation_082411V1_Zagato  Bertone E1C0318" xfId="932"/>
    <cellStyle name="?_CT60 Mikey Board Final Quotation 1105_N94 DVT Final Quotation_082411V1_Zagato AP Dev 2 and Daughter card estimated quotation_20121218" xfId="933"/>
    <cellStyle name="?_CT60 Mikey Board Final Quotation 1105_N94 DVT Final Quotation_082411V1_Zagato AP Dev 2 and Daughter Card final quotation_1221 update HS code" xfId="934"/>
    <cellStyle name="?_CT60 Mikey Board Final Quotation 1105_N94 DVT Final Quotation_082411V1_Zagato Dev boards  Final quotation_1116" xfId="935"/>
    <cellStyle name="?_CT60 Mikey Board Final Quotation 1105_N94 DVT Final Quotation_082411V1_Zagato Dev boards proto2  Final quotation_1108  1026 Dev" xfId="936"/>
    <cellStyle name="?_CT60 Mikey Board Final Quotation 1105_N94 DVT Final Quotation_082411V1_Zagato EVT 1final _1225" xfId="937"/>
    <cellStyle name="?_CT60 Mikey Board Final Quotation 1105_N94 DVT Final Quotation_082411V1_Zagato EVT1A 1final _10" xfId="938"/>
    <cellStyle name="?_CT60 Mikey Board Final Quotation 1105_N94 DVT Final Quotation_082411V1_Zagato EVT1A 1final _102" xfId="939"/>
    <cellStyle name="?_CT60 Mikey Board Final Quotation 1105_N94 DVT Final Quotation_082411V1_Zagato EVT1A 1final 0301" xfId="940"/>
    <cellStyle name="?_CT60 Mikey Board Final Quotation 1105_N94 DVT Final Quotation_082411V1_Zagato MLB carrier&amp; L67&amp; Oscar&amp; PMU final Quotation_1219-Shawn" xfId="941"/>
    <cellStyle name="?_CT60 Mikey Board Final Quotation 1105_N94 DVT Final Quotation_082411V1_Zagato Proto2 tooling claim list_0810" xfId="942"/>
    <cellStyle name="?_CT60 Mikey Board Final Quotation 1105_N94 DVT Final Quotation_082411V1_Zagato Proto2 tooling claim list_0810_Zagato  Bertone E1C final 0513" xfId="943"/>
    <cellStyle name="?_CT60 Mikey Board Final Quotation 1105_N94 DVT Final Quotation_082411V1_Zagato Proto2 tooling claim list_0810_Zagato  Bertone E1C0318" xfId="944"/>
    <cellStyle name="?_CT60 Mikey Board Final Quotation 1105_N94 DVT Final Quotation_082411V1_Zagato Proto2 tooling claim list_0810_Zagato AP Dev 2 and Daughter Card final quotation_1221 update HS code" xfId="945"/>
    <cellStyle name="?_CT60 Mikey Board Final Quotation 1105_N94 DVT Final Quotation_082411V1_Zagato Proto2 tooling claim list_0810_Zagato EVT 1final _1225" xfId="946"/>
    <cellStyle name="?_CT60 Mikey Board Final Quotation 1105_N94 DVT Final Quotation_082411V1_Zagato Proto2 tooling claim list_0810_Zagato EVT1A 1final _10" xfId="947"/>
    <cellStyle name="?_CT60 Mikey Board Final Quotation 1105_N94 DVT Final Quotation_082411V1_Zagato Proto2 tooling claim list_0810_Zagato EVT1A 1final _102" xfId="948"/>
    <cellStyle name="?_CT60 Mikey Board Final Quotation 1105_N94 DVT Final Quotation_082411V1_Zagato Proto2 tooling claim list_0810_Zagato EVT1A 1final 0301" xfId="949"/>
    <cellStyle name="?_CT60 Mikey Board Final Quotation 1105_N94 DVT Final Quotation_082411V1_zagato testing board quotation 1208" xfId="950"/>
    <cellStyle name="?_CT60 Mikey Board Final Quotation 1105_N94 DVT Final Quotation_082411V1_ZenVo Proto1 _Tooling" xfId="951"/>
    <cellStyle name="?_CT60 Mikey Board Final Quotation 1105_N94 DVT Final Quotation_082411V1_ZenVo Proto1 _Tooling_Dev2 test board 1218-Jasmine" xfId="952"/>
    <cellStyle name="?_CT60 Mikey Board Final Quotation 1105_N94 DVT Final Quotation_082411V1_ZenVo Proto1 _Tooling_Zagato  Bertone E1C final 0513" xfId="953"/>
    <cellStyle name="?_CT60 Mikey Board Final Quotation 1105_N94 DVT Final Quotation_082411V1_ZenVo Proto1 _Tooling_Zagato  Bertone E1C0318" xfId="954"/>
    <cellStyle name="?_CT60 Mikey Board Final Quotation 1105_N94 DVT Final Quotation_082411V1_ZenVo Proto1 _Tooling_Zagato AP Dev 2 and Daughter card estimated quotation_20121218" xfId="955"/>
    <cellStyle name="?_CT60 Mikey Board Final Quotation 1105_N94 DVT Final Quotation_082411V1_ZenVo Proto1 _Tooling_Zagato AP Dev 2 and Daughter Card final quotation_1221 update HS code" xfId="956"/>
    <cellStyle name="?_CT60 Mikey Board Final Quotation 1105_N94 DVT Final Quotation_082411V1_ZenVo Proto1 _Tooling_Zagato Dev boards  Final quotation_1116" xfId="957"/>
    <cellStyle name="?_CT60 Mikey Board Final Quotation 1105_N94 DVT Final Quotation_082411V1_ZenVo Proto1 _Tooling_Zagato Dev boards proto2  Final quotation_1108  1026 Dev" xfId="958"/>
    <cellStyle name="?_CT60 Mikey Board Final Quotation 1105_N94 DVT Final Quotation_082411V1_ZenVo Proto1 _Tooling_Zagato EVT 1final _1225" xfId="959"/>
    <cellStyle name="?_CT60 Mikey Board Final Quotation 1105_N94 DVT Final Quotation_082411V1_ZenVo Proto1 _Tooling_Zagato EVT1A 1final _10" xfId="960"/>
    <cellStyle name="?_CT60 Mikey Board Final Quotation 1105_N94 DVT Final Quotation_082411V1_ZenVo Proto1 _Tooling_Zagato EVT1A 1final _102" xfId="961"/>
    <cellStyle name="?_CT60 Mikey Board Final Quotation 1105_N94 DVT Final Quotation_082411V1_ZenVo Proto1 _Tooling_Zagato EVT1A 1final 0301" xfId="962"/>
    <cellStyle name="?_CT60 Mikey Board Final Quotation 1105_N94 DVT Final Quotation_082411V1_ZenVo Proto1 _Tooling_Zagato MLB carrier&amp; L67&amp; Oscar&amp; PMU final Quotation_1219-Shawn" xfId="963"/>
    <cellStyle name="?_CT60 Mikey Board Final Quotation 1105_N94 DVT Final Quotation_082411V1_ZenVo Proto1 _Tooling_Zagato Proto2 tooling claim list_0810" xfId="964"/>
    <cellStyle name="?_CT60 Mikey Board Final Quotation 1105_N94 DVT Final Quotation_082411V1_ZenVo Proto1 _Tooling_Zagato Proto2 tooling claim list_0810_Zagato  Bertone E1C final 0513" xfId="965"/>
    <cellStyle name="?_CT60 Mikey Board Final Quotation 1105_N94 DVT Final Quotation_082411V1_ZenVo Proto1 _Tooling_Zagato Proto2 tooling claim list_0810_Zagato  Bertone E1C0318" xfId="966"/>
    <cellStyle name="?_CT60 Mikey Board Final Quotation 1105_N94 DVT Final Quotation_082411V1_ZenVo Proto1 _Tooling_Zagato Proto2 tooling claim list_0810_Zagato AP Dev 2 and Daughter Card final quotation_1221 update HS code" xfId="967"/>
    <cellStyle name="?_CT60 Mikey Board Final Quotation 1105_N94 DVT Final Quotation_082411V1_ZenVo Proto1 _Tooling_Zagato Proto2 tooling claim list_0810_Zagato EVT 1final _1225" xfId="968"/>
    <cellStyle name="?_CT60 Mikey Board Final Quotation 1105_N94 DVT Final Quotation_082411V1_ZenVo Proto1 _Tooling_Zagato Proto2 tooling claim list_0810_Zagato EVT1A 1final _10" xfId="969"/>
    <cellStyle name="?_CT60 Mikey Board Final Quotation 1105_N94 DVT Final Quotation_082411V1_ZenVo Proto1 _Tooling_Zagato Proto2 tooling claim list_0810_Zagato EVT1A 1final _102" xfId="970"/>
    <cellStyle name="?_CT60 Mikey Board Final Quotation 1105_N94 DVT Final Quotation_082411V1_ZenVo Proto1 _Tooling_Zagato Proto2 tooling claim list_0810_Zagato EVT1A 1final 0301" xfId="971"/>
    <cellStyle name="?_CT60 Mikey Board Final Quotation 1105_N94 DVT Final Quotation_082411V1_ZenVo Proto1 _Tooling_zagato testing board quotation 1208" xfId="972"/>
    <cellStyle name="?_CT60 Mikey Board Final Quotation 1105_N94 DVT Final Quotation_082411V1_ZenVo Proto1 Final Quotation_FATP" xfId="973"/>
    <cellStyle name="?_CT60 Mikey Board Final Quotation 1105_N94 DVT Final Quotation_082411V1_ZenVo Proto1 Final Quotation_FATP_Dev2 test board 1218-Jasmine" xfId="974"/>
    <cellStyle name="?_CT60 Mikey Board Final Quotation 1105_N94 DVT Final Quotation_082411V1_ZenVo Proto1 Final Quotation_FATP_Zagato AP Dev 2 and Daughter card estimated quotation_20121218" xfId="975"/>
    <cellStyle name="?_CT60 Mikey Board Final Quotation 1105_N94 DVT Final Quotation_082611" xfId="976"/>
    <cellStyle name="?_CT60 Mikey Board Final Quotation 1105_N94 DVT Final Quotation_082611_Book1" xfId="977"/>
    <cellStyle name="?_CT60 Mikey Board Final Quotation 1105_N94 DVT Final Quotation_082611_Book1_Dev2 test board 1218-Jasmine" xfId="978"/>
    <cellStyle name="?_CT60 Mikey Board Final Quotation 1105_N94 DVT Final Quotation_082611_Book1_Zagato  Bertone E1C final 0513" xfId="979"/>
    <cellStyle name="?_CT60 Mikey Board Final Quotation 1105_N94 DVT Final Quotation_082611_Book1_Zagato  Bertone E1C0318" xfId="980"/>
    <cellStyle name="?_CT60 Mikey Board Final Quotation 1105_N94 DVT Final Quotation_082611_Book1_Zagato AP Dev 2 and Daughter card estimated quotation_20121218" xfId="981"/>
    <cellStyle name="?_CT60 Mikey Board Final Quotation 1105_N94 DVT Final Quotation_082611_Book1_Zagato AP Dev 2 and Daughter Card final quotation_1221 update HS code" xfId="982"/>
    <cellStyle name="?_CT60 Mikey Board Final Quotation 1105_N94 DVT Final Quotation_082611_Book1_Zagato Dev boards  Final quotation_1116" xfId="983"/>
    <cellStyle name="?_CT60 Mikey Board Final Quotation 1105_N94 DVT Final Quotation_082611_Book1_Zagato Dev boards proto2  Final quotation_1108  1026 Dev" xfId="984"/>
    <cellStyle name="?_CT60 Mikey Board Final Quotation 1105_N94 DVT Final Quotation_082611_Book1_Zagato EVT 1final _1225" xfId="985"/>
    <cellStyle name="?_CT60 Mikey Board Final Quotation 1105_N94 DVT Final Quotation_082611_Book1_Zagato EVT1A 1final _10" xfId="986"/>
    <cellStyle name="?_CT60 Mikey Board Final Quotation 1105_N94 DVT Final Quotation_082611_Book1_Zagato EVT1A 1final _102" xfId="987"/>
    <cellStyle name="?_CT60 Mikey Board Final Quotation 1105_N94 DVT Final Quotation_082611_Book1_Zagato EVT1A 1final 0301" xfId="988"/>
    <cellStyle name="?_CT60 Mikey Board Final Quotation 1105_N94 DVT Final Quotation_082611_Book1_Zagato Proto2 tooling claim list_0810" xfId="989"/>
    <cellStyle name="?_CT60 Mikey Board Final Quotation 1105_N94 DVT Final Quotation_082611_Book1_Zagato Proto2 tooling claim list_0810_Zagato  Bertone E1C final 0513" xfId="990"/>
    <cellStyle name="?_CT60 Mikey Board Final Quotation 1105_N94 DVT Final Quotation_082611_Book1_Zagato Proto2 tooling claim list_0810_Zagato  Bertone E1C0318" xfId="991"/>
    <cellStyle name="?_CT60 Mikey Board Final Quotation 1105_N94 DVT Final Quotation_082611_Book1_Zagato Proto2 tooling claim list_0810_Zagato AP Dev 2 and Daughter Card final quotation_1221 update HS code" xfId="992"/>
    <cellStyle name="?_CT60 Mikey Board Final Quotation 1105_N94 DVT Final Quotation_082611_Book1_Zagato Proto2 tooling claim list_0810_Zagato EVT 1final _1225" xfId="993"/>
    <cellStyle name="?_CT60 Mikey Board Final Quotation 1105_N94 DVT Final Quotation_082611_Book1_Zagato Proto2 tooling claim list_0810_Zagato EVT1A 1final _10" xfId="994"/>
    <cellStyle name="?_CT60 Mikey Board Final Quotation 1105_N94 DVT Final Quotation_082611_Book1_Zagato Proto2 tooling claim list_0810_Zagato EVT1A 1final _102" xfId="995"/>
    <cellStyle name="?_CT60 Mikey Board Final Quotation 1105_N94 DVT Final Quotation_082611_Book1_Zagato Proto2 tooling claim list_0810_Zagato EVT1A 1final 0301" xfId="996"/>
    <cellStyle name="?_CT60 Mikey Board Final Quotation 1105_N94 DVT Final Quotation_082611_Dev2 test board 1218-Jasmine" xfId="997"/>
    <cellStyle name="?_CT60 Mikey Board Final Quotation 1105_N94 DVT Final Quotation_082611_N41 Proto 0 Tooling List_0920" xfId="998"/>
    <cellStyle name="?_CT60 Mikey Board Final Quotation 1105_N94 DVT Final Quotation_082611_N41 Proto 0 Tooling List_0920_Dev2 test board 1218-Jasmine" xfId="999"/>
    <cellStyle name="?_CT60 Mikey Board Final Quotation 1105_N94 DVT Final Quotation_082611_N41 Proto 0 Tooling List_0920_Zagato  Bertone E1C final 0513" xfId="1000"/>
    <cellStyle name="?_CT60 Mikey Board Final Quotation 1105_N94 DVT Final Quotation_082611_N41 Proto 0 Tooling List_0920_Zagato  Bertone E1C0318" xfId="1001"/>
    <cellStyle name="?_CT60 Mikey Board Final Quotation 1105_N94 DVT Final Quotation_082611_N41 Proto 0 Tooling List_0920_Zagato AP Dev 2 and Daughter card estimated quotation_20121218" xfId="1002"/>
    <cellStyle name="?_CT60 Mikey Board Final Quotation 1105_N94 DVT Final Quotation_082611_N41 Proto 0 Tooling List_0920_Zagato AP Dev 2 and Daughter Card final quotation_1221 update HS code" xfId="1003"/>
    <cellStyle name="?_CT60 Mikey Board Final Quotation 1105_N94 DVT Final Quotation_082611_N41 Proto 0 Tooling List_0920_Zagato Dev boards  Final quotation_1116" xfId="1004"/>
    <cellStyle name="?_CT60 Mikey Board Final Quotation 1105_N94 DVT Final Quotation_082611_N41 Proto 0 Tooling List_0920_Zagato Dev boards proto2  Final quotation_1108  1026 Dev" xfId="1005"/>
    <cellStyle name="?_CT60 Mikey Board Final Quotation 1105_N94 DVT Final Quotation_082611_N41 Proto 0 Tooling List_0920_Zagato EVT 1final _1225" xfId="1006"/>
    <cellStyle name="?_CT60 Mikey Board Final Quotation 1105_N94 DVT Final Quotation_082611_N41 Proto 0 Tooling List_0920_Zagato EVT1A 1final _10" xfId="1007"/>
    <cellStyle name="?_CT60 Mikey Board Final Quotation 1105_N94 DVT Final Quotation_082611_N41 Proto 0 Tooling List_0920_Zagato EVT1A 1final _102" xfId="1008"/>
    <cellStyle name="?_CT60 Mikey Board Final Quotation 1105_N94 DVT Final Quotation_082611_N41 Proto 0 Tooling List_0920_Zagato EVT1A 1final 0301" xfId="1009"/>
    <cellStyle name="?_CT60 Mikey Board Final Quotation 1105_N94 DVT Final Quotation_082611_N41 Proto 0 Tooling List_0920_Zagato MLB carrier&amp; L67&amp; Oscar&amp; PMU final Quotation_1219-Shawn" xfId="1010"/>
    <cellStyle name="?_CT60 Mikey Board Final Quotation 1105_N94 DVT Final Quotation_082611_N41 Proto 0 Tooling List_0920_Zagato Proto2 tooling claim list_0810" xfId="1011"/>
    <cellStyle name="?_CT60 Mikey Board Final Quotation 1105_N94 DVT Final Quotation_082611_N41 Proto 0 Tooling List_0920_Zagato Proto2 tooling claim list_0810_Zagato  Bertone E1C final 0513" xfId="1012"/>
    <cellStyle name="?_CT60 Mikey Board Final Quotation 1105_N94 DVT Final Quotation_082611_N41 Proto 0 Tooling List_0920_Zagato Proto2 tooling claim list_0810_Zagato  Bertone E1C0318" xfId="1013"/>
    <cellStyle name="?_CT60 Mikey Board Final Quotation 1105_N94 DVT Final Quotation_082611_N41 Proto 0 Tooling List_0920_Zagato Proto2 tooling claim list_0810_Zagato AP Dev 2 and Daughter Card final quotation_1221 update HS code" xfId="1014"/>
    <cellStyle name="?_CT60 Mikey Board Final Quotation 1105_N94 DVT Final Quotation_082611_N41 Proto 0 Tooling List_0920_Zagato Proto2 tooling claim list_0810_Zagato EVT 1final _1225" xfId="1015"/>
    <cellStyle name="?_CT60 Mikey Board Final Quotation 1105_N94 DVT Final Quotation_082611_N41 Proto 0 Tooling List_0920_Zagato Proto2 tooling claim list_0810_Zagato EVT1A 1final _10" xfId="1016"/>
    <cellStyle name="?_CT60 Mikey Board Final Quotation 1105_N94 DVT Final Quotation_082611_N41 Proto 0 Tooling List_0920_Zagato Proto2 tooling claim list_0810_Zagato EVT1A 1final _102" xfId="1017"/>
    <cellStyle name="?_CT60 Mikey Board Final Quotation 1105_N94 DVT Final Quotation_082611_N41 Proto 0 Tooling List_0920_Zagato Proto2 tooling claim list_0810_Zagato EVT1A 1final 0301" xfId="1018"/>
    <cellStyle name="?_CT60 Mikey Board Final Quotation 1105_N94 DVT Final Quotation_082611_N41 Proto 0 Tooling List_0920_zagato testing board quotation 1208" xfId="1019"/>
    <cellStyle name="?_CT60 Mikey Board Final Quotation 1105_N94 DVT Final Quotation_082611_Zagato  Bertone E1C final 0513" xfId="1020"/>
    <cellStyle name="?_CT60 Mikey Board Final Quotation 1105_N94 DVT Final Quotation_082611_Zagato  Bertone E1C0318" xfId="1021"/>
    <cellStyle name="?_CT60 Mikey Board Final Quotation 1105_N94 DVT Final Quotation_082611_Zagato AP Dev 2 and Daughter card estimated quotation_20121218" xfId="1022"/>
    <cellStyle name="?_CT60 Mikey Board Final Quotation 1105_N94 DVT Final Quotation_082611_Zagato AP Dev 2 and Daughter Card final quotation_1221 update HS code" xfId="1023"/>
    <cellStyle name="?_CT60 Mikey Board Final Quotation 1105_N94 DVT Final Quotation_082611_Zagato Dev boards  Final quotation_1116" xfId="1024"/>
    <cellStyle name="?_CT60 Mikey Board Final Quotation 1105_N94 DVT Final Quotation_082611_Zagato Dev boards proto2  Final quotation_1108  1026 Dev" xfId="1025"/>
    <cellStyle name="?_CT60 Mikey Board Final Quotation 1105_N94 DVT Final Quotation_082611_Zagato EVT 1final _1225" xfId="1026"/>
    <cellStyle name="?_CT60 Mikey Board Final Quotation 1105_N94 DVT Final Quotation_082611_Zagato EVT1A 1final _10" xfId="1027"/>
    <cellStyle name="?_CT60 Mikey Board Final Quotation 1105_N94 DVT Final Quotation_082611_Zagato EVT1A 1final _102" xfId="1028"/>
    <cellStyle name="?_CT60 Mikey Board Final Quotation 1105_N94 DVT Final Quotation_082611_Zagato EVT1A 1final 0301" xfId="1029"/>
    <cellStyle name="?_CT60 Mikey Board Final Quotation 1105_N94 DVT Final Quotation_082611_Zagato MLB carrier&amp; L67&amp; Oscar&amp; PMU final Quotation_1219-Shawn" xfId="1030"/>
    <cellStyle name="?_CT60 Mikey Board Final Quotation 1105_N94 DVT Final Quotation_082611_Zagato Proto2 tooling claim list_0810" xfId="1031"/>
    <cellStyle name="?_CT60 Mikey Board Final Quotation 1105_N94 DVT Final Quotation_082611_Zagato Proto2 tooling claim list_0810_Zagato  Bertone E1C final 0513" xfId="1032"/>
    <cellStyle name="?_CT60 Mikey Board Final Quotation 1105_N94 DVT Final Quotation_082611_Zagato Proto2 tooling claim list_0810_Zagato  Bertone E1C0318" xfId="1033"/>
    <cellStyle name="?_CT60 Mikey Board Final Quotation 1105_N94 DVT Final Quotation_082611_Zagato Proto2 tooling claim list_0810_Zagato AP Dev 2 and Daughter Card final quotation_1221 update HS code" xfId="1034"/>
    <cellStyle name="?_CT60 Mikey Board Final Quotation 1105_N94 DVT Final Quotation_082611_Zagato Proto2 tooling claim list_0810_Zagato EVT 1final _1225" xfId="1035"/>
    <cellStyle name="?_CT60 Mikey Board Final Quotation 1105_N94 DVT Final Quotation_082611_Zagato Proto2 tooling claim list_0810_Zagato EVT1A 1final _10" xfId="1036"/>
    <cellStyle name="?_CT60 Mikey Board Final Quotation 1105_N94 DVT Final Quotation_082611_Zagato Proto2 tooling claim list_0810_Zagato EVT1A 1final _102" xfId="1037"/>
    <cellStyle name="?_CT60 Mikey Board Final Quotation 1105_N94 DVT Final Quotation_082611_Zagato Proto2 tooling claim list_0810_Zagato EVT1A 1final 0301" xfId="1038"/>
    <cellStyle name="?_CT60 Mikey Board Final Quotation 1105_N94 DVT Final Quotation_082611_zagato testing board quotation 1208" xfId="1039"/>
    <cellStyle name="?_CT60 Mikey Board Final Quotation 1105_N94 DVT Final Quotation_082611_ZenVo Proto1 _Tooling" xfId="1040"/>
    <cellStyle name="?_CT60 Mikey Board Final Quotation 1105_N94 DVT Final Quotation_082611_ZenVo Proto1 _Tooling_Dev2 test board 1218-Jasmine" xfId="1041"/>
    <cellStyle name="?_CT60 Mikey Board Final Quotation 1105_N94 DVT Final Quotation_082611_ZenVo Proto1 _Tooling_Zagato  Bertone E1C final 0513" xfId="1042"/>
    <cellStyle name="?_CT60 Mikey Board Final Quotation 1105_N94 DVT Final Quotation_082611_ZenVo Proto1 _Tooling_Zagato  Bertone E1C0318" xfId="1043"/>
    <cellStyle name="?_CT60 Mikey Board Final Quotation 1105_N94 DVT Final Quotation_082611_ZenVo Proto1 _Tooling_Zagato AP Dev 2 and Daughter card estimated quotation_20121218" xfId="1044"/>
    <cellStyle name="?_CT60 Mikey Board Final Quotation 1105_N94 DVT Final Quotation_082611_ZenVo Proto1 _Tooling_Zagato AP Dev 2 and Daughter Card final quotation_1221 update HS code" xfId="1045"/>
    <cellStyle name="?_CT60 Mikey Board Final Quotation 1105_N94 DVT Final Quotation_082611_ZenVo Proto1 _Tooling_Zagato Dev boards  Final quotation_1116" xfId="1046"/>
    <cellStyle name="?_CT60 Mikey Board Final Quotation 1105_N94 DVT Final Quotation_082611_ZenVo Proto1 _Tooling_Zagato Dev boards proto2  Final quotation_1108  1026 Dev" xfId="1047"/>
    <cellStyle name="?_CT60 Mikey Board Final Quotation 1105_N94 DVT Final Quotation_082611_ZenVo Proto1 _Tooling_Zagato EVT 1final _1225" xfId="1048"/>
    <cellStyle name="?_CT60 Mikey Board Final Quotation 1105_N94 DVT Final Quotation_082611_ZenVo Proto1 _Tooling_Zagato EVT1A 1final _10" xfId="1049"/>
    <cellStyle name="?_CT60 Mikey Board Final Quotation 1105_N94 DVT Final Quotation_082611_ZenVo Proto1 _Tooling_Zagato EVT1A 1final _102" xfId="1050"/>
    <cellStyle name="?_CT60 Mikey Board Final Quotation 1105_N94 DVT Final Quotation_082611_ZenVo Proto1 _Tooling_Zagato EVT1A 1final 0301" xfId="1051"/>
    <cellStyle name="?_CT60 Mikey Board Final Quotation 1105_N94 DVT Final Quotation_082611_ZenVo Proto1 _Tooling_Zagato MLB carrier&amp; L67&amp; Oscar&amp; PMU final Quotation_1219-Shawn" xfId="1052"/>
    <cellStyle name="?_CT60 Mikey Board Final Quotation 1105_N94 DVT Final Quotation_082611_ZenVo Proto1 _Tooling_Zagato Proto2 tooling claim list_0810" xfId="1053"/>
    <cellStyle name="?_CT60 Mikey Board Final Quotation 1105_N94 DVT Final Quotation_082611_ZenVo Proto1 _Tooling_Zagato Proto2 tooling claim list_0810_Zagato  Bertone E1C final 0513" xfId="1054"/>
    <cellStyle name="?_CT60 Mikey Board Final Quotation 1105_N94 DVT Final Quotation_082611_ZenVo Proto1 _Tooling_Zagato Proto2 tooling claim list_0810_Zagato  Bertone E1C0318" xfId="1055"/>
    <cellStyle name="?_CT60 Mikey Board Final Quotation 1105_N94 DVT Final Quotation_082611_ZenVo Proto1 _Tooling_Zagato Proto2 tooling claim list_0810_Zagato AP Dev 2 and Daughter Card final quotation_1221 update HS code" xfId="1056"/>
    <cellStyle name="?_CT60 Mikey Board Final Quotation 1105_N94 DVT Final Quotation_082611_ZenVo Proto1 _Tooling_Zagato Proto2 tooling claim list_0810_Zagato EVT 1final _1225" xfId="1057"/>
    <cellStyle name="?_CT60 Mikey Board Final Quotation 1105_N94 DVT Final Quotation_082611_ZenVo Proto1 _Tooling_Zagato Proto2 tooling claim list_0810_Zagato EVT1A 1final _10" xfId="1058"/>
    <cellStyle name="?_CT60 Mikey Board Final Quotation 1105_N94 DVT Final Quotation_082611_ZenVo Proto1 _Tooling_Zagato Proto2 tooling claim list_0810_Zagato EVT1A 1final _102" xfId="1059"/>
    <cellStyle name="?_CT60 Mikey Board Final Quotation 1105_N94 DVT Final Quotation_082611_ZenVo Proto1 _Tooling_Zagato Proto2 tooling claim list_0810_Zagato EVT1A 1final 0301" xfId="1060"/>
    <cellStyle name="?_CT60 Mikey Board Final Quotation 1105_N94 DVT Final Quotation_082611_ZenVo Proto1 _Tooling_zagato testing board quotation 1208" xfId="1061"/>
    <cellStyle name="?_CT60 Mikey Board Final Quotation 1105_N94 DVT Final Quotation_082611_ZenVo Proto1 Final Quotation_FATP" xfId="1062"/>
    <cellStyle name="?_CT60 Mikey Board Final Quotation 1105_N94 DVT Final Quotation_082611_ZenVo Proto1 Final Quotation_FATP_Dev2 test board 1218-Jasmine" xfId="1063"/>
    <cellStyle name="?_CT60 Mikey Board Final Quotation 1105_N94 DVT Final Quotation_082611_ZenVo Proto1 Final Quotation_FATP_Zagato AP Dev 2 and Daughter card estimated quotation_20121218" xfId="1064"/>
    <cellStyle name="?_CT60 Mikey Board Final Quotation 1105_Zagato  Bertone E1C final 0513" xfId="1065"/>
    <cellStyle name="?_CT60 Mikey Board Final Quotation 1105_Zagato  Bertone E1C0318" xfId="1066"/>
    <cellStyle name="?_CT60 Mikey Board Final Quotation 1105_Zagato AP Dev 2 and Daughter card estimated quotation_20121218" xfId="1067"/>
    <cellStyle name="?_CT60 Mikey Board Final Quotation 1105_Zagato AP Dev 2 and Daughter Card final quotation_1221 update HS code" xfId="1068"/>
    <cellStyle name="?_CT60 Mikey Board Final Quotation 1105_Zagato Dev boards  Final quotation_1116" xfId="1069"/>
    <cellStyle name="?_CT60 Mikey Board Final Quotation 1105_Zagato Dev boards proto2  Final quotation_1108  1026 Dev" xfId="1070"/>
    <cellStyle name="?_CT60 Mikey Board Final Quotation 1105_Zagato EVT 1final _1225" xfId="1071"/>
    <cellStyle name="?_CT60 Mikey Board Final Quotation 1105_Zagato EVT1A 1final _10" xfId="1072"/>
    <cellStyle name="?_CT60 Mikey Board Final Quotation 1105_Zagato EVT1A 1final _102" xfId="1073"/>
    <cellStyle name="?_CT60 Mikey Board Final Quotation 1105_Zagato EVT1A 1final 0301" xfId="1074"/>
    <cellStyle name="?_CT60 Mikey Board Final Quotation 1105_Zagato MLB carrier&amp; L67&amp; Oscar&amp; PMU final Quotation_1219-Shawn" xfId="1075"/>
    <cellStyle name="?_CT60 Mikey Board Final Quotation 1105_Zagato Proto2 tooling claim list_0810" xfId="1076"/>
    <cellStyle name="?_CT60 Mikey Board Final Quotation 1105_Zagato Proto2 tooling claim list_0810_Zagato  Bertone E1C final 0513" xfId="1077"/>
    <cellStyle name="?_CT60 Mikey Board Final Quotation 1105_Zagato Proto2 tooling claim list_0810_Zagato  Bertone E1C0318" xfId="1078"/>
    <cellStyle name="?_CT60 Mikey Board Final Quotation 1105_Zagato Proto2 tooling claim list_0810_Zagato AP Dev 2 and Daughter Card final quotation_1221 update HS code" xfId="1079"/>
    <cellStyle name="?_CT60 Mikey Board Final Quotation 1105_Zagato Proto2 tooling claim list_0810_Zagato EVT 1final _1225" xfId="1080"/>
    <cellStyle name="?_CT60 Mikey Board Final Quotation 1105_Zagato Proto2 tooling claim list_0810_Zagato EVT1A 1final _10" xfId="1081"/>
    <cellStyle name="?_CT60 Mikey Board Final Quotation 1105_Zagato Proto2 tooling claim list_0810_Zagato EVT1A 1final _102" xfId="1082"/>
    <cellStyle name="?_CT60 Mikey Board Final Quotation 1105_Zagato Proto2 tooling claim list_0810_Zagato EVT1A 1final 0301" xfId="1083"/>
    <cellStyle name="?_CT60 Mikey Board Final Quotation 1105_zagato testing board quotation 1208" xfId="1084"/>
    <cellStyle name="?_CTB_FATP" xfId="1085"/>
    <cellStyle name="?_Dev2 test board 1218-Jasmine" xfId="1086"/>
    <cellStyle name="?_Display" xfId="1087"/>
    <cellStyle name="?_Estimated quote shipping cost" xfId="1088"/>
    <cellStyle name="?_FATP" xfId="1089"/>
    <cellStyle name="?_FATP(Main)" xfId="1090"/>
    <cellStyle name="?_FATP(Main)_Zagato  Bertone E1C final 0513" xfId="1091"/>
    <cellStyle name="?_FATP(Main)_Zagato  Bertone E1C0318" xfId="1092"/>
    <cellStyle name="?_FATP(Main)_Zagato AP Dev 2 and Daughter Card final quotation_1221 update HS code" xfId="1093"/>
    <cellStyle name="?_FATP(Main)_Zagato EVT 1final _1225" xfId="1094"/>
    <cellStyle name="?_FATP(Main)_Zagato EVT1A 1final _10" xfId="1095"/>
    <cellStyle name="?_FATP(Main)_Zagato EVT1A 1final _102" xfId="1096"/>
    <cellStyle name="?_FATP(Main)_Zagato EVT1A 1final 0301" xfId="1097"/>
    <cellStyle name="?_FATP(TPM)" xfId="1098"/>
    <cellStyle name="?_FATP(TPM)_Zagato  Bertone E1C final 0513" xfId="1099"/>
    <cellStyle name="?_FATP(TPM)_Zagato  Bertone E1C0318" xfId="1100"/>
    <cellStyle name="?_FATP(TPM)_Zagato AP Dev 2 and Daughter Card final quotation_1221 update HS code" xfId="1101"/>
    <cellStyle name="?_FATP(TPM)_Zagato EVT 1final _1225" xfId="1102"/>
    <cellStyle name="?_FATP(TPM)_Zagato EVT1A 1final _10" xfId="1103"/>
    <cellStyle name="?_FATP(TPM)_Zagato EVT1A 1final _102" xfId="1104"/>
    <cellStyle name="?_FATP(TPM)_Zagato EVT1A 1final 0301" xfId="1105"/>
    <cellStyle name="?_Final quotaion" xfId="1106"/>
    <cellStyle name="?_Full - GSM&amp;CM" xfId="1107"/>
    <cellStyle name="?_Master BM - AP Dev 3 Board&amp;Cards_Zagato ver21" xfId="1108"/>
    <cellStyle name="?_N41 Daughter Cards Estimated Quotation 0517" xfId="1109"/>
    <cellStyle name="?_N41 Daughter Cards Estimated Quotation 0517_Dev2 test board 1218-Jasmine" xfId="1110"/>
    <cellStyle name="?_N41 Daughter Cards Estimated Quotation 0517_N41 AP Dev4 and Daughter Cards Estimated Quotation_ 0519_v1" xfId="1111"/>
    <cellStyle name="?_N41 Daughter Cards Estimated Quotation 0517_N41 AP Dev4 and Daughter Cards Estimated Quotation_ 0519_v1_Dev2 test board 1218-Jasmine" xfId="1112"/>
    <cellStyle name="?_N41 Daughter Cards Estimated Quotation 0517_N41 AP Dev4 and Daughter Cards Estimated Quotation_ 0519_v1_Zagato  Bertone E1C final 0513" xfId="1113"/>
    <cellStyle name="?_N41 Daughter Cards Estimated Quotation 0517_N41 AP Dev4 and Daughter Cards Estimated Quotation_ 0519_v1_Zagato  Bertone E1C0318" xfId="1114"/>
    <cellStyle name="?_N41 Daughter Cards Estimated Quotation 0517_N41 AP Dev4 and Daughter Cards Estimated Quotation_ 0519_v1_Zagato AP Dev 2 and Daughter card estimated quotation_20121218" xfId="1115"/>
    <cellStyle name="?_N41 Daughter Cards Estimated Quotation 0517_N41 AP Dev4 and Daughter Cards Estimated Quotation_ 0519_v1_Zagato AP Dev 2 and Daughter Card final quotation_1221 update HS code" xfId="1116"/>
    <cellStyle name="?_N41 Daughter Cards Estimated Quotation 0517_N41 AP Dev4 and Daughter Cards Estimated Quotation_ 0519_v1_Zagato Dev boards  Final quotation_1116" xfId="1117"/>
    <cellStyle name="?_N41 Daughter Cards Estimated Quotation 0517_N41 AP Dev4 and Daughter Cards Estimated Quotation_ 0519_v1_Zagato Dev boards proto2  Final quotation_1108  1026 Dev" xfId="1118"/>
    <cellStyle name="?_N41 Daughter Cards Estimated Quotation 0517_N41 AP Dev4 and Daughter Cards Estimated Quotation_ 0519_v1_Zagato EVT 1final _1225" xfId="1119"/>
    <cellStyle name="?_N41 Daughter Cards Estimated Quotation 0517_N41 AP Dev4 and Daughter Cards Estimated Quotation_ 0519_v1_Zagato EVT1A 1final _10" xfId="1120"/>
    <cellStyle name="?_N41 Daughter Cards Estimated Quotation 0517_N41 AP Dev4 and Daughter Cards Estimated Quotation_ 0519_v1_Zagato EVT1A 1final _102" xfId="1121"/>
    <cellStyle name="?_N41 Daughter Cards Estimated Quotation 0517_N41 AP Dev4 and Daughter Cards Estimated Quotation_ 0519_v1_Zagato EVT1A 1final 0301" xfId="1122"/>
    <cellStyle name="?_N41 Daughter Cards Estimated Quotation 0517_N41 AP Dev4 and Daughter Cards Estimated Quotation_ 0519_v1_Zagato MLB carrier&amp; L67&amp; Oscar&amp; PMU final Quotation_1219-Shawn" xfId="1123"/>
    <cellStyle name="?_N41 Daughter Cards Estimated Quotation 0517_N41 AP Dev4 and Daughter Cards Estimated Quotation_ 0519_v1_Zagato Proto2 tooling claim list_0810" xfId="1124"/>
    <cellStyle name="?_N41 Daughter Cards Estimated Quotation 0517_N41 AP Dev4 and Daughter Cards Estimated Quotation_ 0519_v1_Zagato Proto2 tooling claim list_0810_Zagato  Bertone E1C final 0513" xfId="1125"/>
    <cellStyle name="?_N41 Daughter Cards Estimated Quotation 0517_N41 AP Dev4 and Daughter Cards Estimated Quotation_ 0519_v1_Zagato Proto2 tooling claim list_0810_Zagato  Bertone E1C0318" xfId="1126"/>
    <cellStyle name="?_N41 Daughter Cards Estimated Quotation 0517_N41 AP Dev4 and Daughter Cards Estimated Quotation_ 0519_v1_Zagato Proto2 tooling claim list_0810_Zagato AP Dev 2 and Daughter Card final quotation_1221 update HS code" xfId="1127"/>
    <cellStyle name="?_N41 Daughter Cards Estimated Quotation 0517_N41 AP Dev4 and Daughter Cards Estimated Quotation_ 0519_v1_Zagato Proto2 tooling claim list_0810_Zagato EVT 1final _1225" xfId="1128"/>
    <cellStyle name="?_N41 Daughter Cards Estimated Quotation 0517_N41 AP Dev4 and Daughter Cards Estimated Quotation_ 0519_v1_Zagato Proto2 tooling claim list_0810_Zagato EVT1A 1final _10" xfId="1129"/>
    <cellStyle name="?_N41 Daughter Cards Estimated Quotation 0517_N41 AP Dev4 and Daughter Cards Estimated Quotation_ 0519_v1_Zagato Proto2 tooling claim list_0810_Zagato EVT1A 1final _102" xfId="1130"/>
    <cellStyle name="?_N41 Daughter Cards Estimated Quotation 0517_N41 AP Dev4 and Daughter Cards Estimated Quotation_ 0519_v1_Zagato Proto2 tooling claim list_0810_Zagato EVT1A 1final 0301" xfId="1131"/>
    <cellStyle name="?_N41 Daughter Cards Estimated Quotation 0517_N41 AP Dev4 and Daughter Cards Estimated Quotation_ 0519_v1_zagato testing board quotation 1208" xfId="1132"/>
    <cellStyle name="?_N41 Daughter Cards Estimated Quotation 0517_Zagato  Bertone E1C final 0513" xfId="1133"/>
    <cellStyle name="?_N41 Daughter Cards Estimated Quotation 0517_Zagato  Bertone E1C0318" xfId="1134"/>
    <cellStyle name="?_N41 Daughter Cards Estimated Quotation 0517_Zagato AP Dev 2 and Daughter card estimated quotation_20121218" xfId="1135"/>
    <cellStyle name="?_N41 Daughter Cards Estimated Quotation 0517_Zagato AP Dev 2 and Daughter Card final quotation_1221 update HS code" xfId="1136"/>
    <cellStyle name="?_N41 Daughter Cards Estimated Quotation 0517_Zagato Dev boards  Final quotation_1116" xfId="1137"/>
    <cellStyle name="?_N41 Daughter Cards Estimated Quotation 0517_Zagato Dev boards proto2  Final quotation_1108  1026 Dev" xfId="1138"/>
    <cellStyle name="?_N41 Daughter Cards Estimated Quotation 0517_Zagato EVT 1final _1225" xfId="1139"/>
    <cellStyle name="?_N41 Daughter Cards Estimated Quotation 0517_Zagato EVT1A 1final _10" xfId="1140"/>
    <cellStyle name="?_N41 Daughter Cards Estimated Quotation 0517_Zagato EVT1A 1final _102" xfId="1141"/>
    <cellStyle name="?_N41 Daughter Cards Estimated Quotation 0517_Zagato EVT1A 1final 0301" xfId="1142"/>
    <cellStyle name="?_N41 Daughter Cards Estimated Quotation 0517_Zagato MLB carrier&amp; L67&amp; Oscar&amp; PMU final Quotation_1219-Shawn" xfId="1143"/>
    <cellStyle name="?_N41 Daughter Cards Estimated Quotation 0517_Zagato Proto2 tooling claim list_0810" xfId="1144"/>
    <cellStyle name="?_N41 Daughter Cards Estimated Quotation 0517_Zagato Proto2 tooling claim list_0810_Zagato  Bertone E1C final 0513" xfId="1145"/>
    <cellStyle name="?_N41 Daughter Cards Estimated Quotation 0517_Zagato Proto2 tooling claim list_0810_Zagato  Bertone E1C0318" xfId="1146"/>
    <cellStyle name="?_N41 Daughter Cards Estimated Quotation 0517_Zagato Proto2 tooling claim list_0810_Zagato AP Dev 2 and Daughter Card final quotation_1221 update HS code" xfId="1147"/>
    <cellStyle name="?_N41 Daughter Cards Estimated Quotation 0517_Zagato Proto2 tooling claim list_0810_Zagato EVT 1final _1225" xfId="1148"/>
    <cellStyle name="?_N41 Daughter Cards Estimated Quotation 0517_Zagato Proto2 tooling claim list_0810_Zagato EVT1A 1final _10" xfId="1149"/>
    <cellStyle name="?_N41 Daughter Cards Estimated Quotation 0517_Zagato Proto2 tooling claim list_0810_Zagato EVT1A 1final _102" xfId="1150"/>
    <cellStyle name="?_N41 Daughter Cards Estimated Quotation 0517_Zagato Proto2 tooling claim list_0810_Zagato EVT1A 1final 0301" xfId="1151"/>
    <cellStyle name="?_N41 Daughter Cards Estimated Quotation 0517_zagato testing board quotation 1208" xfId="1152"/>
    <cellStyle name="?_N5X 治具廠商Support人力需求" xfId="1153"/>
    <cellStyle name="?_N92 EVT2 E&amp;O List -- to Freana" xfId="1154"/>
    <cellStyle name="?_N92 EVT2 E&amp;O List -- to Freana_Dev2 test board 1218-Jasmine" xfId="1155"/>
    <cellStyle name="?_N92 EVT2 E&amp;O List -- to Freana_N94 DVT Final Quotation_082211V1" xfId="1156"/>
    <cellStyle name="?_N92 EVT2 E&amp;O List -- to Freana_N94 DVT Final Quotation_082211V1_Book1" xfId="1157"/>
    <cellStyle name="?_N92 EVT2 E&amp;O List -- to Freana_N94 DVT Final Quotation_082211V1_Book1_Dev2 test board 1218-Jasmine" xfId="1158"/>
    <cellStyle name="?_N92 EVT2 E&amp;O List -- to Freana_N94 DVT Final Quotation_082211V1_Book1_Zagato  Bertone E1C final 0513" xfId="1159"/>
    <cellStyle name="?_N92 EVT2 E&amp;O List -- to Freana_N94 DVT Final Quotation_082211V1_Book1_Zagato  Bertone E1C0318" xfId="1160"/>
    <cellStyle name="?_N92 EVT2 E&amp;O List -- to Freana_N94 DVT Final Quotation_082211V1_Book1_Zagato AP Dev 2 and Daughter card estimated quotation_20121218" xfId="1161"/>
    <cellStyle name="?_N92 EVT2 E&amp;O List -- to Freana_N94 DVT Final Quotation_082211V1_Book1_Zagato AP Dev 2 and Daughter Card final quotation_1221 update HS code" xfId="1162"/>
    <cellStyle name="?_N92 EVT2 E&amp;O List -- to Freana_N94 DVT Final Quotation_082211V1_Book1_Zagato Dev boards  Final quotation_1116" xfId="1163"/>
    <cellStyle name="?_N92 EVT2 E&amp;O List -- to Freana_N94 DVT Final Quotation_082211V1_Book1_Zagato Dev boards proto2  Final quotation_1108  1026 Dev" xfId="1164"/>
    <cellStyle name="?_N92 EVT2 E&amp;O List -- to Freana_N94 DVT Final Quotation_082211V1_Book1_Zagato EVT 1final _1225" xfId="1165"/>
    <cellStyle name="?_N92 EVT2 E&amp;O List -- to Freana_N94 DVT Final Quotation_082211V1_Book1_Zagato EVT1A 1final _10" xfId="1166"/>
    <cellStyle name="?_N92 EVT2 E&amp;O List -- to Freana_N94 DVT Final Quotation_082211V1_Book1_Zagato EVT1A 1final _102" xfId="1167"/>
    <cellStyle name="?_N92 EVT2 E&amp;O List -- to Freana_N94 DVT Final Quotation_082211V1_Book1_Zagato EVT1A 1final 0301" xfId="1168"/>
    <cellStyle name="?_N92 EVT2 E&amp;O List -- to Freana_N94 DVT Final Quotation_082211V1_Book1_Zagato Proto2 tooling claim list_0810" xfId="1169"/>
    <cellStyle name="?_N92 EVT2 E&amp;O List -- to Freana_N94 DVT Final Quotation_082211V1_Book1_Zagato Proto2 tooling claim list_0810_Zagato  Bertone E1C final 0513" xfId="1170"/>
    <cellStyle name="?_N92 EVT2 E&amp;O List -- to Freana_N94 DVT Final Quotation_082211V1_Book1_Zagato Proto2 tooling claim list_0810_Zagato  Bertone E1C0318" xfId="1171"/>
    <cellStyle name="?_N92 EVT2 E&amp;O List -- to Freana_N94 DVT Final Quotation_082211V1_Book1_Zagato Proto2 tooling claim list_0810_Zagato AP Dev 2 and Daughter Card final quotation_1221 update HS code" xfId="1172"/>
    <cellStyle name="?_N92 EVT2 E&amp;O List -- to Freana_N94 DVT Final Quotation_082211V1_Book1_Zagato Proto2 tooling claim list_0810_Zagato EVT 1final _1225" xfId="1173"/>
    <cellStyle name="?_N92 EVT2 E&amp;O List -- to Freana_N94 DVT Final Quotation_082211V1_Book1_Zagato Proto2 tooling claim list_0810_Zagato EVT1A 1final _10" xfId="1174"/>
    <cellStyle name="?_N92 EVT2 E&amp;O List -- to Freana_N94 DVT Final Quotation_082211V1_Book1_Zagato Proto2 tooling claim list_0810_Zagato EVT1A 1final _102" xfId="1175"/>
    <cellStyle name="?_N92 EVT2 E&amp;O List -- to Freana_N94 DVT Final Quotation_082211V1_Book1_Zagato Proto2 tooling claim list_0810_Zagato EVT1A 1final 0301" xfId="1176"/>
    <cellStyle name="?_N92 EVT2 E&amp;O List -- to Freana_N94 DVT Final Quotation_082211V1_Dev2 test board 1218-Jasmine" xfId="1177"/>
    <cellStyle name="?_N92 EVT2 E&amp;O List -- to Freana_N94 DVT Final Quotation_082211V1_N41 Proto 0 Tooling List_0920" xfId="1178"/>
    <cellStyle name="?_N92 EVT2 E&amp;O List -- to Freana_N94 DVT Final Quotation_082211V1_N41 Proto 0 Tooling List_0920_Dev2 test board 1218-Jasmine" xfId="1179"/>
    <cellStyle name="?_N92 EVT2 E&amp;O List -- to Freana_N94 DVT Final Quotation_082211V1_N41 Proto 0 Tooling List_0920_Zagato  Bertone E1C final 0513" xfId="1180"/>
    <cellStyle name="?_N92 EVT2 E&amp;O List -- to Freana_N94 DVT Final Quotation_082211V1_N41 Proto 0 Tooling List_0920_Zagato  Bertone E1C0318" xfId="1181"/>
    <cellStyle name="?_N92 EVT2 E&amp;O List -- to Freana_N94 DVT Final Quotation_082211V1_N41 Proto 0 Tooling List_0920_Zagato AP Dev 2 and Daughter card estimated quotation_20121218" xfId="1182"/>
    <cellStyle name="?_N92 EVT2 E&amp;O List -- to Freana_N94 DVT Final Quotation_082211V1_N41 Proto 0 Tooling List_0920_Zagato AP Dev 2 and Daughter Card final quotation_1221 update HS code" xfId="1183"/>
    <cellStyle name="?_N92 EVT2 E&amp;O List -- to Freana_N94 DVT Final Quotation_082211V1_N41 Proto 0 Tooling List_0920_Zagato Dev boards  Final quotation_1116" xfId="1184"/>
    <cellStyle name="?_N92 EVT2 E&amp;O List -- to Freana_N94 DVT Final Quotation_082211V1_N41 Proto 0 Tooling List_0920_Zagato Dev boards proto2  Final quotation_1108  1026 Dev" xfId="1185"/>
    <cellStyle name="?_N92 EVT2 E&amp;O List -- to Freana_N94 DVT Final Quotation_082211V1_N41 Proto 0 Tooling List_0920_Zagato EVT 1final _1225" xfId="1186"/>
    <cellStyle name="?_N92 EVT2 E&amp;O List -- to Freana_N94 DVT Final Quotation_082211V1_N41 Proto 0 Tooling List_0920_Zagato EVT1A 1final _10" xfId="1187"/>
    <cellStyle name="?_N92 EVT2 E&amp;O List -- to Freana_N94 DVT Final Quotation_082211V1_N41 Proto 0 Tooling List_0920_Zagato EVT1A 1final _102" xfId="1188"/>
    <cellStyle name="?_N92 EVT2 E&amp;O List -- to Freana_N94 DVT Final Quotation_082211V1_N41 Proto 0 Tooling List_0920_Zagato EVT1A 1final 0301" xfId="1189"/>
    <cellStyle name="?_N92 EVT2 E&amp;O List -- to Freana_N94 DVT Final Quotation_082211V1_N41 Proto 0 Tooling List_0920_Zagato MLB carrier&amp; L67&amp; Oscar&amp; PMU final Quotation_1219-Shawn" xfId="1190"/>
    <cellStyle name="?_N92 EVT2 E&amp;O List -- to Freana_N94 DVT Final Quotation_082211V1_N41 Proto 0 Tooling List_0920_Zagato Proto2 tooling claim list_0810" xfId="1191"/>
    <cellStyle name="?_N92 EVT2 E&amp;O List -- to Freana_N94 DVT Final Quotation_082211V1_N41 Proto 0 Tooling List_0920_Zagato Proto2 tooling claim list_0810_Zagato  Bertone E1C final 0513" xfId="1192"/>
    <cellStyle name="?_N92 EVT2 E&amp;O List -- to Freana_N94 DVT Final Quotation_082211V1_N41 Proto 0 Tooling List_0920_Zagato Proto2 tooling claim list_0810_Zagato  Bertone E1C0318" xfId="1193"/>
    <cellStyle name="?_N92 EVT2 E&amp;O List -- to Freana_N94 DVT Final Quotation_082211V1_N41 Proto 0 Tooling List_0920_Zagato Proto2 tooling claim list_0810_Zagato AP Dev 2 and Daughter Card final quotation_1221 update HS code" xfId="1194"/>
    <cellStyle name="?_N92 EVT2 E&amp;O List -- to Freana_N94 DVT Final Quotation_082211V1_N41 Proto 0 Tooling List_0920_Zagato Proto2 tooling claim list_0810_Zagato EVT 1final _1225" xfId="1195"/>
    <cellStyle name="?_N92 EVT2 E&amp;O List -- to Freana_N94 DVT Final Quotation_082211V1_N41 Proto 0 Tooling List_0920_Zagato Proto2 tooling claim list_0810_Zagato EVT1A 1final _10" xfId="1196"/>
    <cellStyle name="?_N92 EVT2 E&amp;O List -- to Freana_N94 DVT Final Quotation_082211V1_N41 Proto 0 Tooling List_0920_Zagato Proto2 tooling claim list_0810_Zagato EVT1A 1final _102" xfId="1197"/>
    <cellStyle name="?_N92 EVT2 E&amp;O List -- to Freana_N94 DVT Final Quotation_082211V1_N41 Proto 0 Tooling List_0920_Zagato Proto2 tooling claim list_0810_Zagato EVT1A 1final 0301" xfId="1198"/>
    <cellStyle name="?_N92 EVT2 E&amp;O List -- to Freana_N94 DVT Final Quotation_082211V1_N41 Proto 0 Tooling List_0920_zagato testing board quotation 1208" xfId="1199"/>
    <cellStyle name="?_N92 EVT2 E&amp;O List -- to Freana_N94 DVT Final Quotation_082211V1_Zagato  Bertone E1C final 0513" xfId="1200"/>
    <cellStyle name="?_N92 EVT2 E&amp;O List -- to Freana_N94 DVT Final Quotation_082211V1_Zagato  Bertone E1C0318" xfId="1201"/>
    <cellStyle name="?_N92 EVT2 E&amp;O List -- to Freana_N94 DVT Final Quotation_082211V1_Zagato AP Dev 2 and Daughter card estimated quotation_20121218" xfId="1202"/>
    <cellStyle name="?_N92 EVT2 E&amp;O List -- to Freana_N94 DVT Final Quotation_082211V1_Zagato AP Dev 2 and Daughter Card final quotation_1221 update HS code" xfId="1203"/>
    <cellStyle name="?_N92 EVT2 E&amp;O List -- to Freana_N94 DVT Final Quotation_082211V1_Zagato Dev boards  Final quotation_1116" xfId="1204"/>
    <cellStyle name="?_N92 EVT2 E&amp;O List -- to Freana_N94 DVT Final Quotation_082211V1_Zagato Dev boards proto2  Final quotation_1108  1026 Dev" xfId="1205"/>
    <cellStyle name="?_N92 EVT2 E&amp;O List -- to Freana_N94 DVT Final Quotation_082211V1_Zagato EVT 1final _1225" xfId="1206"/>
    <cellStyle name="?_N92 EVT2 E&amp;O List -- to Freana_N94 DVT Final Quotation_082211V1_Zagato EVT1A 1final _10" xfId="1207"/>
    <cellStyle name="?_N92 EVT2 E&amp;O List -- to Freana_N94 DVT Final Quotation_082211V1_Zagato EVT1A 1final _102" xfId="1208"/>
    <cellStyle name="?_N92 EVT2 E&amp;O List -- to Freana_N94 DVT Final Quotation_082211V1_Zagato EVT1A 1final 0301" xfId="1209"/>
    <cellStyle name="?_N92 EVT2 E&amp;O List -- to Freana_N94 DVT Final Quotation_082211V1_Zagato MLB carrier&amp; L67&amp; Oscar&amp; PMU final Quotation_1219-Shawn" xfId="1210"/>
    <cellStyle name="?_N92 EVT2 E&amp;O List -- to Freana_N94 DVT Final Quotation_082211V1_Zagato Proto2 tooling claim list_0810" xfId="1211"/>
    <cellStyle name="?_N92 EVT2 E&amp;O List -- to Freana_N94 DVT Final Quotation_082211V1_Zagato Proto2 tooling claim list_0810_Zagato  Bertone E1C final 0513" xfId="1212"/>
    <cellStyle name="?_N92 EVT2 E&amp;O List -- to Freana_N94 DVT Final Quotation_082211V1_Zagato Proto2 tooling claim list_0810_Zagato  Bertone E1C0318" xfId="1213"/>
    <cellStyle name="?_N92 EVT2 E&amp;O List -- to Freana_N94 DVT Final Quotation_082211V1_Zagato Proto2 tooling claim list_0810_Zagato AP Dev 2 and Daughter Card final quotation_1221 update HS code" xfId="1214"/>
    <cellStyle name="?_N92 EVT2 E&amp;O List -- to Freana_N94 DVT Final Quotation_082211V1_Zagato Proto2 tooling claim list_0810_Zagato EVT 1final _1225" xfId="1215"/>
    <cellStyle name="?_N92 EVT2 E&amp;O List -- to Freana_N94 DVT Final Quotation_082211V1_Zagato Proto2 tooling claim list_0810_Zagato EVT1A 1final _10" xfId="1216"/>
    <cellStyle name="?_N92 EVT2 E&amp;O List -- to Freana_N94 DVT Final Quotation_082211V1_Zagato Proto2 tooling claim list_0810_Zagato EVT1A 1final _102" xfId="1217"/>
    <cellStyle name="?_N92 EVT2 E&amp;O List -- to Freana_N94 DVT Final Quotation_082211V1_Zagato Proto2 tooling claim list_0810_Zagato EVT1A 1final 0301" xfId="1218"/>
    <cellStyle name="?_N92 EVT2 E&amp;O List -- to Freana_N94 DVT Final Quotation_082211V1_zagato testing board quotation 1208" xfId="1219"/>
    <cellStyle name="?_N92 EVT2 E&amp;O List -- to Freana_N94 DVT Final Quotation_082211V1_ZenVo Proto1 _Tooling" xfId="1220"/>
    <cellStyle name="?_N92 EVT2 E&amp;O List -- to Freana_N94 DVT Final Quotation_082211V1_ZenVo Proto1 _Tooling_Dev2 test board 1218-Jasmine" xfId="1221"/>
    <cellStyle name="?_N92 EVT2 E&amp;O List -- to Freana_N94 DVT Final Quotation_082211V1_ZenVo Proto1 _Tooling_Zagato  Bertone E1C final 0513" xfId="1222"/>
    <cellStyle name="?_N92 EVT2 E&amp;O List -- to Freana_N94 DVT Final Quotation_082211V1_ZenVo Proto1 _Tooling_Zagato  Bertone E1C0318" xfId="1223"/>
    <cellStyle name="?_N92 EVT2 E&amp;O List -- to Freana_N94 DVT Final Quotation_082211V1_ZenVo Proto1 _Tooling_Zagato AP Dev 2 and Daughter card estimated quotation_20121218" xfId="1224"/>
    <cellStyle name="?_N92 EVT2 E&amp;O List -- to Freana_N94 DVT Final Quotation_082211V1_ZenVo Proto1 _Tooling_Zagato AP Dev 2 and Daughter Card final quotation_1221 update HS code" xfId="1225"/>
    <cellStyle name="?_N92 EVT2 E&amp;O List -- to Freana_N94 DVT Final Quotation_082211V1_ZenVo Proto1 _Tooling_Zagato Dev boards  Final quotation_1116" xfId="1226"/>
    <cellStyle name="?_N92 EVT2 E&amp;O List -- to Freana_N94 DVT Final Quotation_082211V1_ZenVo Proto1 _Tooling_Zagato Dev boards proto2  Final quotation_1108  1026 Dev" xfId="1227"/>
    <cellStyle name="?_N92 EVT2 E&amp;O List -- to Freana_N94 DVT Final Quotation_082211V1_ZenVo Proto1 _Tooling_Zagato EVT 1final _1225" xfId="1228"/>
    <cellStyle name="?_N92 EVT2 E&amp;O List -- to Freana_N94 DVT Final Quotation_082211V1_ZenVo Proto1 _Tooling_Zagato EVT1A 1final _10" xfId="1229"/>
    <cellStyle name="?_N92 EVT2 E&amp;O List -- to Freana_N94 DVT Final Quotation_082211V1_ZenVo Proto1 _Tooling_Zagato EVT1A 1final _102" xfId="1230"/>
    <cellStyle name="?_N92 EVT2 E&amp;O List -- to Freana_N94 DVT Final Quotation_082211V1_ZenVo Proto1 _Tooling_Zagato EVT1A 1final 0301" xfId="1231"/>
    <cellStyle name="?_N92 EVT2 E&amp;O List -- to Freana_N94 DVT Final Quotation_082211V1_ZenVo Proto1 _Tooling_Zagato MLB carrier&amp; L67&amp; Oscar&amp; PMU final Quotation_1219-Shawn" xfId="1232"/>
    <cellStyle name="?_N92 EVT2 E&amp;O List -- to Freana_N94 DVT Final Quotation_082211V1_ZenVo Proto1 _Tooling_Zagato Proto2 tooling claim list_0810" xfId="1233"/>
    <cellStyle name="?_N92 EVT2 E&amp;O List -- to Freana_N94 DVT Final Quotation_082211V1_ZenVo Proto1 _Tooling_Zagato Proto2 tooling claim list_0810_Zagato  Bertone E1C final 0513" xfId="1234"/>
    <cellStyle name="?_N92 EVT2 E&amp;O List -- to Freana_N94 DVT Final Quotation_082211V1_ZenVo Proto1 _Tooling_Zagato Proto2 tooling claim list_0810_Zagato  Bertone E1C0318" xfId="1235"/>
    <cellStyle name="?_N92 EVT2 E&amp;O List -- to Freana_N94 DVT Final Quotation_082211V1_ZenVo Proto1 _Tooling_Zagato Proto2 tooling claim list_0810_Zagato AP Dev 2 and Daughter Card final quotation_1221 update HS code" xfId="1236"/>
    <cellStyle name="?_N92 EVT2 E&amp;O List -- to Freana_N94 DVT Final Quotation_082211V1_ZenVo Proto1 _Tooling_Zagato Proto2 tooling claim list_0810_Zagato EVT 1final _1225" xfId="1237"/>
    <cellStyle name="?_N92 EVT2 E&amp;O List -- to Freana_N94 DVT Final Quotation_082211V1_ZenVo Proto1 _Tooling_Zagato Proto2 tooling claim list_0810_Zagato EVT1A 1final _10" xfId="1238"/>
    <cellStyle name="?_N92 EVT2 E&amp;O List -- to Freana_N94 DVT Final Quotation_082211V1_ZenVo Proto1 _Tooling_Zagato Proto2 tooling claim list_0810_Zagato EVT1A 1final _102" xfId="1239"/>
    <cellStyle name="?_N92 EVT2 E&amp;O List -- to Freana_N94 DVT Final Quotation_082211V1_ZenVo Proto1 _Tooling_Zagato Proto2 tooling claim list_0810_Zagato EVT1A 1final 0301" xfId="1240"/>
    <cellStyle name="?_N92 EVT2 E&amp;O List -- to Freana_N94 DVT Final Quotation_082211V1_ZenVo Proto1 _Tooling_zagato testing board quotation 1208" xfId="1241"/>
    <cellStyle name="?_N92 EVT2 E&amp;O List -- to Freana_N94 DVT Final Quotation_082211V1_ZenVo Proto1 Final Quotation_FATP" xfId="1242"/>
    <cellStyle name="?_N92 EVT2 E&amp;O List -- to Freana_N94 DVT Final Quotation_082211V1_ZenVo Proto1 Final Quotation_FATP_Dev2 test board 1218-Jasmine" xfId="1243"/>
    <cellStyle name="?_N92 EVT2 E&amp;O List -- to Freana_N94 DVT Final Quotation_082211V1_ZenVo Proto1 Final Quotation_FATP_Zagato AP Dev 2 and Daughter card estimated quotation_20121218" xfId="1244"/>
    <cellStyle name="?_N92 EVT2 E&amp;O List -- to Freana_N94 DVT Final Quotation_082311" xfId="1245"/>
    <cellStyle name="?_N92 EVT2 E&amp;O List -- to Freana_N94 DVT Final Quotation_082311_Book1" xfId="1246"/>
    <cellStyle name="?_N92 EVT2 E&amp;O List -- to Freana_N94 DVT Final Quotation_082311_Book1_Dev2 test board 1218-Jasmine" xfId="1247"/>
    <cellStyle name="?_N92 EVT2 E&amp;O List -- to Freana_N94 DVT Final Quotation_082311_Book1_Zagato  Bertone E1C final 0513" xfId="1248"/>
    <cellStyle name="?_N92 EVT2 E&amp;O List -- to Freana_N94 DVT Final Quotation_082311_Book1_Zagato  Bertone E1C0318" xfId="1249"/>
    <cellStyle name="?_N92 EVT2 E&amp;O List -- to Freana_N94 DVT Final Quotation_082311_Book1_Zagato AP Dev 2 and Daughter card estimated quotation_20121218" xfId="1250"/>
    <cellStyle name="?_N92 EVT2 E&amp;O List -- to Freana_N94 DVT Final Quotation_082311_Book1_Zagato AP Dev 2 and Daughter Card final quotation_1221 update HS code" xfId="1251"/>
    <cellStyle name="?_N92 EVT2 E&amp;O List -- to Freana_N94 DVT Final Quotation_082311_Book1_Zagato Dev boards  Final quotation_1116" xfId="1252"/>
    <cellStyle name="?_N92 EVT2 E&amp;O List -- to Freana_N94 DVT Final Quotation_082311_Book1_Zagato Dev boards proto2  Final quotation_1108  1026 Dev" xfId="1253"/>
    <cellStyle name="?_N92 EVT2 E&amp;O List -- to Freana_N94 DVT Final Quotation_082311_Book1_Zagato EVT 1final _1225" xfId="1254"/>
    <cellStyle name="?_N92 EVT2 E&amp;O List -- to Freana_N94 DVT Final Quotation_082311_Book1_Zagato EVT1A 1final _10" xfId="1255"/>
    <cellStyle name="?_N92 EVT2 E&amp;O List -- to Freana_N94 DVT Final Quotation_082311_Book1_Zagato EVT1A 1final _102" xfId="1256"/>
    <cellStyle name="?_N92 EVT2 E&amp;O List -- to Freana_N94 DVT Final Quotation_082311_Book1_Zagato EVT1A 1final 0301" xfId="1257"/>
    <cellStyle name="?_N92 EVT2 E&amp;O List -- to Freana_N94 DVT Final Quotation_082311_Book1_Zagato Proto2 tooling claim list_0810" xfId="1258"/>
    <cellStyle name="?_N92 EVT2 E&amp;O List -- to Freana_N94 DVT Final Quotation_082311_Book1_Zagato Proto2 tooling claim list_0810_Zagato  Bertone E1C final 0513" xfId="1259"/>
    <cellStyle name="?_N92 EVT2 E&amp;O List -- to Freana_N94 DVT Final Quotation_082311_Book1_Zagato Proto2 tooling claim list_0810_Zagato  Bertone E1C0318" xfId="1260"/>
    <cellStyle name="?_N92 EVT2 E&amp;O List -- to Freana_N94 DVT Final Quotation_082311_Book1_Zagato Proto2 tooling claim list_0810_Zagato AP Dev 2 and Daughter Card final quotation_1221 update HS code" xfId="1261"/>
    <cellStyle name="?_N92 EVT2 E&amp;O List -- to Freana_N94 DVT Final Quotation_082311_Book1_Zagato Proto2 tooling claim list_0810_Zagato EVT 1final _1225" xfId="1262"/>
    <cellStyle name="?_N92 EVT2 E&amp;O List -- to Freana_N94 DVT Final Quotation_082311_Book1_Zagato Proto2 tooling claim list_0810_Zagato EVT1A 1final _10" xfId="1263"/>
    <cellStyle name="?_N92 EVT2 E&amp;O List -- to Freana_N94 DVT Final Quotation_082311_Book1_Zagato Proto2 tooling claim list_0810_Zagato EVT1A 1final _102" xfId="1264"/>
    <cellStyle name="?_N92 EVT2 E&amp;O List -- to Freana_N94 DVT Final Quotation_082311_Book1_Zagato Proto2 tooling claim list_0810_Zagato EVT1A 1final 0301" xfId="1265"/>
    <cellStyle name="?_N92 EVT2 E&amp;O List -- to Freana_N94 DVT Final Quotation_082311_Dev2 test board 1218-Jasmine" xfId="1266"/>
    <cellStyle name="?_N92 EVT2 E&amp;O List -- to Freana_N94 DVT Final Quotation_082311_N41 Proto 0 Tooling List_0920" xfId="1267"/>
    <cellStyle name="?_N92 EVT2 E&amp;O List -- to Freana_N94 DVT Final Quotation_082311_N41 Proto 0 Tooling List_0920_Dev2 test board 1218-Jasmine" xfId="1268"/>
    <cellStyle name="?_N92 EVT2 E&amp;O List -- to Freana_N94 DVT Final Quotation_082311_N41 Proto 0 Tooling List_0920_Zagato  Bertone E1C final 0513" xfId="1269"/>
    <cellStyle name="?_N92 EVT2 E&amp;O List -- to Freana_N94 DVT Final Quotation_082311_N41 Proto 0 Tooling List_0920_Zagato  Bertone E1C0318" xfId="1270"/>
    <cellStyle name="?_N92 EVT2 E&amp;O List -- to Freana_N94 DVT Final Quotation_082311_N41 Proto 0 Tooling List_0920_Zagato AP Dev 2 and Daughter card estimated quotation_20121218" xfId="1271"/>
    <cellStyle name="?_N92 EVT2 E&amp;O List -- to Freana_N94 DVT Final Quotation_082311_N41 Proto 0 Tooling List_0920_Zagato AP Dev 2 and Daughter Card final quotation_1221 update HS code" xfId="1272"/>
    <cellStyle name="?_N92 EVT2 E&amp;O List -- to Freana_N94 DVT Final Quotation_082311_N41 Proto 0 Tooling List_0920_Zagato Dev boards  Final quotation_1116" xfId="1273"/>
    <cellStyle name="?_N92 EVT2 E&amp;O List -- to Freana_N94 DVT Final Quotation_082311_N41 Proto 0 Tooling List_0920_Zagato Dev boards proto2  Final quotation_1108  1026 Dev" xfId="1274"/>
    <cellStyle name="?_N92 EVT2 E&amp;O List -- to Freana_N94 DVT Final Quotation_082311_N41 Proto 0 Tooling List_0920_Zagato EVT 1final _1225" xfId="1275"/>
    <cellStyle name="?_N92 EVT2 E&amp;O List -- to Freana_N94 DVT Final Quotation_082311_N41 Proto 0 Tooling List_0920_Zagato EVT1A 1final _10" xfId="1276"/>
    <cellStyle name="?_N92 EVT2 E&amp;O List -- to Freana_N94 DVT Final Quotation_082311_N41 Proto 0 Tooling List_0920_Zagato EVT1A 1final _102" xfId="1277"/>
    <cellStyle name="?_N92 EVT2 E&amp;O List -- to Freana_N94 DVT Final Quotation_082311_N41 Proto 0 Tooling List_0920_Zagato EVT1A 1final 0301" xfId="1278"/>
    <cellStyle name="?_N92 EVT2 E&amp;O List -- to Freana_N94 DVT Final Quotation_082311_N41 Proto 0 Tooling List_0920_Zagato MLB carrier&amp; L67&amp; Oscar&amp; PMU final Quotation_1219-Shawn" xfId="1279"/>
    <cellStyle name="?_N92 EVT2 E&amp;O List -- to Freana_N94 DVT Final Quotation_082311_N41 Proto 0 Tooling List_0920_Zagato Proto2 tooling claim list_0810" xfId="1280"/>
    <cellStyle name="?_N92 EVT2 E&amp;O List -- to Freana_N94 DVT Final Quotation_082311_N41 Proto 0 Tooling List_0920_Zagato Proto2 tooling claim list_0810_Zagato  Bertone E1C final 0513" xfId="1281"/>
    <cellStyle name="?_N92 EVT2 E&amp;O List -- to Freana_N94 DVT Final Quotation_082311_N41 Proto 0 Tooling List_0920_Zagato Proto2 tooling claim list_0810_Zagato  Bertone E1C0318" xfId="1282"/>
    <cellStyle name="?_N92 EVT2 E&amp;O List -- to Freana_N94 DVT Final Quotation_082311_N41 Proto 0 Tooling List_0920_Zagato Proto2 tooling claim list_0810_Zagato AP Dev 2 and Daughter Card final quotation_1221 update HS code" xfId="1283"/>
    <cellStyle name="?_N92 EVT2 E&amp;O List -- to Freana_N94 DVT Final Quotation_082311_N41 Proto 0 Tooling List_0920_Zagato Proto2 tooling claim list_0810_Zagato EVT 1final _1225" xfId="1284"/>
    <cellStyle name="?_N92 EVT2 E&amp;O List -- to Freana_N94 DVT Final Quotation_082311_N41 Proto 0 Tooling List_0920_Zagato Proto2 tooling claim list_0810_Zagato EVT1A 1final _10" xfId="1285"/>
    <cellStyle name="?_N92 EVT2 E&amp;O List -- to Freana_N94 DVT Final Quotation_082311_N41 Proto 0 Tooling List_0920_Zagato Proto2 tooling claim list_0810_Zagato EVT1A 1final _102" xfId="1286"/>
    <cellStyle name="?_N92 EVT2 E&amp;O List -- to Freana_N94 DVT Final Quotation_082311_N41 Proto 0 Tooling List_0920_Zagato Proto2 tooling claim list_0810_Zagato EVT1A 1final 0301" xfId="1287"/>
    <cellStyle name="?_N92 EVT2 E&amp;O List -- to Freana_N94 DVT Final Quotation_082311_N41 Proto 0 Tooling List_0920_zagato testing board quotation 1208" xfId="1288"/>
    <cellStyle name="?_N92 EVT2 E&amp;O List -- to Freana_N94 DVT Final Quotation_082311_Zagato  Bertone E1C final 0513" xfId="1289"/>
    <cellStyle name="?_N92 EVT2 E&amp;O List -- to Freana_N94 DVT Final Quotation_082311_Zagato  Bertone E1C0318" xfId="1290"/>
    <cellStyle name="?_N92 EVT2 E&amp;O List -- to Freana_N94 DVT Final Quotation_082311_Zagato AP Dev 2 and Daughter card estimated quotation_20121218" xfId="1291"/>
    <cellStyle name="?_N92 EVT2 E&amp;O List -- to Freana_N94 DVT Final Quotation_082311_Zagato AP Dev 2 and Daughter Card final quotation_1221 update HS code" xfId="1292"/>
    <cellStyle name="?_N92 EVT2 E&amp;O List -- to Freana_N94 DVT Final Quotation_082311_Zagato Dev boards  Final quotation_1116" xfId="1293"/>
    <cellStyle name="?_N92 EVT2 E&amp;O List -- to Freana_N94 DVT Final Quotation_082311_Zagato Dev boards proto2  Final quotation_1108  1026 Dev" xfId="1294"/>
    <cellStyle name="?_N92 EVT2 E&amp;O List -- to Freana_N94 DVT Final Quotation_082311_Zagato EVT 1final _1225" xfId="1295"/>
    <cellStyle name="?_N92 EVT2 E&amp;O List -- to Freana_N94 DVT Final Quotation_082311_Zagato EVT1A 1final _10" xfId="1296"/>
    <cellStyle name="?_N92 EVT2 E&amp;O List -- to Freana_N94 DVT Final Quotation_082311_Zagato EVT1A 1final _102" xfId="1297"/>
    <cellStyle name="?_N92 EVT2 E&amp;O List -- to Freana_N94 DVT Final Quotation_082311_Zagato EVT1A 1final 0301" xfId="1298"/>
    <cellStyle name="?_N92 EVT2 E&amp;O List -- to Freana_N94 DVT Final Quotation_082311_Zagato MLB carrier&amp; L67&amp; Oscar&amp; PMU final Quotation_1219-Shawn" xfId="1299"/>
    <cellStyle name="?_N92 EVT2 E&amp;O List -- to Freana_N94 DVT Final Quotation_082311_Zagato Proto2 tooling claim list_0810" xfId="1300"/>
    <cellStyle name="?_N92 EVT2 E&amp;O List -- to Freana_N94 DVT Final Quotation_082311_Zagato Proto2 tooling claim list_0810_Zagato  Bertone E1C final 0513" xfId="1301"/>
    <cellStyle name="?_N92 EVT2 E&amp;O List -- to Freana_N94 DVT Final Quotation_082311_Zagato Proto2 tooling claim list_0810_Zagato  Bertone E1C0318" xfId="1302"/>
    <cellStyle name="?_N92 EVT2 E&amp;O List -- to Freana_N94 DVT Final Quotation_082311_Zagato Proto2 tooling claim list_0810_Zagato AP Dev 2 and Daughter Card final quotation_1221 update HS code" xfId="1303"/>
    <cellStyle name="?_N92 EVT2 E&amp;O List -- to Freana_N94 DVT Final Quotation_082311_Zagato Proto2 tooling claim list_0810_Zagato EVT 1final _1225" xfId="1304"/>
    <cellStyle name="?_N92 EVT2 E&amp;O List -- to Freana_N94 DVT Final Quotation_082311_Zagato Proto2 tooling claim list_0810_Zagato EVT1A 1final _10" xfId="1305"/>
    <cellStyle name="?_N92 EVT2 E&amp;O List -- to Freana_N94 DVT Final Quotation_082311_Zagato Proto2 tooling claim list_0810_Zagato EVT1A 1final _102" xfId="1306"/>
    <cellStyle name="?_N92 EVT2 E&amp;O List -- to Freana_N94 DVT Final Quotation_082311_Zagato Proto2 tooling claim list_0810_Zagato EVT1A 1final 0301" xfId="1307"/>
    <cellStyle name="?_N92 EVT2 E&amp;O List -- to Freana_N94 DVT Final Quotation_082311_zagato testing board quotation 1208" xfId="1308"/>
    <cellStyle name="?_N92 EVT2 E&amp;O List -- to Freana_N94 DVT Final Quotation_082311_ZenVo Proto1 _Tooling" xfId="1309"/>
    <cellStyle name="?_N92 EVT2 E&amp;O List -- to Freana_N94 DVT Final Quotation_082311_ZenVo Proto1 _Tooling_Dev2 test board 1218-Jasmine" xfId="1310"/>
    <cellStyle name="?_N92 EVT2 E&amp;O List -- to Freana_N94 DVT Final Quotation_082311_ZenVo Proto1 _Tooling_Zagato  Bertone E1C final 0513" xfId="1311"/>
    <cellStyle name="?_N92 EVT2 E&amp;O List -- to Freana_N94 DVT Final Quotation_082311_ZenVo Proto1 _Tooling_Zagato  Bertone E1C0318" xfId="1312"/>
    <cellStyle name="?_N92 EVT2 E&amp;O List -- to Freana_N94 DVT Final Quotation_082311_ZenVo Proto1 _Tooling_Zagato AP Dev 2 and Daughter card estimated quotation_20121218" xfId="1313"/>
    <cellStyle name="?_N92 EVT2 E&amp;O List -- to Freana_N94 DVT Final Quotation_082311_ZenVo Proto1 _Tooling_Zagato AP Dev 2 and Daughter Card final quotation_1221 update HS code" xfId="1314"/>
    <cellStyle name="?_N92 EVT2 E&amp;O List -- to Freana_N94 DVT Final Quotation_082311_ZenVo Proto1 _Tooling_Zagato Dev boards  Final quotation_1116" xfId="1315"/>
    <cellStyle name="?_N92 EVT2 E&amp;O List -- to Freana_N94 DVT Final Quotation_082311_ZenVo Proto1 _Tooling_Zagato Dev boards proto2  Final quotation_1108  1026 Dev" xfId="1316"/>
    <cellStyle name="?_N92 EVT2 E&amp;O List -- to Freana_N94 DVT Final Quotation_082311_ZenVo Proto1 _Tooling_Zagato EVT 1final _1225" xfId="1317"/>
    <cellStyle name="?_N92 EVT2 E&amp;O List -- to Freana_N94 DVT Final Quotation_082311_ZenVo Proto1 _Tooling_Zagato EVT1A 1final _10" xfId="1318"/>
    <cellStyle name="?_N92 EVT2 E&amp;O List -- to Freana_N94 DVT Final Quotation_082311_ZenVo Proto1 _Tooling_Zagato EVT1A 1final _102" xfId="1319"/>
    <cellStyle name="?_N92 EVT2 E&amp;O List -- to Freana_N94 DVT Final Quotation_082311_ZenVo Proto1 _Tooling_Zagato EVT1A 1final 0301" xfId="1320"/>
    <cellStyle name="?_N92 EVT2 E&amp;O List -- to Freana_N94 DVT Final Quotation_082311_ZenVo Proto1 _Tooling_Zagato MLB carrier&amp; L67&amp; Oscar&amp; PMU final Quotation_1219-Shawn" xfId="1321"/>
    <cellStyle name="?_N92 EVT2 E&amp;O List -- to Freana_N94 DVT Final Quotation_082311_ZenVo Proto1 _Tooling_Zagato Proto2 tooling claim list_0810" xfId="1322"/>
    <cellStyle name="?_N92 EVT2 E&amp;O List -- to Freana_N94 DVT Final Quotation_082311_ZenVo Proto1 _Tooling_Zagato Proto2 tooling claim list_0810_Zagato  Bertone E1C final 0513" xfId="1323"/>
    <cellStyle name="?_N92 EVT2 E&amp;O List -- to Freana_N94 DVT Final Quotation_082311_ZenVo Proto1 _Tooling_Zagato Proto2 tooling claim list_0810_Zagato  Bertone E1C0318" xfId="1324"/>
    <cellStyle name="?_N92 EVT2 E&amp;O List -- to Freana_N94 DVT Final Quotation_082311_ZenVo Proto1 _Tooling_Zagato Proto2 tooling claim list_0810_Zagato AP Dev 2 and Daughter Card final quotation_1221 update HS code" xfId="1325"/>
    <cellStyle name="?_N92 EVT2 E&amp;O List -- to Freana_N94 DVT Final Quotation_082311_ZenVo Proto1 _Tooling_Zagato Proto2 tooling claim list_0810_Zagato EVT 1final _1225" xfId="1326"/>
    <cellStyle name="?_N92 EVT2 E&amp;O List -- to Freana_N94 DVT Final Quotation_082311_ZenVo Proto1 _Tooling_Zagato Proto2 tooling claim list_0810_Zagato EVT1A 1final _10" xfId="1327"/>
    <cellStyle name="?_N92 EVT2 E&amp;O List -- to Freana_N94 DVT Final Quotation_082311_ZenVo Proto1 _Tooling_Zagato Proto2 tooling claim list_0810_Zagato EVT1A 1final _102" xfId="1328"/>
    <cellStyle name="?_N92 EVT2 E&amp;O List -- to Freana_N94 DVT Final Quotation_082311_ZenVo Proto1 _Tooling_Zagato Proto2 tooling claim list_0810_Zagato EVT1A 1final 0301" xfId="1329"/>
    <cellStyle name="?_N92 EVT2 E&amp;O List -- to Freana_N94 DVT Final Quotation_082311_ZenVo Proto1 _Tooling_zagato testing board quotation 1208" xfId="1330"/>
    <cellStyle name="?_N92 EVT2 E&amp;O List -- to Freana_N94 DVT Final Quotation_082311_ZenVo Proto1 Final Quotation_FATP" xfId="1331"/>
    <cellStyle name="?_N92 EVT2 E&amp;O List -- to Freana_N94 DVT Final Quotation_082311_ZenVo Proto1 Final Quotation_FATP_Dev2 test board 1218-Jasmine" xfId="1332"/>
    <cellStyle name="?_N92 EVT2 E&amp;O List -- to Freana_N94 DVT Final Quotation_082311_ZenVo Proto1 Final Quotation_FATP_Zagato AP Dev 2 and Daughter card estimated quotation_20121218" xfId="1333"/>
    <cellStyle name="?_N92 EVT2 E&amp;O List -- to Freana_N94 DVT Final Quotation_082411V1" xfId="1334"/>
    <cellStyle name="?_N92 EVT2 E&amp;O List -- to Freana_N94 DVT Final Quotation_082411V1_Book1" xfId="1335"/>
    <cellStyle name="?_N92 EVT2 E&amp;O List -- to Freana_N94 DVT Final Quotation_082411V1_Book1_Dev2 test board 1218-Jasmine" xfId="1336"/>
    <cellStyle name="?_N92 EVT2 E&amp;O List -- to Freana_N94 DVT Final Quotation_082411V1_Book1_Zagato  Bertone E1C final 0513" xfId="1337"/>
    <cellStyle name="?_N92 EVT2 E&amp;O List -- to Freana_N94 DVT Final Quotation_082411V1_Book1_Zagato  Bertone E1C0318" xfId="1338"/>
    <cellStyle name="?_N92 EVT2 E&amp;O List -- to Freana_N94 DVT Final Quotation_082411V1_Book1_Zagato AP Dev 2 and Daughter card estimated quotation_20121218" xfId="1339"/>
    <cellStyle name="?_N92 EVT2 E&amp;O List -- to Freana_N94 DVT Final Quotation_082411V1_Book1_Zagato AP Dev 2 and Daughter Card final quotation_1221 update HS code" xfId="1340"/>
    <cellStyle name="?_N92 EVT2 E&amp;O List -- to Freana_N94 DVT Final Quotation_082411V1_Book1_Zagato Dev boards  Final quotation_1116" xfId="1341"/>
    <cellStyle name="?_N92 EVT2 E&amp;O List -- to Freana_N94 DVT Final Quotation_082411V1_Book1_Zagato Dev boards proto2  Final quotation_1108  1026 Dev" xfId="1342"/>
    <cellStyle name="?_N92 EVT2 E&amp;O List -- to Freana_N94 DVT Final Quotation_082411V1_Book1_Zagato EVT 1final _1225" xfId="1343"/>
    <cellStyle name="?_N92 EVT2 E&amp;O List -- to Freana_N94 DVT Final Quotation_082411V1_Book1_Zagato EVT1A 1final _10" xfId="1344"/>
    <cellStyle name="?_N92 EVT2 E&amp;O List -- to Freana_N94 DVT Final Quotation_082411V1_Book1_Zagato EVT1A 1final _102" xfId="1345"/>
    <cellStyle name="?_N92 EVT2 E&amp;O List -- to Freana_N94 DVT Final Quotation_082411V1_Book1_Zagato EVT1A 1final 0301" xfId="1346"/>
    <cellStyle name="?_N92 EVT2 E&amp;O List -- to Freana_N94 DVT Final Quotation_082411V1_Book1_Zagato Proto2 tooling claim list_0810" xfId="1347"/>
    <cellStyle name="?_N92 EVT2 E&amp;O List -- to Freana_N94 DVT Final Quotation_082411V1_Book1_Zagato Proto2 tooling claim list_0810_Zagato  Bertone E1C final 0513" xfId="1348"/>
    <cellStyle name="?_N92 EVT2 E&amp;O List -- to Freana_N94 DVT Final Quotation_082411V1_Book1_Zagato Proto2 tooling claim list_0810_Zagato  Bertone E1C0318" xfId="1349"/>
    <cellStyle name="?_N92 EVT2 E&amp;O List -- to Freana_N94 DVT Final Quotation_082411V1_Book1_Zagato Proto2 tooling claim list_0810_Zagato AP Dev 2 and Daughter Card final quotation_1221 update HS code" xfId="1350"/>
    <cellStyle name="?_N92 EVT2 E&amp;O List -- to Freana_N94 DVT Final Quotation_082411V1_Book1_Zagato Proto2 tooling claim list_0810_Zagato EVT 1final _1225" xfId="1351"/>
    <cellStyle name="?_N92 EVT2 E&amp;O List -- to Freana_N94 DVT Final Quotation_082411V1_Book1_Zagato Proto2 tooling claim list_0810_Zagato EVT1A 1final _10" xfId="1352"/>
    <cellStyle name="?_N92 EVT2 E&amp;O List -- to Freana_N94 DVT Final Quotation_082411V1_Book1_Zagato Proto2 tooling claim list_0810_Zagato EVT1A 1final _102" xfId="1353"/>
    <cellStyle name="?_N92 EVT2 E&amp;O List -- to Freana_N94 DVT Final Quotation_082411V1_Book1_Zagato Proto2 tooling claim list_0810_Zagato EVT1A 1final 0301" xfId="1354"/>
    <cellStyle name="?_N92 EVT2 E&amp;O List -- to Freana_N94 DVT Final Quotation_082411V1_Dev2 test board 1218-Jasmine" xfId="1355"/>
    <cellStyle name="?_N92 EVT2 E&amp;O List -- to Freana_N94 DVT Final Quotation_082411V1_N41 Proto 0 Tooling List_0920" xfId="1356"/>
    <cellStyle name="?_N92 EVT2 E&amp;O List -- to Freana_N94 DVT Final Quotation_082411V1_N41 Proto 0 Tooling List_0920_Dev2 test board 1218-Jasmine" xfId="1357"/>
    <cellStyle name="?_N92 EVT2 E&amp;O List -- to Freana_N94 DVT Final Quotation_082411V1_N41 Proto 0 Tooling List_0920_Zagato  Bertone E1C final 0513" xfId="1358"/>
    <cellStyle name="?_N92 EVT2 E&amp;O List -- to Freana_N94 DVT Final Quotation_082411V1_N41 Proto 0 Tooling List_0920_Zagato  Bertone E1C0318" xfId="1359"/>
    <cellStyle name="?_N92 EVT2 E&amp;O List -- to Freana_N94 DVT Final Quotation_082411V1_N41 Proto 0 Tooling List_0920_Zagato AP Dev 2 and Daughter card estimated quotation_20121218" xfId="1360"/>
    <cellStyle name="?_N92 EVT2 E&amp;O List -- to Freana_N94 DVT Final Quotation_082411V1_N41 Proto 0 Tooling List_0920_Zagato AP Dev 2 and Daughter Card final quotation_1221 update HS code" xfId="1361"/>
    <cellStyle name="?_N92 EVT2 E&amp;O List -- to Freana_N94 DVT Final Quotation_082411V1_N41 Proto 0 Tooling List_0920_Zagato Dev boards  Final quotation_1116" xfId="1362"/>
    <cellStyle name="?_N92 EVT2 E&amp;O List -- to Freana_N94 DVT Final Quotation_082411V1_N41 Proto 0 Tooling List_0920_Zagato Dev boards proto2  Final quotation_1108  1026 Dev" xfId="1363"/>
    <cellStyle name="?_N92 EVT2 E&amp;O List -- to Freana_N94 DVT Final Quotation_082411V1_N41 Proto 0 Tooling List_0920_Zagato EVT 1final _1225" xfId="1364"/>
    <cellStyle name="?_N92 EVT2 E&amp;O List -- to Freana_N94 DVT Final Quotation_082411V1_N41 Proto 0 Tooling List_0920_Zagato EVT1A 1final _10" xfId="1365"/>
    <cellStyle name="?_N92 EVT2 E&amp;O List -- to Freana_N94 DVT Final Quotation_082411V1_N41 Proto 0 Tooling List_0920_Zagato EVT1A 1final _102" xfId="1366"/>
    <cellStyle name="?_N92 EVT2 E&amp;O List -- to Freana_N94 DVT Final Quotation_082411V1_N41 Proto 0 Tooling List_0920_Zagato EVT1A 1final 0301" xfId="1367"/>
    <cellStyle name="?_N92 EVT2 E&amp;O List -- to Freana_N94 DVT Final Quotation_082411V1_N41 Proto 0 Tooling List_0920_Zagato MLB carrier&amp; L67&amp; Oscar&amp; PMU final Quotation_1219-Shawn" xfId="1368"/>
    <cellStyle name="?_N92 EVT2 E&amp;O List -- to Freana_N94 DVT Final Quotation_082411V1_N41 Proto 0 Tooling List_0920_Zagato Proto2 tooling claim list_0810" xfId="1369"/>
    <cellStyle name="?_N92 EVT2 E&amp;O List -- to Freana_N94 DVT Final Quotation_082411V1_N41 Proto 0 Tooling List_0920_Zagato Proto2 tooling claim list_0810_Zagato  Bertone E1C final 0513" xfId="1370"/>
    <cellStyle name="?_N92 EVT2 E&amp;O List -- to Freana_N94 DVT Final Quotation_082411V1_N41 Proto 0 Tooling List_0920_Zagato Proto2 tooling claim list_0810_Zagato  Bertone E1C0318" xfId="1371"/>
    <cellStyle name="?_N92 EVT2 E&amp;O List -- to Freana_N94 DVT Final Quotation_082411V1_N41 Proto 0 Tooling List_0920_Zagato Proto2 tooling claim list_0810_Zagato AP Dev 2 and Daughter Card final quotation_1221 update HS code" xfId="1372"/>
    <cellStyle name="?_N92 EVT2 E&amp;O List -- to Freana_N94 DVT Final Quotation_082411V1_N41 Proto 0 Tooling List_0920_Zagato Proto2 tooling claim list_0810_Zagato EVT 1final _1225" xfId="1373"/>
    <cellStyle name="?_N92 EVT2 E&amp;O List -- to Freana_N94 DVT Final Quotation_082411V1_N41 Proto 0 Tooling List_0920_Zagato Proto2 tooling claim list_0810_Zagato EVT1A 1final _10" xfId="1374"/>
    <cellStyle name="?_N92 EVT2 E&amp;O List -- to Freana_N94 DVT Final Quotation_082411V1_N41 Proto 0 Tooling List_0920_Zagato Proto2 tooling claim list_0810_Zagato EVT1A 1final _102" xfId="1375"/>
    <cellStyle name="?_N92 EVT2 E&amp;O List -- to Freana_N94 DVT Final Quotation_082411V1_N41 Proto 0 Tooling List_0920_Zagato Proto2 tooling claim list_0810_Zagato EVT1A 1final 0301" xfId="1376"/>
    <cellStyle name="?_N92 EVT2 E&amp;O List -- to Freana_N94 DVT Final Quotation_082411V1_N41 Proto 0 Tooling List_0920_zagato testing board quotation 1208" xfId="1377"/>
    <cellStyle name="?_N92 EVT2 E&amp;O List -- to Freana_N94 DVT Final Quotation_082411V1_Zagato  Bertone E1C final 0513" xfId="1378"/>
    <cellStyle name="?_N92 EVT2 E&amp;O List -- to Freana_N94 DVT Final Quotation_082411V1_Zagato  Bertone E1C0318" xfId="1379"/>
    <cellStyle name="?_N92 EVT2 E&amp;O List -- to Freana_N94 DVT Final Quotation_082411V1_Zagato AP Dev 2 and Daughter card estimated quotation_20121218" xfId="1380"/>
    <cellStyle name="?_N92 EVT2 E&amp;O List -- to Freana_N94 DVT Final Quotation_082411V1_Zagato AP Dev 2 and Daughter Card final quotation_1221 update HS code" xfId="1381"/>
    <cellStyle name="?_N92 EVT2 E&amp;O List -- to Freana_N94 DVT Final Quotation_082411V1_Zagato Dev boards  Final quotation_1116" xfId="1382"/>
    <cellStyle name="?_N92 EVT2 E&amp;O List -- to Freana_N94 DVT Final Quotation_082411V1_Zagato Dev boards proto2  Final quotation_1108  1026 Dev" xfId="1383"/>
    <cellStyle name="?_N92 EVT2 E&amp;O List -- to Freana_N94 DVT Final Quotation_082411V1_Zagato EVT 1final _1225" xfId="1384"/>
    <cellStyle name="?_N92 EVT2 E&amp;O List -- to Freana_N94 DVT Final Quotation_082411V1_Zagato EVT1A 1final _10" xfId="1385"/>
    <cellStyle name="?_N92 EVT2 E&amp;O List -- to Freana_N94 DVT Final Quotation_082411V1_Zagato EVT1A 1final _102" xfId="1386"/>
    <cellStyle name="?_N92 EVT2 E&amp;O List -- to Freana_N94 DVT Final Quotation_082411V1_Zagato EVT1A 1final 0301" xfId="1387"/>
    <cellStyle name="?_N92 EVT2 E&amp;O List -- to Freana_N94 DVT Final Quotation_082411V1_Zagato MLB carrier&amp; L67&amp; Oscar&amp; PMU final Quotation_1219-Shawn" xfId="1388"/>
    <cellStyle name="?_N92 EVT2 E&amp;O List -- to Freana_N94 DVT Final Quotation_082411V1_Zagato Proto2 tooling claim list_0810" xfId="1389"/>
    <cellStyle name="?_N92 EVT2 E&amp;O List -- to Freana_N94 DVT Final Quotation_082411V1_Zagato Proto2 tooling claim list_0810_Zagato  Bertone E1C final 0513" xfId="1390"/>
    <cellStyle name="?_N92 EVT2 E&amp;O List -- to Freana_N94 DVT Final Quotation_082411V1_Zagato Proto2 tooling claim list_0810_Zagato  Bertone E1C0318" xfId="1391"/>
    <cellStyle name="?_N92 EVT2 E&amp;O List -- to Freana_N94 DVT Final Quotation_082411V1_Zagato Proto2 tooling claim list_0810_Zagato AP Dev 2 and Daughter Card final quotation_1221 update HS code" xfId="1392"/>
    <cellStyle name="?_N92 EVT2 E&amp;O List -- to Freana_N94 DVT Final Quotation_082411V1_Zagato Proto2 tooling claim list_0810_Zagato EVT 1final _1225" xfId="1393"/>
    <cellStyle name="?_N92 EVT2 E&amp;O List -- to Freana_N94 DVT Final Quotation_082411V1_Zagato Proto2 tooling claim list_0810_Zagato EVT1A 1final _10" xfId="1394"/>
    <cellStyle name="?_N92 EVT2 E&amp;O List -- to Freana_N94 DVT Final Quotation_082411V1_Zagato Proto2 tooling claim list_0810_Zagato EVT1A 1final _102" xfId="1395"/>
    <cellStyle name="?_N92 EVT2 E&amp;O List -- to Freana_N94 DVT Final Quotation_082411V1_Zagato Proto2 tooling claim list_0810_Zagato EVT1A 1final 0301" xfId="1396"/>
    <cellStyle name="?_N92 EVT2 E&amp;O List -- to Freana_N94 DVT Final Quotation_082411V1_zagato testing board quotation 1208" xfId="1397"/>
    <cellStyle name="?_N92 EVT2 E&amp;O List -- to Freana_N94 DVT Final Quotation_082411V1_ZenVo Proto1 _Tooling" xfId="1398"/>
    <cellStyle name="?_N92 EVT2 E&amp;O List -- to Freana_N94 DVT Final Quotation_082411V1_ZenVo Proto1 _Tooling_Dev2 test board 1218-Jasmine" xfId="1399"/>
    <cellStyle name="?_N92 EVT2 E&amp;O List -- to Freana_N94 DVT Final Quotation_082411V1_ZenVo Proto1 _Tooling_Zagato  Bertone E1C final 0513" xfId="1400"/>
    <cellStyle name="?_N92 EVT2 E&amp;O List -- to Freana_N94 DVT Final Quotation_082411V1_ZenVo Proto1 _Tooling_Zagato  Bertone E1C0318" xfId="1401"/>
    <cellStyle name="?_N92 EVT2 E&amp;O List -- to Freana_N94 DVT Final Quotation_082411V1_ZenVo Proto1 _Tooling_Zagato AP Dev 2 and Daughter card estimated quotation_20121218" xfId="1402"/>
    <cellStyle name="?_N92 EVT2 E&amp;O List -- to Freana_N94 DVT Final Quotation_082411V1_ZenVo Proto1 _Tooling_Zagato AP Dev 2 and Daughter Card final quotation_1221 update HS code" xfId="1403"/>
    <cellStyle name="?_N92 EVT2 E&amp;O List -- to Freana_N94 DVT Final Quotation_082411V1_ZenVo Proto1 _Tooling_Zagato Dev boards  Final quotation_1116" xfId="1404"/>
    <cellStyle name="?_N92 EVT2 E&amp;O List -- to Freana_N94 DVT Final Quotation_082411V1_ZenVo Proto1 _Tooling_Zagato Dev boards proto2  Final quotation_1108  1026 Dev" xfId="1405"/>
    <cellStyle name="?_N92 EVT2 E&amp;O List -- to Freana_N94 DVT Final Quotation_082411V1_ZenVo Proto1 _Tooling_Zagato EVT 1final _1225" xfId="1406"/>
    <cellStyle name="?_N92 EVT2 E&amp;O List -- to Freana_N94 DVT Final Quotation_082411V1_ZenVo Proto1 _Tooling_Zagato EVT1A 1final _10" xfId="1407"/>
    <cellStyle name="?_N92 EVT2 E&amp;O List -- to Freana_N94 DVT Final Quotation_082411V1_ZenVo Proto1 _Tooling_Zagato EVT1A 1final _102" xfId="1408"/>
    <cellStyle name="?_N92 EVT2 E&amp;O List -- to Freana_N94 DVT Final Quotation_082411V1_ZenVo Proto1 _Tooling_Zagato EVT1A 1final 0301" xfId="1409"/>
    <cellStyle name="?_N92 EVT2 E&amp;O List -- to Freana_N94 DVT Final Quotation_082411V1_ZenVo Proto1 _Tooling_Zagato MLB carrier&amp; L67&amp; Oscar&amp; PMU final Quotation_1219-Shawn" xfId="1410"/>
    <cellStyle name="?_N92 EVT2 E&amp;O List -- to Freana_N94 DVT Final Quotation_082411V1_ZenVo Proto1 _Tooling_Zagato Proto2 tooling claim list_0810" xfId="1411"/>
    <cellStyle name="?_N92 EVT2 E&amp;O List -- to Freana_N94 DVT Final Quotation_082411V1_ZenVo Proto1 _Tooling_Zagato Proto2 tooling claim list_0810_Zagato  Bertone E1C final 0513" xfId="1412"/>
    <cellStyle name="?_N92 EVT2 E&amp;O List -- to Freana_N94 DVT Final Quotation_082411V1_ZenVo Proto1 _Tooling_Zagato Proto2 tooling claim list_0810_Zagato  Bertone E1C0318" xfId="1413"/>
    <cellStyle name="?_N92 EVT2 E&amp;O List -- to Freana_N94 DVT Final Quotation_082411V1_ZenVo Proto1 _Tooling_Zagato Proto2 tooling claim list_0810_Zagato AP Dev 2 and Daughter Card final quotation_1221 update HS code" xfId="1414"/>
    <cellStyle name="?_N92 EVT2 E&amp;O List -- to Freana_N94 DVT Final Quotation_082411V1_ZenVo Proto1 _Tooling_Zagato Proto2 tooling claim list_0810_Zagato EVT 1final _1225" xfId="1415"/>
    <cellStyle name="?_N92 EVT2 E&amp;O List -- to Freana_N94 DVT Final Quotation_082411V1_ZenVo Proto1 _Tooling_Zagato Proto2 tooling claim list_0810_Zagato EVT1A 1final _10" xfId="1416"/>
    <cellStyle name="?_N92 EVT2 E&amp;O List -- to Freana_N94 DVT Final Quotation_082411V1_ZenVo Proto1 _Tooling_Zagato Proto2 tooling claim list_0810_Zagato EVT1A 1final _102" xfId="1417"/>
    <cellStyle name="?_N92 EVT2 E&amp;O List -- to Freana_N94 DVT Final Quotation_082411V1_ZenVo Proto1 _Tooling_Zagato Proto2 tooling claim list_0810_Zagato EVT1A 1final 0301" xfId="1418"/>
    <cellStyle name="?_N92 EVT2 E&amp;O List -- to Freana_N94 DVT Final Quotation_082411V1_ZenVo Proto1 _Tooling_zagato testing board quotation 1208" xfId="1419"/>
    <cellStyle name="?_N92 EVT2 E&amp;O List -- to Freana_N94 DVT Final Quotation_082411V1_ZenVo Proto1 Final Quotation_FATP" xfId="1420"/>
    <cellStyle name="?_N92 EVT2 E&amp;O List -- to Freana_N94 DVT Final Quotation_082411V1_ZenVo Proto1 Final Quotation_FATP_Dev2 test board 1218-Jasmine" xfId="1421"/>
    <cellStyle name="?_N92 EVT2 E&amp;O List -- to Freana_N94 DVT Final Quotation_082411V1_ZenVo Proto1 Final Quotation_FATP_Zagato AP Dev 2 and Daughter card estimated quotation_20121218" xfId="1422"/>
    <cellStyle name="?_N92 EVT2 E&amp;O List -- to Freana_N94 DVT Final Quotation_082611" xfId="1423"/>
    <cellStyle name="?_N92 EVT2 E&amp;O List -- to Freana_N94 DVT Final Quotation_082611_Book1" xfId="1424"/>
    <cellStyle name="?_N92 EVT2 E&amp;O List -- to Freana_N94 DVT Final Quotation_082611_Book1_Dev2 test board 1218-Jasmine" xfId="1425"/>
    <cellStyle name="?_N92 EVT2 E&amp;O List -- to Freana_N94 DVT Final Quotation_082611_Book1_Zagato  Bertone E1C final 0513" xfId="1426"/>
    <cellStyle name="?_N92 EVT2 E&amp;O List -- to Freana_N94 DVT Final Quotation_082611_Book1_Zagato  Bertone E1C0318" xfId="1427"/>
    <cellStyle name="?_N92 EVT2 E&amp;O List -- to Freana_N94 DVT Final Quotation_082611_Book1_Zagato AP Dev 2 and Daughter card estimated quotation_20121218" xfId="1428"/>
    <cellStyle name="?_N92 EVT2 E&amp;O List -- to Freana_N94 DVT Final Quotation_082611_Book1_Zagato AP Dev 2 and Daughter Card final quotation_1221 update HS code" xfId="1429"/>
    <cellStyle name="?_N92 EVT2 E&amp;O List -- to Freana_N94 DVT Final Quotation_082611_Book1_Zagato Dev boards  Final quotation_1116" xfId="1430"/>
    <cellStyle name="?_N92 EVT2 E&amp;O List -- to Freana_N94 DVT Final Quotation_082611_Book1_Zagato Dev boards proto2  Final quotation_1108  1026 Dev" xfId="1431"/>
    <cellStyle name="?_N92 EVT2 E&amp;O List -- to Freana_N94 DVT Final Quotation_082611_Book1_Zagato EVT 1final _1225" xfId="1432"/>
    <cellStyle name="?_N92 EVT2 E&amp;O List -- to Freana_N94 DVT Final Quotation_082611_Book1_Zagato EVT1A 1final _10" xfId="1433"/>
    <cellStyle name="?_N92 EVT2 E&amp;O List -- to Freana_N94 DVT Final Quotation_082611_Book1_Zagato EVT1A 1final _102" xfId="1434"/>
    <cellStyle name="?_N92 EVT2 E&amp;O List -- to Freana_N94 DVT Final Quotation_082611_Book1_Zagato EVT1A 1final 0301" xfId="1435"/>
    <cellStyle name="?_N92 EVT2 E&amp;O List -- to Freana_N94 DVT Final Quotation_082611_Book1_Zagato Proto2 tooling claim list_0810" xfId="1436"/>
    <cellStyle name="?_N92 EVT2 E&amp;O List -- to Freana_N94 DVT Final Quotation_082611_Book1_Zagato Proto2 tooling claim list_0810_Zagato  Bertone E1C final 0513" xfId="1437"/>
    <cellStyle name="?_N92 EVT2 E&amp;O List -- to Freana_N94 DVT Final Quotation_082611_Book1_Zagato Proto2 tooling claim list_0810_Zagato  Bertone E1C0318" xfId="1438"/>
    <cellStyle name="?_N92 EVT2 E&amp;O List -- to Freana_N94 DVT Final Quotation_082611_Book1_Zagato Proto2 tooling claim list_0810_Zagato AP Dev 2 and Daughter Card final quotation_1221 update HS code" xfId="1439"/>
    <cellStyle name="?_N92 EVT2 E&amp;O List -- to Freana_N94 DVT Final Quotation_082611_Book1_Zagato Proto2 tooling claim list_0810_Zagato EVT 1final _1225" xfId="1440"/>
    <cellStyle name="?_N92 EVT2 E&amp;O List -- to Freana_N94 DVT Final Quotation_082611_Book1_Zagato Proto2 tooling claim list_0810_Zagato EVT1A 1final _10" xfId="1441"/>
    <cellStyle name="?_N92 EVT2 E&amp;O List -- to Freana_N94 DVT Final Quotation_082611_Book1_Zagato Proto2 tooling claim list_0810_Zagato EVT1A 1final _102" xfId="1442"/>
    <cellStyle name="?_N92 EVT2 E&amp;O List -- to Freana_N94 DVT Final Quotation_082611_Book1_Zagato Proto2 tooling claim list_0810_Zagato EVT1A 1final 0301" xfId="1443"/>
    <cellStyle name="?_N92 EVT2 E&amp;O List -- to Freana_N94 DVT Final Quotation_082611_Dev2 test board 1218-Jasmine" xfId="1444"/>
    <cellStyle name="?_N92 EVT2 E&amp;O List -- to Freana_N94 DVT Final Quotation_082611_N41 Proto 0 Tooling List_0920" xfId="1445"/>
    <cellStyle name="?_N92 EVT2 E&amp;O List -- to Freana_N94 DVT Final Quotation_082611_N41 Proto 0 Tooling List_0920_Dev2 test board 1218-Jasmine" xfId="1446"/>
    <cellStyle name="?_N92 EVT2 E&amp;O List -- to Freana_N94 DVT Final Quotation_082611_N41 Proto 0 Tooling List_0920_Zagato  Bertone E1C final 0513" xfId="1447"/>
    <cellStyle name="?_N92 EVT2 E&amp;O List -- to Freana_N94 DVT Final Quotation_082611_N41 Proto 0 Tooling List_0920_Zagato  Bertone E1C0318" xfId="1448"/>
    <cellStyle name="?_N92 EVT2 E&amp;O List -- to Freana_N94 DVT Final Quotation_082611_N41 Proto 0 Tooling List_0920_Zagato AP Dev 2 and Daughter card estimated quotation_20121218" xfId="1449"/>
    <cellStyle name="?_N92 EVT2 E&amp;O List -- to Freana_N94 DVT Final Quotation_082611_N41 Proto 0 Tooling List_0920_Zagato AP Dev 2 and Daughter Card final quotation_1221 update HS code" xfId="1450"/>
    <cellStyle name="?_N92 EVT2 E&amp;O List -- to Freana_N94 DVT Final Quotation_082611_N41 Proto 0 Tooling List_0920_Zagato Dev boards  Final quotation_1116" xfId="1451"/>
    <cellStyle name="?_N92 EVT2 E&amp;O List -- to Freana_N94 DVT Final Quotation_082611_N41 Proto 0 Tooling List_0920_Zagato Dev boards proto2  Final quotation_1108  1026 Dev" xfId="1452"/>
    <cellStyle name="?_N92 EVT2 E&amp;O List -- to Freana_N94 DVT Final Quotation_082611_N41 Proto 0 Tooling List_0920_Zagato EVT 1final _1225" xfId="1453"/>
    <cellStyle name="?_N92 EVT2 E&amp;O List -- to Freana_N94 DVT Final Quotation_082611_N41 Proto 0 Tooling List_0920_Zagato EVT1A 1final _10" xfId="1454"/>
    <cellStyle name="?_N92 EVT2 E&amp;O List -- to Freana_N94 DVT Final Quotation_082611_N41 Proto 0 Tooling List_0920_Zagato EVT1A 1final _102" xfId="1455"/>
    <cellStyle name="?_N92 EVT2 E&amp;O List -- to Freana_N94 DVT Final Quotation_082611_N41 Proto 0 Tooling List_0920_Zagato EVT1A 1final 0301" xfId="1456"/>
    <cellStyle name="?_N92 EVT2 E&amp;O List -- to Freana_N94 DVT Final Quotation_082611_N41 Proto 0 Tooling List_0920_Zagato MLB carrier&amp; L67&amp; Oscar&amp; PMU final Quotation_1219-Shawn" xfId="1457"/>
    <cellStyle name="?_N92 EVT2 E&amp;O List -- to Freana_N94 DVT Final Quotation_082611_N41 Proto 0 Tooling List_0920_Zagato Proto2 tooling claim list_0810" xfId="1458"/>
    <cellStyle name="?_N92 EVT2 E&amp;O List -- to Freana_N94 DVT Final Quotation_082611_N41 Proto 0 Tooling List_0920_Zagato Proto2 tooling claim list_0810_Zagato  Bertone E1C final 0513" xfId="1459"/>
    <cellStyle name="?_N92 EVT2 E&amp;O List -- to Freana_N94 DVT Final Quotation_082611_N41 Proto 0 Tooling List_0920_Zagato Proto2 tooling claim list_0810_Zagato  Bertone E1C0318" xfId="1460"/>
    <cellStyle name="?_N92 EVT2 E&amp;O List -- to Freana_N94 DVT Final Quotation_082611_N41 Proto 0 Tooling List_0920_Zagato Proto2 tooling claim list_0810_Zagato AP Dev 2 and Daughter Card final quotation_1221 update HS code" xfId="1461"/>
    <cellStyle name="?_N92 EVT2 E&amp;O List -- to Freana_N94 DVT Final Quotation_082611_N41 Proto 0 Tooling List_0920_Zagato Proto2 tooling claim list_0810_Zagato EVT 1final _1225" xfId="1462"/>
    <cellStyle name="?_N92 EVT2 E&amp;O List -- to Freana_N94 DVT Final Quotation_082611_N41 Proto 0 Tooling List_0920_Zagato Proto2 tooling claim list_0810_Zagato EVT1A 1final _10" xfId="1463"/>
    <cellStyle name="?_N92 EVT2 E&amp;O List -- to Freana_N94 DVT Final Quotation_082611_N41 Proto 0 Tooling List_0920_Zagato Proto2 tooling claim list_0810_Zagato EVT1A 1final _102" xfId="1464"/>
    <cellStyle name="?_N92 EVT2 E&amp;O List -- to Freana_N94 DVT Final Quotation_082611_N41 Proto 0 Tooling List_0920_Zagato Proto2 tooling claim list_0810_Zagato EVT1A 1final 0301" xfId="1465"/>
    <cellStyle name="?_N92 EVT2 E&amp;O List -- to Freana_N94 DVT Final Quotation_082611_N41 Proto 0 Tooling List_0920_zagato testing board quotation 1208" xfId="1466"/>
    <cellStyle name="?_N92 EVT2 E&amp;O List -- to Freana_N94 DVT Final Quotation_082611_Zagato  Bertone E1C final 0513" xfId="1467"/>
    <cellStyle name="?_N92 EVT2 E&amp;O List -- to Freana_N94 DVT Final Quotation_082611_Zagato  Bertone E1C0318" xfId="1468"/>
    <cellStyle name="?_N92 EVT2 E&amp;O List -- to Freana_N94 DVT Final Quotation_082611_Zagato AP Dev 2 and Daughter card estimated quotation_20121218" xfId="1469"/>
    <cellStyle name="?_N92 EVT2 E&amp;O List -- to Freana_N94 DVT Final Quotation_082611_Zagato AP Dev 2 and Daughter Card final quotation_1221 update HS code" xfId="1470"/>
    <cellStyle name="?_N92 EVT2 E&amp;O List -- to Freana_N94 DVT Final Quotation_082611_Zagato Dev boards  Final quotation_1116" xfId="1471"/>
    <cellStyle name="?_N92 EVT2 E&amp;O List -- to Freana_N94 DVT Final Quotation_082611_Zagato Dev boards proto2  Final quotation_1108  1026 Dev" xfId="1472"/>
    <cellStyle name="?_N92 EVT2 E&amp;O List -- to Freana_N94 DVT Final Quotation_082611_Zagato EVT 1final _1225" xfId="1473"/>
    <cellStyle name="?_N92 EVT2 E&amp;O List -- to Freana_N94 DVT Final Quotation_082611_Zagato EVT1A 1final _10" xfId="1474"/>
    <cellStyle name="?_N92 EVT2 E&amp;O List -- to Freana_N94 DVT Final Quotation_082611_Zagato EVT1A 1final _102" xfId="1475"/>
    <cellStyle name="?_N92 EVT2 E&amp;O List -- to Freana_N94 DVT Final Quotation_082611_Zagato EVT1A 1final 0301" xfId="1476"/>
    <cellStyle name="?_N92 EVT2 E&amp;O List -- to Freana_N94 DVT Final Quotation_082611_Zagato MLB carrier&amp; L67&amp; Oscar&amp; PMU final Quotation_1219-Shawn" xfId="1477"/>
    <cellStyle name="?_N92 EVT2 E&amp;O List -- to Freana_N94 DVT Final Quotation_082611_Zagato Proto2 tooling claim list_0810" xfId="1478"/>
    <cellStyle name="?_N92 EVT2 E&amp;O List -- to Freana_N94 DVT Final Quotation_082611_Zagato Proto2 tooling claim list_0810_Zagato  Bertone E1C final 0513" xfId="1479"/>
    <cellStyle name="?_N92 EVT2 E&amp;O List -- to Freana_N94 DVT Final Quotation_082611_Zagato Proto2 tooling claim list_0810_Zagato  Bertone E1C0318" xfId="1480"/>
    <cellStyle name="?_N92 EVT2 E&amp;O List -- to Freana_N94 DVT Final Quotation_082611_Zagato Proto2 tooling claim list_0810_Zagato AP Dev 2 and Daughter Card final quotation_1221 update HS code" xfId="1481"/>
    <cellStyle name="?_N92 EVT2 E&amp;O List -- to Freana_N94 DVT Final Quotation_082611_Zagato Proto2 tooling claim list_0810_Zagato EVT 1final _1225" xfId="1482"/>
    <cellStyle name="?_N92 EVT2 E&amp;O List -- to Freana_N94 DVT Final Quotation_082611_Zagato Proto2 tooling claim list_0810_Zagato EVT1A 1final _10" xfId="1483"/>
    <cellStyle name="?_N92 EVT2 E&amp;O List -- to Freana_N94 DVT Final Quotation_082611_Zagato Proto2 tooling claim list_0810_Zagato EVT1A 1final _102" xfId="1484"/>
    <cellStyle name="?_N92 EVT2 E&amp;O List -- to Freana_N94 DVT Final Quotation_082611_Zagato Proto2 tooling claim list_0810_Zagato EVT1A 1final 0301" xfId="1485"/>
    <cellStyle name="?_N92 EVT2 E&amp;O List -- to Freana_N94 DVT Final Quotation_082611_zagato testing board quotation 1208" xfId="1486"/>
    <cellStyle name="?_N92 EVT2 E&amp;O List -- to Freana_N94 DVT Final Quotation_082611_ZenVo Proto1 _Tooling" xfId="1487"/>
    <cellStyle name="?_N92 EVT2 E&amp;O List -- to Freana_N94 DVT Final Quotation_082611_ZenVo Proto1 _Tooling_Dev2 test board 1218-Jasmine" xfId="1488"/>
    <cellStyle name="?_N92 EVT2 E&amp;O List -- to Freana_N94 DVT Final Quotation_082611_ZenVo Proto1 _Tooling_Zagato  Bertone E1C final 0513" xfId="1489"/>
    <cellStyle name="?_N92 EVT2 E&amp;O List -- to Freana_N94 DVT Final Quotation_082611_ZenVo Proto1 _Tooling_Zagato  Bertone E1C0318" xfId="1490"/>
    <cellStyle name="?_N92 EVT2 E&amp;O List -- to Freana_N94 DVT Final Quotation_082611_ZenVo Proto1 _Tooling_Zagato AP Dev 2 and Daughter card estimated quotation_20121218" xfId="1491"/>
    <cellStyle name="?_N92 EVT2 E&amp;O List -- to Freana_N94 DVT Final Quotation_082611_ZenVo Proto1 _Tooling_Zagato AP Dev 2 and Daughter Card final quotation_1221 update HS code" xfId="1492"/>
    <cellStyle name="?_N92 EVT2 E&amp;O List -- to Freana_N94 DVT Final Quotation_082611_ZenVo Proto1 _Tooling_Zagato Dev boards  Final quotation_1116" xfId="1493"/>
    <cellStyle name="?_N92 EVT2 E&amp;O List -- to Freana_N94 DVT Final Quotation_082611_ZenVo Proto1 _Tooling_Zagato Dev boards proto2  Final quotation_1108  1026 Dev" xfId="1494"/>
    <cellStyle name="?_N92 EVT2 E&amp;O List -- to Freana_N94 DVT Final Quotation_082611_ZenVo Proto1 _Tooling_Zagato EVT 1final _1225" xfId="1495"/>
    <cellStyle name="?_N92 EVT2 E&amp;O List -- to Freana_N94 DVT Final Quotation_082611_ZenVo Proto1 _Tooling_Zagato EVT1A 1final _10" xfId="1496"/>
    <cellStyle name="?_N92 EVT2 E&amp;O List -- to Freana_N94 DVT Final Quotation_082611_ZenVo Proto1 _Tooling_Zagato EVT1A 1final _102" xfId="1497"/>
    <cellStyle name="?_N92 EVT2 E&amp;O List -- to Freana_N94 DVT Final Quotation_082611_ZenVo Proto1 _Tooling_Zagato EVT1A 1final 0301" xfId="1498"/>
    <cellStyle name="?_N92 EVT2 E&amp;O List -- to Freana_N94 DVT Final Quotation_082611_ZenVo Proto1 _Tooling_Zagato MLB carrier&amp; L67&amp; Oscar&amp; PMU final Quotation_1219-Shawn" xfId="1499"/>
    <cellStyle name="?_N92 EVT2 E&amp;O List -- to Freana_N94 DVT Final Quotation_082611_ZenVo Proto1 _Tooling_Zagato Proto2 tooling claim list_0810" xfId="1500"/>
    <cellStyle name="?_N92 EVT2 E&amp;O List -- to Freana_N94 DVT Final Quotation_082611_ZenVo Proto1 _Tooling_Zagato Proto2 tooling claim list_0810_Zagato  Bertone E1C final 0513" xfId="1501"/>
    <cellStyle name="?_N92 EVT2 E&amp;O List -- to Freana_N94 DVT Final Quotation_082611_ZenVo Proto1 _Tooling_Zagato Proto2 tooling claim list_0810_Zagato  Bertone E1C0318" xfId="1502"/>
    <cellStyle name="?_N92 EVT2 E&amp;O List -- to Freana_N94 DVT Final Quotation_082611_ZenVo Proto1 _Tooling_Zagato Proto2 tooling claim list_0810_Zagato AP Dev 2 and Daughter Card final quotation_1221 update HS code" xfId="1503"/>
    <cellStyle name="?_N92 EVT2 E&amp;O List -- to Freana_N94 DVT Final Quotation_082611_ZenVo Proto1 _Tooling_Zagato Proto2 tooling claim list_0810_Zagato EVT 1final _1225" xfId="1504"/>
    <cellStyle name="?_N92 EVT2 E&amp;O List -- to Freana_N94 DVT Final Quotation_082611_ZenVo Proto1 _Tooling_Zagato Proto2 tooling claim list_0810_Zagato EVT1A 1final _10" xfId="1505"/>
    <cellStyle name="?_N92 EVT2 E&amp;O List -- to Freana_N94 DVT Final Quotation_082611_ZenVo Proto1 _Tooling_Zagato Proto2 tooling claim list_0810_Zagato EVT1A 1final _102" xfId="1506"/>
    <cellStyle name="?_N92 EVT2 E&amp;O List -- to Freana_N94 DVT Final Quotation_082611_ZenVo Proto1 _Tooling_Zagato Proto2 tooling claim list_0810_Zagato EVT1A 1final 0301" xfId="1507"/>
    <cellStyle name="?_N92 EVT2 E&amp;O List -- to Freana_N94 DVT Final Quotation_082611_ZenVo Proto1 _Tooling_zagato testing board quotation 1208" xfId="1508"/>
    <cellStyle name="?_N92 EVT2 E&amp;O List -- to Freana_N94 DVT Final Quotation_082611_ZenVo Proto1 Final Quotation_FATP" xfId="1509"/>
    <cellStyle name="?_N92 EVT2 E&amp;O List -- to Freana_N94 DVT Final Quotation_082611_ZenVo Proto1 Final Quotation_FATP_Dev2 test board 1218-Jasmine" xfId="1510"/>
    <cellStyle name="?_N92 EVT2 E&amp;O List -- to Freana_N94 DVT Final Quotation_082611_ZenVo Proto1 Final Quotation_FATP_Zagato AP Dev 2 and Daughter card estimated quotation_20121218" xfId="1511"/>
    <cellStyle name="?_N92 EVT2 E&amp;O List -- to Freana_Zagato  Bertone E1C final 0513" xfId="1512"/>
    <cellStyle name="?_N92 EVT2 E&amp;O List -- to Freana_Zagato  Bertone E1C0318" xfId="1513"/>
    <cellStyle name="?_N92 EVT2 E&amp;O List -- to Freana_Zagato AP Dev 2 and Daughter card estimated quotation_20121218" xfId="1514"/>
    <cellStyle name="?_N92 EVT2 E&amp;O List -- to Freana_Zagato AP Dev 2 and Daughter Card final quotation_1221 update HS code" xfId="1515"/>
    <cellStyle name="?_N92 EVT2 E&amp;O List -- to Freana_Zagato Dev boards  Final quotation_1116" xfId="1516"/>
    <cellStyle name="?_N92 EVT2 E&amp;O List -- to Freana_Zagato Dev boards proto2  Final quotation_1108  1026 Dev" xfId="1517"/>
    <cellStyle name="?_N92 EVT2 E&amp;O List -- to Freana_Zagato EVT 1final _1225" xfId="1518"/>
    <cellStyle name="?_N92 EVT2 E&amp;O List -- to Freana_Zagato EVT1A 1final _10" xfId="1519"/>
    <cellStyle name="?_N92 EVT2 E&amp;O List -- to Freana_Zagato EVT1A 1final _102" xfId="1520"/>
    <cellStyle name="?_N92 EVT2 E&amp;O List -- to Freana_Zagato EVT1A 1final 0301" xfId="1521"/>
    <cellStyle name="?_N92 EVT2 E&amp;O List -- to Freana_Zagato MLB carrier&amp; L67&amp; Oscar&amp; PMU final Quotation_1219-Shawn" xfId="1522"/>
    <cellStyle name="?_N92 EVT2 E&amp;O List -- to Freana_Zagato Proto2 tooling claim list_0810" xfId="1523"/>
    <cellStyle name="?_N92 EVT2 E&amp;O List -- to Freana_Zagato Proto2 tooling claim list_0810_Zagato  Bertone E1C final 0513" xfId="1524"/>
    <cellStyle name="?_N92 EVT2 E&amp;O List -- to Freana_Zagato Proto2 tooling claim list_0810_Zagato  Bertone E1C0318" xfId="1525"/>
    <cellStyle name="?_N92 EVT2 E&amp;O List -- to Freana_Zagato Proto2 tooling claim list_0810_Zagato AP Dev 2 and Daughter Card final quotation_1221 update HS code" xfId="1526"/>
    <cellStyle name="?_N92 EVT2 E&amp;O List -- to Freana_Zagato Proto2 tooling claim list_0810_Zagato EVT 1final _1225" xfId="1527"/>
    <cellStyle name="?_N92 EVT2 E&amp;O List -- to Freana_Zagato Proto2 tooling claim list_0810_Zagato EVT1A 1final _10" xfId="1528"/>
    <cellStyle name="?_N92 EVT2 E&amp;O List -- to Freana_Zagato Proto2 tooling claim list_0810_Zagato EVT1A 1final _102" xfId="1529"/>
    <cellStyle name="?_N92 EVT2 E&amp;O List -- to Freana_Zagato Proto2 tooling claim list_0810_Zagato EVT1A 1final 0301" xfId="1530"/>
    <cellStyle name="?_N92 EVT2 E&amp;O List -- to Freana_zagato testing board quotation 1208" xfId="1531"/>
    <cellStyle name="?_N94 AP Dev3  SMA Material DRP Report 1102" xfId="1532"/>
    <cellStyle name="?_N94 EVT2 Final Quotation-transfer for GL&amp;ZZ training_0802" xfId="1533"/>
    <cellStyle name="?_N94 EVT2 Final Quotation-transfer for GL&amp;ZZ training_0802_Dev2 test board 1218-Jasmine" xfId="1534"/>
    <cellStyle name="?_N94 EVT2 Final Quotation-transfer for GL&amp;ZZ training_0802_N94 DVT Final Quotation_082211V1" xfId="1535"/>
    <cellStyle name="?_N94 EVT2 Final Quotation-transfer for GL&amp;ZZ training_0802_N94 DVT Final Quotation_082211V1_Book1" xfId="1536"/>
    <cellStyle name="?_N94 EVT2 Final Quotation-transfer for GL&amp;ZZ training_0802_N94 DVT Final Quotation_082211V1_Book1_Dev2 test board 1218-Jasmine" xfId="1537"/>
    <cellStyle name="?_N94 EVT2 Final Quotation-transfer for GL&amp;ZZ training_0802_N94 DVT Final Quotation_082211V1_Book1_Zagato  Bertone E1C final 0513" xfId="1538"/>
    <cellStyle name="?_N94 EVT2 Final Quotation-transfer for GL&amp;ZZ training_0802_N94 DVT Final Quotation_082211V1_Book1_Zagato  Bertone E1C0318" xfId="1539"/>
    <cellStyle name="?_N94 EVT2 Final Quotation-transfer for GL&amp;ZZ training_0802_N94 DVT Final Quotation_082211V1_Book1_Zagato AP Dev 2 and Daughter card estimated quotation_20121218" xfId="1540"/>
    <cellStyle name="?_N94 EVT2 Final Quotation-transfer for GL&amp;ZZ training_0802_N94 DVT Final Quotation_082211V1_Book1_Zagato AP Dev 2 and Daughter Card final quotation_1221 update HS code" xfId="1541"/>
    <cellStyle name="?_N94 EVT2 Final Quotation-transfer for GL&amp;ZZ training_0802_N94 DVT Final Quotation_082211V1_Book1_Zagato Dev boards  Final quotation_1116" xfId="1542"/>
    <cellStyle name="?_N94 EVT2 Final Quotation-transfer for GL&amp;ZZ training_0802_N94 DVT Final Quotation_082211V1_Book1_Zagato Dev boards proto2  Final quotation_1108  1026 Dev" xfId="1543"/>
    <cellStyle name="?_N94 EVT2 Final Quotation-transfer for GL&amp;ZZ training_0802_N94 DVT Final Quotation_082211V1_Book1_Zagato EVT 1final _1225" xfId="1544"/>
    <cellStyle name="?_N94 EVT2 Final Quotation-transfer for GL&amp;ZZ training_0802_N94 DVT Final Quotation_082211V1_Book1_Zagato EVT1A 1final _10" xfId="1545"/>
    <cellStyle name="?_N94 EVT2 Final Quotation-transfer for GL&amp;ZZ training_0802_N94 DVT Final Quotation_082211V1_Book1_Zagato EVT1A 1final _102" xfId="1546"/>
    <cellStyle name="?_N94 EVT2 Final Quotation-transfer for GL&amp;ZZ training_0802_N94 DVT Final Quotation_082211V1_Book1_Zagato EVT1A 1final 0301" xfId="1547"/>
    <cellStyle name="?_N94 EVT2 Final Quotation-transfer for GL&amp;ZZ training_0802_N94 DVT Final Quotation_082211V1_Book1_Zagato Proto2 tooling claim list_0810" xfId="1548"/>
    <cellStyle name="?_N94 EVT2 Final Quotation-transfer for GL&amp;ZZ training_0802_N94 DVT Final Quotation_082211V1_Book1_Zagato Proto2 tooling claim list_0810_Zagato  Bertone E1C final 0513" xfId="1549"/>
    <cellStyle name="?_N94 EVT2 Final Quotation-transfer for GL&amp;ZZ training_0802_N94 DVT Final Quotation_082211V1_Book1_Zagato Proto2 tooling claim list_0810_Zagato  Bertone E1C0318" xfId="1550"/>
    <cellStyle name="?_N94 EVT2 Final Quotation-transfer for GL&amp;ZZ training_0802_N94 DVT Final Quotation_082211V1_Book1_Zagato Proto2 tooling claim list_0810_Zagato AP Dev 2 and Daughter Card final quotation_1221 update HS code" xfId="1551"/>
    <cellStyle name="?_N94 EVT2 Final Quotation-transfer for GL&amp;ZZ training_0802_N94 DVT Final Quotation_082211V1_Book1_Zagato Proto2 tooling claim list_0810_Zagato EVT 1final _1225" xfId="1552"/>
    <cellStyle name="?_N94 EVT2 Final Quotation-transfer for GL&amp;ZZ training_0802_N94 DVT Final Quotation_082211V1_Book1_Zagato Proto2 tooling claim list_0810_Zagato EVT1A 1final _10" xfId="1553"/>
    <cellStyle name="?_N94 EVT2 Final Quotation-transfer for GL&amp;ZZ training_0802_N94 DVT Final Quotation_082211V1_Book1_Zagato Proto2 tooling claim list_0810_Zagato EVT1A 1final _102" xfId="1554"/>
    <cellStyle name="?_N94 EVT2 Final Quotation-transfer for GL&amp;ZZ training_0802_N94 DVT Final Quotation_082211V1_Book1_Zagato Proto2 tooling claim list_0810_Zagato EVT1A 1final 0301" xfId="1555"/>
    <cellStyle name="?_N94 EVT2 Final Quotation-transfer for GL&amp;ZZ training_0802_N94 DVT Final Quotation_082211V1_Dev2 test board 1218-Jasmine" xfId="1556"/>
    <cellStyle name="?_N94 EVT2 Final Quotation-transfer for GL&amp;ZZ training_0802_N94 DVT Final Quotation_082211V1_N41 Proto 0 Tooling List_0920" xfId="1557"/>
    <cellStyle name="?_N94 EVT2 Final Quotation-transfer for GL&amp;ZZ training_0802_N94 DVT Final Quotation_082211V1_N41 Proto 0 Tooling List_0920_Dev2 test board 1218-Jasmine" xfId="1558"/>
    <cellStyle name="?_N94 EVT2 Final Quotation-transfer for GL&amp;ZZ training_0802_N94 DVT Final Quotation_082211V1_N41 Proto 0 Tooling List_0920_Zagato  Bertone E1C final 0513" xfId="1559"/>
    <cellStyle name="?_N94 EVT2 Final Quotation-transfer for GL&amp;ZZ training_0802_N94 DVT Final Quotation_082211V1_N41 Proto 0 Tooling List_0920_Zagato  Bertone E1C0318" xfId="1560"/>
    <cellStyle name="?_N94 EVT2 Final Quotation-transfer for GL&amp;ZZ training_0802_N94 DVT Final Quotation_082211V1_N41 Proto 0 Tooling List_0920_Zagato AP Dev 2 and Daughter card estimated quotation_20121218" xfId="1561"/>
    <cellStyle name="?_N94 EVT2 Final Quotation-transfer for GL&amp;ZZ training_0802_N94 DVT Final Quotation_082211V1_N41 Proto 0 Tooling List_0920_Zagato AP Dev 2 and Daughter Card final quotation_1221 update HS code" xfId="1562"/>
    <cellStyle name="?_N94 EVT2 Final Quotation-transfer for GL&amp;ZZ training_0802_N94 DVT Final Quotation_082211V1_N41 Proto 0 Tooling List_0920_Zagato Dev boards  Final quotation_1116" xfId="1563"/>
    <cellStyle name="?_N94 EVT2 Final Quotation-transfer for GL&amp;ZZ training_0802_N94 DVT Final Quotation_082211V1_N41 Proto 0 Tooling List_0920_Zagato Dev boards proto2  Final quotation_1108  1026 Dev" xfId="1564"/>
    <cellStyle name="?_N94 EVT2 Final Quotation-transfer for GL&amp;ZZ training_0802_N94 DVT Final Quotation_082211V1_N41 Proto 0 Tooling List_0920_Zagato EVT 1final _1225" xfId="1565"/>
    <cellStyle name="?_N94 EVT2 Final Quotation-transfer for GL&amp;ZZ training_0802_N94 DVT Final Quotation_082211V1_N41 Proto 0 Tooling List_0920_Zagato EVT1A 1final _10" xfId="1566"/>
    <cellStyle name="?_N94 EVT2 Final Quotation-transfer for GL&amp;ZZ training_0802_N94 DVT Final Quotation_082211V1_N41 Proto 0 Tooling List_0920_Zagato EVT1A 1final _102" xfId="1567"/>
    <cellStyle name="?_N94 EVT2 Final Quotation-transfer for GL&amp;ZZ training_0802_N94 DVT Final Quotation_082211V1_N41 Proto 0 Tooling List_0920_Zagato EVT1A 1final 0301" xfId="1568"/>
    <cellStyle name="?_N94 EVT2 Final Quotation-transfer for GL&amp;ZZ training_0802_N94 DVT Final Quotation_082211V1_N41 Proto 0 Tooling List_0920_Zagato MLB carrier&amp; L67&amp; Oscar&amp; PMU final Quotation_1219-Shawn" xfId="1569"/>
    <cellStyle name="?_N94 EVT2 Final Quotation-transfer for GL&amp;ZZ training_0802_N94 DVT Final Quotation_082211V1_N41 Proto 0 Tooling List_0920_Zagato Proto2 tooling claim list_0810" xfId="1570"/>
    <cellStyle name="?_N94 EVT2 Final Quotation-transfer for GL&amp;ZZ training_0802_N94 DVT Final Quotation_082211V1_N41 Proto 0 Tooling List_0920_Zagato Proto2 tooling claim list_0810_Zagato  Bertone E1C final 0513" xfId="1571"/>
    <cellStyle name="?_N94 EVT2 Final Quotation-transfer for GL&amp;ZZ training_0802_N94 DVT Final Quotation_082211V1_N41 Proto 0 Tooling List_0920_Zagato Proto2 tooling claim list_0810_Zagato  Bertone E1C0318" xfId="1572"/>
    <cellStyle name="?_N94 EVT2 Final Quotation-transfer for GL&amp;ZZ training_0802_N94 DVT Final Quotation_082211V1_N41 Proto 0 Tooling List_0920_Zagato Proto2 tooling claim list_0810_Zagato AP Dev 2 and Daughter Card final quotation_1221 update HS code" xfId="1573"/>
    <cellStyle name="?_N94 EVT2 Final Quotation-transfer for GL&amp;ZZ training_0802_N94 DVT Final Quotation_082211V1_N41 Proto 0 Tooling List_0920_Zagato Proto2 tooling claim list_0810_Zagato EVT 1final _1225" xfId="1574"/>
    <cellStyle name="?_N94 EVT2 Final Quotation-transfer for GL&amp;ZZ training_0802_N94 DVT Final Quotation_082211V1_N41 Proto 0 Tooling List_0920_Zagato Proto2 tooling claim list_0810_Zagato EVT1A 1final _10" xfId="1575"/>
    <cellStyle name="?_N94 EVT2 Final Quotation-transfer for GL&amp;ZZ training_0802_N94 DVT Final Quotation_082211V1_N41 Proto 0 Tooling List_0920_Zagato Proto2 tooling claim list_0810_Zagato EVT1A 1final _102" xfId="1576"/>
    <cellStyle name="?_N94 EVT2 Final Quotation-transfer for GL&amp;ZZ training_0802_N94 DVT Final Quotation_082211V1_N41 Proto 0 Tooling List_0920_Zagato Proto2 tooling claim list_0810_Zagato EVT1A 1final 0301" xfId="1577"/>
    <cellStyle name="?_N94 EVT2 Final Quotation-transfer for GL&amp;ZZ training_0802_N94 DVT Final Quotation_082211V1_N41 Proto 0 Tooling List_0920_zagato testing board quotation 1208" xfId="1578"/>
    <cellStyle name="?_N94 EVT2 Final Quotation-transfer for GL&amp;ZZ training_0802_N94 DVT Final Quotation_082211V1_Zagato  Bertone E1C final 0513" xfId="1579"/>
    <cellStyle name="?_N94 EVT2 Final Quotation-transfer for GL&amp;ZZ training_0802_N94 DVT Final Quotation_082211V1_Zagato  Bertone E1C0318" xfId="1580"/>
    <cellStyle name="?_N94 EVT2 Final Quotation-transfer for GL&amp;ZZ training_0802_N94 DVT Final Quotation_082211V1_Zagato AP Dev 2 and Daughter card estimated quotation_20121218" xfId="1581"/>
    <cellStyle name="?_N94 EVT2 Final Quotation-transfer for GL&amp;ZZ training_0802_N94 DVT Final Quotation_082211V1_Zagato AP Dev 2 and Daughter Card final quotation_1221 update HS code" xfId="1582"/>
    <cellStyle name="?_N94 EVT2 Final Quotation-transfer for GL&amp;ZZ training_0802_N94 DVT Final Quotation_082211V1_Zagato Dev boards  Final quotation_1116" xfId="1583"/>
    <cellStyle name="?_N94 EVT2 Final Quotation-transfer for GL&amp;ZZ training_0802_N94 DVT Final Quotation_082211V1_Zagato Dev boards proto2  Final quotation_1108  1026 Dev" xfId="1584"/>
    <cellStyle name="?_N94 EVT2 Final Quotation-transfer for GL&amp;ZZ training_0802_N94 DVT Final Quotation_082211V1_Zagato EVT 1final _1225" xfId="1585"/>
    <cellStyle name="?_N94 EVT2 Final Quotation-transfer for GL&amp;ZZ training_0802_N94 DVT Final Quotation_082211V1_Zagato EVT1A 1final _10" xfId="1586"/>
    <cellStyle name="?_N94 EVT2 Final Quotation-transfer for GL&amp;ZZ training_0802_N94 DVT Final Quotation_082211V1_Zagato EVT1A 1final _102" xfId="1587"/>
    <cellStyle name="?_N94 EVT2 Final Quotation-transfer for GL&amp;ZZ training_0802_N94 DVT Final Quotation_082211V1_Zagato EVT1A 1final 0301" xfId="1588"/>
    <cellStyle name="?_N94 EVT2 Final Quotation-transfer for GL&amp;ZZ training_0802_N94 DVT Final Quotation_082211V1_Zagato MLB carrier&amp; L67&amp; Oscar&amp; PMU final Quotation_1219-Shawn" xfId="1589"/>
    <cellStyle name="?_N94 EVT2 Final Quotation-transfer for GL&amp;ZZ training_0802_N94 DVT Final Quotation_082211V1_Zagato Proto2 tooling claim list_0810" xfId="1590"/>
    <cellStyle name="?_N94 EVT2 Final Quotation-transfer for GL&amp;ZZ training_0802_N94 DVT Final Quotation_082211V1_Zagato Proto2 tooling claim list_0810_Zagato  Bertone E1C final 0513" xfId="1591"/>
    <cellStyle name="?_N94 EVT2 Final Quotation-transfer for GL&amp;ZZ training_0802_N94 DVT Final Quotation_082211V1_Zagato Proto2 tooling claim list_0810_Zagato  Bertone E1C0318" xfId="1592"/>
    <cellStyle name="?_N94 EVT2 Final Quotation-transfer for GL&amp;ZZ training_0802_N94 DVT Final Quotation_082211V1_Zagato Proto2 tooling claim list_0810_Zagato AP Dev 2 and Daughter Card final quotation_1221 update HS code" xfId="1593"/>
    <cellStyle name="?_N94 EVT2 Final Quotation-transfer for GL&amp;ZZ training_0802_N94 DVT Final Quotation_082211V1_Zagato Proto2 tooling claim list_0810_Zagato EVT 1final _1225" xfId="1594"/>
    <cellStyle name="?_N94 EVT2 Final Quotation-transfer for GL&amp;ZZ training_0802_N94 DVT Final Quotation_082211V1_Zagato Proto2 tooling claim list_0810_Zagato EVT1A 1final _10" xfId="1595"/>
    <cellStyle name="?_N94 EVT2 Final Quotation-transfer for GL&amp;ZZ training_0802_N94 DVT Final Quotation_082211V1_Zagato Proto2 tooling claim list_0810_Zagato EVT1A 1final _102" xfId="1596"/>
    <cellStyle name="?_N94 EVT2 Final Quotation-transfer for GL&amp;ZZ training_0802_N94 DVT Final Quotation_082211V1_Zagato Proto2 tooling claim list_0810_Zagato EVT1A 1final 0301" xfId="1597"/>
    <cellStyle name="?_N94 EVT2 Final Quotation-transfer for GL&amp;ZZ training_0802_N94 DVT Final Quotation_082211V1_zagato testing board quotation 1208" xfId="1598"/>
    <cellStyle name="?_N94 EVT2 Final Quotation-transfer for GL&amp;ZZ training_0802_N94 DVT Final Quotation_082211V1_ZenVo Proto1 _Tooling" xfId="1599"/>
    <cellStyle name="?_N94 EVT2 Final Quotation-transfer for GL&amp;ZZ training_0802_N94 DVT Final Quotation_082211V1_ZenVo Proto1 _Tooling_Dev2 test board 1218-Jasmine" xfId="1600"/>
    <cellStyle name="?_N94 EVT2 Final Quotation-transfer for GL&amp;ZZ training_0802_N94 DVT Final Quotation_082211V1_ZenVo Proto1 _Tooling_Zagato  Bertone E1C final 0513" xfId="1601"/>
    <cellStyle name="?_N94 EVT2 Final Quotation-transfer for GL&amp;ZZ training_0802_N94 DVT Final Quotation_082211V1_ZenVo Proto1 _Tooling_Zagato  Bertone E1C0318" xfId="1602"/>
    <cellStyle name="?_N94 EVT2 Final Quotation-transfer for GL&amp;ZZ training_0802_N94 DVT Final Quotation_082211V1_ZenVo Proto1 _Tooling_Zagato AP Dev 2 and Daughter card estimated quotation_20121218" xfId="1603"/>
    <cellStyle name="?_N94 EVT2 Final Quotation-transfer for GL&amp;ZZ training_0802_N94 DVT Final Quotation_082211V1_ZenVo Proto1 _Tooling_Zagato AP Dev 2 and Daughter Card final quotation_1221 update HS code" xfId="1604"/>
    <cellStyle name="?_N94 EVT2 Final Quotation-transfer for GL&amp;ZZ training_0802_N94 DVT Final Quotation_082211V1_ZenVo Proto1 _Tooling_Zagato Dev boards  Final quotation_1116" xfId="1605"/>
    <cellStyle name="?_N94 EVT2 Final Quotation-transfer for GL&amp;ZZ training_0802_N94 DVT Final Quotation_082211V1_ZenVo Proto1 _Tooling_Zagato Dev boards proto2  Final quotation_1108  1026 Dev" xfId="1606"/>
    <cellStyle name="?_N94 EVT2 Final Quotation-transfer for GL&amp;ZZ training_0802_N94 DVT Final Quotation_082211V1_ZenVo Proto1 _Tooling_Zagato EVT 1final _1225" xfId="1607"/>
    <cellStyle name="?_N94 EVT2 Final Quotation-transfer for GL&amp;ZZ training_0802_N94 DVT Final Quotation_082211V1_ZenVo Proto1 _Tooling_Zagato EVT1A 1final _10" xfId="1608"/>
    <cellStyle name="?_N94 EVT2 Final Quotation-transfer for GL&amp;ZZ training_0802_N94 DVT Final Quotation_082211V1_ZenVo Proto1 _Tooling_Zagato EVT1A 1final _102" xfId="1609"/>
    <cellStyle name="?_N94 EVT2 Final Quotation-transfer for GL&amp;ZZ training_0802_N94 DVT Final Quotation_082211V1_ZenVo Proto1 _Tooling_Zagato EVT1A 1final 0301" xfId="1610"/>
    <cellStyle name="?_N94 EVT2 Final Quotation-transfer for GL&amp;ZZ training_0802_N94 DVT Final Quotation_082211V1_ZenVo Proto1 _Tooling_Zagato MLB carrier&amp; L67&amp; Oscar&amp; PMU final Quotation_1219-Shawn" xfId="1611"/>
    <cellStyle name="?_N94 EVT2 Final Quotation-transfer for GL&amp;ZZ training_0802_N94 DVT Final Quotation_082211V1_ZenVo Proto1 _Tooling_Zagato Proto2 tooling claim list_0810" xfId="1612"/>
    <cellStyle name="?_N94 EVT2 Final Quotation-transfer for GL&amp;ZZ training_0802_N94 DVT Final Quotation_082211V1_ZenVo Proto1 _Tooling_Zagato Proto2 tooling claim list_0810_Zagato  Bertone E1C final 0513" xfId="1613"/>
    <cellStyle name="?_N94 EVT2 Final Quotation-transfer for GL&amp;ZZ training_0802_N94 DVT Final Quotation_082211V1_ZenVo Proto1 _Tooling_Zagato Proto2 tooling claim list_0810_Zagato  Bertone E1C0318" xfId="1614"/>
    <cellStyle name="?_N94 EVT2 Final Quotation-transfer for GL&amp;ZZ training_0802_N94 DVT Final Quotation_082211V1_ZenVo Proto1 _Tooling_Zagato Proto2 tooling claim list_0810_Zagato AP Dev 2 and Daughter Card final quotation_1221 update HS code" xfId="1615"/>
    <cellStyle name="?_N94 EVT2 Final Quotation-transfer for GL&amp;ZZ training_0802_N94 DVT Final Quotation_082211V1_ZenVo Proto1 _Tooling_Zagato Proto2 tooling claim list_0810_Zagato EVT 1final _1225" xfId="1616"/>
    <cellStyle name="?_N94 EVT2 Final Quotation-transfer for GL&amp;ZZ training_0802_N94 DVT Final Quotation_082211V1_ZenVo Proto1 _Tooling_Zagato Proto2 tooling claim list_0810_Zagato EVT1A 1final _10" xfId="1617"/>
    <cellStyle name="?_N94 EVT2 Final Quotation-transfer for GL&amp;ZZ training_0802_N94 DVT Final Quotation_082211V1_ZenVo Proto1 _Tooling_Zagato Proto2 tooling claim list_0810_Zagato EVT1A 1final _102" xfId="1618"/>
    <cellStyle name="?_N94 EVT2 Final Quotation-transfer for GL&amp;ZZ training_0802_N94 DVT Final Quotation_082211V1_ZenVo Proto1 _Tooling_Zagato Proto2 tooling claim list_0810_Zagato EVT1A 1final 0301" xfId="1619"/>
    <cellStyle name="?_N94 EVT2 Final Quotation-transfer for GL&amp;ZZ training_0802_N94 DVT Final Quotation_082211V1_ZenVo Proto1 _Tooling_zagato testing board quotation 1208" xfId="1620"/>
    <cellStyle name="?_N94 EVT2 Final Quotation-transfer for GL&amp;ZZ training_0802_N94 DVT Final Quotation_082211V1_ZenVo Proto1 Final Quotation_FATP" xfId="1621"/>
    <cellStyle name="?_N94 EVT2 Final Quotation-transfer for GL&amp;ZZ training_0802_N94 DVT Final Quotation_082211V1_ZenVo Proto1 Final Quotation_FATP_Dev2 test board 1218-Jasmine" xfId="1622"/>
    <cellStyle name="?_N94 EVT2 Final Quotation-transfer for GL&amp;ZZ training_0802_N94 DVT Final Quotation_082211V1_ZenVo Proto1 Final Quotation_FATP_Zagato AP Dev 2 and Daughter card estimated quotation_20121218" xfId="1623"/>
    <cellStyle name="?_N94 EVT2 Final Quotation-transfer for GL&amp;ZZ training_0802_N94 DVT Final Quotation_082311" xfId="1624"/>
    <cellStyle name="?_N94 EVT2 Final Quotation-transfer for GL&amp;ZZ training_0802_N94 DVT Final Quotation_082311_Book1" xfId="1625"/>
    <cellStyle name="?_N94 EVT2 Final Quotation-transfer for GL&amp;ZZ training_0802_N94 DVT Final Quotation_082311_Book1_Dev2 test board 1218-Jasmine" xfId="1626"/>
    <cellStyle name="?_N94 EVT2 Final Quotation-transfer for GL&amp;ZZ training_0802_N94 DVT Final Quotation_082311_Book1_Zagato  Bertone E1C final 0513" xfId="1627"/>
    <cellStyle name="?_N94 EVT2 Final Quotation-transfer for GL&amp;ZZ training_0802_N94 DVT Final Quotation_082311_Book1_Zagato  Bertone E1C0318" xfId="1628"/>
    <cellStyle name="?_N94 EVT2 Final Quotation-transfer for GL&amp;ZZ training_0802_N94 DVT Final Quotation_082311_Book1_Zagato AP Dev 2 and Daughter card estimated quotation_20121218" xfId="1629"/>
    <cellStyle name="?_N94 EVT2 Final Quotation-transfer for GL&amp;ZZ training_0802_N94 DVT Final Quotation_082311_Book1_Zagato AP Dev 2 and Daughter Card final quotation_1221 update HS code" xfId="1630"/>
    <cellStyle name="?_N94 EVT2 Final Quotation-transfer for GL&amp;ZZ training_0802_N94 DVT Final Quotation_082311_Book1_Zagato Dev boards  Final quotation_1116" xfId="1631"/>
    <cellStyle name="?_N94 EVT2 Final Quotation-transfer for GL&amp;ZZ training_0802_N94 DVT Final Quotation_082311_Book1_Zagato Dev boards proto2  Final quotation_1108  1026 Dev" xfId="1632"/>
    <cellStyle name="?_N94 EVT2 Final Quotation-transfer for GL&amp;ZZ training_0802_N94 DVT Final Quotation_082311_Book1_Zagato EVT 1final _1225" xfId="1633"/>
    <cellStyle name="?_N94 EVT2 Final Quotation-transfer for GL&amp;ZZ training_0802_N94 DVT Final Quotation_082311_Book1_Zagato EVT1A 1final _10" xfId="1634"/>
    <cellStyle name="?_N94 EVT2 Final Quotation-transfer for GL&amp;ZZ training_0802_N94 DVT Final Quotation_082311_Book1_Zagato EVT1A 1final _102" xfId="1635"/>
    <cellStyle name="?_N94 EVT2 Final Quotation-transfer for GL&amp;ZZ training_0802_N94 DVT Final Quotation_082311_Book1_Zagato EVT1A 1final 0301" xfId="1636"/>
    <cellStyle name="?_N94 EVT2 Final Quotation-transfer for GL&amp;ZZ training_0802_N94 DVT Final Quotation_082311_Book1_Zagato Proto2 tooling claim list_0810" xfId="1637"/>
    <cellStyle name="?_N94 EVT2 Final Quotation-transfer for GL&amp;ZZ training_0802_N94 DVT Final Quotation_082311_Book1_Zagato Proto2 tooling claim list_0810_Zagato  Bertone E1C final 0513" xfId="1638"/>
    <cellStyle name="?_N94 EVT2 Final Quotation-transfer for GL&amp;ZZ training_0802_N94 DVT Final Quotation_082311_Book1_Zagato Proto2 tooling claim list_0810_Zagato  Bertone E1C0318" xfId="1639"/>
    <cellStyle name="?_N94 EVT2 Final Quotation-transfer for GL&amp;ZZ training_0802_N94 DVT Final Quotation_082311_Book1_Zagato Proto2 tooling claim list_0810_Zagato AP Dev 2 and Daughter Card final quotation_1221 update HS code" xfId="1640"/>
    <cellStyle name="?_N94 EVT2 Final Quotation-transfer for GL&amp;ZZ training_0802_N94 DVT Final Quotation_082311_Book1_Zagato Proto2 tooling claim list_0810_Zagato EVT 1final _1225" xfId="1641"/>
    <cellStyle name="?_N94 EVT2 Final Quotation-transfer for GL&amp;ZZ training_0802_N94 DVT Final Quotation_082311_Book1_Zagato Proto2 tooling claim list_0810_Zagato EVT1A 1final _10" xfId="1642"/>
    <cellStyle name="?_N94 EVT2 Final Quotation-transfer for GL&amp;ZZ training_0802_N94 DVT Final Quotation_082311_Book1_Zagato Proto2 tooling claim list_0810_Zagato EVT1A 1final _102" xfId="1643"/>
    <cellStyle name="?_N94 EVT2 Final Quotation-transfer for GL&amp;ZZ training_0802_N94 DVT Final Quotation_082311_Book1_Zagato Proto2 tooling claim list_0810_Zagato EVT1A 1final 0301" xfId="1644"/>
    <cellStyle name="?_N94 EVT2 Final Quotation-transfer for GL&amp;ZZ training_0802_N94 DVT Final Quotation_082311_Dev2 test board 1218-Jasmine" xfId="1645"/>
    <cellStyle name="?_N94 EVT2 Final Quotation-transfer for GL&amp;ZZ training_0802_N94 DVT Final Quotation_082311_N41 Proto 0 Tooling List_0920" xfId="1646"/>
    <cellStyle name="?_N94 EVT2 Final Quotation-transfer for GL&amp;ZZ training_0802_N94 DVT Final Quotation_082311_N41 Proto 0 Tooling List_0920_Dev2 test board 1218-Jasmine" xfId="1647"/>
    <cellStyle name="?_N94 EVT2 Final Quotation-transfer for GL&amp;ZZ training_0802_N94 DVT Final Quotation_082311_N41 Proto 0 Tooling List_0920_Zagato  Bertone E1C final 0513" xfId="1648"/>
    <cellStyle name="?_N94 EVT2 Final Quotation-transfer for GL&amp;ZZ training_0802_N94 DVT Final Quotation_082311_N41 Proto 0 Tooling List_0920_Zagato  Bertone E1C0318" xfId="1649"/>
    <cellStyle name="?_N94 EVT2 Final Quotation-transfer for GL&amp;ZZ training_0802_N94 DVT Final Quotation_082311_N41 Proto 0 Tooling List_0920_Zagato AP Dev 2 and Daughter card estimated quotation_20121218" xfId="1650"/>
    <cellStyle name="?_N94 EVT2 Final Quotation-transfer for GL&amp;ZZ training_0802_N94 DVT Final Quotation_082311_N41 Proto 0 Tooling List_0920_Zagato AP Dev 2 and Daughter Card final quotation_1221 update HS code" xfId="1651"/>
    <cellStyle name="?_N94 EVT2 Final Quotation-transfer for GL&amp;ZZ training_0802_N94 DVT Final Quotation_082311_N41 Proto 0 Tooling List_0920_Zagato Dev boards  Final quotation_1116" xfId="1652"/>
    <cellStyle name="?_N94 EVT2 Final Quotation-transfer for GL&amp;ZZ training_0802_N94 DVT Final Quotation_082311_N41 Proto 0 Tooling List_0920_Zagato Dev boards proto2  Final quotation_1108  1026 Dev" xfId="1653"/>
    <cellStyle name="?_N94 EVT2 Final Quotation-transfer for GL&amp;ZZ training_0802_N94 DVT Final Quotation_082311_N41 Proto 0 Tooling List_0920_Zagato EVT 1final _1225" xfId="1654"/>
    <cellStyle name="?_N94 EVT2 Final Quotation-transfer for GL&amp;ZZ training_0802_N94 DVT Final Quotation_082311_N41 Proto 0 Tooling List_0920_Zagato EVT1A 1final _10" xfId="1655"/>
    <cellStyle name="?_N94 EVT2 Final Quotation-transfer for GL&amp;ZZ training_0802_N94 DVT Final Quotation_082311_N41 Proto 0 Tooling List_0920_Zagato EVT1A 1final _102" xfId="1656"/>
    <cellStyle name="?_N94 EVT2 Final Quotation-transfer for GL&amp;ZZ training_0802_N94 DVT Final Quotation_082311_N41 Proto 0 Tooling List_0920_Zagato EVT1A 1final 0301" xfId="1657"/>
    <cellStyle name="?_N94 EVT2 Final Quotation-transfer for GL&amp;ZZ training_0802_N94 DVT Final Quotation_082311_N41 Proto 0 Tooling List_0920_Zagato MLB carrier&amp; L67&amp; Oscar&amp; PMU final Quotation_1219-Shawn" xfId="1658"/>
    <cellStyle name="?_N94 EVT2 Final Quotation-transfer for GL&amp;ZZ training_0802_N94 DVT Final Quotation_082311_N41 Proto 0 Tooling List_0920_Zagato Proto2 tooling claim list_0810" xfId="1659"/>
    <cellStyle name="?_N94 EVT2 Final Quotation-transfer for GL&amp;ZZ training_0802_N94 DVT Final Quotation_082311_N41 Proto 0 Tooling List_0920_Zagato Proto2 tooling claim list_0810_Zagato  Bertone E1C final 0513" xfId="1660"/>
    <cellStyle name="?_N94 EVT2 Final Quotation-transfer for GL&amp;ZZ training_0802_N94 DVT Final Quotation_082311_N41 Proto 0 Tooling List_0920_Zagato Proto2 tooling claim list_0810_Zagato  Bertone E1C0318" xfId="1661"/>
    <cellStyle name="?_N94 EVT2 Final Quotation-transfer for GL&amp;ZZ training_0802_N94 DVT Final Quotation_082311_N41 Proto 0 Tooling List_0920_Zagato Proto2 tooling claim list_0810_Zagato AP Dev 2 and Daughter Card final quotation_1221 update HS code" xfId="1662"/>
    <cellStyle name="?_N94 EVT2 Final Quotation-transfer for GL&amp;ZZ training_0802_N94 DVT Final Quotation_082311_N41 Proto 0 Tooling List_0920_Zagato Proto2 tooling claim list_0810_Zagato EVT 1final _1225" xfId="1663"/>
    <cellStyle name="?_N94 EVT2 Final Quotation-transfer for GL&amp;ZZ training_0802_N94 DVT Final Quotation_082311_N41 Proto 0 Tooling List_0920_Zagato Proto2 tooling claim list_0810_Zagato EVT1A 1final _10" xfId="1664"/>
    <cellStyle name="?_N94 EVT2 Final Quotation-transfer for GL&amp;ZZ training_0802_N94 DVT Final Quotation_082311_N41 Proto 0 Tooling List_0920_Zagato Proto2 tooling claim list_0810_Zagato EVT1A 1final _102" xfId="1665"/>
    <cellStyle name="?_N94 EVT2 Final Quotation-transfer for GL&amp;ZZ training_0802_N94 DVT Final Quotation_082311_N41 Proto 0 Tooling List_0920_Zagato Proto2 tooling claim list_0810_Zagato EVT1A 1final 0301" xfId="1666"/>
    <cellStyle name="?_N94 EVT2 Final Quotation-transfer for GL&amp;ZZ training_0802_N94 DVT Final Quotation_082311_N41 Proto 0 Tooling List_0920_zagato testing board quotation 1208" xfId="1667"/>
    <cellStyle name="?_N94 EVT2 Final Quotation-transfer for GL&amp;ZZ training_0802_N94 DVT Final Quotation_082311_Zagato  Bertone E1C final 0513" xfId="1668"/>
    <cellStyle name="?_N94 EVT2 Final Quotation-transfer for GL&amp;ZZ training_0802_N94 DVT Final Quotation_082311_Zagato  Bertone E1C0318" xfId="1669"/>
    <cellStyle name="?_N94 EVT2 Final Quotation-transfer for GL&amp;ZZ training_0802_N94 DVT Final Quotation_082311_Zagato AP Dev 2 and Daughter card estimated quotation_20121218" xfId="1670"/>
    <cellStyle name="?_N94 EVT2 Final Quotation-transfer for GL&amp;ZZ training_0802_N94 DVT Final Quotation_082311_Zagato AP Dev 2 and Daughter Card final quotation_1221 update HS code" xfId="1671"/>
    <cellStyle name="?_N94 EVT2 Final Quotation-transfer for GL&amp;ZZ training_0802_N94 DVT Final Quotation_082311_Zagato Dev boards  Final quotation_1116" xfId="1672"/>
    <cellStyle name="?_N94 EVT2 Final Quotation-transfer for GL&amp;ZZ training_0802_N94 DVT Final Quotation_082311_Zagato Dev boards proto2  Final quotation_1108  1026 Dev" xfId="1673"/>
    <cellStyle name="?_N94 EVT2 Final Quotation-transfer for GL&amp;ZZ training_0802_N94 DVT Final Quotation_082311_Zagato EVT 1final _1225" xfId="1674"/>
    <cellStyle name="?_N94 EVT2 Final Quotation-transfer for GL&amp;ZZ training_0802_N94 DVT Final Quotation_082311_Zagato EVT1A 1final _10" xfId="1675"/>
    <cellStyle name="?_N94 EVT2 Final Quotation-transfer for GL&amp;ZZ training_0802_N94 DVT Final Quotation_082311_Zagato EVT1A 1final _102" xfId="1676"/>
    <cellStyle name="?_N94 EVT2 Final Quotation-transfer for GL&amp;ZZ training_0802_N94 DVT Final Quotation_082311_Zagato EVT1A 1final 0301" xfId="1677"/>
    <cellStyle name="?_N94 EVT2 Final Quotation-transfer for GL&amp;ZZ training_0802_N94 DVT Final Quotation_082311_Zagato MLB carrier&amp; L67&amp; Oscar&amp; PMU final Quotation_1219-Shawn" xfId="1678"/>
    <cellStyle name="?_N94 EVT2 Final Quotation-transfer for GL&amp;ZZ training_0802_N94 DVT Final Quotation_082311_Zagato Proto2 tooling claim list_0810" xfId="1679"/>
    <cellStyle name="?_N94 EVT2 Final Quotation-transfer for GL&amp;ZZ training_0802_N94 DVT Final Quotation_082311_Zagato Proto2 tooling claim list_0810_Zagato  Bertone E1C final 0513" xfId="1680"/>
    <cellStyle name="?_N94 EVT2 Final Quotation-transfer for GL&amp;ZZ training_0802_N94 DVT Final Quotation_082311_Zagato Proto2 tooling claim list_0810_Zagato  Bertone E1C0318" xfId="1681"/>
    <cellStyle name="?_N94 EVT2 Final Quotation-transfer for GL&amp;ZZ training_0802_N94 DVT Final Quotation_082311_Zagato Proto2 tooling claim list_0810_Zagato AP Dev 2 and Daughter Card final quotation_1221 update HS code" xfId="1682"/>
    <cellStyle name="?_N94 EVT2 Final Quotation-transfer for GL&amp;ZZ training_0802_N94 DVT Final Quotation_082311_Zagato Proto2 tooling claim list_0810_Zagato EVT 1final _1225" xfId="1683"/>
    <cellStyle name="?_N94 EVT2 Final Quotation-transfer for GL&amp;ZZ training_0802_N94 DVT Final Quotation_082311_Zagato Proto2 tooling claim list_0810_Zagato EVT1A 1final _10" xfId="1684"/>
    <cellStyle name="?_N94 EVT2 Final Quotation-transfer for GL&amp;ZZ training_0802_N94 DVT Final Quotation_082311_Zagato Proto2 tooling claim list_0810_Zagato EVT1A 1final _102" xfId="1685"/>
    <cellStyle name="?_N94 EVT2 Final Quotation-transfer for GL&amp;ZZ training_0802_N94 DVT Final Quotation_082311_Zagato Proto2 tooling claim list_0810_Zagato EVT1A 1final 0301" xfId="1686"/>
    <cellStyle name="?_N94 EVT2 Final Quotation-transfer for GL&amp;ZZ training_0802_N94 DVT Final Quotation_082311_zagato testing board quotation 1208" xfId="1687"/>
    <cellStyle name="?_N94 EVT2 Final Quotation-transfer for GL&amp;ZZ training_0802_N94 DVT Final Quotation_082311_ZenVo Proto1 _Tooling" xfId="1688"/>
    <cellStyle name="?_N94 EVT2 Final Quotation-transfer for GL&amp;ZZ training_0802_N94 DVT Final Quotation_082311_ZenVo Proto1 _Tooling_Dev2 test board 1218-Jasmine" xfId="1689"/>
    <cellStyle name="?_N94 EVT2 Final Quotation-transfer for GL&amp;ZZ training_0802_N94 DVT Final Quotation_082311_ZenVo Proto1 _Tooling_Zagato  Bertone E1C final 0513" xfId="1690"/>
    <cellStyle name="?_N94 EVT2 Final Quotation-transfer for GL&amp;ZZ training_0802_N94 DVT Final Quotation_082311_ZenVo Proto1 _Tooling_Zagato  Bertone E1C0318" xfId="1691"/>
    <cellStyle name="?_N94 EVT2 Final Quotation-transfer for GL&amp;ZZ training_0802_N94 DVT Final Quotation_082311_ZenVo Proto1 _Tooling_Zagato AP Dev 2 and Daughter card estimated quotation_20121218" xfId="1692"/>
    <cellStyle name="?_N94 EVT2 Final Quotation-transfer for GL&amp;ZZ training_0802_N94 DVT Final Quotation_082311_ZenVo Proto1 _Tooling_Zagato AP Dev 2 and Daughter Card final quotation_1221 update HS code" xfId="1693"/>
    <cellStyle name="?_N94 EVT2 Final Quotation-transfer for GL&amp;ZZ training_0802_N94 DVT Final Quotation_082311_ZenVo Proto1 _Tooling_Zagato Dev boards  Final quotation_1116" xfId="1694"/>
    <cellStyle name="?_N94 EVT2 Final Quotation-transfer for GL&amp;ZZ training_0802_N94 DVT Final Quotation_082311_ZenVo Proto1 _Tooling_Zagato Dev boards proto2  Final quotation_1108  1026 Dev" xfId="1695"/>
    <cellStyle name="?_N94 EVT2 Final Quotation-transfer for GL&amp;ZZ training_0802_N94 DVT Final Quotation_082311_ZenVo Proto1 _Tooling_Zagato EVT 1final _1225" xfId="1696"/>
    <cellStyle name="?_N94 EVT2 Final Quotation-transfer for GL&amp;ZZ training_0802_N94 DVT Final Quotation_082311_ZenVo Proto1 _Tooling_Zagato EVT1A 1final _10" xfId="1697"/>
    <cellStyle name="?_N94 EVT2 Final Quotation-transfer for GL&amp;ZZ training_0802_N94 DVT Final Quotation_082311_ZenVo Proto1 _Tooling_Zagato EVT1A 1final _102" xfId="1698"/>
    <cellStyle name="?_N94 EVT2 Final Quotation-transfer for GL&amp;ZZ training_0802_N94 DVT Final Quotation_082311_ZenVo Proto1 _Tooling_Zagato EVT1A 1final 0301" xfId="1699"/>
    <cellStyle name="?_N94 EVT2 Final Quotation-transfer for GL&amp;ZZ training_0802_N94 DVT Final Quotation_082311_ZenVo Proto1 _Tooling_Zagato MLB carrier&amp; L67&amp; Oscar&amp; PMU final Quotation_1219-Shawn" xfId="1700"/>
    <cellStyle name="?_N94 EVT2 Final Quotation-transfer for GL&amp;ZZ training_0802_N94 DVT Final Quotation_082311_ZenVo Proto1 _Tooling_Zagato Proto2 tooling claim list_0810" xfId="1701"/>
    <cellStyle name="?_N94 EVT2 Final Quotation-transfer for GL&amp;ZZ training_0802_N94 DVT Final Quotation_082311_ZenVo Proto1 _Tooling_Zagato Proto2 tooling claim list_0810_Zagato  Bertone E1C final 0513" xfId="1702"/>
    <cellStyle name="?_N94 EVT2 Final Quotation-transfer for GL&amp;ZZ training_0802_N94 DVT Final Quotation_082311_ZenVo Proto1 _Tooling_Zagato Proto2 tooling claim list_0810_Zagato  Bertone E1C0318" xfId="1703"/>
    <cellStyle name="?_N94 EVT2 Final Quotation-transfer for GL&amp;ZZ training_0802_N94 DVT Final Quotation_082311_ZenVo Proto1 _Tooling_Zagato Proto2 tooling claim list_0810_Zagato AP Dev 2 and Daughter Card final quotation_1221 update HS code" xfId="1704"/>
    <cellStyle name="?_N94 EVT2 Final Quotation-transfer for GL&amp;ZZ training_0802_N94 DVT Final Quotation_082311_ZenVo Proto1 _Tooling_Zagato Proto2 tooling claim list_0810_Zagato EVT 1final _1225" xfId="1705"/>
    <cellStyle name="?_N94 EVT2 Final Quotation-transfer for GL&amp;ZZ training_0802_N94 DVT Final Quotation_082311_ZenVo Proto1 _Tooling_Zagato Proto2 tooling claim list_0810_Zagato EVT1A 1final _10" xfId="1706"/>
    <cellStyle name="?_N94 EVT2 Final Quotation-transfer for GL&amp;ZZ training_0802_N94 DVT Final Quotation_082311_ZenVo Proto1 _Tooling_Zagato Proto2 tooling claim list_0810_Zagato EVT1A 1final _102" xfId="1707"/>
    <cellStyle name="?_N94 EVT2 Final Quotation-transfer for GL&amp;ZZ training_0802_N94 DVT Final Quotation_082311_ZenVo Proto1 _Tooling_Zagato Proto2 tooling claim list_0810_Zagato EVT1A 1final 0301" xfId="1708"/>
    <cellStyle name="?_N94 EVT2 Final Quotation-transfer for GL&amp;ZZ training_0802_N94 DVT Final Quotation_082311_ZenVo Proto1 _Tooling_zagato testing board quotation 1208" xfId="1709"/>
    <cellStyle name="?_N94 EVT2 Final Quotation-transfer for GL&amp;ZZ training_0802_N94 DVT Final Quotation_082311_ZenVo Proto1 Final Quotation_FATP" xfId="1710"/>
    <cellStyle name="?_N94 EVT2 Final Quotation-transfer for GL&amp;ZZ training_0802_N94 DVT Final Quotation_082311_ZenVo Proto1 Final Quotation_FATP_Dev2 test board 1218-Jasmine" xfId="1711"/>
    <cellStyle name="?_N94 EVT2 Final Quotation-transfer for GL&amp;ZZ training_0802_N94 DVT Final Quotation_082311_ZenVo Proto1 Final Quotation_FATP_Zagato AP Dev 2 and Daughter card estimated quotation_20121218" xfId="1712"/>
    <cellStyle name="?_N94 EVT2 Final Quotation-transfer for GL&amp;ZZ training_0802_N94 DVT Final Quotation_082411V1" xfId="1713"/>
    <cellStyle name="?_N94 EVT2 Final Quotation-transfer for GL&amp;ZZ training_0802_N94 DVT Final Quotation_082411V1_Book1" xfId="1714"/>
    <cellStyle name="?_N94 EVT2 Final Quotation-transfer for GL&amp;ZZ training_0802_N94 DVT Final Quotation_082411V1_Book1_Dev2 test board 1218-Jasmine" xfId="1715"/>
    <cellStyle name="?_N94 EVT2 Final Quotation-transfer for GL&amp;ZZ training_0802_N94 DVT Final Quotation_082411V1_Book1_Zagato  Bertone E1C final 0513" xfId="1716"/>
    <cellStyle name="?_N94 EVT2 Final Quotation-transfer for GL&amp;ZZ training_0802_N94 DVT Final Quotation_082411V1_Book1_Zagato  Bertone E1C0318" xfId="1717"/>
    <cellStyle name="?_N94 EVT2 Final Quotation-transfer for GL&amp;ZZ training_0802_N94 DVT Final Quotation_082411V1_Book1_Zagato AP Dev 2 and Daughter card estimated quotation_20121218" xfId="1718"/>
    <cellStyle name="?_N94 EVT2 Final Quotation-transfer for GL&amp;ZZ training_0802_N94 DVT Final Quotation_082411V1_Book1_Zagato AP Dev 2 and Daughter Card final quotation_1221 update HS code" xfId="1719"/>
    <cellStyle name="?_N94 EVT2 Final Quotation-transfer for GL&amp;ZZ training_0802_N94 DVT Final Quotation_082411V1_Book1_Zagato Dev boards  Final quotation_1116" xfId="1720"/>
    <cellStyle name="?_N94 EVT2 Final Quotation-transfer for GL&amp;ZZ training_0802_N94 DVT Final Quotation_082411V1_Book1_Zagato Dev boards proto2  Final quotation_1108  1026 Dev" xfId="1721"/>
    <cellStyle name="?_N94 EVT2 Final Quotation-transfer for GL&amp;ZZ training_0802_N94 DVT Final Quotation_082411V1_Book1_Zagato EVT 1final _1225" xfId="1722"/>
    <cellStyle name="?_N94 EVT2 Final Quotation-transfer for GL&amp;ZZ training_0802_N94 DVT Final Quotation_082411V1_Book1_Zagato EVT1A 1final _10" xfId="1723"/>
    <cellStyle name="?_N94 EVT2 Final Quotation-transfer for GL&amp;ZZ training_0802_N94 DVT Final Quotation_082411V1_Book1_Zagato EVT1A 1final _102" xfId="1724"/>
    <cellStyle name="?_N94 EVT2 Final Quotation-transfer for GL&amp;ZZ training_0802_N94 DVT Final Quotation_082411V1_Book1_Zagato EVT1A 1final 0301" xfId="1725"/>
    <cellStyle name="?_N94 EVT2 Final Quotation-transfer for GL&amp;ZZ training_0802_N94 DVT Final Quotation_082411V1_Book1_Zagato Proto2 tooling claim list_0810" xfId="1726"/>
    <cellStyle name="?_N94 EVT2 Final Quotation-transfer for GL&amp;ZZ training_0802_N94 DVT Final Quotation_082411V1_Book1_Zagato Proto2 tooling claim list_0810_Zagato  Bertone E1C final 0513" xfId="1727"/>
    <cellStyle name="?_N94 EVT2 Final Quotation-transfer for GL&amp;ZZ training_0802_N94 DVT Final Quotation_082411V1_Book1_Zagato Proto2 tooling claim list_0810_Zagato  Bertone E1C0318" xfId="1728"/>
    <cellStyle name="?_N94 EVT2 Final Quotation-transfer for GL&amp;ZZ training_0802_N94 DVT Final Quotation_082411V1_Book1_Zagato Proto2 tooling claim list_0810_Zagato AP Dev 2 and Daughter Card final quotation_1221 update HS code" xfId="1729"/>
    <cellStyle name="?_N94 EVT2 Final Quotation-transfer for GL&amp;ZZ training_0802_N94 DVT Final Quotation_082411V1_Book1_Zagato Proto2 tooling claim list_0810_Zagato EVT 1final _1225" xfId="1730"/>
    <cellStyle name="?_N94 EVT2 Final Quotation-transfer for GL&amp;ZZ training_0802_N94 DVT Final Quotation_082411V1_Book1_Zagato Proto2 tooling claim list_0810_Zagato EVT1A 1final _10" xfId="1731"/>
    <cellStyle name="?_N94 EVT2 Final Quotation-transfer for GL&amp;ZZ training_0802_N94 DVT Final Quotation_082411V1_Book1_Zagato Proto2 tooling claim list_0810_Zagato EVT1A 1final _102" xfId="1732"/>
    <cellStyle name="?_N94 EVT2 Final Quotation-transfer for GL&amp;ZZ training_0802_N94 DVT Final Quotation_082411V1_Book1_Zagato Proto2 tooling claim list_0810_Zagato EVT1A 1final 0301" xfId="1733"/>
    <cellStyle name="?_N94 EVT2 Final Quotation-transfer for GL&amp;ZZ training_0802_N94 DVT Final Quotation_082411V1_Dev2 test board 1218-Jasmine" xfId="1734"/>
    <cellStyle name="?_N94 EVT2 Final Quotation-transfer for GL&amp;ZZ training_0802_N94 DVT Final Quotation_082411V1_N41 Proto 0 Tooling List_0920" xfId="1735"/>
    <cellStyle name="?_N94 EVT2 Final Quotation-transfer for GL&amp;ZZ training_0802_N94 DVT Final Quotation_082411V1_N41 Proto 0 Tooling List_0920_Dev2 test board 1218-Jasmine" xfId="1736"/>
    <cellStyle name="?_N94 EVT2 Final Quotation-transfer for GL&amp;ZZ training_0802_N94 DVT Final Quotation_082411V1_N41 Proto 0 Tooling List_0920_Zagato  Bertone E1C final 0513" xfId="1737"/>
    <cellStyle name="?_N94 EVT2 Final Quotation-transfer for GL&amp;ZZ training_0802_N94 DVT Final Quotation_082411V1_N41 Proto 0 Tooling List_0920_Zagato  Bertone E1C0318" xfId="1738"/>
    <cellStyle name="?_N94 EVT2 Final Quotation-transfer for GL&amp;ZZ training_0802_N94 DVT Final Quotation_082411V1_N41 Proto 0 Tooling List_0920_Zagato AP Dev 2 and Daughter card estimated quotation_20121218" xfId="1739"/>
    <cellStyle name="?_N94 EVT2 Final Quotation-transfer for GL&amp;ZZ training_0802_N94 DVT Final Quotation_082411V1_N41 Proto 0 Tooling List_0920_Zagato AP Dev 2 and Daughter Card final quotation_1221 update HS code" xfId="1740"/>
    <cellStyle name="?_N94 EVT2 Final Quotation-transfer for GL&amp;ZZ training_0802_N94 DVT Final Quotation_082411V1_N41 Proto 0 Tooling List_0920_Zagato Dev boards  Final quotation_1116" xfId="1741"/>
    <cellStyle name="?_N94 EVT2 Final Quotation-transfer for GL&amp;ZZ training_0802_N94 DVT Final Quotation_082411V1_N41 Proto 0 Tooling List_0920_Zagato Dev boards proto2  Final quotation_1108  1026 Dev" xfId="1742"/>
    <cellStyle name="?_N94 EVT2 Final Quotation-transfer for GL&amp;ZZ training_0802_N94 DVT Final Quotation_082411V1_N41 Proto 0 Tooling List_0920_Zagato EVT 1final _1225" xfId="1743"/>
    <cellStyle name="?_N94 EVT2 Final Quotation-transfer for GL&amp;ZZ training_0802_N94 DVT Final Quotation_082411V1_N41 Proto 0 Tooling List_0920_Zagato EVT1A 1final _10" xfId="1744"/>
    <cellStyle name="?_N94 EVT2 Final Quotation-transfer for GL&amp;ZZ training_0802_N94 DVT Final Quotation_082411V1_N41 Proto 0 Tooling List_0920_Zagato EVT1A 1final _102" xfId="1745"/>
    <cellStyle name="?_N94 EVT2 Final Quotation-transfer for GL&amp;ZZ training_0802_N94 DVT Final Quotation_082411V1_N41 Proto 0 Tooling List_0920_Zagato EVT1A 1final 0301" xfId="1746"/>
    <cellStyle name="?_N94 EVT2 Final Quotation-transfer for GL&amp;ZZ training_0802_N94 DVT Final Quotation_082411V1_N41 Proto 0 Tooling List_0920_Zagato MLB carrier&amp; L67&amp; Oscar&amp; PMU final Quotation_1219-Shawn" xfId="1747"/>
    <cellStyle name="?_N94 EVT2 Final Quotation-transfer for GL&amp;ZZ training_0802_N94 DVT Final Quotation_082411V1_N41 Proto 0 Tooling List_0920_Zagato Proto2 tooling claim list_0810" xfId="1748"/>
    <cellStyle name="?_N94 EVT2 Final Quotation-transfer for GL&amp;ZZ training_0802_N94 DVT Final Quotation_082411V1_N41 Proto 0 Tooling List_0920_Zagato Proto2 tooling claim list_0810_Zagato  Bertone E1C final 0513" xfId="1749"/>
    <cellStyle name="?_N94 EVT2 Final Quotation-transfer for GL&amp;ZZ training_0802_N94 DVT Final Quotation_082411V1_N41 Proto 0 Tooling List_0920_Zagato Proto2 tooling claim list_0810_Zagato  Bertone E1C0318" xfId="1750"/>
    <cellStyle name="?_N94 EVT2 Final Quotation-transfer for GL&amp;ZZ training_0802_N94 DVT Final Quotation_082411V1_N41 Proto 0 Tooling List_0920_Zagato Proto2 tooling claim list_0810_Zagato AP Dev 2 and Daughter Card final quotation_1221 update HS code" xfId="1751"/>
    <cellStyle name="?_N94 EVT2 Final Quotation-transfer for GL&amp;ZZ training_0802_N94 DVT Final Quotation_082411V1_N41 Proto 0 Tooling List_0920_Zagato Proto2 tooling claim list_0810_Zagato EVT 1final _1225" xfId="1752"/>
    <cellStyle name="?_N94 EVT2 Final Quotation-transfer for GL&amp;ZZ training_0802_N94 DVT Final Quotation_082411V1_N41 Proto 0 Tooling List_0920_Zagato Proto2 tooling claim list_0810_Zagato EVT1A 1final _10" xfId="1753"/>
    <cellStyle name="?_N94 EVT2 Final Quotation-transfer for GL&amp;ZZ training_0802_N94 DVT Final Quotation_082411V1_N41 Proto 0 Tooling List_0920_Zagato Proto2 tooling claim list_0810_Zagato EVT1A 1final _102" xfId="1754"/>
    <cellStyle name="?_N94 EVT2 Final Quotation-transfer for GL&amp;ZZ training_0802_N94 DVT Final Quotation_082411V1_N41 Proto 0 Tooling List_0920_Zagato Proto2 tooling claim list_0810_Zagato EVT1A 1final 0301" xfId="1755"/>
    <cellStyle name="?_N94 EVT2 Final Quotation-transfer for GL&amp;ZZ training_0802_N94 DVT Final Quotation_082411V1_N41 Proto 0 Tooling List_0920_zagato testing board quotation 1208" xfId="1756"/>
    <cellStyle name="?_N94 EVT2 Final Quotation-transfer for GL&amp;ZZ training_0802_N94 DVT Final Quotation_082411V1_Zagato  Bertone E1C final 0513" xfId="1757"/>
    <cellStyle name="?_N94 EVT2 Final Quotation-transfer for GL&amp;ZZ training_0802_N94 DVT Final Quotation_082411V1_Zagato  Bertone E1C0318" xfId="1758"/>
    <cellStyle name="?_N94 EVT2 Final Quotation-transfer for GL&amp;ZZ training_0802_N94 DVT Final Quotation_082411V1_Zagato AP Dev 2 and Daughter card estimated quotation_20121218" xfId="1759"/>
    <cellStyle name="?_N94 EVT2 Final Quotation-transfer for GL&amp;ZZ training_0802_N94 DVT Final Quotation_082411V1_Zagato AP Dev 2 and Daughter Card final quotation_1221 update HS code" xfId="1760"/>
    <cellStyle name="?_N94 EVT2 Final Quotation-transfer for GL&amp;ZZ training_0802_N94 DVT Final Quotation_082411V1_Zagato Dev boards  Final quotation_1116" xfId="1761"/>
    <cellStyle name="?_N94 EVT2 Final Quotation-transfer for GL&amp;ZZ training_0802_N94 DVT Final Quotation_082411V1_Zagato Dev boards proto2  Final quotation_1108  1026 Dev" xfId="1762"/>
    <cellStyle name="?_N94 EVT2 Final Quotation-transfer for GL&amp;ZZ training_0802_N94 DVT Final Quotation_082411V1_Zagato EVT 1final _1225" xfId="1763"/>
    <cellStyle name="?_N94 EVT2 Final Quotation-transfer for GL&amp;ZZ training_0802_N94 DVT Final Quotation_082411V1_Zagato EVT1A 1final _10" xfId="1764"/>
    <cellStyle name="?_N94 EVT2 Final Quotation-transfer for GL&amp;ZZ training_0802_N94 DVT Final Quotation_082411V1_Zagato EVT1A 1final _102" xfId="1765"/>
    <cellStyle name="?_N94 EVT2 Final Quotation-transfer for GL&amp;ZZ training_0802_N94 DVT Final Quotation_082411V1_Zagato EVT1A 1final 0301" xfId="1766"/>
    <cellStyle name="?_N94 EVT2 Final Quotation-transfer for GL&amp;ZZ training_0802_N94 DVT Final Quotation_082411V1_Zagato MLB carrier&amp; L67&amp; Oscar&amp; PMU final Quotation_1219-Shawn" xfId="1767"/>
    <cellStyle name="?_N94 EVT2 Final Quotation-transfer for GL&amp;ZZ training_0802_N94 DVT Final Quotation_082411V1_Zagato Proto2 tooling claim list_0810" xfId="1768"/>
    <cellStyle name="?_N94 EVT2 Final Quotation-transfer for GL&amp;ZZ training_0802_N94 DVT Final Quotation_082411V1_Zagato Proto2 tooling claim list_0810_Zagato  Bertone E1C final 0513" xfId="1769"/>
    <cellStyle name="?_N94 EVT2 Final Quotation-transfer for GL&amp;ZZ training_0802_N94 DVT Final Quotation_082411V1_Zagato Proto2 tooling claim list_0810_Zagato  Bertone E1C0318" xfId="1770"/>
    <cellStyle name="?_N94 EVT2 Final Quotation-transfer for GL&amp;ZZ training_0802_N94 DVT Final Quotation_082411V1_Zagato Proto2 tooling claim list_0810_Zagato AP Dev 2 and Daughter Card final quotation_1221 update HS code" xfId="1771"/>
    <cellStyle name="?_N94 EVT2 Final Quotation-transfer for GL&amp;ZZ training_0802_N94 DVT Final Quotation_082411V1_Zagato Proto2 tooling claim list_0810_Zagato EVT 1final _1225" xfId="1772"/>
    <cellStyle name="?_N94 EVT2 Final Quotation-transfer for GL&amp;ZZ training_0802_N94 DVT Final Quotation_082411V1_Zagato Proto2 tooling claim list_0810_Zagato EVT1A 1final _10" xfId="1773"/>
    <cellStyle name="?_N94 EVT2 Final Quotation-transfer for GL&amp;ZZ training_0802_N94 DVT Final Quotation_082411V1_Zagato Proto2 tooling claim list_0810_Zagato EVT1A 1final _102" xfId="1774"/>
    <cellStyle name="?_N94 EVT2 Final Quotation-transfer for GL&amp;ZZ training_0802_N94 DVT Final Quotation_082411V1_Zagato Proto2 tooling claim list_0810_Zagato EVT1A 1final 0301" xfId="1775"/>
    <cellStyle name="?_N94 EVT2 Final Quotation-transfer for GL&amp;ZZ training_0802_N94 DVT Final Quotation_082411V1_zagato testing board quotation 1208" xfId="1776"/>
    <cellStyle name="?_N94 EVT2 Final Quotation-transfer for GL&amp;ZZ training_0802_N94 DVT Final Quotation_082411V1_ZenVo Proto1 _Tooling" xfId="1777"/>
    <cellStyle name="?_N94 EVT2 Final Quotation-transfer for GL&amp;ZZ training_0802_N94 DVT Final Quotation_082411V1_ZenVo Proto1 _Tooling_Dev2 test board 1218-Jasmine" xfId="1778"/>
    <cellStyle name="?_N94 EVT2 Final Quotation-transfer for GL&amp;ZZ training_0802_N94 DVT Final Quotation_082411V1_ZenVo Proto1 _Tooling_Zagato  Bertone E1C final 0513" xfId="1779"/>
    <cellStyle name="?_N94 EVT2 Final Quotation-transfer for GL&amp;ZZ training_0802_N94 DVT Final Quotation_082411V1_ZenVo Proto1 _Tooling_Zagato  Bertone E1C0318" xfId="1780"/>
    <cellStyle name="?_N94 EVT2 Final Quotation-transfer for GL&amp;ZZ training_0802_N94 DVT Final Quotation_082411V1_ZenVo Proto1 _Tooling_Zagato AP Dev 2 and Daughter card estimated quotation_20121218" xfId="1781"/>
    <cellStyle name="?_N94 EVT2 Final Quotation-transfer for GL&amp;ZZ training_0802_N94 DVT Final Quotation_082411V1_ZenVo Proto1 _Tooling_Zagato AP Dev 2 and Daughter Card final quotation_1221 update HS code" xfId="1782"/>
    <cellStyle name="?_N94 EVT2 Final Quotation-transfer for GL&amp;ZZ training_0802_N94 DVT Final Quotation_082411V1_ZenVo Proto1 _Tooling_Zagato Dev boards  Final quotation_1116" xfId="1783"/>
    <cellStyle name="?_N94 EVT2 Final Quotation-transfer for GL&amp;ZZ training_0802_N94 DVT Final Quotation_082411V1_ZenVo Proto1 _Tooling_Zagato Dev boards proto2  Final quotation_1108  1026 Dev" xfId="1784"/>
    <cellStyle name="?_N94 EVT2 Final Quotation-transfer for GL&amp;ZZ training_0802_N94 DVT Final Quotation_082411V1_ZenVo Proto1 _Tooling_Zagato EVT 1final _1225" xfId="1785"/>
    <cellStyle name="?_N94 EVT2 Final Quotation-transfer for GL&amp;ZZ training_0802_N94 DVT Final Quotation_082411V1_ZenVo Proto1 _Tooling_Zagato EVT1A 1final _10" xfId="1786"/>
    <cellStyle name="?_N94 EVT2 Final Quotation-transfer for GL&amp;ZZ training_0802_N94 DVT Final Quotation_082411V1_ZenVo Proto1 _Tooling_Zagato EVT1A 1final _102" xfId="1787"/>
    <cellStyle name="?_N94 EVT2 Final Quotation-transfer for GL&amp;ZZ training_0802_N94 DVT Final Quotation_082411V1_ZenVo Proto1 _Tooling_Zagato EVT1A 1final 0301" xfId="1788"/>
    <cellStyle name="?_N94 EVT2 Final Quotation-transfer for GL&amp;ZZ training_0802_N94 DVT Final Quotation_082411V1_ZenVo Proto1 _Tooling_Zagato MLB carrier&amp; L67&amp; Oscar&amp; PMU final Quotation_1219-Shawn" xfId="1789"/>
    <cellStyle name="?_N94 EVT2 Final Quotation-transfer for GL&amp;ZZ training_0802_N94 DVT Final Quotation_082411V1_ZenVo Proto1 _Tooling_Zagato Proto2 tooling claim list_0810" xfId="1790"/>
    <cellStyle name="?_N94 EVT2 Final Quotation-transfer for GL&amp;ZZ training_0802_N94 DVT Final Quotation_082411V1_ZenVo Proto1 _Tooling_Zagato Proto2 tooling claim list_0810_Zagato  Bertone E1C final 0513" xfId="1791"/>
    <cellStyle name="?_N94 EVT2 Final Quotation-transfer for GL&amp;ZZ training_0802_N94 DVT Final Quotation_082411V1_ZenVo Proto1 _Tooling_Zagato Proto2 tooling claim list_0810_Zagato  Bertone E1C0318" xfId="1792"/>
    <cellStyle name="?_N94 EVT2 Final Quotation-transfer for GL&amp;ZZ training_0802_N94 DVT Final Quotation_082411V1_ZenVo Proto1 _Tooling_Zagato Proto2 tooling claim list_0810_Zagato AP Dev 2 and Daughter Card final quotation_1221 update HS code" xfId="1793"/>
    <cellStyle name="?_N94 EVT2 Final Quotation-transfer for GL&amp;ZZ training_0802_N94 DVT Final Quotation_082411V1_ZenVo Proto1 _Tooling_Zagato Proto2 tooling claim list_0810_Zagato EVT 1final _1225" xfId="1794"/>
    <cellStyle name="?_N94 EVT2 Final Quotation-transfer for GL&amp;ZZ training_0802_N94 DVT Final Quotation_082411V1_ZenVo Proto1 _Tooling_Zagato Proto2 tooling claim list_0810_Zagato EVT1A 1final _10" xfId="1795"/>
    <cellStyle name="?_N94 EVT2 Final Quotation-transfer for GL&amp;ZZ training_0802_N94 DVT Final Quotation_082411V1_ZenVo Proto1 _Tooling_Zagato Proto2 tooling claim list_0810_Zagato EVT1A 1final _102" xfId="1796"/>
    <cellStyle name="?_N94 EVT2 Final Quotation-transfer for GL&amp;ZZ training_0802_N94 DVT Final Quotation_082411V1_ZenVo Proto1 _Tooling_Zagato Proto2 tooling claim list_0810_Zagato EVT1A 1final 0301" xfId="1797"/>
    <cellStyle name="?_N94 EVT2 Final Quotation-transfer for GL&amp;ZZ training_0802_N94 DVT Final Quotation_082411V1_ZenVo Proto1 _Tooling_zagato testing board quotation 1208" xfId="1798"/>
    <cellStyle name="?_N94 EVT2 Final Quotation-transfer for GL&amp;ZZ training_0802_N94 DVT Final Quotation_082411V1_ZenVo Proto1 Final Quotation_FATP" xfId="1799"/>
    <cellStyle name="?_N94 EVT2 Final Quotation-transfer for GL&amp;ZZ training_0802_N94 DVT Final Quotation_082411V1_ZenVo Proto1 Final Quotation_FATP_Dev2 test board 1218-Jasmine" xfId="1800"/>
    <cellStyle name="?_N94 EVT2 Final Quotation-transfer for GL&amp;ZZ training_0802_N94 DVT Final Quotation_082411V1_ZenVo Proto1 Final Quotation_FATP_Zagato AP Dev 2 and Daughter card estimated quotation_20121218" xfId="1801"/>
    <cellStyle name="?_N94 EVT2 Final Quotation-transfer for GL&amp;ZZ training_0802_N94 DVT Final Quotation_082611" xfId="1802"/>
    <cellStyle name="?_N94 EVT2 Final Quotation-transfer for GL&amp;ZZ training_0802_N94 DVT Final Quotation_082611_Book1" xfId="1803"/>
    <cellStyle name="?_N94 EVT2 Final Quotation-transfer for GL&amp;ZZ training_0802_N94 DVT Final Quotation_082611_Book1_Dev2 test board 1218-Jasmine" xfId="1804"/>
    <cellStyle name="?_N94 EVT2 Final Quotation-transfer for GL&amp;ZZ training_0802_N94 DVT Final Quotation_082611_Book1_Zagato  Bertone E1C final 0513" xfId="1805"/>
    <cellStyle name="?_N94 EVT2 Final Quotation-transfer for GL&amp;ZZ training_0802_N94 DVT Final Quotation_082611_Book1_Zagato  Bertone E1C0318" xfId="1806"/>
    <cellStyle name="?_N94 EVT2 Final Quotation-transfer for GL&amp;ZZ training_0802_N94 DVT Final Quotation_082611_Book1_Zagato AP Dev 2 and Daughter card estimated quotation_20121218" xfId="1807"/>
    <cellStyle name="?_N94 EVT2 Final Quotation-transfer for GL&amp;ZZ training_0802_N94 DVT Final Quotation_082611_Book1_Zagato AP Dev 2 and Daughter Card final quotation_1221 update HS code" xfId="1808"/>
    <cellStyle name="?_N94 EVT2 Final Quotation-transfer for GL&amp;ZZ training_0802_N94 DVT Final Quotation_082611_Book1_Zagato Dev boards  Final quotation_1116" xfId="1809"/>
    <cellStyle name="?_N94 EVT2 Final Quotation-transfer for GL&amp;ZZ training_0802_N94 DVT Final Quotation_082611_Book1_Zagato Dev boards proto2  Final quotation_1108  1026 Dev" xfId="1810"/>
    <cellStyle name="?_N94 EVT2 Final Quotation-transfer for GL&amp;ZZ training_0802_N94 DVT Final Quotation_082611_Book1_Zagato EVT 1final _1225" xfId="1811"/>
    <cellStyle name="?_N94 EVT2 Final Quotation-transfer for GL&amp;ZZ training_0802_N94 DVT Final Quotation_082611_Book1_Zagato EVT1A 1final _10" xfId="1812"/>
    <cellStyle name="?_N94 EVT2 Final Quotation-transfer for GL&amp;ZZ training_0802_N94 DVT Final Quotation_082611_Book1_Zagato EVT1A 1final _102" xfId="1813"/>
    <cellStyle name="?_N94 EVT2 Final Quotation-transfer for GL&amp;ZZ training_0802_N94 DVT Final Quotation_082611_Book1_Zagato EVT1A 1final 0301" xfId="1814"/>
    <cellStyle name="?_N94 EVT2 Final Quotation-transfer for GL&amp;ZZ training_0802_N94 DVT Final Quotation_082611_Book1_Zagato Proto2 tooling claim list_0810" xfId="1815"/>
    <cellStyle name="?_N94 EVT2 Final Quotation-transfer for GL&amp;ZZ training_0802_N94 DVT Final Quotation_082611_Book1_Zagato Proto2 tooling claim list_0810_Zagato  Bertone E1C final 0513" xfId="1816"/>
    <cellStyle name="?_N94 EVT2 Final Quotation-transfer for GL&amp;ZZ training_0802_N94 DVT Final Quotation_082611_Book1_Zagato Proto2 tooling claim list_0810_Zagato  Bertone E1C0318" xfId="1817"/>
    <cellStyle name="?_N94 EVT2 Final Quotation-transfer for GL&amp;ZZ training_0802_N94 DVT Final Quotation_082611_Book1_Zagato Proto2 tooling claim list_0810_Zagato AP Dev 2 and Daughter Card final quotation_1221 update HS code" xfId="1818"/>
    <cellStyle name="?_N94 EVT2 Final Quotation-transfer for GL&amp;ZZ training_0802_N94 DVT Final Quotation_082611_Book1_Zagato Proto2 tooling claim list_0810_Zagato EVT 1final _1225" xfId="1819"/>
    <cellStyle name="?_N94 EVT2 Final Quotation-transfer for GL&amp;ZZ training_0802_N94 DVT Final Quotation_082611_Book1_Zagato Proto2 tooling claim list_0810_Zagato EVT1A 1final _10" xfId="1820"/>
    <cellStyle name="?_N94 EVT2 Final Quotation-transfer for GL&amp;ZZ training_0802_N94 DVT Final Quotation_082611_Book1_Zagato Proto2 tooling claim list_0810_Zagato EVT1A 1final _102" xfId="1821"/>
    <cellStyle name="?_N94 EVT2 Final Quotation-transfer for GL&amp;ZZ training_0802_N94 DVT Final Quotation_082611_Book1_Zagato Proto2 tooling claim list_0810_Zagato EVT1A 1final 0301" xfId="1822"/>
    <cellStyle name="?_N94 EVT2 Final Quotation-transfer for GL&amp;ZZ training_0802_N94 DVT Final Quotation_082611_Dev2 test board 1218-Jasmine" xfId="1823"/>
    <cellStyle name="?_N94 EVT2 Final Quotation-transfer for GL&amp;ZZ training_0802_N94 DVT Final Quotation_082611_N41 Proto 0 Tooling List_0920" xfId="1824"/>
    <cellStyle name="?_N94 EVT2 Final Quotation-transfer for GL&amp;ZZ training_0802_N94 DVT Final Quotation_082611_N41 Proto 0 Tooling List_0920_Dev2 test board 1218-Jasmine" xfId="1825"/>
    <cellStyle name="?_N94 EVT2 Final Quotation-transfer for GL&amp;ZZ training_0802_N94 DVT Final Quotation_082611_N41 Proto 0 Tooling List_0920_Zagato  Bertone E1C final 0513" xfId="1826"/>
    <cellStyle name="?_N94 EVT2 Final Quotation-transfer for GL&amp;ZZ training_0802_N94 DVT Final Quotation_082611_N41 Proto 0 Tooling List_0920_Zagato  Bertone E1C0318" xfId="1827"/>
    <cellStyle name="?_N94 EVT2 Final Quotation-transfer for GL&amp;ZZ training_0802_N94 DVT Final Quotation_082611_N41 Proto 0 Tooling List_0920_Zagato AP Dev 2 and Daughter card estimated quotation_20121218" xfId="1828"/>
    <cellStyle name="?_N94 EVT2 Final Quotation-transfer for GL&amp;ZZ training_0802_N94 DVT Final Quotation_082611_N41 Proto 0 Tooling List_0920_Zagato AP Dev 2 and Daughter Card final quotation_1221 update HS code" xfId="1829"/>
    <cellStyle name="?_N94 EVT2 Final Quotation-transfer for GL&amp;ZZ training_0802_N94 DVT Final Quotation_082611_N41 Proto 0 Tooling List_0920_Zagato Dev boards  Final quotation_1116" xfId="1830"/>
    <cellStyle name="?_N94 EVT2 Final Quotation-transfer for GL&amp;ZZ training_0802_N94 DVT Final Quotation_082611_N41 Proto 0 Tooling List_0920_Zagato Dev boards proto2  Final quotation_1108  1026 Dev" xfId="1831"/>
    <cellStyle name="?_N94 EVT2 Final Quotation-transfer for GL&amp;ZZ training_0802_N94 DVT Final Quotation_082611_N41 Proto 0 Tooling List_0920_Zagato EVT 1final _1225" xfId="1832"/>
    <cellStyle name="?_N94 EVT2 Final Quotation-transfer for GL&amp;ZZ training_0802_N94 DVT Final Quotation_082611_N41 Proto 0 Tooling List_0920_Zagato EVT1A 1final _10" xfId="1833"/>
    <cellStyle name="?_N94 EVT2 Final Quotation-transfer for GL&amp;ZZ training_0802_N94 DVT Final Quotation_082611_N41 Proto 0 Tooling List_0920_Zagato EVT1A 1final _102" xfId="1834"/>
    <cellStyle name="?_N94 EVT2 Final Quotation-transfer for GL&amp;ZZ training_0802_N94 DVT Final Quotation_082611_N41 Proto 0 Tooling List_0920_Zagato EVT1A 1final 0301" xfId="1835"/>
    <cellStyle name="?_N94 EVT2 Final Quotation-transfer for GL&amp;ZZ training_0802_N94 DVT Final Quotation_082611_N41 Proto 0 Tooling List_0920_Zagato MLB carrier&amp; L67&amp; Oscar&amp; PMU final Quotation_1219-Shawn" xfId="1836"/>
    <cellStyle name="?_N94 EVT2 Final Quotation-transfer for GL&amp;ZZ training_0802_N94 DVT Final Quotation_082611_N41 Proto 0 Tooling List_0920_Zagato Proto2 tooling claim list_0810" xfId="1837"/>
    <cellStyle name="?_N94 EVT2 Final Quotation-transfer for GL&amp;ZZ training_0802_N94 DVT Final Quotation_082611_N41 Proto 0 Tooling List_0920_Zagato Proto2 tooling claim list_0810_Zagato  Bertone E1C final 0513" xfId="1838"/>
    <cellStyle name="?_N94 EVT2 Final Quotation-transfer for GL&amp;ZZ training_0802_N94 DVT Final Quotation_082611_N41 Proto 0 Tooling List_0920_Zagato Proto2 tooling claim list_0810_Zagato  Bertone E1C0318" xfId="1839"/>
    <cellStyle name="?_N94 EVT2 Final Quotation-transfer for GL&amp;ZZ training_0802_N94 DVT Final Quotation_082611_N41 Proto 0 Tooling List_0920_Zagato Proto2 tooling claim list_0810_Zagato AP Dev 2 and Daughter Card final quotation_1221 update HS code" xfId="1840"/>
    <cellStyle name="?_N94 EVT2 Final Quotation-transfer for GL&amp;ZZ training_0802_N94 DVT Final Quotation_082611_N41 Proto 0 Tooling List_0920_Zagato Proto2 tooling claim list_0810_Zagato EVT 1final _1225" xfId="1841"/>
    <cellStyle name="?_N94 EVT2 Final Quotation-transfer for GL&amp;ZZ training_0802_N94 DVT Final Quotation_082611_N41 Proto 0 Tooling List_0920_Zagato Proto2 tooling claim list_0810_Zagato EVT1A 1final _10" xfId="1842"/>
    <cellStyle name="?_N94 EVT2 Final Quotation-transfer for GL&amp;ZZ training_0802_N94 DVT Final Quotation_082611_N41 Proto 0 Tooling List_0920_Zagato Proto2 tooling claim list_0810_Zagato EVT1A 1final _102" xfId="1843"/>
    <cellStyle name="?_N94 EVT2 Final Quotation-transfer for GL&amp;ZZ training_0802_N94 DVT Final Quotation_082611_N41 Proto 0 Tooling List_0920_Zagato Proto2 tooling claim list_0810_Zagato EVT1A 1final 0301" xfId="1844"/>
    <cellStyle name="?_N94 EVT2 Final Quotation-transfer for GL&amp;ZZ training_0802_N94 DVT Final Quotation_082611_N41 Proto 0 Tooling List_0920_zagato testing board quotation 1208" xfId="1845"/>
    <cellStyle name="?_N94 EVT2 Final Quotation-transfer for GL&amp;ZZ training_0802_N94 DVT Final Quotation_082611_Zagato  Bertone E1C final 0513" xfId="1846"/>
    <cellStyle name="?_N94 EVT2 Final Quotation-transfer for GL&amp;ZZ training_0802_N94 DVT Final Quotation_082611_Zagato  Bertone E1C0318" xfId="1847"/>
    <cellStyle name="?_N94 EVT2 Final Quotation-transfer for GL&amp;ZZ training_0802_N94 DVT Final Quotation_082611_Zagato AP Dev 2 and Daughter card estimated quotation_20121218" xfId="1848"/>
    <cellStyle name="?_N94 EVT2 Final Quotation-transfer for GL&amp;ZZ training_0802_N94 DVT Final Quotation_082611_Zagato AP Dev 2 and Daughter Card final quotation_1221 update HS code" xfId="1849"/>
    <cellStyle name="?_N94 EVT2 Final Quotation-transfer for GL&amp;ZZ training_0802_N94 DVT Final Quotation_082611_Zagato Dev boards  Final quotation_1116" xfId="1850"/>
    <cellStyle name="?_N94 EVT2 Final Quotation-transfer for GL&amp;ZZ training_0802_N94 DVT Final Quotation_082611_Zagato Dev boards proto2  Final quotation_1108  1026 Dev" xfId="1851"/>
    <cellStyle name="?_N94 EVT2 Final Quotation-transfer for GL&amp;ZZ training_0802_N94 DVT Final Quotation_082611_Zagato EVT 1final _1225" xfId="1852"/>
    <cellStyle name="?_N94 EVT2 Final Quotation-transfer for GL&amp;ZZ training_0802_N94 DVT Final Quotation_082611_Zagato EVT1A 1final _10" xfId="1853"/>
    <cellStyle name="?_N94 EVT2 Final Quotation-transfer for GL&amp;ZZ training_0802_N94 DVT Final Quotation_082611_Zagato EVT1A 1final _102" xfId="1854"/>
    <cellStyle name="?_N94 EVT2 Final Quotation-transfer for GL&amp;ZZ training_0802_N94 DVT Final Quotation_082611_Zagato EVT1A 1final 0301" xfId="1855"/>
    <cellStyle name="?_N94 EVT2 Final Quotation-transfer for GL&amp;ZZ training_0802_N94 DVT Final Quotation_082611_Zagato MLB carrier&amp; L67&amp; Oscar&amp; PMU final Quotation_1219-Shawn" xfId="1856"/>
    <cellStyle name="?_N94 EVT2 Final Quotation-transfer for GL&amp;ZZ training_0802_N94 DVT Final Quotation_082611_Zagato Proto2 tooling claim list_0810" xfId="1857"/>
    <cellStyle name="?_N94 EVT2 Final Quotation-transfer for GL&amp;ZZ training_0802_N94 DVT Final Quotation_082611_Zagato Proto2 tooling claim list_0810_Zagato  Bertone E1C final 0513" xfId="1858"/>
    <cellStyle name="?_N94 EVT2 Final Quotation-transfer for GL&amp;ZZ training_0802_N94 DVT Final Quotation_082611_Zagato Proto2 tooling claim list_0810_Zagato  Bertone E1C0318" xfId="1859"/>
    <cellStyle name="?_N94 EVT2 Final Quotation-transfer for GL&amp;ZZ training_0802_N94 DVT Final Quotation_082611_Zagato Proto2 tooling claim list_0810_Zagato AP Dev 2 and Daughter Card final quotation_1221 update HS code" xfId="1860"/>
    <cellStyle name="?_N94 EVT2 Final Quotation-transfer for GL&amp;ZZ training_0802_N94 DVT Final Quotation_082611_Zagato Proto2 tooling claim list_0810_Zagato EVT 1final _1225" xfId="1861"/>
    <cellStyle name="?_N94 EVT2 Final Quotation-transfer for GL&amp;ZZ training_0802_N94 DVT Final Quotation_082611_Zagato Proto2 tooling claim list_0810_Zagato EVT1A 1final _10" xfId="1862"/>
    <cellStyle name="?_N94 EVT2 Final Quotation-transfer for GL&amp;ZZ training_0802_N94 DVT Final Quotation_082611_Zagato Proto2 tooling claim list_0810_Zagato EVT1A 1final _102" xfId="1863"/>
    <cellStyle name="?_N94 EVT2 Final Quotation-transfer for GL&amp;ZZ training_0802_N94 DVT Final Quotation_082611_Zagato Proto2 tooling claim list_0810_Zagato EVT1A 1final 0301" xfId="1864"/>
    <cellStyle name="?_N94 EVT2 Final Quotation-transfer for GL&amp;ZZ training_0802_N94 DVT Final Quotation_082611_zagato testing board quotation 1208" xfId="1865"/>
    <cellStyle name="?_N94 EVT2 Final Quotation-transfer for GL&amp;ZZ training_0802_N94 DVT Final Quotation_082611_ZenVo Proto1 _Tooling" xfId="1866"/>
    <cellStyle name="?_N94 EVT2 Final Quotation-transfer for GL&amp;ZZ training_0802_N94 DVT Final Quotation_082611_ZenVo Proto1 _Tooling_Dev2 test board 1218-Jasmine" xfId="1867"/>
    <cellStyle name="?_N94 EVT2 Final Quotation-transfer for GL&amp;ZZ training_0802_N94 DVT Final Quotation_082611_ZenVo Proto1 _Tooling_Zagato  Bertone E1C final 0513" xfId="1868"/>
    <cellStyle name="?_N94 EVT2 Final Quotation-transfer for GL&amp;ZZ training_0802_N94 DVT Final Quotation_082611_ZenVo Proto1 _Tooling_Zagato  Bertone E1C0318" xfId="1869"/>
    <cellStyle name="?_N94 EVT2 Final Quotation-transfer for GL&amp;ZZ training_0802_N94 DVT Final Quotation_082611_ZenVo Proto1 _Tooling_Zagato AP Dev 2 and Daughter card estimated quotation_20121218" xfId="1870"/>
    <cellStyle name="?_N94 EVT2 Final Quotation-transfer for GL&amp;ZZ training_0802_N94 DVT Final Quotation_082611_ZenVo Proto1 _Tooling_Zagato AP Dev 2 and Daughter Card final quotation_1221 update HS code" xfId="1871"/>
    <cellStyle name="?_N94 EVT2 Final Quotation-transfer for GL&amp;ZZ training_0802_N94 DVT Final Quotation_082611_ZenVo Proto1 _Tooling_Zagato Dev boards  Final quotation_1116" xfId="1872"/>
    <cellStyle name="?_N94 EVT2 Final Quotation-transfer for GL&amp;ZZ training_0802_N94 DVT Final Quotation_082611_ZenVo Proto1 _Tooling_Zagato Dev boards proto2  Final quotation_1108  1026 Dev" xfId="1873"/>
    <cellStyle name="?_N94 EVT2 Final Quotation-transfer for GL&amp;ZZ training_0802_N94 DVT Final Quotation_082611_ZenVo Proto1 _Tooling_Zagato EVT 1final _1225" xfId="1874"/>
    <cellStyle name="?_N94 EVT2 Final Quotation-transfer for GL&amp;ZZ training_0802_N94 DVT Final Quotation_082611_ZenVo Proto1 _Tooling_Zagato EVT1A 1final _10" xfId="1875"/>
    <cellStyle name="?_N94 EVT2 Final Quotation-transfer for GL&amp;ZZ training_0802_N94 DVT Final Quotation_082611_ZenVo Proto1 _Tooling_Zagato EVT1A 1final _102" xfId="1876"/>
    <cellStyle name="?_N94 EVT2 Final Quotation-transfer for GL&amp;ZZ training_0802_N94 DVT Final Quotation_082611_ZenVo Proto1 _Tooling_Zagato EVT1A 1final 0301" xfId="1877"/>
    <cellStyle name="?_N94 EVT2 Final Quotation-transfer for GL&amp;ZZ training_0802_N94 DVT Final Quotation_082611_ZenVo Proto1 _Tooling_Zagato MLB carrier&amp; L67&amp; Oscar&amp; PMU final Quotation_1219-Shawn" xfId="1878"/>
    <cellStyle name="?_N94 EVT2 Final Quotation-transfer for GL&amp;ZZ training_0802_N94 DVT Final Quotation_082611_ZenVo Proto1 _Tooling_Zagato Proto2 tooling claim list_0810" xfId="1879"/>
    <cellStyle name="?_N94 EVT2 Final Quotation-transfer for GL&amp;ZZ training_0802_N94 DVT Final Quotation_082611_ZenVo Proto1 _Tooling_Zagato Proto2 tooling claim list_0810_Zagato  Bertone E1C final 0513" xfId="1880"/>
    <cellStyle name="?_N94 EVT2 Final Quotation-transfer for GL&amp;ZZ training_0802_N94 DVT Final Quotation_082611_ZenVo Proto1 _Tooling_Zagato Proto2 tooling claim list_0810_Zagato  Bertone E1C0318" xfId="1881"/>
    <cellStyle name="?_N94 EVT2 Final Quotation-transfer for GL&amp;ZZ training_0802_N94 DVT Final Quotation_082611_ZenVo Proto1 _Tooling_Zagato Proto2 tooling claim list_0810_Zagato AP Dev 2 and Daughter Card final quotation_1221 update HS code" xfId="1882"/>
    <cellStyle name="?_N94 EVT2 Final Quotation-transfer for GL&amp;ZZ training_0802_N94 DVT Final Quotation_082611_ZenVo Proto1 _Tooling_Zagato Proto2 tooling claim list_0810_Zagato EVT 1final _1225" xfId="1883"/>
    <cellStyle name="?_N94 EVT2 Final Quotation-transfer for GL&amp;ZZ training_0802_N94 DVT Final Quotation_082611_ZenVo Proto1 _Tooling_Zagato Proto2 tooling claim list_0810_Zagato EVT1A 1final _10" xfId="1884"/>
    <cellStyle name="?_N94 EVT2 Final Quotation-transfer for GL&amp;ZZ training_0802_N94 DVT Final Quotation_082611_ZenVo Proto1 _Tooling_Zagato Proto2 tooling claim list_0810_Zagato EVT1A 1final _102" xfId="1885"/>
    <cellStyle name="?_N94 EVT2 Final Quotation-transfer for GL&amp;ZZ training_0802_N94 DVT Final Quotation_082611_ZenVo Proto1 _Tooling_Zagato Proto2 tooling claim list_0810_Zagato EVT1A 1final 0301" xfId="1886"/>
    <cellStyle name="?_N94 EVT2 Final Quotation-transfer for GL&amp;ZZ training_0802_N94 DVT Final Quotation_082611_ZenVo Proto1 _Tooling_zagato testing board quotation 1208" xfId="1887"/>
    <cellStyle name="?_N94 EVT2 Final Quotation-transfer for GL&amp;ZZ training_0802_N94 DVT Final Quotation_082611_ZenVo Proto1 Final Quotation_FATP" xfId="1888"/>
    <cellStyle name="?_N94 EVT2 Final Quotation-transfer for GL&amp;ZZ training_0802_N94 DVT Final Quotation_082611_ZenVo Proto1 Final Quotation_FATP_Dev2 test board 1218-Jasmine" xfId="1889"/>
    <cellStyle name="?_N94 EVT2 Final Quotation-transfer for GL&amp;ZZ training_0802_N94 DVT Final Quotation_082611_ZenVo Proto1 Final Quotation_FATP_Zagato AP Dev 2 and Daughter card estimated quotation_20121218" xfId="1890"/>
    <cellStyle name="?_N94 EVT2 Final Quotation-transfer for GL&amp;ZZ training_0802_Zagato  Bertone E1C final 0513" xfId="1891"/>
    <cellStyle name="?_N94 EVT2 Final Quotation-transfer for GL&amp;ZZ training_0802_Zagato  Bertone E1C0318" xfId="1892"/>
    <cellStyle name="?_N94 EVT2 Final Quotation-transfer for GL&amp;ZZ training_0802_Zagato AP Dev 2 and Daughter card estimated quotation_20121218" xfId="1893"/>
    <cellStyle name="?_N94 EVT2 Final Quotation-transfer for GL&amp;ZZ training_0802_Zagato AP Dev 2 and Daughter Card final quotation_1221 update HS code" xfId="1894"/>
    <cellStyle name="?_N94 EVT2 Final Quotation-transfer for GL&amp;ZZ training_0802_Zagato Dev boards  Final quotation_1116" xfId="1895"/>
    <cellStyle name="?_N94 EVT2 Final Quotation-transfer for GL&amp;ZZ training_0802_Zagato Dev boards proto2  Final quotation_1108  1026 Dev" xfId="1896"/>
    <cellStyle name="?_N94 EVT2 Final Quotation-transfer for GL&amp;ZZ training_0802_Zagato EVT 1final _1225" xfId="1897"/>
    <cellStyle name="?_N94 EVT2 Final Quotation-transfer for GL&amp;ZZ training_0802_Zagato EVT1A 1final _10" xfId="1898"/>
    <cellStyle name="?_N94 EVT2 Final Quotation-transfer for GL&amp;ZZ training_0802_Zagato EVT1A 1final _102" xfId="1899"/>
    <cellStyle name="?_N94 EVT2 Final Quotation-transfer for GL&amp;ZZ training_0802_Zagato EVT1A 1final 0301" xfId="1900"/>
    <cellStyle name="?_N94 EVT2 Final Quotation-transfer for GL&amp;ZZ training_0802_Zagato MLB carrier&amp; L67&amp; Oscar&amp; PMU final Quotation_1219-Shawn" xfId="1901"/>
    <cellStyle name="?_N94 EVT2 Final Quotation-transfer for GL&amp;ZZ training_0802_Zagato Proto2 tooling claim list_0810" xfId="1902"/>
    <cellStyle name="?_N94 EVT2 Final Quotation-transfer for GL&amp;ZZ training_0802_Zagato Proto2 tooling claim list_0810_Zagato  Bertone E1C final 0513" xfId="1903"/>
    <cellStyle name="?_N94 EVT2 Final Quotation-transfer for GL&amp;ZZ training_0802_Zagato Proto2 tooling claim list_0810_Zagato  Bertone E1C0318" xfId="1904"/>
    <cellStyle name="?_N94 EVT2 Final Quotation-transfer for GL&amp;ZZ training_0802_Zagato Proto2 tooling claim list_0810_Zagato AP Dev 2 and Daughter Card final quotation_1221 update HS code" xfId="1905"/>
    <cellStyle name="?_N94 EVT2 Final Quotation-transfer for GL&amp;ZZ training_0802_Zagato Proto2 tooling claim list_0810_Zagato EVT 1final _1225" xfId="1906"/>
    <cellStyle name="?_N94 EVT2 Final Quotation-transfer for GL&amp;ZZ training_0802_Zagato Proto2 tooling claim list_0810_Zagato EVT1A 1final _10" xfId="1907"/>
    <cellStyle name="?_N94 EVT2 Final Quotation-transfer for GL&amp;ZZ training_0802_Zagato Proto2 tooling claim list_0810_Zagato EVT1A 1final _102" xfId="1908"/>
    <cellStyle name="?_N94 EVT2 Final Quotation-transfer for GL&amp;ZZ training_0802_Zagato Proto2 tooling claim list_0810_Zagato EVT1A 1final 0301" xfId="1909"/>
    <cellStyle name="?_N94 EVT2 Final Quotation-transfer for GL&amp;ZZ training_0802_zagato testing board quotation 1208" xfId="1910"/>
    <cellStyle name="?_N96 AP Dev3 Estimated Quotation 0408" xfId="1911"/>
    <cellStyle name="?_Onhand" xfId="1912"/>
    <cellStyle name="?_Onhand_Key" xfId="1913"/>
    <cellStyle name="?_Onhand_Main-line by stn" xfId="1914"/>
    <cellStyle name="?_Onhand_Onhand" xfId="1915"/>
    <cellStyle name="?_Onhand_Spare rate" xfId="1916"/>
    <cellStyle name="?_Onhand_Summary" xfId="1917"/>
    <cellStyle name="?_Onhand_Tracking for main line" xfId="1918"/>
    <cellStyle name="?_Purchase Plan" xfId="1919"/>
    <cellStyle name="?_RF GL_MLBTE_Readiness-0531" xfId="1920"/>
    <cellStyle name="?_RF matching 0320" xfId="1921"/>
    <cellStyle name="?_Shipping cost Final" xfId="1922"/>
    <cellStyle name="?_SMT Summary Page" xfId="1923"/>
    <cellStyle name="?_Spare rate" xfId="1924"/>
    <cellStyle name="?_Spare rate_Key" xfId="1925"/>
    <cellStyle name="?_Spare rate_Main-line by stn" xfId="1926"/>
    <cellStyle name="?_Spare rate_Onhand" xfId="1927"/>
    <cellStyle name="?_Spare rate_Spare rate" xfId="1928"/>
    <cellStyle name="?_Spare rate_Summary" xfId="1929"/>
    <cellStyle name="?_Spare rate_Tracking for main line" xfId="1930"/>
    <cellStyle name="?_Sylph Proto 1 Tooling Claim List_1029" xfId="1931"/>
    <cellStyle name="?_Sylph Proto 1 Tooling Claim List_1029 2" xfId="1932"/>
    <cellStyle name="?_Sylph Proto 1 Tooling Claim List_1029 2_Dev2 test board 1218-Jasmine" xfId="1933"/>
    <cellStyle name="?_Sylph Proto 1 Tooling Claim List_1029 2_Zagato  Bertone E1C final 0513" xfId="1934"/>
    <cellStyle name="?_Sylph Proto 1 Tooling Claim List_1029 2_Zagato  Bertone E1C0318" xfId="1935"/>
    <cellStyle name="?_Sylph Proto 1 Tooling Claim List_1029 2_Zagato AP Dev 2 and Daughter card estimated quotation_20121218" xfId="1936"/>
    <cellStyle name="?_Sylph Proto 1 Tooling Claim List_1029 2_Zagato AP Dev 2 and Daughter Card final quotation_1221 update HS code" xfId="1937"/>
    <cellStyle name="?_Sylph Proto 1 Tooling Claim List_1029 2_Zagato Dev boards  Final quotation_1116" xfId="1938"/>
    <cellStyle name="?_Sylph Proto 1 Tooling Claim List_1029 2_Zagato Dev boards proto2  Final quotation_1108  1026 Dev" xfId="1939"/>
    <cellStyle name="?_Sylph Proto 1 Tooling Claim List_1029 2_Zagato EVT 1final _1225" xfId="1940"/>
    <cellStyle name="?_Sylph Proto 1 Tooling Claim List_1029 2_Zagato EVT1A 1final _10" xfId="1941"/>
    <cellStyle name="?_Sylph Proto 1 Tooling Claim List_1029 2_Zagato EVT1A 1final _102" xfId="1942"/>
    <cellStyle name="?_Sylph Proto 1 Tooling Claim List_1029 2_Zagato EVT1A 1final 0301" xfId="1943"/>
    <cellStyle name="?_Sylph Proto 1 Tooling Claim List_1029 2_Zagato MLB carrier&amp; L67&amp; Oscar&amp; PMU final Quotation_1219-Shawn" xfId="1944"/>
    <cellStyle name="?_Sylph Proto 1 Tooling Claim List_1029 2_Zagato Proto2 tooling claim list_0810" xfId="1945"/>
    <cellStyle name="?_Sylph Proto 1 Tooling Claim List_1029 2_Zagato Proto2 tooling claim list_0810_Zagato  Bertone E1C final 0513" xfId="1946"/>
    <cellStyle name="?_Sylph Proto 1 Tooling Claim List_1029 2_Zagato Proto2 tooling claim list_0810_Zagato  Bertone E1C0318" xfId="1947"/>
    <cellStyle name="?_Sylph Proto 1 Tooling Claim List_1029 2_Zagato Proto2 tooling claim list_0810_Zagato AP Dev 2 and Daughter Card final quotation_1221 update HS code" xfId="1948"/>
    <cellStyle name="?_Sylph Proto 1 Tooling Claim List_1029 2_Zagato Proto2 tooling claim list_0810_Zagato EVT 1final _1225" xfId="1949"/>
    <cellStyle name="?_Sylph Proto 1 Tooling Claim List_1029 2_Zagato Proto2 tooling claim list_0810_Zagato EVT1A 1final _10" xfId="1950"/>
    <cellStyle name="?_Sylph Proto 1 Tooling Claim List_1029 2_Zagato Proto2 tooling claim list_0810_Zagato EVT1A 1final _102" xfId="1951"/>
    <cellStyle name="?_Sylph Proto 1 Tooling Claim List_1029 2_Zagato Proto2 tooling claim list_0810_Zagato EVT1A 1final 0301" xfId="1952"/>
    <cellStyle name="?_Sylph Proto 1 Tooling Claim List_1029 2_Zagato Test boards final quotation _0925-Shawn" xfId="1953"/>
    <cellStyle name="?_Sylph Proto 1 Tooling Claim List_1029 2_Zagato Test boards final quotation _0925-Shawn_Dev2 test board 1218-Jasmine" xfId="1954"/>
    <cellStyle name="?_Sylph Proto 1 Tooling Claim List_1029 2_Zagato Test boards final quotation _0925-Shawn_Zagato AP Dev 2 and Daughter card estimated quotation_20121218" xfId="1955"/>
    <cellStyle name="?_Sylph Proto 1 Tooling Claim List_1029 2_zagato testing board quotation 1208" xfId="1956"/>
    <cellStyle name="?_Sylph Proto 1 Tooling Claim List_1029_Dev2 test board 1218-Jasmine" xfId="1957"/>
    <cellStyle name="?_Sylph Proto 1 Tooling Claim List_1029_Zagato  Bertone E1C final 0513" xfId="1958"/>
    <cellStyle name="?_Sylph Proto 1 Tooling Claim List_1029_Zagato  Bertone E1C0318" xfId="1959"/>
    <cellStyle name="?_Sylph Proto 1 Tooling Claim List_1029_Zagato AP Dev 2 and Daughter card estimated quotation_20121218" xfId="1960"/>
    <cellStyle name="?_Sylph Proto 1 Tooling Claim List_1029_Zagato AP Dev 2 and Daughter Card final quotation_1221 update HS code" xfId="1961"/>
    <cellStyle name="?_Sylph Proto 1 Tooling Claim List_1029_Zagato Dev boards  Final quotation_1116" xfId="1962"/>
    <cellStyle name="?_Sylph Proto 1 Tooling Claim List_1029_Zagato Dev boards proto2  Final quotation_1108  1026 Dev" xfId="1963"/>
    <cellStyle name="?_Sylph Proto 1 Tooling Claim List_1029_Zagato EVT 1final _1225" xfId="1964"/>
    <cellStyle name="?_Sylph Proto 1 Tooling Claim List_1029_Zagato EVT1A 1final _10" xfId="1965"/>
    <cellStyle name="?_Sylph Proto 1 Tooling Claim List_1029_Zagato EVT1A 1final _102" xfId="1966"/>
    <cellStyle name="?_Sylph Proto 1 Tooling Claim List_1029_Zagato EVT1A 1final 0301" xfId="1967"/>
    <cellStyle name="?_Sylph Proto 1 Tooling Claim List_1029_Zagato MLB carrier&amp; L67&amp; Oscar&amp; PMU final Quotation_1219-Shawn" xfId="1968"/>
    <cellStyle name="?_Sylph Proto 1 Tooling Claim List_1029_Zagato Proto 1 Tooling Claim List_0704" xfId="1969"/>
    <cellStyle name="?_Sylph Proto 1 Tooling Claim List_1029_Zagato Proto 1 Tooling Claim List_0704_Zagato  Bertone E1C final 0513" xfId="1970"/>
    <cellStyle name="?_Sylph Proto 1 Tooling Claim List_1029_Zagato Proto 1 Tooling Claim List_0704_Zagato  Bertone E1C0318" xfId="1971"/>
    <cellStyle name="?_Sylph Proto 1 Tooling Claim List_1029_Zagato Proto 1 Tooling Claim List_0704_Zagato AP Dev 2 and Daughter Card final quotation_1221 update HS code" xfId="1972"/>
    <cellStyle name="?_Sylph Proto 1 Tooling Claim List_1029_Zagato Proto 1 Tooling Claim List_0704_Zagato EVT 1final _1225" xfId="1973"/>
    <cellStyle name="?_Sylph Proto 1 Tooling Claim List_1029_Zagato Proto 1 Tooling Claim List_0704_Zagato EVT1A 1final _10" xfId="1974"/>
    <cellStyle name="?_Sylph Proto 1 Tooling Claim List_1029_Zagato Proto 1 Tooling Claim List_0704_Zagato EVT1A 1final _102" xfId="1975"/>
    <cellStyle name="?_Sylph Proto 1 Tooling Claim List_1029_Zagato Proto 1 Tooling Claim List_0704_Zagato EVT1A 1final 0301" xfId="1976"/>
    <cellStyle name="?_Sylph Proto 1 Tooling Claim List_1029_Zagato Proto 1 Tooling Claim List_0704_Zagato Proto 1 Tooling Claim List_0704" xfId="1977"/>
    <cellStyle name="?_Sylph Proto 1 Tooling Claim List_1029_Zagato Proto 1 Tooling Claim List_0704_Zagato Proto 1 Tooling Claim List_0704_Zagato  Bertone E1C final 0513" xfId="1978"/>
    <cellStyle name="?_Sylph Proto 1 Tooling Claim List_1029_Zagato Proto 1 Tooling Claim List_0704_Zagato Proto 1 Tooling Claim List_0704_Zagato  Bertone E1C0318" xfId="1979"/>
    <cellStyle name="?_Sylph Proto 1 Tooling Claim List_1029_Zagato Proto 1 Tooling Claim List_0704_Zagato Proto 1 Tooling Claim List_0704_Zagato AP Dev 2 and Daughter Card final quotation_1221 update HS code" xfId="1980"/>
    <cellStyle name="?_Sylph Proto 1 Tooling Claim List_1029_Zagato Proto 1 Tooling Claim List_0704_Zagato Proto 1 Tooling Claim List_0704_Zagato EVT 1final _1225" xfId="1981"/>
    <cellStyle name="?_Sylph Proto 1 Tooling Claim List_1029_Zagato Proto 1 Tooling Claim List_0704_Zagato Proto 1 Tooling Claim List_0704_Zagato EVT1A 1final _10" xfId="1982"/>
    <cellStyle name="?_Sylph Proto 1 Tooling Claim List_1029_Zagato Proto 1 Tooling Claim List_0704_Zagato Proto 1 Tooling Claim List_0704_Zagato EVT1A 1final _102" xfId="1983"/>
    <cellStyle name="?_Sylph Proto 1 Tooling Claim List_1029_Zagato Proto 1 Tooling Claim List_0704_Zagato Proto 1 Tooling Claim List_0704_Zagato EVT1A 1final 0301" xfId="1984"/>
    <cellStyle name="?_Sylph Proto 1 Tooling Claim List_1029_Zagato Proto 1 Tooling Claim List_0704_Zagato Proto 1 Tooling Claim List_0704_Zagato Proto2 tooling claim list_0810" xfId="1985"/>
    <cellStyle name="?_Sylph Proto 1 Tooling Claim List_1029_Zagato Proto 1 Tooling Claim List_0704_Zagato Proto 1 Tooling Claim List_0704_Zagato Proto2 tooling claim list_0810_Zagato  Bertone E1C final 0513" xfId="1986"/>
    <cellStyle name="?_Sylph Proto 1 Tooling Claim List_1029_Zagato Proto 1 Tooling Claim List_0704_Zagato Proto 1 Tooling Claim List_0704_Zagato Proto2 tooling claim list_0810_Zagato  Bertone E1C0318" xfId="1987"/>
    <cellStyle name="?_Sylph Proto 1 Tooling Claim List_1029_Zagato Proto 1 Tooling Claim List_0704_Zagato Proto 1 Tooling Claim List_0704_Zagato Proto2 tooling claim list_0810_Zagato AP Dev 2 and Daughter Card final quotation_1221 update HS code" xfId="1988"/>
    <cellStyle name="?_Sylph Proto 1 Tooling Claim List_1029_Zagato Proto 1 Tooling Claim List_0704_Zagato Proto 1 Tooling Claim List_0704_Zagato Proto2 tooling claim list_0810_Zagato EVT 1final _1225" xfId="1989"/>
    <cellStyle name="?_Sylph Proto 1 Tooling Claim List_1029_Zagato Proto 1 Tooling Claim List_0704_Zagato Proto 1 Tooling Claim List_0704_Zagato Proto2 tooling claim list_0810_Zagato EVT1A 1final _10" xfId="1990"/>
    <cellStyle name="?_Sylph Proto 1 Tooling Claim List_1029_Zagato Proto 1 Tooling Claim List_0704_Zagato Proto 1 Tooling Claim List_0704_Zagato Proto2 tooling claim list_0810_Zagato EVT1A 1final _102" xfId="1991"/>
    <cellStyle name="?_Sylph Proto 1 Tooling Claim List_1029_Zagato Proto 1 Tooling Claim List_0704_Zagato Proto 1 Tooling Claim List_0704_Zagato Proto2 tooling claim list_0810_Zagato EVT1A 1final 0301" xfId="1992"/>
    <cellStyle name="?_Sylph Proto 1 Tooling Claim List_1029_Zagato Proto 1 Tooling Claim List_0704_Zagato Proto2 tooling claim list_0810" xfId="1993"/>
    <cellStyle name="?_Sylph Proto 1 Tooling Claim List_1029_Zagato Proto 1 Tooling Claim List_0704_Zagato Proto2 tooling claim list_0810_Zagato  Bertone E1C final 0513" xfId="1994"/>
    <cellStyle name="?_Sylph Proto 1 Tooling Claim List_1029_Zagato Proto 1 Tooling Claim List_0704_Zagato Proto2 tooling claim list_0810_Zagato  Bertone E1C0318" xfId="1995"/>
    <cellStyle name="?_Sylph Proto 1 Tooling Claim List_1029_Zagato Proto 1 Tooling Claim List_0704_Zagato Proto2 tooling claim list_0810_Zagato AP Dev 2 and Daughter Card final quotation_1221 update HS code" xfId="1996"/>
    <cellStyle name="?_Sylph Proto 1 Tooling Claim List_1029_Zagato Proto 1 Tooling Claim List_0704_Zagato Proto2 tooling claim list_0810_Zagato EVT 1final _1225" xfId="1997"/>
    <cellStyle name="?_Sylph Proto 1 Tooling Claim List_1029_Zagato Proto 1 Tooling Claim List_0704_Zagato Proto2 tooling claim list_0810_Zagato EVT1A 1final _10" xfId="1998"/>
    <cellStyle name="?_Sylph Proto 1 Tooling Claim List_1029_Zagato Proto 1 Tooling Claim List_0704_Zagato Proto2 tooling claim list_0810_Zagato EVT1A 1final _102" xfId="1999"/>
    <cellStyle name="?_Sylph Proto 1 Tooling Claim List_1029_Zagato Proto 1 Tooling Claim List_0704_Zagato Proto2 tooling claim list_0810_Zagato EVT1A 1final 0301" xfId="2000"/>
    <cellStyle name="?_Sylph Proto 1 Tooling Claim List_1029_Zagato Proto2 tooling claim list_0810" xfId="2001"/>
    <cellStyle name="?_Sylph Proto 1 Tooling Claim List_1029_Zagato Proto2 tooling claim list_0810_Zagato  Bertone E1C final 0513" xfId="2002"/>
    <cellStyle name="?_Sylph Proto 1 Tooling Claim List_1029_Zagato Proto2 tooling claim list_0810_Zagato  Bertone E1C0318" xfId="2003"/>
    <cellStyle name="?_Sylph Proto 1 Tooling Claim List_1029_Zagato Proto2 tooling claim list_0810_Zagato AP Dev 2 and Daughter Card final quotation_1221 update HS code" xfId="2004"/>
    <cellStyle name="?_Sylph Proto 1 Tooling Claim List_1029_Zagato Proto2 tooling claim list_0810_Zagato EVT 1final _1225" xfId="2005"/>
    <cellStyle name="?_Sylph Proto 1 Tooling Claim List_1029_Zagato Proto2 tooling claim list_0810_Zagato EVT1A 1final _10" xfId="2006"/>
    <cellStyle name="?_Sylph Proto 1 Tooling Claim List_1029_Zagato Proto2 tooling claim list_0810_Zagato EVT1A 1final _102" xfId="2007"/>
    <cellStyle name="?_Sylph Proto 1 Tooling Claim List_1029_Zagato Proto2 tooling claim list_0810_Zagato EVT1A 1final 0301" xfId="2008"/>
    <cellStyle name="?_Sylph Proto 1 Tooling Claim List_1029_Zagato Test boards final quotation _0925-Shawn" xfId="2009"/>
    <cellStyle name="?_Sylph Proto 1 Tooling Claim List_1029_Zagato Test boards final quotation _0925-Shawn_Dev2 test board 1218-Jasmine" xfId="2010"/>
    <cellStyle name="?_Sylph Proto 1 Tooling Claim List_1029_Zagato Test boards final quotation _0925-Shawn_Zagato AP Dev 2 and Daughter card estimated quotation_20121218" xfId="2011"/>
    <cellStyle name="?_Sylph Proto 1 Tooling Claim List_1029_zagato testing board quotation 1208" xfId="2012"/>
    <cellStyle name="?_Sylph Proto2 FATP Build schedule &amp; CTB" xfId="2013"/>
    <cellStyle name="?_Sylph Proto2 FATP Build schedule &amp; CTB_Zagato FATP Build schedule_20120621" xfId="2014"/>
    <cellStyle name="?_Travel plan" xfId="2015"/>
    <cellStyle name="?_WH stock清理_0427" xfId="2016"/>
    <cellStyle name="?_Zagato  Bertone E1C final 0515" xfId="2017"/>
    <cellStyle name="?_Zagato  Proto 0 Overall Tracking 0508" xfId="2018"/>
    <cellStyle name="?_Zagato  Proto 1 estimated quotation 0617 to EPM" xfId="2019"/>
    <cellStyle name="?_Zagato  Proto 1 estimated quotation 0617 to EPM_Dev2 test board 1218-Jasmine" xfId="2020"/>
    <cellStyle name="?_Zagato  Proto 1 estimated quotation 0617 to EPM_Zagato AP Dev 2 and Daughter card estimated quotation_20121218" xfId="2021"/>
    <cellStyle name="?_Zagato  Proto 1 estimated quotation 0617 to EPM_Zagato MLB carrier&amp; L67&amp; Oscar&amp; PMU final Quotation_1219-Shawn" xfId="2022"/>
    <cellStyle name="?_Zagato  Proto 1 estimated quotation 0618to EPM" xfId="2023"/>
    <cellStyle name="?_Zagato  Proto 1 estimated quotation 0618to EPM_Dev2 test board 1218-Jasmine" xfId="2024"/>
    <cellStyle name="?_Zagato  Proto 1 estimated quotation 0618to EPM_Zagato AP Dev 2 and Daughter card estimated quotation_20121218" xfId="2025"/>
    <cellStyle name="?_Zagato Agatha2 &amp; L67 final quotation _0904" xfId="2026"/>
    <cellStyle name="?_Zagato Agatha2 &amp; L67 final quotation _0904_Dev2 test board 1218-Jasmine" xfId="2027"/>
    <cellStyle name="?_Zagato Agatha2 &amp; L67 final quotation _0904_Zagato AP Dev 2 and Daughter card estimated quotation_20121218" xfId="2028"/>
    <cellStyle name="?_Zagato Agatha2 &amp; L67 final quotation _0904_Zagato MLB carrier&amp; L67&amp; Oscar&amp; PMU final Quotation_1219-Shawn" xfId="2029"/>
    <cellStyle name="?_Zagato Agatha2 estimated quotation _0618" xfId="2030"/>
    <cellStyle name="?_Zagato Agatha2 estimated quotation _0618_Dev2 test board 1218-Jasmine" xfId="2031"/>
    <cellStyle name="?_Zagato Agatha2 estimated quotation _0618_Zagato AP Dev 2 and Daughter card estimated quotation_20121218" xfId="2032"/>
    <cellStyle name="?_Zagato AP Dev 2 and Daughter card estimated quotation_20121218" xfId="2033"/>
    <cellStyle name="?_Zagato AP Dev 2 and Daughter Card final quotation_1221 update HS code" xfId="2034"/>
    <cellStyle name="?_Zagato AP Dev3 board Test 組裝物料清單V6" xfId="2035"/>
    <cellStyle name="?_Zagato AP Dev3D403 SMA material  DRP Report 0603" xfId="2036"/>
    <cellStyle name="?_Zagato CAMERA CARD estimated Quotation_0712" xfId="2037"/>
    <cellStyle name="?_Zagato CAMERA CARD estimated Quotation_0712_Dev2 test board 1218-Jasmine" xfId="2038"/>
    <cellStyle name="?_Zagato CAMERA CARD estimated Quotation_0712_Zagato Agatha2 &amp; L67 final quotation _0904" xfId="2039"/>
    <cellStyle name="?_Zagato CAMERA CARD estimated Quotation_0712_Zagato Agatha2 &amp; L67 final quotation _0904_Dev2 test board 1218-Jasmine" xfId="2040"/>
    <cellStyle name="?_Zagato CAMERA CARD estimated Quotation_0712_Zagato Agatha2 &amp; L67 final quotation _0904_Zagato AP Dev 2 and Daughter card estimated quotation_20121218" xfId="2041"/>
    <cellStyle name="?_Zagato CAMERA CARD estimated Quotation_0712_Zagato AP Dev 2 and Daughter card estimated quotation_20121218" xfId="2042"/>
    <cellStyle name="?_Zagato CAMERA CARD estimated Quotation_0712_Zagato MLB carrier&amp; L67&amp; Oscar&amp; PMU final Quotation_1219-Shawn" xfId="2043"/>
    <cellStyle name="?_Zagato CAMERA CARD estimated Quotation_0712_Zagato Test boards final quotation _0904" xfId="2044"/>
    <cellStyle name="?_Zagato CAMERA CARD estimated Quotation_0712_Zagato Test boards final quotation _0904_Dev2 test board 1218-Jasmine" xfId="2045"/>
    <cellStyle name="?_Zagato CAMERA CARD estimated Quotation_0712_Zagato Test boards final quotation _0904_Zagato AP Dev 2 and Daughter card estimated quotation_20121218" xfId="2046"/>
    <cellStyle name="?_Zagato CAMERA CARD estimated Quotation_0712_Zagato Test boards final quotation _0904_Zagato MLB carrier&amp; L67&amp; Oscar&amp; PMU final Quotation_1219-Shawn" xfId="2047"/>
    <cellStyle name="?_Zagato CAMERA CARD estimated Quotation_0712_Zagato Test boards final quotation _0924" xfId="2048"/>
    <cellStyle name="?_Zagato CAMERA CARD estimated Quotation_0712_Zagato Test boards final quotation _0924_Dev2 test board 1218-Jasmine" xfId="2049"/>
    <cellStyle name="?_Zagato CAMERA CARD estimated Quotation_0712_Zagato Test boards final quotation _0924_Zagato AP Dev 2 and Daughter card estimated quotation_20121218" xfId="2050"/>
    <cellStyle name="?_Zagato CAMERA CARD estimated Quotation_0712_Zagato Test boards final quotation _0925-Shawn" xfId="2051"/>
    <cellStyle name="?_Zagato CAMERA CARD estimated Quotation_0712_Zagato Test boards final quotation _0925-Shawn_Dev2 test board 1218-Jasmine" xfId="2052"/>
    <cellStyle name="?_Zagato CAMERA CARD estimated Quotation_0712_Zagato Test boards final quotation _0925-Shawn_Zagato AP Dev 2 and Daughter card estimated quotation_20121218" xfId="2053"/>
    <cellStyle name="?_Zagato Cross boarder transportation 0701-0720" xfId="2054"/>
    <cellStyle name="?_Zagato Cross boarder transportation 0701-0720_Zagato  Bertone E1C final 0513" xfId="2055"/>
    <cellStyle name="?_Zagato Cross boarder transportation 0701-0720_Zagato  Bertone E1C0318" xfId="2056"/>
    <cellStyle name="?_Zagato Cross boarder transportation 0701-0720_Zagato AP Dev 2 and Daughter Card final quotation_1221 update HS code" xfId="2057"/>
    <cellStyle name="?_Zagato Cross boarder transportation 0701-0720_Zagato EVT 1final _1225" xfId="2058"/>
    <cellStyle name="?_Zagato Cross boarder transportation 0701-0720_Zagato EVT1A 1final _10" xfId="2059"/>
    <cellStyle name="?_Zagato Cross boarder transportation 0701-0720_Zagato EVT1A 1final _102" xfId="2060"/>
    <cellStyle name="?_Zagato Cross boarder transportation 0701-0720_Zagato EVT1A 1final 0301" xfId="2061"/>
    <cellStyle name="?_Zagato Dev boards  Final quotation_1116" xfId="2062"/>
    <cellStyle name="?_Zagato Dev boards proto2  Final quotation_1108  1026 Dev" xfId="2063"/>
    <cellStyle name="?_Zagato Eval Cap  Estimated quotation_0817" xfId="2064"/>
    <cellStyle name="?_Zagato Eval Cap  Estimated quotation_0817_Dev2 test board 1218-Jasmine" xfId="2065"/>
    <cellStyle name="?_Zagato Eval Cap  Estimated quotation_0817_Zagato AP Dev 2 and Daughter card estimated quotation_20121218" xfId="2066"/>
    <cellStyle name="?_Zagato L67&amp; Oscar&amp; PMU estimated Quotation_1026-Shawn" xfId="2067"/>
    <cellStyle name="?_Zagato L67&amp; Oscar&amp; PMU estimated Quotation_1026-Shawn_Zagato AP Dev 2 and Daughter card estimated quotation_20121218" xfId="2068"/>
    <cellStyle name="?_Zagato MLB Carrie Estimated Quotation 0710" xfId="2069"/>
    <cellStyle name="?_Zagato MLB Carrie Estimated Quotation 0710_Dev2 test board 1218-Jasmine" xfId="2070"/>
    <cellStyle name="?_Zagato MLB Carrie Estimated Quotation 0710_Zagato AP Dev 2 and Daughter card estimated quotation_20121218" xfId="2071"/>
    <cellStyle name="?_Zagato MLB carrier&amp; L67&amp; Oscar&amp; PMU final Quotation_1219-Shawn" xfId="2072"/>
    <cellStyle name="?_Zagato Nand card  Dev Radio  estimated quotation 0710 to EPM" xfId="2073"/>
    <cellStyle name="?_Zagato Nand card  Dev Radio  estimated quotation 0710 to EPM_Dev2 test board 1218-Jasmine" xfId="2074"/>
    <cellStyle name="?_Zagato Nand card  Dev Radio  estimated quotation 0710 to EPM_Zagato AP Dev 2 and Daughter card estimated quotation_20121218" xfId="2075"/>
    <cellStyle name="?_Zagato Pre-Proto 2 Final Quotation_101112-by epm" xfId="2076"/>
    <cellStyle name="?_Zagato Proto 1 Tooling Claim List_0804" xfId="2077"/>
    <cellStyle name="?_Zagato Proto 1 Tooling Claim List_0804_Zagato  Bertone E1C final 0513" xfId="2078"/>
    <cellStyle name="?_Zagato Proto 1 Tooling Claim List_0804_Zagato  Bertone E1C0318" xfId="2079"/>
    <cellStyle name="?_Zagato Proto 1 Tooling Claim List_0804_Zagato AP Dev 2 and Daughter Card final quotation_1221 update HS code" xfId="2080"/>
    <cellStyle name="?_Zagato Proto 1 Tooling Claim List_0804_Zagato EVT 1final _1225" xfId="2081"/>
    <cellStyle name="?_Zagato Proto 1 Tooling Claim List_0804_Zagato EVT1A 1final _10" xfId="2082"/>
    <cellStyle name="?_Zagato Proto 1 Tooling Claim List_0804_Zagato EVT1A 1final _102" xfId="2083"/>
    <cellStyle name="?_Zagato Proto 1 Tooling Claim List_0804_Zagato EVT1A 1final 0301" xfId="2084"/>
    <cellStyle name="?_Zagato Proto 1 Tooling Claim List_0810" xfId="2085"/>
    <cellStyle name="?_Zagato Proto 1 Tooling Claim List_0810_Zagato  Bertone E1C final 0513" xfId="2086"/>
    <cellStyle name="?_Zagato Proto 1 Tooling Claim List_0810_Zagato  Bertone E1C0318" xfId="2087"/>
    <cellStyle name="?_Zagato Proto 1 Tooling Claim List_0810_Zagato AP Dev 2 and Daughter Card final quotation_1221 update HS code" xfId="2088"/>
    <cellStyle name="?_Zagato Proto 1 Tooling Claim List_0810_Zagato EVT 1final _1225" xfId="2089"/>
    <cellStyle name="?_Zagato Proto 1 Tooling Claim List_0810_Zagato EVT1A 1final _10" xfId="2090"/>
    <cellStyle name="?_Zagato Proto 1 Tooling Claim List_0810_Zagato EVT1A 1final _102" xfId="2091"/>
    <cellStyle name="?_Zagato Proto 1 Tooling Claim List_0810_Zagato EVT1A 1final 0301" xfId="2092"/>
    <cellStyle name="?_Zagato Proto 2 Final Quotation_112312_1607" xfId="2093"/>
    <cellStyle name="?_Zagato Proto1 Action Item 0625" xfId="2094"/>
    <cellStyle name="?_Zagato Proto1 final  quotation_0802" xfId="2095"/>
    <cellStyle name="?_Zagato Proto1 final  quotation_0802_Zagato  Bertone E1C final 0513" xfId="2096"/>
    <cellStyle name="?_Zagato Proto1 final  quotation_0802_Zagato  Bertone E1C0318" xfId="2097"/>
    <cellStyle name="?_Zagato Proto1 final  quotation_0802_Zagato AP Dev 2 and Daughter Card final quotation_1221 update HS code" xfId="2098"/>
    <cellStyle name="?_Zagato Proto1 final  quotation_0802_Zagato EVT 1final _1225" xfId="2099"/>
    <cellStyle name="?_Zagato Proto1 final  quotation_0802_Zagato EVT1A 1final _10" xfId="2100"/>
    <cellStyle name="?_Zagato Proto1 final  quotation_0802_Zagato EVT1A 1final _102" xfId="2101"/>
    <cellStyle name="?_Zagato Proto1 final  quotation_0802_Zagato EVT1A 1final 0301" xfId="2102"/>
    <cellStyle name="?_Zagato Proto1 final  quotation_0802_Zagato Proto2 tooling claim list_0810" xfId="2103"/>
    <cellStyle name="?_Zagato Proto1 final  quotation_0802_Zagato Proto2 tooling claim list_0810_Zagato  Bertone E1C final 0513" xfId="2104"/>
    <cellStyle name="?_Zagato Proto1 final  quotation_0802_Zagato Proto2 tooling claim list_0810_Zagato  Bertone E1C0318" xfId="2105"/>
    <cellStyle name="?_Zagato Proto1 final  quotation_0802_Zagato Proto2 tooling claim list_0810_Zagato AP Dev 2 and Daughter Card final quotation_1221 update HS code" xfId="2106"/>
    <cellStyle name="?_Zagato Proto1 final  quotation_0802_Zagato Proto2 tooling claim list_0810_Zagato EVT 1final _1225" xfId="2107"/>
    <cellStyle name="?_Zagato Proto1 final  quotation_0802_Zagato Proto2 tooling claim list_0810_Zagato EVT1A 1final _10" xfId="2108"/>
    <cellStyle name="?_Zagato Proto1 final  quotation_0802_Zagato Proto2 tooling claim list_0810_Zagato EVT1A 1final _102" xfId="2109"/>
    <cellStyle name="?_Zagato Proto1 final  quotation_0802_Zagato Proto2 tooling claim list_0810_Zagato EVT1A 1final 0301" xfId="2110"/>
    <cellStyle name="?_Zagato proto1 Final quotation_0730" xfId="2111"/>
    <cellStyle name="?_Zagato proto1 Final quotation_0730_Dev2 test board 1218-Jasmine" xfId="2112"/>
    <cellStyle name="?_Zagato proto1 Final quotation_0730_Zagato AP Dev 2 and Daughter card estimated quotation_20121218" xfId="2113"/>
    <cellStyle name="?_Zagato Proto1_Material Quotation0731雷靜" xfId="2114"/>
    <cellStyle name="?_Zagato Proto1_Material Quotation0806雷靜" xfId="2115"/>
    <cellStyle name="?_Zagato Proto2 tooling claim list_0810" xfId="2116"/>
    <cellStyle name="?_Zagato Proto2 tooling claim list_0810_Zagato  Bertone E1C final 0513" xfId="2117"/>
    <cellStyle name="?_Zagato Proto2 tooling claim list_0810_Zagato  Bertone E1C0318" xfId="2118"/>
    <cellStyle name="?_Zagato Proto2 tooling claim list_0810_Zagato AP Dev 2 and Daughter Card final quotation_1221 update HS code" xfId="2119"/>
    <cellStyle name="?_Zagato Proto2 tooling claim list_0810_Zagato EVT 1final _1225" xfId="2120"/>
    <cellStyle name="?_Zagato Proto2 tooling claim list_0810_Zagato EVT1A 1final _10" xfId="2121"/>
    <cellStyle name="?_Zagato Proto2 tooling claim list_0810_Zagato EVT1A 1final _102" xfId="2122"/>
    <cellStyle name="?_Zagato Proto2 tooling claim list_0810_Zagato EVT1A 1final 0301" xfId="2123"/>
    <cellStyle name="?_Zagato Proto2 tooling claim list_1023" xfId="2124"/>
    <cellStyle name="?_Zagato Proto2 tooling claim list_1023_Zagato  Bertone E1C final 0513" xfId="2125"/>
    <cellStyle name="?_Zagato Proto2 tooling claim list_1023_Zagato  Bertone E1C0318" xfId="2126"/>
    <cellStyle name="?_Zagato Proto2 tooling claim list_1023_Zagato AP Dev 2 and Daughter Card final quotation_1221 update HS code" xfId="2127"/>
    <cellStyle name="?_Zagato Proto2 tooling claim list_1023_Zagato EVT 1final _1225" xfId="2128"/>
    <cellStyle name="?_Zagato Proto2 tooling claim list_1023_Zagato EVT1A 1final _10" xfId="2129"/>
    <cellStyle name="?_Zagato Proto2 tooling claim list_1023_Zagato EVT1A 1final _102" xfId="2130"/>
    <cellStyle name="?_Zagato Proto2 tooling claim list_1023_Zagato EVT1A 1final 0301" xfId="2131"/>
    <cellStyle name="?_Zagato RF Dev3 estimated Quotation_0712" xfId="2132"/>
    <cellStyle name="?_Zagato RF Dev3 estimated Quotation_0712_Dev2 test board 1218-Jasmine" xfId="2133"/>
    <cellStyle name="?_Zagato RF Dev3 estimated Quotation_0712_Zagato AP Dev 2 and Daughter card estimated quotation_20121218" xfId="2134"/>
    <cellStyle name="?_Zagato Single USB Estimated quotation_0818" xfId="2135"/>
    <cellStyle name="?_Zagato Single USB Estimated quotation_0818_Dev2 test board 1218-Jasmine" xfId="2136"/>
    <cellStyle name="?_Zagato Single USB Estimated quotation_0818_Zagato AP Dev 2 and Daughter card estimated quotation_20121218" xfId="2137"/>
    <cellStyle name="?_Zagato Test boards final quotation _0904" xfId="2138"/>
    <cellStyle name="?_Zagato Test boards final quotation _0904_Dev2 test board 1218-Jasmine" xfId="2139"/>
    <cellStyle name="?_Zagato Test boards final quotation _0904_Zagato AP Dev 2 and Daughter card estimated quotation_20121218" xfId="2140"/>
    <cellStyle name="?_Zagato Test boards final quotation _0904_Zagato MLB carrier&amp; L67&amp; Oscar&amp; PMU final Quotation_1219-Shawn" xfId="2141"/>
    <cellStyle name="?_Zagato Test boards final quotation _0924" xfId="2142"/>
    <cellStyle name="?_Zagato Test boards final quotation _0924_Dev2 test board 1218-Jasmine" xfId="2143"/>
    <cellStyle name="?_Zagato Test boards final quotation _0924_Zagato AP Dev 2 and Daughter card estimated quotation_20121218" xfId="2144"/>
    <cellStyle name="?_Zagato Test boards final quotation _0925-Shawn" xfId="2145"/>
    <cellStyle name="?_Zagato Test boards final quotation _0925-Shawn_Dev2 test board 1218-Jasmine" xfId="2146"/>
    <cellStyle name="?_Zagato Test boards final quotation _0925-Shawn_Zagato AP Dev 2 and Daughter card estimated quotation_20121218" xfId="2147"/>
    <cellStyle name="?_zagato testing board quotation 1208" xfId="2148"/>
    <cellStyle name="?_Zenvo EVT 1  Final quotation_0510" xfId="2149"/>
    <cellStyle name="?_Zenvo EVT 1  Final quotation_0510_Dev2 test board 1218-Jasmine" xfId="2150"/>
    <cellStyle name="?_Zenvo EVT 1  Final quotation_0510_Zagato  Bertone E1C final 0513" xfId="2151"/>
    <cellStyle name="?_Zenvo EVT 1  Final quotation_0510_Zagato  Bertone E1C0318" xfId="2152"/>
    <cellStyle name="?_Zenvo EVT 1  Final quotation_0510_Zagato AP Dev 2 and Daughter card estimated quotation_20121218" xfId="2153"/>
    <cellStyle name="?_Zenvo EVT 1  Final quotation_0510_Zagato AP Dev 2 and Daughter Card final quotation_1221 update HS code" xfId="2154"/>
    <cellStyle name="?_Zenvo EVT 1  Final quotation_0510_Zagato Dev boards  Final quotation_1116" xfId="2155"/>
    <cellStyle name="?_Zenvo EVT 1  Final quotation_0510_Zagato Dev boards proto2  Final quotation_1108  1026 Dev" xfId="2156"/>
    <cellStyle name="?_Zenvo EVT 1  Final quotation_0510_Zagato Eval Cap  Estimated quotation_0817" xfId="2157"/>
    <cellStyle name="?_Zenvo EVT 1  Final quotation_0510_Zagato Eval Cap  Estimated quotation_0817_Dev2 test board 1218-Jasmine" xfId="2158"/>
    <cellStyle name="?_Zenvo EVT 1  Final quotation_0510_Zagato Eval Cap  Estimated quotation_0817_Zagato AP Dev 2 and Daughter card estimated quotation_20121218" xfId="2159"/>
    <cellStyle name="?_Zenvo EVT 1  Final quotation_0510_Zagato EVT 1final _1225" xfId="2160"/>
    <cellStyle name="?_Zenvo EVT 1  Final quotation_0510_Zagato EVT1A 1final _10" xfId="2161"/>
    <cellStyle name="?_Zenvo EVT 1  Final quotation_0510_Zagato EVT1A 1final _102" xfId="2162"/>
    <cellStyle name="?_Zenvo EVT 1  Final quotation_0510_Zagato EVT1A 1final 0301" xfId="2163"/>
    <cellStyle name="?_Zenvo EVT 1  Final quotation_0510_Zagato MLB carrier&amp; L67&amp; Oscar&amp; PMU final Quotation_1219-Shawn" xfId="2164"/>
    <cellStyle name="?_Zenvo EVT 1  Final quotation_0510_Zagato proto1 Final quotation_0730" xfId="2165"/>
    <cellStyle name="?_Zenvo EVT 1  Final quotation_0510_Zagato proto1 Final quotation_0730_Dev2 test board 1218-Jasmine" xfId="2166"/>
    <cellStyle name="?_Zenvo EVT 1  Final quotation_0510_Zagato proto1 Final quotation_0730_Zagato AP Dev 2 and Daughter card estimated quotation_20121218" xfId="2167"/>
    <cellStyle name="?_Zenvo EVT 1  Final quotation_0510_Zagato Proto2 tooling claim list_0810" xfId="2168"/>
    <cellStyle name="?_Zenvo EVT 1  Final quotation_0510_Zagato Proto2 tooling claim list_0810_Zagato  Bertone E1C final 0513" xfId="2169"/>
    <cellStyle name="?_Zenvo EVT 1  Final quotation_0510_Zagato Proto2 tooling claim list_0810_Zagato  Bertone E1C0318" xfId="2170"/>
    <cellStyle name="?_Zenvo EVT 1  Final quotation_0510_Zagato Proto2 tooling claim list_0810_Zagato AP Dev 2 and Daughter Card final quotation_1221 update HS code" xfId="2171"/>
    <cellStyle name="?_Zenvo EVT 1  Final quotation_0510_Zagato Proto2 tooling claim list_0810_Zagato EVT 1final _1225" xfId="2172"/>
    <cellStyle name="?_Zenvo EVT 1  Final quotation_0510_Zagato Proto2 tooling claim list_0810_Zagato EVT1A 1final _10" xfId="2173"/>
    <cellStyle name="?_Zenvo EVT 1  Final quotation_0510_Zagato Proto2 tooling claim list_0810_Zagato EVT1A 1final _102" xfId="2174"/>
    <cellStyle name="?_Zenvo EVT 1  Final quotation_0510_Zagato Proto2 tooling claim list_0810_Zagato EVT1A 1final 0301" xfId="2175"/>
    <cellStyle name="?_Zenvo EVT 1  Final quotation_0510_Zagato Single USB Estimated quotation_0818" xfId="2176"/>
    <cellStyle name="?_Zenvo EVT 1  Final quotation_0510_Zagato Single USB Estimated quotation_0818_Dev2 test board 1218-Jasmine" xfId="2177"/>
    <cellStyle name="?_Zenvo EVT 1  Final quotation_0510_Zagato Single USB Estimated quotation_0818_Zagato AP Dev 2 and Daughter card estimated quotation_20121218" xfId="2178"/>
    <cellStyle name="?_Zenvo EVT 1  Final quotation_0510_zagato testing board quotation 1208" xfId="2179"/>
    <cellStyle name="?_ZenVo EVT 2  Estimated quotation_0324" xfId="2180"/>
    <cellStyle name="?_ZenVo EVT 2  Estimated quotation_0324_Dev2 test board 1218-Jasmine" xfId="2181"/>
    <cellStyle name="?_ZenVo EVT 2  Estimated quotation_0324_Zagato  Bertone E1C final 0513" xfId="2182"/>
    <cellStyle name="?_ZenVo EVT 2  Estimated quotation_0324_Zagato  Bertone E1C0318" xfId="2183"/>
    <cellStyle name="?_ZenVo EVT 2  Estimated quotation_0324_Zagato AP Dev 2 and Daughter card estimated quotation_20121218" xfId="2184"/>
    <cellStyle name="?_ZenVo EVT 2  Estimated quotation_0324_Zagato AP Dev 2 and Daughter Card final quotation_1221 update HS code" xfId="2185"/>
    <cellStyle name="?_ZenVo EVT 2  Estimated quotation_0324_Zagato Dev boards  Final quotation_1116" xfId="2186"/>
    <cellStyle name="?_ZenVo EVT 2  Estimated quotation_0324_Zagato Dev boards proto2  Final quotation_1108  1026 Dev" xfId="2187"/>
    <cellStyle name="?_ZenVo EVT 2  Estimated quotation_0324_Zagato EVT 1final _1225" xfId="2188"/>
    <cellStyle name="?_ZenVo EVT 2  Estimated quotation_0324_Zagato EVT1A 1final _10" xfId="2189"/>
    <cellStyle name="?_ZenVo EVT 2  Estimated quotation_0324_Zagato EVT1A 1final _102" xfId="2190"/>
    <cellStyle name="?_ZenVo EVT 2  Estimated quotation_0324_Zagato EVT1A 1final 0301" xfId="2191"/>
    <cellStyle name="?_ZenVo EVT 2  Estimated quotation_0324_Zagato MLB carrier&amp; L67&amp; Oscar&amp; PMU final Quotation_1219-Shawn" xfId="2192"/>
    <cellStyle name="?_ZenVo EVT 2  Estimated quotation_0324_Zagato Proto2 tooling claim list_0810" xfId="2193"/>
    <cellStyle name="?_ZenVo EVT 2  Estimated quotation_0324_Zagato Proto2 tooling claim list_0810_Zagato  Bertone E1C final 0513" xfId="2194"/>
    <cellStyle name="?_ZenVo EVT 2  Estimated quotation_0324_Zagato Proto2 tooling claim list_0810_Zagato  Bertone E1C0318" xfId="2195"/>
    <cellStyle name="?_ZenVo EVT 2  Estimated quotation_0324_Zagato Proto2 tooling claim list_0810_Zagato AP Dev 2 and Daughter Card final quotation_1221 update HS code" xfId="2196"/>
    <cellStyle name="?_ZenVo EVT 2  Estimated quotation_0324_Zagato Proto2 tooling claim list_0810_Zagato EVT 1final _1225" xfId="2197"/>
    <cellStyle name="?_ZenVo EVT 2  Estimated quotation_0324_Zagato Proto2 tooling claim list_0810_Zagato EVT1A 1final _10" xfId="2198"/>
    <cellStyle name="?_ZenVo EVT 2  Estimated quotation_0324_Zagato Proto2 tooling claim list_0810_Zagato EVT1A 1final _102" xfId="2199"/>
    <cellStyle name="?_ZenVo EVT 2  Estimated quotation_0324_Zagato Proto2 tooling claim list_0810_Zagato EVT1A 1final 0301" xfId="2200"/>
    <cellStyle name="?_ZenVo EVT 2  Estimated quotation_0324_zagato testing board quotation 1208" xfId="2201"/>
    <cellStyle name="?_ZenVo EVT 2  Final quotation_0526" xfId="2202"/>
    <cellStyle name="?_ZenVo EVT 2  Final quotation_0526_Dev2 test board 1218-Jasmine" xfId="2203"/>
    <cellStyle name="?_ZenVo EVT 2  Final quotation_0526_Zagato  Bertone E1C final 0513" xfId="2204"/>
    <cellStyle name="?_ZenVo EVT 2  Final quotation_0526_Zagato  Bertone E1C0318" xfId="2205"/>
    <cellStyle name="?_ZenVo EVT 2  Final quotation_0526_Zagato AP Dev 2 and Daughter card estimated quotation_20121218" xfId="2206"/>
    <cellStyle name="?_ZenVo EVT 2  Final quotation_0526_Zagato AP Dev 2 and Daughter Card final quotation_1221 update HS code" xfId="2207"/>
    <cellStyle name="?_ZenVo EVT 2  Final quotation_0526_Zagato Dev boards  Final quotation_1116" xfId="2208"/>
    <cellStyle name="?_ZenVo EVT 2  Final quotation_0526_Zagato Dev boards proto2  Final quotation_1108  1026 Dev" xfId="2209"/>
    <cellStyle name="?_ZenVo EVT 2  Final quotation_0526_Zagato EVT 1final _1225" xfId="2210"/>
    <cellStyle name="?_ZenVo EVT 2  Final quotation_0526_Zagato EVT1A 1final _10" xfId="2211"/>
    <cellStyle name="?_ZenVo EVT 2  Final quotation_0526_Zagato EVT1A 1final _102" xfId="2212"/>
    <cellStyle name="?_ZenVo EVT 2  Final quotation_0526_Zagato EVT1A 1final 0301" xfId="2213"/>
    <cellStyle name="?_ZenVo EVT 2  Final quotation_0526_Zagato MLB carrier&amp; L67&amp; Oscar&amp; PMU final Quotation_1219-Shawn" xfId="2214"/>
    <cellStyle name="?_ZenVo EVT 2  Final quotation_0526_Zagato Proto2 tooling claim list_0810" xfId="2215"/>
    <cellStyle name="?_ZenVo EVT 2  Final quotation_0526_Zagato Proto2 tooling claim list_0810_Zagato  Bertone E1C final 0513" xfId="2216"/>
    <cellStyle name="?_ZenVo EVT 2  Final quotation_0526_Zagato Proto2 tooling claim list_0810_Zagato  Bertone E1C0318" xfId="2217"/>
    <cellStyle name="?_ZenVo EVT 2  Final quotation_0526_Zagato Proto2 tooling claim list_0810_Zagato AP Dev 2 and Daughter Card final quotation_1221 update HS code" xfId="2218"/>
    <cellStyle name="?_ZenVo EVT 2  Final quotation_0526_Zagato Proto2 tooling claim list_0810_Zagato EVT 1final _1225" xfId="2219"/>
    <cellStyle name="?_ZenVo EVT 2  Final quotation_0526_Zagato Proto2 tooling claim list_0810_Zagato EVT1A 1final _10" xfId="2220"/>
    <cellStyle name="?_ZenVo EVT 2  Final quotation_0526_Zagato Proto2 tooling claim list_0810_Zagato EVT1A 1final _102" xfId="2221"/>
    <cellStyle name="?_ZenVo EVT 2  Final quotation_0526_Zagato Proto2 tooling claim list_0810_Zagato EVT1A 1final 0301" xfId="2222"/>
    <cellStyle name="?_ZenVo EVT 2  Final quotation_0526_zagato testing board quotation 1208" xfId="2223"/>
    <cellStyle name="?_ZenVo EVT 2  Final quotation_0529" xfId="2224"/>
    <cellStyle name="?_ZenVo EVT 2  Final quotation_0529_Dev2 test board 1218-Jasmine" xfId="2225"/>
    <cellStyle name="?_ZenVo EVT 2  Final quotation_0529_Zagato  Bertone E1C final 0513" xfId="2226"/>
    <cellStyle name="?_ZenVo EVT 2  Final quotation_0529_Zagato  Bertone E1C0318" xfId="2227"/>
    <cellStyle name="?_ZenVo EVT 2  Final quotation_0529_Zagato AP Dev 2 and Daughter card estimated quotation_20121218" xfId="2228"/>
    <cellStyle name="?_ZenVo EVT 2  Final quotation_0529_Zagato AP Dev 2 and Daughter Card final quotation_1221 update HS code" xfId="2229"/>
    <cellStyle name="?_ZenVo EVT 2  Final quotation_0529_Zagato Dev boards  Final quotation_1116" xfId="2230"/>
    <cellStyle name="?_ZenVo EVT 2  Final quotation_0529_Zagato Dev boards proto2  Final quotation_1108  1026 Dev" xfId="2231"/>
    <cellStyle name="?_ZenVo EVT 2  Final quotation_0529_Zagato EVT 1final _1225" xfId="2232"/>
    <cellStyle name="?_ZenVo EVT 2  Final quotation_0529_Zagato EVT1A 1final _10" xfId="2233"/>
    <cellStyle name="?_ZenVo EVT 2  Final quotation_0529_Zagato EVT1A 1final _102" xfId="2234"/>
    <cellStyle name="?_ZenVo EVT 2  Final quotation_0529_Zagato EVT1A 1final 0301" xfId="2235"/>
    <cellStyle name="?_ZenVo EVT 2  Final quotation_0529_Zagato MLB carrier&amp; L67&amp; Oscar&amp; PMU final Quotation_1219-Shawn" xfId="2236"/>
    <cellStyle name="?_ZenVo EVT 2  Final quotation_0529_Zagato Proto2 tooling claim list_0810" xfId="2237"/>
    <cellStyle name="?_ZenVo EVT 2  Final quotation_0529_Zagato Proto2 tooling claim list_0810_Zagato  Bertone E1C final 0513" xfId="2238"/>
    <cellStyle name="?_ZenVo EVT 2  Final quotation_0529_Zagato Proto2 tooling claim list_0810_Zagato  Bertone E1C0318" xfId="2239"/>
    <cellStyle name="?_ZenVo EVT 2  Final quotation_0529_Zagato Proto2 tooling claim list_0810_Zagato AP Dev 2 and Daughter Card final quotation_1221 update HS code" xfId="2240"/>
    <cellStyle name="?_ZenVo EVT 2  Final quotation_0529_Zagato Proto2 tooling claim list_0810_Zagato EVT 1final _1225" xfId="2241"/>
    <cellStyle name="?_ZenVo EVT 2  Final quotation_0529_Zagato Proto2 tooling claim list_0810_Zagato EVT1A 1final _10" xfId="2242"/>
    <cellStyle name="?_ZenVo EVT 2  Final quotation_0529_Zagato Proto2 tooling claim list_0810_Zagato EVT1A 1final _102" xfId="2243"/>
    <cellStyle name="?_ZenVo EVT 2  Final quotation_0529_Zagato Proto2 tooling claim list_0810_Zagato EVT1A 1final 0301" xfId="2244"/>
    <cellStyle name="?_ZenVo EVT 2  Final quotation_0529_zagato testing board quotation 1208" xfId="2245"/>
    <cellStyle name="?_ZenVo EVT 2  Final quotation_0529-Shawn" xfId="2246"/>
    <cellStyle name="?_ZenVo EVT 2  Final quotation_0529-Shawn_Dev2 test board 1218-Jasmine" xfId="2247"/>
    <cellStyle name="?_ZenVo EVT 2  Final quotation_0529-Shawn_Zagato AP Dev 2 and Daughter card estimated quotation_20121218" xfId="2248"/>
    <cellStyle name="?_ZenVo EVT 3  Estimated quotation_0508" xfId="2249"/>
    <cellStyle name="?_ZenVo EVT 3  Estimated quotation_0508_Zagato  Bertone E1C final 0513" xfId="2250"/>
    <cellStyle name="?_ZenVo EVT 3  Estimated quotation_0508_Zagato  Bertone E1C0318" xfId="2251"/>
    <cellStyle name="?_ZenVo EVT 3  Estimated quotation_0508_Zagato AP Dev 2 and Daughter Card final quotation_1221 update HS code" xfId="2252"/>
    <cellStyle name="?_ZenVo EVT 3  Estimated quotation_0508_Zagato EVT 1final _1225" xfId="2253"/>
    <cellStyle name="?_ZenVo EVT 3  Estimated quotation_0508_Zagato EVT1A 1final _10" xfId="2254"/>
    <cellStyle name="?_ZenVo EVT 3  Estimated quotation_0508_Zagato EVT1A 1final _102" xfId="2255"/>
    <cellStyle name="?_ZenVo EVT 3  Estimated quotation_0508_Zagato EVT1A 1final 0301" xfId="2256"/>
    <cellStyle name="?_ZenVo EVT 3  Estimated quotation_0508_Zagato Proto2 tooling claim list_0810" xfId="2257"/>
    <cellStyle name="?_ZenVo EVT 3  Estimated quotation_0508_Zagato Proto2 tooling claim list_0810_Zagato  Bertone E1C final 0513" xfId="2258"/>
    <cellStyle name="?_ZenVo EVT 3  Estimated quotation_0508_Zagato Proto2 tooling claim list_0810_Zagato  Bertone E1C0318" xfId="2259"/>
    <cellStyle name="?_ZenVo EVT 3  Estimated quotation_0508_Zagato Proto2 tooling claim list_0810_Zagato AP Dev 2 and Daughter Card final quotation_1221 update HS code" xfId="2260"/>
    <cellStyle name="?_ZenVo EVT 3  Estimated quotation_0508_Zagato Proto2 tooling claim list_0810_Zagato EVT 1final _1225" xfId="2261"/>
    <cellStyle name="?_ZenVo EVT 3  Estimated quotation_0508_Zagato Proto2 tooling claim list_0810_Zagato EVT1A 1final _10" xfId="2262"/>
    <cellStyle name="?_ZenVo EVT 3  Estimated quotation_0508_Zagato Proto2 tooling claim list_0810_Zagato EVT1A 1final _102" xfId="2263"/>
    <cellStyle name="?_ZenVo EVT 3  Estimated quotation_0508_Zagato Proto2 tooling claim list_0810_Zagato EVT1A 1final 0301" xfId="2264"/>
    <cellStyle name="?_ZenVo EVT1 FATP Build schedule &amp; CTB_0203" xfId="2265"/>
    <cellStyle name="?_ZenVo EVT1 FATP Build schedule &amp; CTB_0203_CTB_FATP" xfId="2266"/>
    <cellStyle name="?_ZenVo EVT2A  Final quotation_0623" xfId="2267"/>
    <cellStyle name="?_ZenVo EVT2A  Final quotation_0623_Zagato  Bertone E1C final 0513" xfId="2268"/>
    <cellStyle name="?_ZenVo EVT2A  Final quotation_0623_Zagato  Bertone E1C0318" xfId="2269"/>
    <cellStyle name="?_ZenVo EVT2A  Final quotation_0623_Zagato AP Dev 2 and Daughter Card final quotation_1221 update HS code" xfId="2270"/>
    <cellStyle name="?_ZenVo EVT2A  Final quotation_0623_Zagato EVT 1final _1225" xfId="2271"/>
    <cellStyle name="?_ZenVo EVT2A  Final quotation_0623_Zagato EVT1A 1final _10" xfId="2272"/>
    <cellStyle name="?_ZenVo EVT2A  Final quotation_0623_Zagato EVT1A 1final _102" xfId="2273"/>
    <cellStyle name="?_ZenVo EVT2A  Final quotation_0623_Zagato EVT1A 1final 0301" xfId="2274"/>
    <cellStyle name="?_ZenVo EVT2A  Final quotation_0623_Zagato Proto2 tooling claim list_0810" xfId="2275"/>
    <cellStyle name="?_ZenVo EVT2A  Final quotation_0623_Zagato Proto2 tooling claim list_0810_Zagato  Bertone E1C final 0513" xfId="2276"/>
    <cellStyle name="?_ZenVo EVT2A  Final quotation_0623_Zagato Proto2 tooling claim list_0810_Zagato  Bertone E1C0318" xfId="2277"/>
    <cellStyle name="?_ZenVo EVT2A  Final quotation_0623_Zagato Proto2 tooling claim list_0810_Zagato AP Dev 2 and Daughter Card final quotation_1221 update HS code" xfId="2278"/>
    <cellStyle name="?_ZenVo EVT2A  Final quotation_0623_Zagato Proto2 tooling claim list_0810_Zagato EVT 1final _1225" xfId="2279"/>
    <cellStyle name="?_ZenVo EVT2A  Final quotation_0623_Zagato Proto2 tooling claim list_0810_Zagato EVT1A 1final _10" xfId="2280"/>
    <cellStyle name="?_ZenVo EVT2A  Final quotation_0623_Zagato Proto2 tooling claim list_0810_Zagato EVT1A 1final _102" xfId="2281"/>
    <cellStyle name="?_ZenVo EVT2A  Final quotation_0623_Zagato Proto2 tooling claim list_0810_Zagato EVT1A 1final 0301" xfId="2282"/>
    <cellStyle name="?_ZenVo EVT2A  Final quotation_0630 reviewed MM" xfId="2283"/>
    <cellStyle name="?_ZenVo EVT2A  Final quotation_0630 reviewed MM_Zagato  Bertone E1C final 0513" xfId="2284"/>
    <cellStyle name="?_ZenVo EVT2A  Final quotation_0630 reviewed MM_Zagato  Bertone E1C0318" xfId="2285"/>
    <cellStyle name="?_ZenVo EVT2A  Final quotation_0630 reviewed MM_Zagato AP Dev 2 and Daughter Card final quotation_1221 update HS code" xfId="2286"/>
    <cellStyle name="?_ZenVo EVT2A  Final quotation_0630 reviewed MM_Zagato EVT 1final _1225" xfId="2287"/>
    <cellStyle name="?_ZenVo EVT2A  Final quotation_0630 reviewed MM_Zagato EVT1A 1final _10" xfId="2288"/>
    <cellStyle name="?_ZenVo EVT2A  Final quotation_0630 reviewed MM_Zagato EVT1A 1final _102" xfId="2289"/>
    <cellStyle name="?_ZenVo EVT2A  Final quotation_0630 reviewed MM_Zagato EVT1A 1final 0301" xfId="2290"/>
    <cellStyle name="?_ZenVo EVT2A  Final quotation_0630 reviewed MM_Zagato Proto2 tooling claim list_0810" xfId="2291"/>
    <cellStyle name="?_ZenVo EVT2A  Final quotation_0630 reviewed MM_Zagato Proto2 tooling claim list_0810_Zagato  Bertone E1C final 0513" xfId="2292"/>
    <cellStyle name="?_ZenVo EVT2A  Final quotation_0630 reviewed MM_Zagato Proto2 tooling claim list_0810_Zagato  Bertone E1C0318" xfId="2293"/>
    <cellStyle name="?_ZenVo EVT2A  Final quotation_0630 reviewed MM_Zagato Proto2 tooling claim list_0810_Zagato AP Dev 2 and Daughter Card final quotation_1221 update HS code" xfId="2294"/>
    <cellStyle name="?_ZenVo EVT2A  Final quotation_0630 reviewed MM_Zagato Proto2 tooling claim list_0810_Zagato EVT 1final _1225" xfId="2295"/>
    <cellStyle name="?_ZenVo EVT2A  Final quotation_0630 reviewed MM_Zagato Proto2 tooling claim list_0810_Zagato EVT1A 1final _10" xfId="2296"/>
    <cellStyle name="?_ZenVo EVT2A  Final quotation_0630 reviewed MM_Zagato Proto2 tooling claim list_0810_Zagato EVT1A 1final _102" xfId="2297"/>
    <cellStyle name="?_ZenVo EVT2A  Final quotation_0630 reviewed MM_Zagato Proto2 tooling claim list_0810_Zagato EVT1A 1final 0301" xfId="2298"/>
    <cellStyle name="?_Zenvo EVT2A Final Quotation-Irene" xfId="2299"/>
    <cellStyle name="?_ZenVo Proto1 Final Quotation_0103xls" xfId="2300"/>
    <cellStyle name="?_Zenvo Proto2 estimated quotation_1118 to CPM" xfId="2301"/>
    <cellStyle name="?_Zenvo Proto2 estimated quotation_1118 to CPM 2" xfId="2302"/>
    <cellStyle name="?_Zenvo Proto2 estimated quotation_1118 to CPM 2_Dev2 test board 1218-Jasmine" xfId="2303"/>
    <cellStyle name="?_Zenvo Proto2 estimated quotation_1118 to CPM 2_Zagato AP Dev 2 and Daughter card estimated quotation_20121218" xfId="2304"/>
    <cellStyle name="?_Zenvo Proto2 estimated quotation_1118 to CPM_~1069308" xfId="2305"/>
    <cellStyle name="?_Zenvo Proto2 estimated quotation_1118 to CPM_Bugatti Proto MLB2 final quotation _0923_Material" xfId="2306"/>
    <cellStyle name="?_Zenvo Proto2 estimated quotation_1118 to CPM_Dev2 test board 1218-Jasmine" xfId="2307"/>
    <cellStyle name="?_Zenvo Proto2 estimated quotation_1118 to CPM_N5X_EVT1 Estimated Quotation_Fixture Tooling list_1207" xfId="2308"/>
    <cellStyle name="?_Zenvo Proto2 estimated quotation_1118 to CPM_RF matching 0320" xfId="2309"/>
    <cellStyle name="?_Zenvo Proto2 estimated quotation_1118 to CPM_Zagato  Bertone E1C final 0513" xfId="2310"/>
    <cellStyle name="?_Zenvo Proto2 estimated quotation_1118 to CPM_Zagato  Bertone E1C0318" xfId="2311"/>
    <cellStyle name="?_Zenvo Proto2 estimated quotation_1118 to CPM_Zagato AP Dev 2 and Daughter card estimated quotation_20121218" xfId="2312"/>
    <cellStyle name="?_Zenvo Proto2 estimated quotation_1118 to CPM_Zagato AP Dev 2 and Daughter Card final quotation_1221 update HS code" xfId="2313"/>
    <cellStyle name="?_Zenvo Proto2 estimated quotation_1118 to CPM_Zagato Dev boards  Final quotation_1116" xfId="2314"/>
    <cellStyle name="?_Zenvo Proto2 estimated quotation_1118 to CPM_Zagato Dev boards proto2  Final quotation_1108  1026 Dev" xfId="2315"/>
    <cellStyle name="?_Zenvo Proto2 estimated quotation_1118 to CPM_Zagato EVT 1fina 102" xfId="2316"/>
    <cellStyle name="?_Zenvo Proto2 estimated quotation_1118 to CPM_Zagato EVT 1final _1225" xfId="2317"/>
    <cellStyle name="?_Zenvo Proto2 estimated quotation_1118 to CPM_Zagato EVT1A 1final _10" xfId="2318"/>
    <cellStyle name="?_Zenvo Proto2 estimated quotation_1118 to CPM_Zagato EVT1A 1final _102" xfId="2319"/>
    <cellStyle name="?_Zenvo Proto2 estimated quotation_1118 to CPM_Zagato EVT1A 1final 0301" xfId="2320"/>
    <cellStyle name="?_Zenvo Proto2 estimated quotation_1118 to CPM_Zagato MLB carrier&amp; L67&amp; Oscar&amp; PMU final Quotation_1219-Shawn" xfId="2321"/>
    <cellStyle name="?_Zenvo Proto2 estimated quotation_1118 to CPM_Zagato Pre-Proto 2 Final Quotation_101112-by epm" xfId="2322"/>
    <cellStyle name="?_Zenvo Proto2 estimated quotation_1118 to CPM_Zagato Proto2 tooling claim list_0810" xfId="2323"/>
    <cellStyle name="?_Zenvo Proto2 estimated quotation_1118 to CPM_Zagato Proto2 tooling claim list_0810_Zagato  Bertone E1C final 0513" xfId="2324"/>
    <cellStyle name="?_Zenvo Proto2 estimated quotation_1118 to CPM_Zagato Proto2 tooling claim list_0810_Zagato  Bertone E1C0318" xfId="2325"/>
    <cellStyle name="?_Zenvo Proto2 estimated quotation_1118 to CPM_Zagato Proto2 tooling claim list_0810_Zagato AP Dev 2 and Daughter Card final quotation_1221 update HS code" xfId="2326"/>
    <cellStyle name="?_Zenvo Proto2 estimated quotation_1118 to CPM_Zagato Proto2 tooling claim list_0810_Zagato EVT 1final _1225" xfId="2327"/>
    <cellStyle name="?_Zenvo Proto2 estimated quotation_1118 to CPM_Zagato Proto2 tooling claim list_0810_Zagato EVT1A 1final _10" xfId="2328"/>
    <cellStyle name="?_Zenvo Proto2 estimated quotation_1118 to CPM_Zagato Proto2 tooling claim list_0810_Zagato EVT1A 1final _102" xfId="2329"/>
    <cellStyle name="?_Zenvo Proto2 estimated quotation_1118 to CPM_Zagato Proto2 tooling claim list_0810_Zagato EVT1A 1final 0301" xfId="2330"/>
    <cellStyle name="?_Zenvo Proto2 estimated quotation_1118 to CPM_Zagato Test boards final quotation _0925-Shawn" xfId="2331"/>
    <cellStyle name="?_Zenvo Proto2 estimated quotation_1118 to CPM_Zagato Test boards final quotation _0925-Shawn_Dev2 test board 1218-Jasmine" xfId="2332"/>
    <cellStyle name="?_Zenvo Proto2 estimated quotation_1118 to CPM_Zagato Test boards final quotation _0925-Shawn_Zagato AP Dev 2 and Daughter card estimated quotation_20121218" xfId="2333"/>
    <cellStyle name="?_Zenvo Proto2 estimated quotation_1118 to CPM_zagato testing board quotation 1208" xfId="2334"/>
    <cellStyle name="?_ZZ FATP IQC Org  WK43 1025_12233xls 2" xfId="2335"/>
    <cellStyle name="?_現場2課排班_2課轉班0909 2" xfId="10195"/>
    <cellStyle name="?入" xfId="2336"/>
    <cellStyle name="?出" xfId="2337"/>
    <cellStyle name="?式 1" xfId="2338"/>
    <cellStyle name="?查?元格" xfId="2339"/>
    <cellStyle name="?接?元格" xfId="2340"/>
    <cellStyle name="?算" xfId="2341"/>
    <cellStyle name="@ET_Style?CF_Style_1" xfId="2342"/>
    <cellStyle name="_" xfId="2343"/>
    <cellStyle name="_? [0.00]_PERSONAL" xfId="2344"/>
    <cellStyle name="_?_? [0.00]_PERSONAL" xfId="2345"/>
    <cellStyle name="_?_?_PERSONAL" xfId="2346"/>
    <cellStyle name="_?_PERSONAL" xfId="2347"/>
    <cellStyle name="__" xfId="2348"/>
    <cellStyle name="__ [0.00]_A9805" xfId="2349"/>
    <cellStyle name="__ [0.00]_A980520" xfId="2350"/>
    <cellStyle name="__ [0.00]_A980616" xfId="2351"/>
    <cellStyle name="__ [0.00]_A980715" xfId="2352"/>
    <cellStyle name="__ [0.00]_A980724" xfId="2353"/>
    <cellStyle name="__ [0.00]_A980903" xfId="2354"/>
    <cellStyle name="__ [0.00]_A980903_981001" xfId="2355"/>
    <cellStyle name="__ [0.00]_Book1 ___ 1" xfId="2356"/>
    <cellStyle name="__ [0.00]_Book1 ___ 1-1" xfId="2357"/>
    <cellStyle name="__ [0.00]_Book1 ___ 1-2" xfId="2358"/>
    <cellStyle name="__ [0.00]_Book1 ___ 1-3" xfId="2359"/>
    <cellStyle name="__ [0.00]_Book1 ___ 2" xfId="2360"/>
    <cellStyle name="__ [0.00]_Book2" xfId="2361"/>
    <cellStyle name="__ [0.00]_PERSONAL" xfId="2362"/>
    <cellStyle name="__[0]_laroux" xfId="2363"/>
    <cellStyle name="___[0]_668538sip" xfId="2364"/>
    <cellStyle name="____" xfId="2365"/>
    <cellStyle name="____ [0.00]_A9805" xfId="2366"/>
    <cellStyle name="____ [0.00]_A9805_~6369939" xfId="2367"/>
    <cellStyle name="____ [0.00]_A9805_M26 workbook (internal) 0223" xfId="2368"/>
    <cellStyle name="____ [0.00]_A9805_M26wookbook 0228" xfId="2369"/>
    <cellStyle name="____ [0.00]_A9805_M63 Vs M40 MVA Cost Breakdown Analysis 8.21.06" xfId="2370"/>
    <cellStyle name="____ [0.00]_A9805_P86B Ramp up plan" xfId="2371"/>
    <cellStyle name="____ [0.00]_A9805_Q88 DVT MIL_1114" xfId="2372"/>
    <cellStyle name="____ [0.00]_A9805_Q88 DVT MIL_1116" xfId="2373"/>
    <cellStyle name="____ [0.00]_A9805_Ramp plan per 270K in Q1'05  10-26-2004" xfId="2374"/>
    <cellStyle name="____ [0.00]_A980520" xfId="2375"/>
    <cellStyle name="____ [0.00]_A980520_~6369939" xfId="2376"/>
    <cellStyle name="____ [0.00]_A980520_M26 workbook (internal) 0223" xfId="2377"/>
    <cellStyle name="____ [0.00]_A980520_M26wookbook 0228" xfId="2378"/>
    <cellStyle name="____ [0.00]_A980520_M63 Vs M40 MVA Cost Breakdown Analysis 8.21.06" xfId="2379"/>
    <cellStyle name="____ [0.00]_A980520_P86B Ramp up plan" xfId="2380"/>
    <cellStyle name="____ [0.00]_A980520_Q88 DVT MIL_1114" xfId="2381"/>
    <cellStyle name="____ [0.00]_A980520_Q88 DVT MIL_1116" xfId="2382"/>
    <cellStyle name="____ [0.00]_A980520_Ramp plan per 270K in Q1'05  10-26-2004" xfId="2383"/>
    <cellStyle name="____ [0.00]_A980616" xfId="2384"/>
    <cellStyle name="____ [0.00]_A980616_~6369939" xfId="2385"/>
    <cellStyle name="____ [0.00]_A980616_M26 workbook (internal) 0223" xfId="2386"/>
    <cellStyle name="____ [0.00]_A980616_M26wookbook 0228" xfId="2387"/>
    <cellStyle name="____ [0.00]_A980616_M63 Vs M40 MVA Cost Breakdown Analysis 8.21.06" xfId="2388"/>
    <cellStyle name="____ [0.00]_A980616_P86B Ramp up plan" xfId="2389"/>
    <cellStyle name="____ [0.00]_A980616_Q88 DVT MIL_1114" xfId="2390"/>
    <cellStyle name="____ [0.00]_A980616_Q88 DVT MIL_1116" xfId="2391"/>
    <cellStyle name="____ [0.00]_A980616_Ramp plan per 270K in Q1'05  10-26-2004" xfId="2392"/>
    <cellStyle name="____ [0.00]_A980715" xfId="2393"/>
    <cellStyle name="____ [0.00]_A980715_~6369939" xfId="2394"/>
    <cellStyle name="____ [0.00]_A980715_M26 workbook (internal) 0223" xfId="2395"/>
    <cellStyle name="____ [0.00]_A980715_M26wookbook 0228" xfId="2396"/>
    <cellStyle name="____ [0.00]_A980715_M63 Vs M40 MVA Cost Breakdown Analysis 8.21.06" xfId="2397"/>
    <cellStyle name="____ [0.00]_A980715_P86B Ramp up plan" xfId="2398"/>
    <cellStyle name="____ [0.00]_A980715_Q88 DVT MIL_1114" xfId="2399"/>
    <cellStyle name="____ [0.00]_A980715_Q88 DVT MIL_1116" xfId="2400"/>
    <cellStyle name="____ [0.00]_A980715_Ramp plan per 270K in Q1'05  10-26-2004" xfId="2401"/>
    <cellStyle name="____ [0.00]_A980724" xfId="2402"/>
    <cellStyle name="____ [0.00]_A980724_~6369939" xfId="2403"/>
    <cellStyle name="____ [0.00]_A980724_M26 workbook (internal) 0223" xfId="2404"/>
    <cellStyle name="____ [0.00]_A980724_M26wookbook 0228" xfId="2405"/>
    <cellStyle name="____ [0.00]_A980724_M63 Vs M40 MVA Cost Breakdown Analysis 8.21.06" xfId="2406"/>
    <cellStyle name="____ [0.00]_A980724_P86B Ramp up plan" xfId="2407"/>
    <cellStyle name="____ [0.00]_A980724_Q88 DVT MIL_1114" xfId="2408"/>
    <cellStyle name="____ [0.00]_A980724_Q88 DVT MIL_1116" xfId="2409"/>
    <cellStyle name="____ [0.00]_A980724_Ramp plan per 270K in Q1'05  10-26-2004" xfId="2410"/>
    <cellStyle name="____ [0.00]_A980903" xfId="2411"/>
    <cellStyle name="____ [0.00]_A980903_~6369939" xfId="2412"/>
    <cellStyle name="____ [0.00]_A980903_981001" xfId="2413"/>
    <cellStyle name="____ [0.00]_A980903_981001_~6369939" xfId="2414"/>
    <cellStyle name="____ [0.00]_A980903_981001_M26 workbook (internal) 0223" xfId="2415"/>
    <cellStyle name="____ [0.00]_A980903_981001_M26wookbook 0228" xfId="2416"/>
    <cellStyle name="____ [0.00]_A980903_981001_M63 Vs M40 MVA Cost Breakdown Analysis 8.21.06" xfId="2417"/>
    <cellStyle name="____ [0.00]_A980903_981001_P86B Ramp up plan" xfId="2418"/>
    <cellStyle name="____ [0.00]_A980903_981001_Q88 DVT MIL_1114" xfId="2419"/>
    <cellStyle name="____ [0.00]_A980903_981001_Q88 DVT MIL_1116" xfId="2420"/>
    <cellStyle name="____ [0.00]_A980903_981001_Ramp plan per 270K in Q1'05  10-26-2004" xfId="2421"/>
    <cellStyle name="____ [0.00]_A980903_M26 workbook (internal) 0223" xfId="2422"/>
    <cellStyle name="____ [0.00]_A980903_M26wookbook 0228" xfId="2423"/>
    <cellStyle name="____ [0.00]_A980903_M63 Vs M40 MVA Cost Breakdown Analysis 8.21.06" xfId="2424"/>
    <cellStyle name="____ [0.00]_A980903_P86B Ramp up plan" xfId="2425"/>
    <cellStyle name="____ [0.00]_A980903_Q88 DVT MIL_1114" xfId="2426"/>
    <cellStyle name="____ [0.00]_A980903_Q88 DVT MIL_1116" xfId="2427"/>
    <cellStyle name="____ [0.00]_A980903_Ramp plan per 270K in Q1'05  10-26-2004" xfId="2428"/>
    <cellStyle name="____ [0.00]_Book1 ___ 1" xfId="2429"/>
    <cellStyle name="____ [0.00]_Book1 ___ 1_~6369939" xfId="2430"/>
    <cellStyle name="____ [0.00]_Book1 ___ 1_M26 workbook (internal) 0223" xfId="2431"/>
    <cellStyle name="____ [0.00]_Book1 ___ 1_M26wookbook 0228" xfId="2432"/>
    <cellStyle name="____ [0.00]_Book1 ___ 1_M63 Vs M40 MVA Cost Breakdown Analysis 8.21.06" xfId="2433"/>
    <cellStyle name="____ [0.00]_Book1 ___ 1_P86B Ramp up plan" xfId="2434"/>
    <cellStyle name="____ [0.00]_Book1 ___ 1_Q88 DVT MIL_1114" xfId="2435"/>
    <cellStyle name="____ [0.00]_Book1 ___ 1_Q88 DVT MIL_1116" xfId="2436"/>
    <cellStyle name="____ [0.00]_Book1 ___ 1_Ramp plan per 270K in Q1'05  10-26-2004" xfId="2437"/>
    <cellStyle name="____ [0.00]_Book1 ___ 1-1" xfId="2438"/>
    <cellStyle name="____ [0.00]_Book1 ___ 1-1_~6369939" xfId="2439"/>
    <cellStyle name="____ [0.00]_Book1 ___ 1-1_M26 workbook (internal) 0223" xfId="2440"/>
    <cellStyle name="____ [0.00]_Book1 ___ 1-1_M26wookbook 0228" xfId="2441"/>
    <cellStyle name="____ [0.00]_Book1 ___ 1-1_M63 Vs M40 MVA Cost Breakdown Analysis 8.21.06" xfId="2442"/>
    <cellStyle name="____ [0.00]_Book1 ___ 1-1_P86B Ramp up plan" xfId="2443"/>
    <cellStyle name="____ [0.00]_Book1 ___ 1-1_Q88 DVT MIL_1114" xfId="2444"/>
    <cellStyle name="____ [0.00]_Book1 ___ 1-1_Q88 DVT MIL_1116" xfId="2445"/>
    <cellStyle name="____ [0.00]_Book1 ___ 1-1_Ramp plan per 270K in Q1'05  10-26-2004" xfId="2446"/>
    <cellStyle name="____ [0.00]_Book1 ___ 1-2" xfId="2447"/>
    <cellStyle name="____ [0.00]_Book1 ___ 1-2_~6369939" xfId="2448"/>
    <cellStyle name="____ [0.00]_Book1 ___ 1-2_M26 workbook (internal) 0223" xfId="2449"/>
    <cellStyle name="____ [0.00]_Book1 ___ 1-2_M26wookbook 0228" xfId="2450"/>
    <cellStyle name="____ [0.00]_Book1 ___ 1-2_M63 Vs M40 MVA Cost Breakdown Analysis 8.21.06" xfId="2451"/>
    <cellStyle name="____ [0.00]_Book1 ___ 1-2_P86B Ramp up plan" xfId="2452"/>
    <cellStyle name="____ [0.00]_Book1 ___ 1-2_Q88 DVT MIL_1114" xfId="2453"/>
    <cellStyle name="____ [0.00]_Book1 ___ 1-2_Q88 DVT MIL_1116" xfId="2454"/>
    <cellStyle name="____ [0.00]_Book1 ___ 1-2_Ramp plan per 270K in Q1'05  10-26-2004" xfId="2455"/>
    <cellStyle name="____ [0.00]_Book1 ___ 1-3" xfId="2456"/>
    <cellStyle name="____ [0.00]_Book1 ___ 1-3_~6369939" xfId="2457"/>
    <cellStyle name="____ [0.00]_Book1 ___ 1-3_M26 workbook (internal) 0223" xfId="2458"/>
    <cellStyle name="____ [0.00]_Book1 ___ 1-3_M26wookbook 0228" xfId="2459"/>
    <cellStyle name="____ [0.00]_Book1 ___ 1-3_M63 Vs M40 MVA Cost Breakdown Analysis 8.21.06" xfId="2460"/>
    <cellStyle name="____ [0.00]_Book1 ___ 1-3_P86B Ramp up plan" xfId="2461"/>
    <cellStyle name="____ [0.00]_Book1 ___ 1-3_Q88 DVT MIL_1114" xfId="2462"/>
    <cellStyle name="____ [0.00]_Book1 ___ 1-3_Q88 DVT MIL_1116" xfId="2463"/>
    <cellStyle name="____ [0.00]_Book1 ___ 1-3_Ramp plan per 270K in Q1'05  10-26-2004" xfId="2464"/>
    <cellStyle name="____ [0.00]_Book1 ___ 2" xfId="2465"/>
    <cellStyle name="____ [0.00]_Book1 ___ 2_~6369939" xfId="2466"/>
    <cellStyle name="____ [0.00]_Book1 ___ 2_M26 workbook (internal) 0223" xfId="2467"/>
    <cellStyle name="____ [0.00]_Book1 ___ 2_M26wookbook 0228" xfId="2468"/>
    <cellStyle name="____ [0.00]_Book1 ___ 2_M63 Vs M40 MVA Cost Breakdown Analysis 8.21.06" xfId="2469"/>
    <cellStyle name="____ [0.00]_Book1 ___ 2_P86B Ramp up plan" xfId="2470"/>
    <cellStyle name="____ [0.00]_Book1 ___ 2_Q88 DVT MIL_1114" xfId="2471"/>
    <cellStyle name="____ [0.00]_Book1 ___ 2_Q88 DVT MIL_1116" xfId="2472"/>
    <cellStyle name="____ [0.00]_Book1 ___ 2_Ramp plan per 270K in Q1'05  10-26-2004" xfId="2473"/>
    <cellStyle name="____ [0.00]_Book2" xfId="2474"/>
    <cellStyle name="____ [0.00]_Book2_~6369939" xfId="2475"/>
    <cellStyle name="____ [0.00]_Book2_M26 workbook (internal) 0223" xfId="2476"/>
    <cellStyle name="____ [0.00]_Book2_M26wookbook 0228" xfId="2477"/>
    <cellStyle name="____ [0.00]_Book2_M63 Vs M40 MVA Cost Breakdown Analysis 8.21.06" xfId="2478"/>
    <cellStyle name="____ [0.00]_Book2_P86B Ramp up plan" xfId="2479"/>
    <cellStyle name="____ [0.00]_Book2_Q88 DVT MIL_1114" xfId="2480"/>
    <cellStyle name="____ [0.00]_Book2_Q88 DVT MIL_1116" xfId="2481"/>
    <cellStyle name="____ [0.00]_Book2_Ramp plan per 270K in Q1'05  10-26-2004" xfId="2482"/>
    <cellStyle name="_____A9805" xfId="2483"/>
    <cellStyle name="_____A9805_~6369939" xfId="2484"/>
    <cellStyle name="_____A9805_M26 workbook (internal) 0223" xfId="2485"/>
    <cellStyle name="_____A9805_M26wookbook 0228" xfId="2486"/>
    <cellStyle name="_____A9805_M63 Vs M40 MVA Cost Breakdown Analysis 8.21.06" xfId="2487"/>
    <cellStyle name="_____A9805_P86B Ramp up plan" xfId="2488"/>
    <cellStyle name="_____A9805_Q88 DVT MIL_1114" xfId="2489"/>
    <cellStyle name="_____A9805_Q88 DVT MIL_1116" xfId="2490"/>
    <cellStyle name="_____A9805_Ramp plan per 270K in Q1'05  10-26-2004" xfId="2491"/>
    <cellStyle name="_____A980520" xfId="2492"/>
    <cellStyle name="_____A980520_~6369939" xfId="2493"/>
    <cellStyle name="_____A980520_M26 workbook (internal) 0223" xfId="2494"/>
    <cellStyle name="_____A980520_M26wookbook 0228" xfId="2495"/>
    <cellStyle name="_____A980520_M63 Vs M40 MVA Cost Breakdown Analysis 8.21.06" xfId="2496"/>
    <cellStyle name="_____A980520_P86B Ramp up plan" xfId="2497"/>
    <cellStyle name="_____A980520_Q88 DVT MIL_1114" xfId="2498"/>
    <cellStyle name="_____A980520_Q88 DVT MIL_1116" xfId="2499"/>
    <cellStyle name="_____A980520_Ramp plan per 270K in Q1'05  10-26-2004" xfId="2500"/>
    <cellStyle name="_____A980616" xfId="2501"/>
    <cellStyle name="_____A980616_~6369939" xfId="2502"/>
    <cellStyle name="_____A980616_M26 workbook (internal) 0223" xfId="2503"/>
    <cellStyle name="_____A980616_M26wookbook 0228" xfId="2504"/>
    <cellStyle name="_____A980616_M63 Vs M40 MVA Cost Breakdown Analysis 8.21.06" xfId="2505"/>
    <cellStyle name="_____A980616_P86B Ramp up plan" xfId="2506"/>
    <cellStyle name="_____A980616_Q88 DVT MIL_1114" xfId="2507"/>
    <cellStyle name="_____A980616_Q88 DVT MIL_1116" xfId="2508"/>
    <cellStyle name="_____A980616_Ramp plan per 270K in Q1'05  10-26-2004" xfId="2509"/>
    <cellStyle name="_____A980715" xfId="2510"/>
    <cellStyle name="_____A980715_~6369939" xfId="2511"/>
    <cellStyle name="_____A980715_M26 workbook (internal) 0223" xfId="2512"/>
    <cellStyle name="_____A980715_M26wookbook 0228" xfId="2513"/>
    <cellStyle name="_____A980715_M63 Vs M40 MVA Cost Breakdown Analysis 8.21.06" xfId="2514"/>
    <cellStyle name="_____A980715_P86B Ramp up plan" xfId="2515"/>
    <cellStyle name="_____A980715_Q88 DVT MIL_1114" xfId="2516"/>
    <cellStyle name="_____A980715_Q88 DVT MIL_1116" xfId="2517"/>
    <cellStyle name="_____A980715_Ramp plan per 270K in Q1'05  10-26-2004" xfId="2518"/>
    <cellStyle name="_____A980724" xfId="2519"/>
    <cellStyle name="_____A980724_~6369939" xfId="2520"/>
    <cellStyle name="_____A980724_M26 workbook (internal) 0223" xfId="2521"/>
    <cellStyle name="_____A980724_M26wookbook 0228" xfId="2522"/>
    <cellStyle name="_____A980724_M63 Vs M40 MVA Cost Breakdown Analysis 8.21.06" xfId="2523"/>
    <cellStyle name="_____A980724_P86B Ramp up plan" xfId="2524"/>
    <cellStyle name="_____A980724_Q88 DVT MIL_1114" xfId="2525"/>
    <cellStyle name="_____A980724_Q88 DVT MIL_1116" xfId="2526"/>
    <cellStyle name="_____A980724_Ramp plan per 270K in Q1'05  10-26-2004" xfId="2527"/>
    <cellStyle name="_____A9809_____" xfId="2528"/>
    <cellStyle name="_____A980903" xfId="2529"/>
    <cellStyle name="_____A980903_~6369939" xfId="2530"/>
    <cellStyle name="_____A980903_981001" xfId="2531"/>
    <cellStyle name="_____A980903_981001_~6369939" xfId="2532"/>
    <cellStyle name="_____A980903_981001_M26 workbook (internal) 0223" xfId="2533"/>
    <cellStyle name="_____A980903_981001_M26wookbook 0228" xfId="2534"/>
    <cellStyle name="_____A980903_981001_M63 Vs M40 MVA Cost Breakdown Analysis 8.21.06" xfId="2535"/>
    <cellStyle name="_____A980903_981001_P86B Ramp up plan" xfId="2536"/>
    <cellStyle name="_____A980903_981001_Q88 DVT MIL_1114" xfId="2537"/>
    <cellStyle name="_____A980903_981001_Q88 DVT MIL_1116" xfId="2538"/>
    <cellStyle name="_____A980903_981001_Ramp plan per 270K in Q1'05  10-26-2004" xfId="2539"/>
    <cellStyle name="_____A980903_M26 workbook (internal) 0223" xfId="2540"/>
    <cellStyle name="_____A980903_M26wookbook 0228" xfId="2541"/>
    <cellStyle name="_____A980903_M63 Vs M40 MVA Cost Breakdown Analysis 8.21.06" xfId="2542"/>
    <cellStyle name="_____A980903_P86B Ramp up plan" xfId="2543"/>
    <cellStyle name="_____A980903_Q88 DVT MIL_1114" xfId="2544"/>
    <cellStyle name="_____A980903_Q88 DVT MIL_1116" xfId="2545"/>
    <cellStyle name="_____A980903_Ramp plan per 270K in Q1'05  10-26-2004" xfId="2546"/>
    <cellStyle name="_____A980923" xfId="2547"/>
    <cellStyle name="_____A980928" xfId="2548"/>
    <cellStyle name="_____Book1 ___ 1" xfId="2549"/>
    <cellStyle name="_____Book1 ___ 1_~6369939" xfId="2550"/>
    <cellStyle name="_____Book1 ___ 1_M26 workbook (internal) 0223" xfId="2551"/>
    <cellStyle name="_____Book1 ___ 1_M26wookbook 0228" xfId="2552"/>
    <cellStyle name="_____Book1 ___ 1_M63 Vs M40 MVA Cost Breakdown Analysis 8.21.06" xfId="2553"/>
    <cellStyle name="_____Book1 ___ 1_P86B Ramp up plan" xfId="2554"/>
    <cellStyle name="_____Book1 ___ 1_Q88 DVT MIL_1114" xfId="2555"/>
    <cellStyle name="_____Book1 ___ 1_Q88 DVT MIL_1116" xfId="2556"/>
    <cellStyle name="_____Book1 ___ 1_Ramp plan per 270K in Q1'05  10-26-2004" xfId="2557"/>
    <cellStyle name="_____Book1 ___ 1-1" xfId="2558"/>
    <cellStyle name="_____Book1 ___ 1-1_~6369939" xfId="2559"/>
    <cellStyle name="_____Book1 ___ 1-1_M26 workbook (internal) 0223" xfId="2560"/>
    <cellStyle name="_____Book1 ___ 1-1_M26wookbook 0228" xfId="2561"/>
    <cellStyle name="_____Book1 ___ 1-1_M63 Vs M40 MVA Cost Breakdown Analysis 8.21.06" xfId="2562"/>
    <cellStyle name="_____Book1 ___ 1-1_P86B Ramp up plan" xfId="2563"/>
    <cellStyle name="_____Book1 ___ 1-1_Q88 DVT MIL_1114" xfId="2564"/>
    <cellStyle name="_____Book1 ___ 1-1_Q88 DVT MIL_1116" xfId="2565"/>
    <cellStyle name="_____Book1 ___ 1-1_Ramp plan per 270K in Q1'05  10-26-2004" xfId="2566"/>
    <cellStyle name="_____Book1 ___ 1-2" xfId="2567"/>
    <cellStyle name="_____Book1 ___ 1-2_~6369939" xfId="2568"/>
    <cellStyle name="_____Book1 ___ 1-2_M26 workbook (internal) 0223" xfId="2569"/>
    <cellStyle name="_____Book1 ___ 1-2_M26wookbook 0228" xfId="2570"/>
    <cellStyle name="_____Book1 ___ 1-2_M63 Vs M40 MVA Cost Breakdown Analysis 8.21.06" xfId="2571"/>
    <cellStyle name="_____Book1 ___ 1-2_P86B Ramp up plan" xfId="2572"/>
    <cellStyle name="_____Book1 ___ 1-2_Q88 DVT MIL_1114" xfId="2573"/>
    <cellStyle name="_____Book1 ___ 1-2_Q88 DVT MIL_1116" xfId="2574"/>
    <cellStyle name="_____Book1 ___ 1-2_Ramp plan per 270K in Q1'05  10-26-2004" xfId="2575"/>
    <cellStyle name="_____Book1 ___ 1-3" xfId="2576"/>
    <cellStyle name="_____Book1 ___ 1-3_~6369939" xfId="2577"/>
    <cellStyle name="_____Book1 ___ 1-3_M26 workbook (internal) 0223" xfId="2578"/>
    <cellStyle name="_____Book1 ___ 1-3_M26wookbook 0228" xfId="2579"/>
    <cellStyle name="_____Book1 ___ 1-3_M63 Vs M40 MVA Cost Breakdown Analysis 8.21.06" xfId="2580"/>
    <cellStyle name="_____Book1 ___ 1-3_P86B Ramp up plan" xfId="2581"/>
    <cellStyle name="_____Book1 ___ 1-3_Q88 DVT MIL_1114" xfId="2582"/>
    <cellStyle name="_____Book1 ___ 1-3_Q88 DVT MIL_1116" xfId="2583"/>
    <cellStyle name="_____Book1 ___ 1-3_Ramp plan per 270K in Q1'05  10-26-2004" xfId="2584"/>
    <cellStyle name="_____Book1 ___ 2" xfId="2585"/>
    <cellStyle name="_____Book1 ___ 2_~6369939" xfId="2586"/>
    <cellStyle name="_____Book1 ___ 2_M26 workbook (internal) 0223" xfId="2587"/>
    <cellStyle name="_____Book1 ___ 2_M26wookbook 0228" xfId="2588"/>
    <cellStyle name="_____Book1 ___ 2_M63 Vs M40 MVA Cost Breakdown Analysis 8.21.06" xfId="2589"/>
    <cellStyle name="_____Book1 ___ 2_P86B Ramp up plan" xfId="2590"/>
    <cellStyle name="_____Book1 ___ 2_Q88 DVT MIL_1114" xfId="2591"/>
    <cellStyle name="_____Book1 ___ 2_Q88 DVT MIL_1116" xfId="2592"/>
    <cellStyle name="_____Book1 ___ 2_Ramp plan per 270K in Q1'05  10-26-2004" xfId="2593"/>
    <cellStyle name="_____Book2" xfId="2594"/>
    <cellStyle name="_____Book2_~6369939" xfId="2595"/>
    <cellStyle name="_____Book2_M26 workbook (internal) 0223" xfId="2596"/>
    <cellStyle name="_____Book2_M26wookbook 0228" xfId="2597"/>
    <cellStyle name="_____Book2_M63 Vs M40 MVA Cost Breakdown Analysis 8.21.06" xfId="2598"/>
    <cellStyle name="_____Book2_P86B Ramp up plan" xfId="2599"/>
    <cellStyle name="_____Book2_Q88 DVT MIL_1114" xfId="2600"/>
    <cellStyle name="_____Book2_Q88 DVT MIL_1116" xfId="2601"/>
    <cellStyle name="_____Book2_Ramp plan per 270K in Q1'05  10-26-2004" xfId="2602"/>
    <cellStyle name="____668538sip" xfId="2603"/>
    <cellStyle name="____King Project Member list" xfId="2604"/>
    <cellStyle name="____P58StatusReportAug06" xfId="2605"/>
    <cellStyle name="____P62 LH meeting minutes on 4-1 R1" xfId="2606"/>
    <cellStyle name="___242929 #1 - Card Guide" xfId="2607"/>
    <cellStyle name="___2nd Line Inc Equip List 1.0(apple)" xfId="2608"/>
    <cellStyle name="___A9805" xfId="2609"/>
    <cellStyle name="___A9805_capacity plan of Sepwk1'04" xfId="2610"/>
    <cellStyle name="___A9805_capacity plan of Sepwk2'04" xfId="2611"/>
    <cellStyle name="___A9805_LH Incremental MVA for National day(9-29~10-3) support(2004)" xfId="2612"/>
    <cellStyle name="___A9805_LH National Day OT cost template(2004)" xfId="2613"/>
    <cellStyle name="___A9805_Q86&amp;G4&amp;G5 MPS Sepwk4A" xfId="2614"/>
    <cellStyle name="___A9805_Q86&amp;G4&amp;G5 MPS Sepwk4B" xfId="2615"/>
    <cellStyle name="___A9805_WEEKLY TEMPLATE" xfId="2616"/>
    <cellStyle name="___A980520" xfId="2617"/>
    <cellStyle name="___A980520_capacity plan of Sepwk1'04" xfId="2618"/>
    <cellStyle name="___A980520_capacity plan of Sepwk2'04" xfId="2619"/>
    <cellStyle name="___A980520_LH Incremental MVA for National day(9-29~10-3) support(2004)" xfId="2620"/>
    <cellStyle name="___A980520_LH National Day OT cost template(2004)" xfId="2621"/>
    <cellStyle name="___A980520_Q86&amp;G4&amp;G5 MPS Sepwk4A" xfId="2622"/>
    <cellStyle name="___A980520_Q86&amp;G4&amp;G5 MPS Sepwk4B" xfId="2623"/>
    <cellStyle name="___A980520_WEEKLY TEMPLATE" xfId="2624"/>
    <cellStyle name="___A980616" xfId="2625"/>
    <cellStyle name="___A980616_capacity plan of Sepwk1'04" xfId="2626"/>
    <cellStyle name="___A980616_capacity plan of Sepwk2'04" xfId="2627"/>
    <cellStyle name="___A980616_LH Incremental MVA for National day(9-29~10-3) support(2004)" xfId="2628"/>
    <cellStyle name="___A980616_LH National Day OT cost template(2004)" xfId="2629"/>
    <cellStyle name="___A980616_Q86&amp;G4&amp;G5 MPS Sepwk4A" xfId="2630"/>
    <cellStyle name="___A980616_Q86&amp;G4&amp;G5 MPS Sepwk4B" xfId="2631"/>
    <cellStyle name="___A980616_WEEKLY TEMPLATE" xfId="2632"/>
    <cellStyle name="___A980715" xfId="2633"/>
    <cellStyle name="___A980715_capacity plan of Sepwk1'04" xfId="2634"/>
    <cellStyle name="___A980715_capacity plan of Sepwk2'04" xfId="2635"/>
    <cellStyle name="___A980715_LH Incremental MVA for National day(9-29~10-3) support(2004)" xfId="2636"/>
    <cellStyle name="___A980715_LH National Day OT cost template(2004)" xfId="2637"/>
    <cellStyle name="___A980715_Q86&amp;G4&amp;G5 MPS Sepwk4A" xfId="2638"/>
    <cellStyle name="___A980715_Q86&amp;G4&amp;G5 MPS Sepwk4B" xfId="2639"/>
    <cellStyle name="___A980715_WEEKLY TEMPLATE" xfId="2640"/>
    <cellStyle name="___A980724" xfId="2641"/>
    <cellStyle name="___A980724_capacity plan of Sepwk1'04" xfId="2642"/>
    <cellStyle name="___A980724_capacity plan of Sepwk2'04" xfId="2643"/>
    <cellStyle name="___A980724_LH Incremental MVA for National day(9-29~10-3) support(2004)" xfId="2644"/>
    <cellStyle name="___A980724_LH National Day OT cost template(2004)" xfId="2645"/>
    <cellStyle name="___A980724_Q86&amp;G4&amp;G5 MPS Sepwk4A" xfId="2646"/>
    <cellStyle name="___A980724_Q86&amp;G4&amp;G5 MPS Sepwk4B" xfId="2647"/>
    <cellStyle name="___A980724_WEEKLY TEMPLATE" xfId="2648"/>
    <cellStyle name="___A980810" xfId="2649"/>
    <cellStyle name="___A980810_capacity plan of Sepwk1'04" xfId="2650"/>
    <cellStyle name="___A980810_capacity plan of Sepwk2'04" xfId="2651"/>
    <cellStyle name="___A980810_LH Incremental MVA for National day(9-29~10-3) support(2004)" xfId="2652"/>
    <cellStyle name="___A980810_LH National Day OT cost template(2004)" xfId="2653"/>
    <cellStyle name="___A980810_Q86&amp;G4&amp;G5 MPS Sepwk4A" xfId="2654"/>
    <cellStyle name="___A980810_Q86&amp;G4&amp;G5 MPS Sepwk4B" xfId="2655"/>
    <cellStyle name="___A9809_____" xfId="2656"/>
    <cellStyle name="___A980903" xfId="2657"/>
    <cellStyle name="___A980903_981001" xfId="2658"/>
    <cellStyle name="___A980903_981001_capacity plan of Sepwk1'04" xfId="2659"/>
    <cellStyle name="___A980903_981001_capacity plan of Sepwk2'04" xfId="2660"/>
    <cellStyle name="___A980903_981001_LH Incremental MVA for National day(9-29~10-3) support(2004)" xfId="2661"/>
    <cellStyle name="___A980903_981001_LH National Day OT cost template(2004)" xfId="2662"/>
    <cellStyle name="___A980903_981001_Q86&amp;G4&amp;G5 MPS Sepwk4A" xfId="2663"/>
    <cellStyle name="___A980903_981001_Q86&amp;G4&amp;G5 MPS Sepwk4B" xfId="2664"/>
    <cellStyle name="___A980903_capacity plan of Sepwk1'04" xfId="2665"/>
    <cellStyle name="___A980903_capacity plan of Sepwk2'04" xfId="2666"/>
    <cellStyle name="___A980903_LH Incremental MVA for National day(9-29~10-3) support(2004)" xfId="2667"/>
    <cellStyle name="___A980903_LH National Day OT cost template(2004)" xfId="2668"/>
    <cellStyle name="___A980903_Q86&amp;G4&amp;G5 MPS Sepwk4A" xfId="2669"/>
    <cellStyle name="___A980903_Q86&amp;G4&amp;G5 MPS Sepwk4B" xfId="2670"/>
    <cellStyle name="___A980903_WEEKLY TEMPLATE" xfId="2671"/>
    <cellStyle name="___A980923" xfId="2672"/>
    <cellStyle name="___A980928" xfId="2673"/>
    <cellStyle name="___Book1 ___ 1" xfId="2674"/>
    <cellStyle name="___Book1 ___ 1_capacity plan of Sepwk1'04" xfId="2675"/>
    <cellStyle name="___Book1 ___ 1_capacity plan of Sepwk2'04" xfId="2676"/>
    <cellStyle name="___Book1 ___ 1_LH Incremental MVA for National day(9-29~10-3) support(2004)" xfId="2677"/>
    <cellStyle name="___Book1 ___ 1_LH National Day OT cost template(2004)" xfId="2678"/>
    <cellStyle name="___Book1 ___ 1_Q86&amp;G4&amp;G5 MPS Sepwk4A" xfId="2679"/>
    <cellStyle name="___Book1 ___ 1_Q86&amp;G4&amp;G5 MPS Sepwk4B" xfId="2680"/>
    <cellStyle name="___Book1 ___ 1_WEEKLY TEMPLATE" xfId="2681"/>
    <cellStyle name="___Book1 ___ 1-1" xfId="2682"/>
    <cellStyle name="___Book1 ___ 1-1_capacity plan of Sepwk1'04" xfId="2683"/>
    <cellStyle name="___Book1 ___ 1-1_capacity plan of Sepwk2'04" xfId="2684"/>
    <cellStyle name="___Book1 ___ 1-1_LH Incremental MVA for National day(9-29~10-3) support(2004)" xfId="2685"/>
    <cellStyle name="___Book1 ___ 1-1_LH National Day OT cost template(2004)" xfId="2686"/>
    <cellStyle name="___Book1 ___ 1-1_Q86&amp;G4&amp;G5 MPS Sepwk4A" xfId="2687"/>
    <cellStyle name="___Book1 ___ 1-1_Q86&amp;G4&amp;G5 MPS Sepwk4B" xfId="2688"/>
    <cellStyle name="___Book1 ___ 1-2" xfId="2689"/>
    <cellStyle name="___Book1 ___ 1-2_capacity plan of Sepwk1'04" xfId="2690"/>
    <cellStyle name="___Book1 ___ 1-2_capacity plan of Sepwk2'04" xfId="2691"/>
    <cellStyle name="___Book1 ___ 1-2_LH Incremental MVA for National day(9-29~10-3) support(2004)" xfId="2692"/>
    <cellStyle name="___Book1 ___ 1-2_LH National Day OT cost template(2004)" xfId="2693"/>
    <cellStyle name="___Book1 ___ 1-2_Q86&amp;G4&amp;G5 MPS Sepwk4A" xfId="2694"/>
    <cellStyle name="___Book1 ___ 1-2_Q86&amp;G4&amp;G5 MPS Sepwk4B" xfId="2695"/>
    <cellStyle name="___Book1 ___ 1-3" xfId="2696"/>
    <cellStyle name="___Book1 ___ 1-3_capacity plan of Sepwk1'04" xfId="2697"/>
    <cellStyle name="___Book1 ___ 1-3_capacity plan of Sepwk2'04" xfId="2698"/>
    <cellStyle name="___Book1 ___ 1-3_LH Incremental MVA for National day(9-29~10-3) support(2004)" xfId="2699"/>
    <cellStyle name="___Book1 ___ 1-3_LH National Day OT cost template(2004)" xfId="2700"/>
    <cellStyle name="___Book1 ___ 1-3_Q86&amp;G4&amp;G5 MPS Sepwk4A" xfId="2701"/>
    <cellStyle name="___Book1 ___ 1-3_Q86&amp;G4&amp;G5 MPS Sepwk4B" xfId="2702"/>
    <cellStyle name="___Book1 ___ 2" xfId="2703"/>
    <cellStyle name="___Book1 ___ 2_capacity plan of Sepwk1'04" xfId="2704"/>
    <cellStyle name="___Book1 ___ 2_capacity plan of Sepwk2'04" xfId="2705"/>
    <cellStyle name="___Book1 ___ 2_LH Incremental MVA for National day(9-29~10-3) support(2004)" xfId="2706"/>
    <cellStyle name="___Book1 ___ 2_LH National Day OT cost template(2004)" xfId="2707"/>
    <cellStyle name="___Book1 ___ 2_Q86&amp;G4&amp;G5 MPS Sepwk4A" xfId="2708"/>
    <cellStyle name="___Book1 ___ 2_Q86&amp;G4&amp;G5 MPS Sepwk4B" xfId="2709"/>
    <cellStyle name="___Book1 ___ 2_WEEKLY TEMPLATE" xfId="2710"/>
    <cellStyle name="___Book2" xfId="2711"/>
    <cellStyle name="___Book2_capacity plan of Sepwk1'04" xfId="2712"/>
    <cellStyle name="___Book2_capacity plan of Sepwk2'04" xfId="2713"/>
    <cellStyle name="___Book2_LH Incremental MVA for National day(9-29~10-3) support(2004)" xfId="2714"/>
    <cellStyle name="___Book2_LH National Day OT cost template(2004)" xfId="2715"/>
    <cellStyle name="___Book2_Q86&amp;G4&amp;G5 MPS Sepwk4A" xfId="2716"/>
    <cellStyle name="___Book2_Q86&amp;G4&amp;G5 MPS Sepwk4B" xfId="2717"/>
    <cellStyle name="___Book2_WEEKLY TEMPLATE" xfId="2718"/>
    <cellStyle name="___compare chart for 188trolleys and 264 trolleys" xfId="2719"/>
    <cellStyle name="___compare chart for 188trolleys and 264 trolleys_King's setup schedule 11-11E. Rev D" xfId="2720"/>
    <cellStyle name="___compare chart for 188trolleys and 264 trolleys_King's setup schedule 11-11E. Rev D_Equipment List 12" xfId="2721"/>
    <cellStyle name="___compare chart for 188trolleys and 264 trolleys_King's setup schedule 11-11E. Rev D_Equipment List 12_Line 4  Rework Process uph 60  Rev1.8 2003-07-17" xfId="2722"/>
    <cellStyle name="___compare chart for 188trolleys and 264 trolleys_King's setup schedule 11-11E. Rev D_Equipment List 12_Line 4  Rework Process uph 60  Rev1.8 2003-07-17_Summary Page" xfId="2723"/>
    <cellStyle name="___compare chart for 188trolleys and 264 trolleys_King's setup schedule 11-11E. Rev D_Equipment List 12_M26 workbook (internal) 0223" xfId="2724"/>
    <cellStyle name="___compare chart for 188trolleys and 264 trolleys_King's setup schedule 11-11E. Rev D_Equipment List 12_M26 workbook (internal) 0223_~1452420" xfId="2725"/>
    <cellStyle name="___compare chart for 188trolleys and 264 trolleys_King's setup schedule 11-11E. Rev D_Equipment List 12_M26 workbook (internal) 0223_Manufacture Area Issue Summary(060218)" xfId="2726"/>
    <cellStyle name="___compare chart for 188trolleys and 264 trolleys_King's setup schedule 11-11E. Rev D_Equipment List 12_M26 workbook (internal) 0223_Manufacture Issue Summary(060217)" xfId="2727"/>
    <cellStyle name="___compare chart for 188trolleys and 264 trolleys_King's setup schedule 11-11E. Rev D_Equipment List 12_M26 workbook (internal) 0223_N94  SMT L-Q Schedule 2011-08-18" xfId="2728"/>
    <cellStyle name="___compare chart for 188trolleys and 264 trolleys_King's setup schedule 11-11E. Rev D_Equipment List 12_M26 workbook (internal) 0223_RP10 PVT-R階段產線稽核問題點List(060607)" xfId="2729"/>
    <cellStyle name="___compare chart for 188trolleys and 264 trolleys_King's setup schedule 11-11E. Rev D_Equipment List 12_M26 workbook (internal) 0223_SMT" xfId="2730"/>
    <cellStyle name="___compare chart for 188trolleys and 264 trolleys_King's setup schedule 11-11E. Rev D_Equipment List 12_M26 workbook (internal) 0223_Summary Page" xfId="2731"/>
    <cellStyle name="___compare chart for 188trolleys and 264 trolleys_King's setup schedule 11-11E. Rev D_Equipment List 12_M26 workbook (internal) 0223_ZZ Fisker  L-Q Schedule 0626" xfId="2732"/>
    <cellStyle name="___compare chart for 188trolleys and 264 trolleys_King's setup schedule 11-11E. Rev D_Equipment List 12_M26 workbook (internal) 0223_ZZ Fisker  SMT L-Q Schedule 2013-06-26" xfId="2733"/>
    <cellStyle name="___compare chart for 188trolleys and 264 trolleys_King's setup schedule 11-11E. Rev D_Equipment List 12_M26 workbook (internal) 0223_ZZ Zagato  SMT L-Q Schedule 2013-06-18版本" xfId="2734"/>
    <cellStyle name="___compare chart for 188trolleys and 264 trolleys_King's setup schedule 11-11E. Rev D_Equipment List 12_M26 workbook (internal) 0223_ZZ ZenVo SMT L-Q Schedule 2012-06-14" xfId="2735"/>
    <cellStyle name="___compare chart for 188trolleys and 264 trolleys_King's setup schedule 11-11E. Rev D_Equipment List 12_M26 workbook (internal) 0223_ZZ ZenVo SMT L-Q Schedule 2012-07-02" xfId="2736"/>
    <cellStyle name="___compare chart for 188trolleys and 264 trolleys_King's setup schedule 11-11E. Rev D_Equipment List 12_M26 workbook (internal) 0223_ZZ__ZenVo__SMT_L-Q_Schedule_2012-05-19.ppt_的_工作表" xfId="2737"/>
    <cellStyle name="___compare chart for 188trolleys and 264 trolleys_King's setup schedule 11-11E. Rev D_Equipment List 12_M26 workbook (internal) 0223_ZZ__ZenVo__SMT_L-Q_Schedule_2012-06-011" xfId="2738"/>
    <cellStyle name="___compare chart for 188trolleys and 264 trolleys_King's setup schedule 11-11E. Rev D_Equipment List 12_M26 workbook (internal) 0223_ZZ__ZenVo__SMT_L-Q_Schedule_2012-06-05.ppt_的_工作表" xfId="2739"/>
    <cellStyle name="___compare chart for 188trolleys and 264 trolleys_King's setup schedule 11-11E. Rev D_Equipment List 12_M26 workbook (internal) 0223_產線作業Issue匯總(060215)" xfId="2740"/>
    <cellStyle name="___compare chart for 188trolleys and 264 trolleys_King's setup schedule 11-11E. Rev D_Equipment List 12_M26 workbook (internal) 0223_產線撞件Issue匯總" xfId="2741"/>
    <cellStyle name="___compare chart for 188trolleys and 264 trolleys_King's setup schedule 11-11E. Rev D_Equipment List 12_M26wookbook 0228" xfId="2742"/>
    <cellStyle name="___compare chart for 188trolleys and 264 trolleys_King's setup schedule 11-11E. Rev D_Equipment List 12_M26wookbook 0228_~1452420" xfId="2743"/>
    <cellStyle name="___compare chart for 188trolleys and 264 trolleys_King's setup schedule 11-11E. Rev D_Equipment List 12_M26wookbook 0228_Manufacture Area Issue Summary(060218)" xfId="2744"/>
    <cellStyle name="___compare chart for 188trolleys and 264 trolleys_King's setup schedule 11-11E. Rev D_Equipment List 12_M26wookbook 0228_Manufacture Issue Summary(060217)" xfId="2745"/>
    <cellStyle name="___compare chart for 188trolleys and 264 trolleys_King's setup schedule 11-11E. Rev D_Equipment List 12_M26wookbook 0228_N94  SMT L-Q Schedule 2011-08-18" xfId="2746"/>
    <cellStyle name="___compare chart for 188trolleys and 264 trolleys_King's setup schedule 11-11E. Rev D_Equipment List 12_M26wookbook 0228_RP10 PVT-R階段產線稽核問題點List(060607)" xfId="2747"/>
    <cellStyle name="___compare chart for 188trolleys and 264 trolleys_King's setup schedule 11-11E. Rev D_Equipment List 12_M26wookbook 0228_SMT" xfId="2748"/>
    <cellStyle name="___compare chart for 188trolleys and 264 trolleys_King's setup schedule 11-11E. Rev D_Equipment List 12_M26wookbook 0228_Summary Page" xfId="2749"/>
    <cellStyle name="___compare chart for 188trolleys and 264 trolleys_King's setup schedule 11-11E. Rev D_Equipment List 12_M26wookbook 0228_ZZ Fisker  L-Q Schedule 0626" xfId="2750"/>
    <cellStyle name="___compare chart for 188trolleys and 264 trolleys_King's setup schedule 11-11E. Rev D_Equipment List 12_M26wookbook 0228_ZZ Fisker  SMT L-Q Schedule 2013-06-26" xfId="2751"/>
    <cellStyle name="___compare chart for 188trolleys and 264 trolleys_King's setup schedule 11-11E. Rev D_Equipment List 12_M26wookbook 0228_ZZ Zagato  SMT L-Q Schedule 2013-06-18版本" xfId="2752"/>
    <cellStyle name="___compare chart for 188trolleys and 264 trolleys_King's setup schedule 11-11E. Rev D_Equipment List 12_M26wookbook 0228_ZZ ZenVo SMT L-Q Schedule 2012-06-14" xfId="2753"/>
    <cellStyle name="___compare chart for 188trolleys and 264 trolleys_King's setup schedule 11-11E. Rev D_Equipment List 12_M26wookbook 0228_ZZ ZenVo SMT L-Q Schedule 2012-07-02" xfId="2754"/>
    <cellStyle name="___compare chart for 188trolleys and 264 trolleys_King's setup schedule 11-11E. Rev D_Equipment List 12_M26wookbook 0228_ZZ__ZenVo__SMT_L-Q_Schedule_2012-05-19.ppt_的_工作表" xfId="2755"/>
    <cellStyle name="___compare chart for 188trolleys and 264 trolleys_King's setup schedule 11-11E. Rev D_Equipment List 12_M26wookbook 0228_ZZ__ZenVo__SMT_L-Q_Schedule_2012-06-011" xfId="2756"/>
    <cellStyle name="___compare chart for 188trolleys and 264 trolleys_King's setup schedule 11-11E. Rev D_Equipment List 12_M26wookbook 0228_ZZ__ZenVo__SMT_L-Q_Schedule_2012-06-05.ppt_的_工作表" xfId="2757"/>
    <cellStyle name="___compare chart for 188trolleys and 264 trolleys_King's setup schedule 11-11E. Rev D_Equipment List 12_M26wookbook 0228_產線作業Issue匯總(060215)" xfId="2758"/>
    <cellStyle name="___compare chart for 188trolleys and 264 trolleys_King's setup schedule 11-11E. Rev D_Equipment List 12_M26wookbook 0228_產線撞件Issue匯總" xfId="2759"/>
    <cellStyle name="___compare chart for 188trolleys and 264 trolleys_King's setup schedule 11-11E. Rev D_Equipment List 12_Q37 Budget UPH120_2line Rev1d9" xfId="2760"/>
    <cellStyle name="___compare chart for 188trolleys and 264 trolleys_King's setup schedule 11-11E. Rev D_Equipment List 12_Q37 Budget UPH120_2line Rev2d3" xfId="2761"/>
    <cellStyle name="___compare chart for 188trolleys and 264 trolleys_King's setup schedule 11-11E. Rev D_Equipment List 12_Q37 Budget UPH120_2line Rev2d5" xfId="2762"/>
    <cellStyle name="___compare chart for 188trolleys and 264 trolleys_King's setup schedule 11-11E. Rev D_Equipment List 12_Q37 Process assy uph 90 and test 2x90 &amp; 60 for l5  Rev1.3 2003-07-17" xfId="2763"/>
    <cellStyle name="___compare chart for 188trolleys and 264 trolleys_King's setup schedule 11-11E. Rev D_Equipment List 12_Q37 Process assy uph 90 and test 2x90 &amp; 60 for l5  Rev1.3 2003-07-17_Summary Page" xfId="2764"/>
    <cellStyle name="___compare chart for 188trolleys and 264 trolleys_King's setup schedule 11-11E. Rev D_Equipment List 12_Q37 Process assy uph 90 and test 60 for l5  Rev1.1 2003-07-08" xfId="2765"/>
    <cellStyle name="___compare chart for 188trolleys and 264 trolleys_King's setup schedule 11-11E. Rev D_Equipment List 12_Q37 Process assy uph 90 and test 60 for l5  Rev1.1 2003-07-08_Summary Page" xfId="2766"/>
    <cellStyle name="___compare chart for 188trolleys and 264 trolleys_King's setup schedule 11-11E. Rev D_Equipment List 12_Q37 Process assy uph2X 90 and test 2x90 &amp; 60 for l5  RevA 2003-07-24" xfId="2767"/>
    <cellStyle name="___compare chart for 188trolleys and 264 trolleys_King's setup schedule 11-11E. Rev D_Equipment List 12_Q37 Process assy uph2X 90 and test 2x90 &amp; 60 for l5  RevA 2003-07-24_Summary Page" xfId="2768"/>
    <cellStyle name="___compare chart for 188trolleys and 264 trolleys_King's setup schedule 11-11E. Rev D_Equipment List 12_Q37 Process uph 180 &amp;2003-06-26 Rev.1.4" xfId="2769"/>
    <cellStyle name="___compare chart for 188trolleys and 264 trolleys_King's setup schedule 11-11E. Rev D_Equipment List 12_Q37 Process uph 180 &amp;2003-06-26 Rev.1.4_Summary Page" xfId="2770"/>
    <cellStyle name="___compare chart for 188trolleys and 264 trolleys_King's setup schedule 11-11E. Rev D_Equipment List 12_Q37 Process uph 180 &amp;2003-07-08 Rev.1.6" xfId="2771"/>
    <cellStyle name="___compare chart for 188trolleys and 264 trolleys_King's setup schedule 11-11E. Rev D_Equipment List 12_Q37 Process uph 180 &amp;2003-07-08 Rev.1.6_Summary Page" xfId="2772"/>
    <cellStyle name="___compare chart for 188trolleys and 264 trolleys_King's setup schedule 11-11E. Rev D_Equipment List 12_Q86 DVT QA File Jan-13" xfId="2773"/>
    <cellStyle name="___compare chart for 188trolleys and 264 trolleys_King's setup schedule 11-11E. Rev D_Equipment List 12_Q86 DVT Workbook V1.0_0114.xls" xfId="2774"/>
    <cellStyle name="___compare chart for 188trolleys and 264 trolleys_King's setup schedule 11-11E. Rev D_Equipment List 12_Q86 DVT Workbook V1.2_0115" xfId="2775"/>
    <cellStyle name="___compare chart for 188trolleys and 264 trolleys_King's setup schedule 11-11E. Rev D_Equipment List 12_Q88 Fixture List v1.3_14 Jul" xfId="2776"/>
    <cellStyle name="___compare chart for 188trolleys and 264 trolleys_King's setup schedule 11-11E. Rev D_Equipment List 12_Ramp plan per 270K in Q1'05  10-26-2004" xfId="2777"/>
    <cellStyle name="___compare chart for 188trolleys and 264 trolleys_King's setup schedule 11-11E. Rev D_Line 4  Rework Process uph 60  Rev1.8 2003-07-17" xfId="2778"/>
    <cellStyle name="___compare chart for 188trolleys and 264 trolleys_King's setup schedule 11-11E. Rev D_Line 4  Rework Process uph 60  Rev1.8 2003-07-17_Summary Page" xfId="2779"/>
    <cellStyle name="___compare chart for 188trolleys and 264 trolleys_King's setup schedule 11-11E. Rev D_M26 workbook (internal) 0223" xfId="2780"/>
    <cellStyle name="___compare chart for 188trolleys and 264 trolleys_King's setup schedule 11-11E. Rev D_M26 workbook (internal) 0223_~1452420" xfId="2781"/>
    <cellStyle name="___compare chart for 188trolleys and 264 trolleys_King's setup schedule 11-11E. Rev D_M26 workbook (internal) 0223_Manufacture Area Issue Summary(060218)" xfId="2782"/>
    <cellStyle name="___compare chart for 188trolleys and 264 trolleys_King's setup schedule 11-11E. Rev D_M26 workbook (internal) 0223_Manufacture Issue Summary(060217)" xfId="2783"/>
    <cellStyle name="___compare chart for 188trolleys and 264 trolleys_King's setup schedule 11-11E. Rev D_M26 workbook (internal) 0223_N94  SMT L-Q Schedule 2011-08-18" xfId="2784"/>
    <cellStyle name="___compare chart for 188trolleys and 264 trolleys_King's setup schedule 11-11E. Rev D_M26 workbook (internal) 0223_RP10 PVT-R階段產線稽核問題點List(060607)" xfId="2785"/>
    <cellStyle name="___compare chart for 188trolleys and 264 trolleys_King's setup schedule 11-11E. Rev D_M26 workbook (internal) 0223_SMT" xfId="2786"/>
    <cellStyle name="___compare chart for 188trolleys and 264 trolleys_King's setup schedule 11-11E. Rev D_M26 workbook (internal) 0223_Summary Page" xfId="2787"/>
    <cellStyle name="___compare chart for 188trolleys and 264 trolleys_King's setup schedule 11-11E. Rev D_M26 workbook (internal) 0223_ZZ Fisker  L-Q Schedule 0626" xfId="2788"/>
    <cellStyle name="___compare chart for 188trolleys and 264 trolleys_King's setup schedule 11-11E. Rev D_M26 workbook (internal) 0223_ZZ Fisker  SMT L-Q Schedule 2013-06-26" xfId="2789"/>
    <cellStyle name="___compare chart for 188trolleys and 264 trolleys_King's setup schedule 11-11E. Rev D_M26 workbook (internal) 0223_ZZ Zagato  SMT L-Q Schedule 2013-06-18版本" xfId="2790"/>
    <cellStyle name="___compare chart for 188trolleys and 264 trolleys_King's setup schedule 11-11E. Rev D_M26 workbook (internal) 0223_ZZ ZenVo SMT L-Q Schedule 2012-06-14" xfId="2791"/>
    <cellStyle name="___compare chart for 188trolleys and 264 trolleys_King's setup schedule 11-11E. Rev D_M26 workbook (internal) 0223_ZZ ZenVo SMT L-Q Schedule 2012-07-02" xfId="2792"/>
    <cellStyle name="___compare chart for 188trolleys and 264 trolleys_King's setup schedule 11-11E. Rev D_M26 workbook (internal) 0223_ZZ__ZenVo__SMT_L-Q_Schedule_2012-05-19.ppt_的_工作表" xfId="2793"/>
    <cellStyle name="___compare chart for 188trolleys and 264 trolleys_King's setup schedule 11-11E. Rev D_M26 workbook (internal) 0223_ZZ__ZenVo__SMT_L-Q_Schedule_2012-06-011" xfId="2794"/>
    <cellStyle name="___compare chart for 188trolleys and 264 trolleys_King's setup schedule 11-11E. Rev D_M26 workbook (internal) 0223_ZZ__ZenVo__SMT_L-Q_Schedule_2012-06-05.ppt_的_工作表" xfId="2795"/>
    <cellStyle name="___compare chart for 188trolleys and 264 trolleys_King's setup schedule 11-11E. Rev D_M26 workbook (internal) 0223_產線作業Issue匯總(060215)" xfId="2796"/>
    <cellStyle name="___compare chart for 188trolleys and 264 trolleys_King's setup schedule 11-11E. Rev D_M26 workbook (internal) 0223_產線撞件Issue匯總" xfId="2797"/>
    <cellStyle name="___compare chart for 188trolleys and 264 trolleys_King's setup schedule 11-11E. Rev D_M26wookbook 0228" xfId="2798"/>
    <cellStyle name="___compare chart for 188trolleys and 264 trolleys_King's setup schedule 11-11E. Rev D_M26wookbook 0228_~1452420" xfId="2799"/>
    <cellStyle name="___compare chart for 188trolleys and 264 trolleys_King's setup schedule 11-11E. Rev D_M26wookbook 0228_Manufacture Area Issue Summary(060218)" xfId="2800"/>
    <cellStyle name="___compare chart for 188trolleys and 264 trolleys_King's setup schedule 11-11E. Rev D_M26wookbook 0228_Manufacture Issue Summary(060217)" xfId="2801"/>
    <cellStyle name="___compare chart for 188trolleys and 264 trolleys_King's setup schedule 11-11E. Rev D_M26wookbook 0228_N94  SMT L-Q Schedule 2011-08-18" xfId="2802"/>
    <cellStyle name="___compare chart for 188trolleys and 264 trolleys_King's setup schedule 11-11E. Rev D_M26wookbook 0228_RP10 PVT-R階段產線稽核問題點List(060607)" xfId="2803"/>
    <cellStyle name="___compare chart for 188trolleys and 264 trolleys_King's setup schedule 11-11E. Rev D_M26wookbook 0228_SMT" xfId="2804"/>
    <cellStyle name="___compare chart for 188trolleys and 264 trolleys_King's setup schedule 11-11E. Rev D_M26wookbook 0228_Summary Page" xfId="2805"/>
    <cellStyle name="___compare chart for 188trolleys and 264 trolleys_King's setup schedule 11-11E. Rev D_M26wookbook 0228_ZZ Fisker  L-Q Schedule 0626" xfId="2806"/>
    <cellStyle name="___compare chart for 188trolleys and 264 trolleys_King's setup schedule 11-11E. Rev D_M26wookbook 0228_ZZ Fisker  SMT L-Q Schedule 2013-06-26" xfId="2807"/>
    <cellStyle name="___compare chart for 188trolleys and 264 trolleys_King's setup schedule 11-11E. Rev D_M26wookbook 0228_ZZ Zagato  SMT L-Q Schedule 2013-06-18版本" xfId="2808"/>
    <cellStyle name="___compare chart for 188trolleys and 264 trolleys_King's setup schedule 11-11E. Rev D_M26wookbook 0228_ZZ ZenVo SMT L-Q Schedule 2012-06-14" xfId="2809"/>
    <cellStyle name="___compare chart for 188trolleys and 264 trolleys_King's setup schedule 11-11E. Rev D_M26wookbook 0228_ZZ ZenVo SMT L-Q Schedule 2012-07-02" xfId="2810"/>
    <cellStyle name="___compare chart for 188trolleys and 264 trolleys_King's setup schedule 11-11E. Rev D_M26wookbook 0228_ZZ__ZenVo__SMT_L-Q_Schedule_2012-05-19.ppt_的_工作表" xfId="2811"/>
    <cellStyle name="___compare chart for 188trolleys and 264 trolleys_King's setup schedule 11-11E. Rev D_M26wookbook 0228_ZZ__ZenVo__SMT_L-Q_Schedule_2012-06-011" xfId="2812"/>
    <cellStyle name="___compare chart for 188trolleys and 264 trolleys_King's setup schedule 11-11E. Rev D_M26wookbook 0228_ZZ__ZenVo__SMT_L-Q_Schedule_2012-06-05.ppt_的_工作表" xfId="2813"/>
    <cellStyle name="___compare chart for 188trolleys and 264 trolleys_King's setup schedule 11-11E. Rev D_M26wookbook 0228_產線作業Issue匯總(060215)" xfId="2814"/>
    <cellStyle name="___compare chart for 188trolleys and 264 trolleys_King's setup schedule 11-11E. Rev D_M26wookbook 0228_產線撞件Issue匯總" xfId="2815"/>
    <cellStyle name="___compare chart for 188trolleys and 264 trolleys_King's setup schedule 11-11E. Rev D_P58B Line Reconfig cost Rev.2.0 12-16-2002" xfId="2816"/>
    <cellStyle name="___compare chart for 188trolleys and 264 trolleys_King's setup schedule 11-11E. Rev D_P58B Line Reconfig cost Rev.2.0 12-16-2002_Line 4  Rework Process uph 60  Rev1.8 2003-07-17" xfId="2817"/>
    <cellStyle name="___compare chart for 188trolleys and 264 trolleys_King's setup schedule 11-11E. Rev D_P58B Line Reconfig cost Rev.2.0 12-16-2002_Line 4  Rework Process uph 60  Rev1.8 2003-07-17_Summary Page" xfId="2818"/>
    <cellStyle name="___compare chart for 188trolleys and 264 trolleys_King's setup schedule 11-11E. Rev D_P58B Line Reconfig cost Rev.2.0 12-16-2002_M26 workbook (internal) 0223" xfId="2819"/>
    <cellStyle name="___compare chart for 188trolleys and 264 trolleys_King's setup schedule 11-11E. Rev D_P58B Line Reconfig cost Rev.2.0 12-16-2002_M26 workbook (internal) 0223_~1452420" xfId="2820"/>
    <cellStyle name="___compare chart for 188trolleys and 264 trolleys_King's setup schedule 11-11E. Rev D_P58B Line Reconfig cost Rev.2.0 12-16-2002_M26 workbook (internal) 0223_Manufacture Area Issue Summary(060218)" xfId="2821"/>
    <cellStyle name="___compare chart for 188trolleys and 264 trolleys_King's setup schedule 11-11E. Rev D_P58B Line Reconfig cost Rev.2.0 12-16-2002_M26 workbook (internal) 0223_Manufacture Issue Summary(060217)" xfId="2822"/>
    <cellStyle name="___compare chart for 188trolleys and 264 trolleys_King's setup schedule 11-11E. Rev D_P58B Line Reconfig cost Rev.2.0 12-16-2002_M26 workbook (internal) 0223_N94  SMT L-Q Schedule 2011-08-18" xfId="2823"/>
    <cellStyle name="___compare chart for 188trolleys and 264 trolleys_King's setup schedule 11-11E. Rev D_P58B Line Reconfig cost Rev.2.0 12-16-2002_M26 workbook (internal) 0223_RP10 PVT-R階段產線稽核問題點List(060607)" xfId="2824"/>
    <cellStyle name="___compare chart for 188trolleys and 264 trolleys_King's setup schedule 11-11E. Rev D_P58B Line Reconfig cost Rev.2.0 12-16-2002_M26 workbook (internal) 0223_SMT" xfId="2825"/>
    <cellStyle name="___compare chart for 188trolleys and 264 trolleys_King's setup schedule 11-11E. Rev D_P58B Line Reconfig cost Rev.2.0 12-16-2002_M26 workbook (internal) 0223_Summary Page" xfId="2826"/>
    <cellStyle name="___compare chart for 188trolleys and 264 trolleys_King's setup schedule 11-11E. Rev D_P58B Line Reconfig cost Rev.2.0 12-16-2002_M26 workbook (internal) 0223_ZZ Fisker  L-Q Schedule 0626" xfId="2827"/>
    <cellStyle name="___compare chart for 188trolleys and 264 trolleys_King's setup schedule 11-11E. Rev D_P58B Line Reconfig cost Rev.2.0 12-16-2002_M26 workbook (internal) 0223_ZZ Fisker  SMT L-Q Schedule 2013-06-26" xfId="2828"/>
    <cellStyle name="___compare chart for 188trolleys and 264 trolleys_King's setup schedule 11-11E. Rev D_P58B Line Reconfig cost Rev.2.0 12-16-2002_M26 workbook (internal) 0223_ZZ Zagato  SMT L-Q Schedule 2013-06-18版本" xfId="2829"/>
    <cellStyle name="___compare chart for 188trolleys and 264 trolleys_King's setup schedule 11-11E. Rev D_P58B Line Reconfig cost Rev.2.0 12-16-2002_M26 workbook (internal) 0223_ZZ ZenVo SMT L-Q Schedule 2012-06-14" xfId="2830"/>
    <cellStyle name="___compare chart for 188trolleys and 264 trolleys_King's setup schedule 11-11E. Rev D_P58B Line Reconfig cost Rev.2.0 12-16-2002_M26 workbook (internal) 0223_ZZ ZenVo SMT L-Q Schedule 2012-07-02" xfId="2831"/>
    <cellStyle name="___compare chart for 188trolleys and 264 trolleys_King's setup schedule 11-11E. Rev D_P58B Line Reconfig cost Rev.2.0 12-16-2002_M26 workbook (internal) 0223_ZZ__ZenVo__SMT_L-Q_Schedule_2012-05-19.ppt_的_工作表" xfId="2832"/>
    <cellStyle name="___compare chart for 188trolleys and 264 trolleys_King's setup schedule 11-11E. Rev D_P58B Line Reconfig cost Rev.2.0 12-16-2002_M26 workbook (internal) 0223_ZZ__ZenVo__SMT_L-Q_Schedule_2012-06-011" xfId="2833"/>
    <cellStyle name="___compare chart for 188trolleys and 264 trolleys_King's setup schedule 11-11E. Rev D_P58B Line Reconfig cost Rev.2.0 12-16-2002_M26 workbook (internal) 0223_ZZ__ZenVo__SMT_L-Q_Schedule_2012-06-05.ppt_的_工作表" xfId="2834"/>
    <cellStyle name="___compare chart for 188trolleys and 264 trolleys_King's setup schedule 11-11E. Rev D_P58B Line Reconfig cost Rev.2.0 12-16-2002_M26 workbook (internal) 0223_產線作業Issue匯總(060215)" xfId="2835"/>
    <cellStyle name="___compare chart for 188trolleys and 264 trolleys_King's setup schedule 11-11E. Rev D_P58B Line Reconfig cost Rev.2.0 12-16-2002_M26 workbook (internal) 0223_產線撞件Issue匯總" xfId="2836"/>
    <cellStyle name="___compare chart for 188trolleys and 264 trolleys_King's setup schedule 11-11E. Rev D_P58B Line Reconfig cost Rev.2.0 12-16-2002_M26wookbook 0228" xfId="2837"/>
    <cellStyle name="___compare chart for 188trolleys and 264 trolleys_King's setup schedule 11-11E. Rev D_P58B Line Reconfig cost Rev.2.0 12-16-2002_M26wookbook 0228_~1452420" xfId="2838"/>
    <cellStyle name="___compare chart for 188trolleys and 264 trolleys_King's setup schedule 11-11E. Rev D_P58B Line Reconfig cost Rev.2.0 12-16-2002_M26wookbook 0228_Manufacture Area Issue Summary(060218)" xfId="2839"/>
    <cellStyle name="___compare chart for 188trolleys and 264 trolleys_King's setup schedule 11-11E. Rev D_P58B Line Reconfig cost Rev.2.0 12-16-2002_M26wookbook 0228_Manufacture Issue Summary(060217)" xfId="2840"/>
    <cellStyle name="___compare chart for 188trolleys and 264 trolleys_King's setup schedule 11-11E. Rev D_P58B Line Reconfig cost Rev.2.0 12-16-2002_M26wookbook 0228_N94  SMT L-Q Schedule 2011-08-18" xfId="2841"/>
    <cellStyle name="___compare chart for 188trolleys and 264 trolleys_King's setup schedule 11-11E. Rev D_P58B Line Reconfig cost Rev.2.0 12-16-2002_M26wookbook 0228_RP10 PVT-R階段產線稽核問題點List(060607)" xfId="2842"/>
    <cellStyle name="___compare chart for 188trolleys and 264 trolleys_King's setup schedule 11-11E. Rev D_P58B Line Reconfig cost Rev.2.0 12-16-2002_M26wookbook 0228_SMT" xfId="2843"/>
    <cellStyle name="___compare chart for 188trolleys and 264 trolleys_King's setup schedule 11-11E. Rev D_P58B Line Reconfig cost Rev.2.0 12-16-2002_M26wookbook 0228_Summary Page" xfId="2844"/>
    <cellStyle name="___compare chart for 188trolleys and 264 trolleys_King's setup schedule 11-11E. Rev D_P58B Line Reconfig cost Rev.2.0 12-16-2002_M26wookbook 0228_ZZ Fisker  L-Q Schedule 0626" xfId="2845"/>
    <cellStyle name="___compare chart for 188trolleys and 264 trolleys_King's setup schedule 11-11E. Rev D_P58B Line Reconfig cost Rev.2.0 12-16-2002_M26wookbook 0228_ZZ Fisker  SMT L-Q Schedule 2013-06-26" xfId="2846"/>
    <cellStyle name="___compare chart for 188trolleys and 264 trolleys_King's setup schedule 11-11E. Rev D_P58B Line Reconfig cost Rev.2.0 12-16-2002_M26wookbook 0228_ZZ Zagato  SMT L-Q Schedule 2013-06-18版本" xfId="2847"/>
    <cellStyle name="___compare chart for 188trolleys and 264 trolleys_King's setup schedule 11-11E. Rev D_P58B Line Reconfig cost Rev.2.0 12-16-2002_M26wookbook 0228_ZZ ZenVo SMT L-Q Schedule 2012-06-14" xfId="2848"/>
    <cellStyle name="___compare chart for 188trolleys and 264 trolleys_King's setup schedule 11-11E. Rev D_P58B Line Reconfig cost Rev.2.0 12-16-2002_M26wookbook 0228_ZZ ZenVo SMT L-Q Schedule 2012-07-02" xfId="2849"/>
    <cellStyle name="___compare chart for 188trolleys and 264 trolleys_King's setup schedule 11-11E. Rev D_P58B Line Reconfig cost Rev.2.0 12-16-2002_M26wookbook 0228_ZZ__ZenVo__SMT_L-Q_Schedule_2012-05-19.ppt_的_工作表" xfId="2850"/>
    <cellStyle name="___compare chart for 188trolleys and 264 trolleys_King's setup schedule 11-11E. Rev D_P58B Line Reconfig cost Rev.2.0 12-16-2002_M26wookbook 0228_ZZ__ZenVo__SMT_L-Q_Schedule_2012-06-011" xfId="2851"/>
    <cellStyle name="___compare chart for 188trolleys and 264 trolleys_King's setup schedule 11-11E. Rev D_P58B Line Reconfig cost Rev.2.0 12-16-2002_M26wookbook 0228_ZZ__ZenVo__SMT_L-Q_Schedule_2012-06-05.ppt_的_工作表" xfId="2852"/>
    <cellStyle name="___compare chart for 188trolleys and 264 trolleys_King's setup schedule 11-11E. Rev D_P58B Line Reconfig cost Rev.2.0 12-16-2002_M26wookbook 0228_產線作業Issue匯總(060215)" xfId="2853"/>
    <cellStyle name="___compare chart for 188trolleys and 264 trolleys_King's setup schedule 11-11E. Rev D_P58B Line Reconfig cost Rev.2.0 12-16-2002_M26wookbook 0228_產線撞件Issue匯總" xfId="2854"/>
    <cellStyle name="___compare chart for 188trolleys and 264 trolleys_King's setup schedule 11-11E. Rev D_P58B Line Reconfig cost Rev.2.0 12-16-2002_Q37 Budget UPH120_2line Rev1d9" xfId="2855"/>
    <cellStyle name="___compare chart for 188trolleys and 264 trolleys_King's setup schedule 11-11E. Rev D_P58B Line Reconfig cost Rev.2.0 12-16-2002_Q37 Budget UPH120_2line Rev2d3" xfId="2856"/>
    <cellStyle name="___compare chart for 188trolleys and 264 trolleys_King's setup schedule 11-11E. Rev D_P58B Line Reconfig cost Rev.2.0 12-16-2002_Q37 Budget UPH120_2line Rev2d5" xfId="2857"/>
    <cellStyle name="___compare chart for 188trolleys and 264 trolleys_King's setup schedule 11-11E. Rev D_P58B Line Reconfig cost Rev.2.0 12-16-2002_Q37 Process assy uph 90 and test 2x90 &amp; 60 for l5  Rev1.3 2003-07-17" xfId="2858"/>
    <cellStyle name="___compare chart for 188trolleys and 264 trolleys_King's setup schedule 11-11E. Rev D_P58B Line Reconfig cost Rev.2.0 12-16-2002_Q37 Process assy uph 90 and test 2x90 &amp; 60 for l5  Rev1.3 2003-07-17_Summary Page" xfId="2859"/>
    <cellStyle name="___compare chart for 188trolleys and 264 trolleys_King's setup schedule 11-11E. Rev D_P58B Line Reconfig cost Rev.2.0 12-16-2002_Q37 Process assy uph 90 and test 60 for l5  Rev1.1 2003-07-08" xfId="2860"/>
    <cellStyle name="___compare chart for 188trolleys and 264 trolleys_King's setup schedule 11-11E. Rev D_P58B Line Reconfig cost Rev.2.0 12-16-2002_Q37 Process assy uph 90 and test 60 for l5  Rev1.1 2003-07-08_Summary Page" xfId="2861"/>
    <cellStyle name="___compare chart for 188trolleys and 264 trolleys_King's setup schedule 11-11E. Rev D_P58B Line Reconfig cost Rev.2.0 12-16-2002_Q37 Process assy uph2X 90 and test 2x90 &amp; 60 for l5  RevA 2003-07-24" xfId="2862"/>
    <cellStyle name="___compare chart for 188trolleys and 264 trolleys_King's setup schedule 11-11E. Rev D_P58B Line Reconfig cost Rev.2.0 12-16-2002_Q37 Process assy uph2X 90 and test 2x90 &amp; 60 for l5  RevA 2003-07-24_Summary Page" xfId="2863"/>
    <cellStyle name="___compare chart for 188trolleys and 264 trolleys_King's setup schedule 11-11E. Rev D_P58B Line Reconfig cost Rev.2.0 12-16-2002_Q37 Process uph 180 &amp;2003-06-26 Rev.1.4" xfId="2864"/>
    <cellStyle name="___compare chart for 188trolleys and 264 trolleys_King's setup schedule 11-11E. Rev D_P58B Line Reconfig cost Rev.2.0 12-16-2002_Q37 Process uph 180 &amp;2003-06-26 Rev.1.4_Summary Page" xfId="2865"/>
    <cellStyle name="___compare chart for 188trolleys and 264 trolleys_King's setup schedule 11-11E. Rev D_P58B Line Reconfig cost Rev.2.0 12-16-2002_Q37 Process uph 180 &amp;2003-07-08 Rev.1.6" xfId="2866"/>
    <cellStyle name="___compare chart for 188trolleys and 264 trolleys_King's setup schedule 11-11E. Rev D_P58B Line Reconfig cost Rev.2.0 12-16-2002_Q37 Process uph 180 &amp;2003-07-08 Rev.1.6_Summary Page" xfId="2867"/>
    <cellStyle name="___compare chart for 188trolleys and 264 trolleys_King's setup schedule 11-11E. Rev D_P58B Line Reconfig cost Rev.2.0 12-16-2002_Q86 DVT QA File Jan-13" xfId="2868"/>
    <cellStyle name="___compare chart for 188trolleys and 264 trolleys_King's setup schedule 11-11E. Rev D_P58B Line Reconfig cost Rev.2.0 12-16-2002_Q86 DVT Workbook V1.0_0114.xls" xfId="2869"/>
    <cellStyle name="___compare chart for 188trolleys and 264 trolleys_King's setup schedule 11-11E. Rev D_P58B Line Reconfig cost Rev.2.0 12-16-2002_Q86 DVT Workbook V1.2_0115" xfId="2870"/>
    <cellStyle name="___compare chart for 188trolleys and 264 trolleys_King's setup schedule 11-11E. Rev D_P58B Line Reconfig cost Rev.2.0 12-16-2002_Q88 Fixture List v1.3_14 Jul" xfId="2871"/>
    <cellStyle name="___compare chart for 188trolleys and 264 trolleys_King's setup schedule 11-11E. Rev D_P58B Line Reconfig cost Rev.2.0 12-16-2002_Ramp plan per 270K in Q1'05  10-26-2004" xfId="2872"/>
    <cellStyle name="___compare chart for 188trolleys and 264 trolleys_King's setup schedule 11-11E. Rev D_P58B Line Reconfig cost Rev.3.0 12-23-2002" xfId="2873"/>
    <cellStyle name="___compare chart for 188trolleys and 264 trolleys_King's setup schedule 11-11E. Rev D_P58B Line Reconfig cost Rev.3.0 12-23-2002_Line 4  Rework Process uph 60  Rev1.8 2003-07-17" xfId="2874"/>
    <cellStyle name="___compare chart for 188trolleys and 264 trolleys_King's setup schedule 11-11E. Rev D_P58B Line Reconfig cost Rev.3.0 12-23-2002_Line 4  Rework Process uph 60  Rev1.8 2003-07-17_Summary Page" xfId="2875"/>
    <cellStyle name="___compare chart for 188trolleys and 264 trolleys_King's setup schedule 11-11E. Rev D_P58B Line Reconfig cost Rev.3.0 12-23-2002_M26 workbook (internal) 0223" xfId="2876"/>
    <cellStyle name="___compare chart for 188trolleys and 264 trolleys_King's setup schedule 11-11E. Rev D_P58B Line Reconfig cost Rev.3.0 12-23-2002_M26 workbook (internal) 0223_~1452420" xfId="2877"/>
    <cellStyle name="___compare chart for 188trolleys and 264 trolleys_King's setup schedule 11-11E. Rev D_P58B Line Reconfig cost Rev.3.0 12-23-2002_M26 workbook (internal) 0223_Manufacture Area Issue Summary(060218)" xfId="2878"/>
    <cellStyle name="___compare chart for 188trolleys and 264 trolleys_King's setup schedule 11-11E. Rev D_P58B Line Reconfig cost Rev.3.0 12-23-2002_M26 workbook (internal) 0223_Manufacture Issue Summary(060217)" xfId="2879"/>
    <cellStyle name="___compare chart for 188trolleys and 264 trolleys_King's setup schedule 11-11E. Rev D_P58B Line Reconfig cost Rev.3.0 12-23-2002_M26 workbook (internal) 0223_N94  SMT L-Q Schedule 2011-08-18" xfId="2880"/>
    <cellStyle name="___compare chart for 188trolleys and 264 trolleys_King's setup schedule 11-11E. Rev D_P58B Line Reconfig cost Rev.3.0 12-23-2002_M26 workbook (internal) 0223_RP10 PVT-R階段產線稽核問題點List(060607)" xfId="2881"/>
    <cellStyle name="___compare chart for 188trolleys and 264 trolleys_King's setup schedule 11-11E. Rev D_P58B Line Reconfig cost Rev.3.0 12-23-2002_M26 workbook (internal) 0223_SMT" xfId="2882"/>
    <cellStyle name="___compare chart for 188trolleys and 264 trolleys_King's setup schedule 11-11E. Rev D_P58B Line Reconfig cost Rev.3.0 12-23-2002_M26 workbook (internal) 0223_Summary Page" xfId="2883"/>
    <cellStyle name="___compare chart for 188trolleys and 264 trolleys_King's setup schedule 11-11E. Rev D_P58B Line Reconfig cost Rev.3.0 12-23-2002_M26 workbook (internal) 0223_ZZ Fisker  L-Q Schedule 0626" xfId="2884"/>
    <cellStyle name="___compare chart for 188trolleys and 264 trolleys_King's setup schedule 11-11E. Rev D_P58B Line Reconfig cost Rev.3.0 12-23-2002_M26 workbook (internal) 0223_ZZ Fisker  SMT L-Q Schedule 2013-06-26" xfId="2885"/>
    <cellStyle name="___compare chart for 188trolleys and 264 trolleys_King's setup schedule 11-11E. Rev D_P58B Line Reconfig cost Rev.3.0 12-23-2002_M26 workbook (internal) 0223_ZZ Zagato  SMT L-Q Schedule 2013-06-18版本" xfId="2886"/>
    <cellStyle name="___compare chart for 188trolleys and 264 trolleys_King's setup schedule 11-11E. Rev D_P58B Line Reconfig cost Rev.3.0 12-23-2002_M26 workbook (internal) 0223_ZZ ZenVo SMT L-Q Schedule 2012-06-14" xfId="2887"/>
    <cellStyle name="___compare chart for 188trolleys and 264 trolleys_King's setup schedule 11-11E. Rev D_P58B Line Reconfig cost Rev.3.0 12-23-2002_M26 workbook (internal) 0223_ZZ ZenVo SMT L-Q Schedule 2012-07-02" xfId="2888"/>
    <cellStyle name="___compare chart for 188trolleys and 264 trolleys_King's setup schedule 11-11E. Rev D_P58B Line Reconfig cost Rev.3.0 12-23-2002_M26 workbook (internal) 0223_ZZ__ZenVo__SMT_L-Q_Schedule_2012-05-19.ppt_的_工作表" xfId="2889"/>
    <cellStyle name="___compare chart for 188trolleys and 264 trolleys_King's setup schedule 11-11E. Rev D_P58B Line Reconfig cost Rev.3.0 12-23-2002_M26 workbook (internal) 0223_ZZ__ZenVo__SMT_L-Q_Schedule_2012-06-011" xfId="2890"/>
    <cellStyle name="___compare chart for 188trolleys and 264 trolleys_King's setup schedule 11-11E. Rev D_P58B Line Reconfig cost Rev.3.0 12-23-2002_M26 workbook (internal) 0223_ZZ__ZenVo__SMT_L-Q_Schedule_2012-06-05.ppt_的_工作表" xfId="2891"/>
    <cellStyle name="___compare chart for 188trolleys and 264 trolleys_King's setup schedule 11-11E. Rev D_P58B Line Reconfig cost Rev.3.0 12-23-2002_M26 workbook (internal) 0223_產線作業Issue匯總(060215)" xfId="2892"/>
    <cellStyle name="___compare chart for 188trolleys and 264 trolleys_King's setup schedule 11-11E. Rev D_P58B Line Reconfig cost Rev.3.0 12-23-2002_M26 workbook (internal) 0223_產線撞件Issue匯總" xfId="2893"/>
    <cellStyle name="___compare chart for 188trolleys and 264 trolleys_King's setup schedule 11-11E. Rev D_P58B Line Reconfig cost Rev.3.0 12-23-2002_M26wookbook 0228" xfId="2894"/>
    <cellStyle name="___compare chart for 188trolleys and 264 trolleys_King's setup schedule 11-11E. Rev D_P58B Line Reconfig cost Rev.3.0 12-23-2002_M26wookbook 0228_~1452420" xfId="2895"/>
    <cellStyle name="___compare chart for 188trolleys and 264 trolleys_King's setup schedule 11-11E. Rev D_P58B Line Reconfig cost Rev.3.0 12-23-2002_M26wookbook 0228_Manufacture Area Issue Summary(060218)" xfId="2896"/>
    <cellStyle name="___compare chart for 188trolleys and 264 trolleys_King's setup schedule 11-11E. Rev D_P58B Line Reconfig cost Rev.3.0 12-23-2002_M26wookbook 0228_Manufacture Issue Summary(060217)" xfId="2897"/>
    <cellStyle name="___compare chart for 188trolleys and 264 trolleys_King's setup schedule 11-11E. Rev D_P58B Line Reconfig cost Rev.3.0 12-23-2002_M26wookbook 0228_N94  SMT L-Q Schedule 2011-08-18" xfId="2898"/>
    <cellStyle name="___compare chart for 188trolleys and 264 trolleys_King's setup schedule 11-11E. Rev D_P58B Line Reconfig cost Rev.3.0 12-23-2002_M26wookbook 0228_RP10 PVT-R階段產線稽核問題點List(060607)" xfId="2899"/>
    <cellStyle name="___compare chart for 188trolleys and 264 trolleys_King's setup schedule 11-11E. Rev D_P58B Line Reconfig cost Rev.3.0 12-23-2002_M26wookbook 0228_SMT" xfId="2900"/>
    <cellStyle name="___compare chart for 188trolleys and 264 trolleys_King's setup schedule 11-11E. Rev D_P58B Line Reconfig cost Rev.3.0 12-23-2002_M26wookbook 0228_Summary Page" xfId="2901"/>
    <cellStyle name="___compare chart for 188trolleys and 264 trolleys_King's setup schedule 11-11E. Rev D_P58B Line Reconfig cost Rev.3.0 12-23-2002_M26wookbook 0228_ZZ Fisker  L-Q Schedule 0626" xfId="2902"/>
    <cellStyle name="___compare chart for 188trolleys and 264 trolleys_King's setup schedule 11-11E. Rev D_P58B Line Reconfig cost Rev.3.0 12-23-2002_M26wookbook 0228_ZZ Fisker  SMT L-Q Schedule 2013-06-26" xfId="2903"/>
    <cellStyle name="___compare chart for 188trolleys and 264 trolleys_King's setup schedule 11-11E. Rev D_P58B Line Reconfig cost Rev.3.0 12-23-2002_M26wookbook 0228_ZZ Zagato  SMT L-Q Schedule 2013-06-18版本" xfId="2904"/>
    <cellStyle name="___compare chart for 188trolleys and 264 trolleys_King's setup schedule 11-11E. Rev D_P58B Line Reconfig cost Rev.3.0 12-23-2002_M26wookbook 0228_ZZ ZenVo SMT L-Q Schedule 2012-06-14" xfId="2905"/>
    <cellStyle name="___compare chart for 188trolleys and 264 trolleys_King's setup schedule 11-11E. Rev D_P58B Line Reconfig cost Rev.3.0 12-23-2002_M26wookbook 0228_ZZ ZenVo SMT L-Q Schedule 2012-07-02" xfId="2906"/>
    <cellStyle name="___compare chart for 188trolleys and 264 trolleys_King's setup schedule 11-11E. Rev D_P58B Line Reconfig cost Rev.3.0 12-23-2002_M26wookbook 0228_ZZ__ZenVo__SMT_L-Q_Schedule_2012-05-19.ppt_的_工作表" xfId="2907"/>
    <cellStyle name="___compare chart for 188trolleys and 264 trolleys_King's setup schedule 11-11E. Rev D_P58B Line Reconfig cost Rev.3.0 12-23-2002_M26wookbook 0228_ZZ__ZenVo__SMT_L-Q_Schedule_2012-06-011" xfId="2908"/>
    <cellStyle name="___compare chart for 188trolleys and 264 trolleys_King's setup schedule 11-11E. Rev D_P58B Line Reconfig cost Rev.3.0 12-23-2002_M26wookbook 0228_ZZ__ZenVo__SMT_L-Q_Schedule_2012-06-05.ppt_的_工作表" xfId="2909"/>
    <cellStyle name="___compare chart for 188trolleys and 264 trolleys_King's setup schedule 11-11E. Rev D_P58B Line Reconfig cost Rev.3.0 12-23-2002_M26wookbook 0228_產線作業Issue匯總(060215)" xfId="2910"/>
    <cellStyle name="___compare chart for 188trolleys and 264 trolleys_King's setup schedule 11-11E. Rev D_P58B Line Reconfig cost Rev.3.0 12-23-2002_M26wookbook 0228_產線撞件Issue匯總" xfId="2911"/>
    <cellStyle name="___compare chart for 188trolleys and 264 trolleys_King's setup schedule 11-11E. Rev D_P58B Line Reconfig cost Rev.3.0 12-23-2002_Q37 Budget UPH120_2line Rev1d9" xfId="2912"/>
    <cellStyle name="___compare chart for 188trolleys and 264 trolleys_King's setup schedule 11-11E. Rev D_P58B Line Reconfig cost Rev.3.0 12-23-2002_Q37 Budget UPH120_2line Rev2d3" xfId="2913"/>
    <cellStyle name="___compare chart for 188trolleys and 264 trolleys_King's setup schedule 11-11E. Rev D_P58B Line Reconfig cost Rev.3.0 12-23-2002_Q37 Budget UPH120_2line Rev2d5" xfId="2914"/>
    <cellStyle name="___compare chart for 188trolleys and 264 trolleys_King's setup schedule 11-11E. Rev D_P58B Line Reconfig cost Rev.3.0 12-23-2002_Q37 Process assy uph 90 and test 2x90 &amp; 60 for l5  Rev1.3 2003-07-17" xfId="2915"/>
    <cellStyle name="___compare chart for 188trolleys and 264 trolleys_King's setup schedule 11-11E. Rev D_P58B Line Reconfig cost Rev.3.0 12-23-2002_Q37 Process assy uph 90 and test 2x90 &amp; 60 for l5  Rev1.3 2003-07-17_Summary Page" xfId="2916"/>
    <cellStyle name="___compare chart for 188trolleys and 264 trolleys_King's setup schedule 11-11E. Rev D_P58B Line Reconfig cost Rev.3.0 12-23-2002_Q37 Process assy uph 90 and test 60 for l5  Rev1.1 2003-07-08" xfId="2917"/>
    <cellStyle name="___compare chart for 188trolleys and 264 trolleys_King's setup schedule 11-11E. Rev D_P58B Line Reconfig cost Rev.3.0 12-23-2002_Q37 Process assy uph 90 and test 60 for l5  Rev1.1 2003-07-08_Summary Page" xfId="2918"/>
    <cellStyle name="___compare chart for 188trolleys and 264 trolleys_King's setup schedule 11-11E. Rev D_P58B Line Reconfig cost Rev.3.0 12-23-2002_Q37 Process assy uph2X 90 and test 2x90 &amp; 60 for l5  RevA 2003-07-24" xfId="2919"/>
    <cellStyle name="___compare chart for 188trolleys and 264 trolleys_King's setup schedule 11-11E. Rev D_P58B Line Reconfig cost Rev.3.0 12-23-2002_Q37 Process assy uph2X 90 and test 2x90 &amp; 60 for l5  RevA 2003-07-24_Summary Page" xfId="2920"/>
    <cellStyle name="___compare chart for 188trolleys and 264 trolleys_King's setup schedule 11-11E. Rev D_P58B Line Reconfig cost Rev.3.0 12-23-2002_Q37 Process uph 180 &amp;2003-06-26 Rev.1.4" xfId="2921"/>
    <cellStyle name="___compare chart for 188trolleys and 264 trolleys_King's setup schedule 11-11E. Rev D_P58B Line Reconfig cost Rev.3.0 12-23-2002_Q37 Process uph 180 &amp;2003-06-26 Rev.1.4_Summary Page" xfId="2922"/>
    <cellStyle name="___compare chart for 188trolleys and 264 trolleys_King's setup schedule 11-11E. Rev D_P58B Line Reconfig cost Rev.3.0 12-23-2002_Q37 Process uph 180 &amp;2003-07-08 Rev.1.6" xfId="2923"/>
    <cellStyle name="___compare chart for 188trolleys and 264 trolleys_King's setup schedule 11-11E. Rev D_P58B Line Reconfig cost Rev.3.0 12-23-2002_Q37 Process uph 180 &amp;2003-07-08 Rev.1.6_Summary Page" xfId="2924"/>
    <cellStyle name="___compare chart for 188trolleys and 264 trolleys_King's setup schedule 11-11E. Rev D_P58B Line Reconfig cost Rev.3.0 12-23-2002_Q86 DVT QA File Jan-13" xfId="2925"/>
    <cellStyle name="___compare chart for 188trolleys and 264 trolleys_King's setup schedule 11-11E. Rev D_P58B Line Reconfig cost Rev.3.0 12-23-2002_Q86 DVT Workbook V1.0_0114.xls" xfId="2926"/>
    <cellStyle name="___compare chart for 188trolleys and 264 trolleys_King's setup schedule 11-11E. Rev D_P58B Line Reconfig cost Rev.3.0 12-23-2002_Q86 DVT Workbook V1.2_0115" xfId="2927"/>
    <cellStyle name="___compare chart for 188trolleys and 264 trolleys_King's setup schedule 11-11E. Rev D_P58B Line Reconfig cost Rev.3.0 12-23-2002_Q88 Fixture List v1.3_14 Jul" xfId="2928"/>
    <cellStyle name="___compare chart for 188trolleys and 264 trolleys_King's setup schedule 11-11E. Rev D_P58B Line Reconfig cost Rev.3.0 12-23-2002_Ramp plan per 270K in Q1'05  10-26-2004" xfId="2929"/>
    <cellStyle name="___compare chart for 188trolleys and 264 trolleys_King's setup schedule 11-11E. Rev D_P58B Project Report 1.16.03" xfId="2930"/>
    <cellStyle name="___compare chart for 188trolleys and 264 trolleys_King's setup schedule 11-11E. Rev D_P58B Project Report 1.16.03_Q37 Budget UPH120_2line Rev1d9" xfId="2931"/>
    <cellStyle name="___compare chart for 188trolleys and 264 trolleys_King's setup schedule 11-11E. Rev D_P58B Project Report 1.16.03_Q37 Budget UPH120_2line Rev2d3" xfId="2932"/>
    <cellStyle name="___compare chart for 188trolleys and 264 trolleys_King's setup schedule 11-11E. Rev D_P58B Project Report 1.16.03_Q37 Budget UPH120_2line Rev2d5" xfId="2933"/>
    <cellStyle name="___compare chart for 188trolleys and 264 trolleys_King's setup schedule 11-11E. Rev D_P58B Project Report 1.16.03_Q86 DVT QA File Jan-13" xfId="2934"/>
    <cellStyle name="___compare chart for 188trolleys and 264 trolleys_King's setup schedule 11-11E. Rev D_P58B Project Report 1.16.03_Q86 DVT Workbook V1.0_0114.xls" xfId="2935"/>
    <cellStyle name="___compare chart for 188trolleys and 264 trolleys_King's setup schedule 11-11E. Rev D_P58B Project Report 1.16.03_Q86 DVT Workbook V1.2_0115" xfId="2936"/>
    <cellStyle name="___compare chart for 188trolleys and 264 trolleys_King's setup schedule 11-11E. Rev D_P58B Project Report 1.16.03_Q88 Fixture List v1.3_14 Jul" xfId="2937"/>
    <cellStyle name="___compare chart for 188trolleys and 264 trolleys_King's setup schedule 11-11E. Rev D_P58B Project Report 1.25New.03" xfId="2938"/>
    <cellStyle name="___compare chart for 188trolleys and 264 trolleys_King's setup schedule 11-11E. Rev D_P58B Project Report 1.25New.03_Q37 Budget UPH120_2line Rev1d9" xfId="2939"/>
    <cellStyle name="___compare chart for 188trolleys and 264 trolleys_King's setup schedule 11-11E. Rev D_P58B Project Report 1.25New.03_Q37 Budget UPH120_2line Rev2d3" xfId="2940"/>
    <cellStyle name="___compare chart for 188trolleys and 264 trolleys_King's setup schedule 11-11E. Rev D_P58B Project Report 1.25New.03_Q37 Budget UPH120_2line Rev2d5" xfId="2941"/>
    <cellStyle name="___compare chart for 188trolleys and 264 trolleys_King's setup schedule 11-11E. Rev D_P58B Project Report 12.17" xfId="2942"/>
    <cellStyle name="___compare chart for 188trolleys and 264 trolleys_King's setup schedule 11-11E. Rev D_P58B Project Report 12.17_Line 4  Rework Process uph 60  Rev1.8 2003-07-17" xfId="2943"/>
    <cellStyle name="___compare chart for 188trolleys and 264 trolleys_King's setup schedule 11-11E. Rev D_P58B Project Report 12.17_Line 4  Rework Process uph 60  Rev1.8 2003-07-17_Summary Page" xfId="2944"/>
    <cellStyle name="___compare chart for 188trolleys and 264 trolleys_King's setup schedule 11-11E. Rev D_P58B Project Report 12.17_M26 workbook (internal) 0223" xfId="2945"/>
    <cellStyle name="___compare chart for 188trolleys and 264 trolleys_King's setup schedule 11-11E. Rev D_P58B Project Report 12.17_M26 workbook (internal) 0223_~1452420" xfId="2946"/>
    <cellStyle name="___compare chart for 188trolleys and 264 trolleys_King's setup schedule 11-11E. Rev D_P58B Project Report 12.17_M26 workbook (internal) 0223_Manufacture Area Issue Summary(060218)" xfId="2947"/>
    <cellStyle name="___compare chart for 188trolleys and 264 trolleys_King's setup schedule 11-11E. Rev D_P58B Project Report 12.17_M26 workbook (internal) 0223_Manufacture Issue Summary(060217)" xfId="2948"/>
    <cellStyle name="___compare chart for 188trolleys and 264 trolleys_King's setup schedule 11-11E. Rev D_P58B Project Report 12.17_M26 workbook (internal) 0223_N94  SMT L-Q Schedule 2011-08-18" xfId="2949"/>
    <cellStyle name="___compare chart for 188trolleys and 264 trolleys_King's setup schedule 11-11E. Rev D_P58B Project Report 12.17_M26 workbook (internal) 0223_RP10 PVT-R階段產線稽核問題點List(060607)" xfId="2950"/>
    <cellStyle name="___compare chart for 188trolleys and 264 trolleys_King's setup schedule 11-11E. Rev D_P58B Project Report 12.17_M26 workbook (internal) 0223_SMT" xfId="2951"/>
    <cellStyle name="___compare chart for 188trolleys and 264 trolleys_King's setup schedule 11-11E. Rev D_P58B Project Report 12.17_M26 workbook (internal) 0223_Summary Page" xfId="2952"/>
    <cellStyle name="___compare chart for 188trolleys and 264 trolleys_King's setup schedule 11-11E. Rev D_P58B Project Report 12.17_M26 workbook (internal) 0223_ZZ Fisker  L-Q Schedule 0626" xfId="2953"/>
    <cellStyle name="___compare chart for 188trolleys and 264 trolleys_King's setup schedule 11-11E. Rev D_P58B Project Report 12.17_M26 workbook (internal) 0223_ZZ Fisker  SMT L-Q Schedule 2013-06-26" xfId="2954"/>
    <cellStyle name="___compare chart for 188trolleys and 264 trolleys_King's setup schedule 11-11E. Rev D_P58B Project Report 12.17_M26 workbook (internal) 0223_ZZ Zagato  SMT L-Q Schedule 2013-06-18版本" xfId="2955"/>
    <cellStyle name="___compare chart for 188trolleys and 264 trolleys_King's setup schedule 11-11E. Rev D_P58B Project Report 12.17_M26 workbook (internal) 0223_ZZ ZenVo SMT L-Q Schedule 2012-06-14" xfId="2956"/>
    <cellStyle name="___compare chart for 188trolleys and 264 trolleys_King's setup schedule 11-11E. Rev D_P58B Project Report 12.17_M26 workbook (internal) 0223_ZZ ZenVo SMT L-Q Schedule 2012-07-02" xfId="2957"/>
    <cellStyle name="___compare chart for 188trolleys and 264 trolleys_King's setup schedule 11-11E. Rev D_P58B Project Report 12.17_M26 workbook (internal) 0223_ZZ__ZenVo__SMT_L-Q_Schedule_2012-05-19.ppt_的_工作表" xfId="2958"/>
    <cellStyle name="___compare chart for 188trolleys and 264 trolleys_King's setup schedule 11-11E. Rev D_P58B Project Report 12.17_M26 workbook (internal) 0223_ZZ__ZenVo__SMT_L-Q_Schedule_2012-06-011" xfId="2959"/>
    <cellStyle name="___compare chart for 188trolleys and 264 trolleys_King's setup schedule 11-11E. Rev D_P58B Project Report 12.17_M26 workbook (internal) 0223_ZZ__ZenVo__SMT_L-Q_Schedule_2012-06-05.ppt_的_工作表" xfId="2960"/>
    <cellStyle name="___compare chart for 188trolleys and 264 trolleys_King's setup schedule 11-11E. Rev D_P58B Project Report 12.17_M26 workbook (internal) 0223_產線作業Issue匯總(060215)" xfId="2961"/>
    <cellStyle name="___compare chart for 188trolleys and 264 trolleys_King's setup schedule 11-11E. Rev D_P58B Project Report 12.17_M26 workbook (internal) 0223_產線撞件Issue匯總" xfId="2962"/>
    <cellStyle name="___compare chart for 188trolleys and 264 trolleys_King's setup schedule 11-11E. Rev D_P58B Project Report 12.17_M26wookbook 0228" xfId="2963"/>
    <cellStyle name="___compare chart for 188trolleys and 264 trolleys_King's setup schedule 11-11E. Rev D_P58B Project Report 12.17_M26wookbook 0228_~1452420" xfId="2964"/>
    <cellStyle name="___compare chart for 188trolleys and 264 trolleys_King's setup schedule 11-11E. Rev D_P58B Project Report 12.17_M26wookbook 0228_Manufacture Area Issue Summary(060218)" xfId="2965"/>
    <cellStyle name="___compare chart for 188trolleys and 264 trolleys_King's setup schedule 11-11E. Rev D_P58B Project Report 12.17_M26wookbook 0228_Manufacture Issue Summary(060217)" xfId="2966"/>
    <cellStyle name="___compare chart for 188trolleys and 264 trolleys_King's setup schedule 11-11E. Rev D_P58B Project Report 12.17_M26wookbook 0228_N94  SMT L-Q Schedule 2011-08-18" xfId="2967"/>
    <cellStyle name="___compare chart for 188trolleys and 264 trolleys_King's setup schedule 11-11E. Rev D_P58B Project Report 12.17_M26wookbook 0228_RP10 PVT-R階段產線稽核問題點List(060607)" xfId="2968"/>
    <cellStyle name="___compare chart for 188trolleys and 264 trolleys_King's setup schedule 11-11E. Rev D_P58B Project Report 12.17_M26wookbook 0228_SMT" xfId="2969"/>
    <cellStyle name="___compare chart for 188trolleys and 264 trolleys_King's setup schedule 11-11E. Rev D_P58B Project Report 12.17_M26wookbook 0228_Summary Page" xfId="2970"/>
    <cellStyle name="___compare chart for 188trolleys and 264 trolleys_King's setup schedule 11-11E. Rev D_P58B Project Report 12.17_M26wookbook 0228_ZZ Fisker  L-Q Schedule 0626" xfId="2971"/>
    <cellStyle name="___compare chart for 188trolleys and 264 trolleys_King's setup schedule 11-11E. Rev D_P58B Project Report 12.17_M26wookbook 0228_ZZ Fisker  SMT L-Q Schedule 2013-06-26" xfId="2972"/>
    <cellStyle name="___compare chart for 188trolleys and 264 trolleys_King's setup schedule 11-11E. Rev D_P58B Project Report 12.17_M26wookbook 0228_ZZ Zagato  SMT L-Q Schedule 2013-06-18版本" xfId="2973"/>
    <cellStyle name="___compare chart for 188trolleys and 264 trolleys_King's setup schedule 11-11E. Rev D_P58B Project Report 12.17_M26wookbook 0228_ZZ ZenVo SMT L-Q Schedule 2012-06-14" xfId="2974"/>
    <cellStyle name="___compare chart for 188trolleys and 264 trolleys_King's setup schedule 11-11E. Rev D_P58B Project Report 12.17_M26wookbook 0228_ZZ ZenVo SMT L-Q Schedule 2012-07-02" xfId="2975"/>
    <cellStyle name="___compare chart for 188trolleys and 264 trolleys_King's setup schedule 11-11E. Rev D_P58B Project Report 12.17_M26wookbook 0228_ZZ__ZenVo__SMT_L-Q_Schedule_2012-05-19.ppt_的_工作表" xfId="2976"/>
    <cellStyle name="___compare chart for 188trolleys and 264 trolleys_King's setup schedule 11-11E. Rev D_P58B Project Report 12.17_M26wookbook 0228_ZZ__ZenVo__SMT_L-Q_Schedule_2012-06-011" xfId="2977"/>
    <cellStyle name="___compare chart for 188trolleys and 264 trolleys_King's setup schedule 11-11E. Rev D_P58B Project Report 12.17_M26wookbook 0228_ZZ__ZenVo__SMT_L-Q_Schedule_2012-06-05.ppt_的_工作表" xfId="2978"/>
    <cellStyle name="___compare chart for 188trolleys and 264 trolleys_King's setup schedule 11-11E. Rev D_P58B Project Report 12.17_M26wookbook 0228_產線作業Issue匯總(060215)" xfId="2979"/>
    <cellStyle name="___compare chart for 188trolleys and 264 trolleys_King's setup schedule 11-11E. Rev D_P58B Project Report 12.17_M26wookbook 0228_產線撞件Issue匯總" xfId="2980"/>
    <cellStyle name="___compare chart for 188trolleys and 264 trolleys_King's setup schedule 11-11E. Rev D_P58B Project Report 12.17_Q37 Budget UPH120_2line Rev1d9" xfId="2981"/>
    <cellStyle name="___compare chart for 188trolleys and 264 trolleys_King's setup schedule 11-11E. Rev D_P58B Project Report 12.17_Q37 Budget UPH120_2line Rev2d3" xfId="2982"/>
    <cellStyle name="___compare chart for 188trolleys and 264 trolleys_King's setup schedule 11-11E. Rev D_P58B Project Report 12.17_Q37 Budget UPH120_2line Rev2d5" xfId="2983"/>
    <cellStyle name="___compare chart for 188trolleys and 264 trolleys_King's setup schedule 11-11E. Rev D_P58B Project Report 12.17_Q37 Process assy uph 90 and test 2x90 &amp; 60 for l5  Rev1.3 2003-07-17" xfId="2984"/>
    <cellStyle name="___compare chart for 188trolleys and 264 trolleys_King's setup schedule 11-11E. Rev D_P58B Project Report 12.17_Q37 Process assy uph 90 and test 2x90 &amp; 60 for l5  Rev1.3 2003-07-17_Summary Page" xfId="2985"/>
    <cellStyle name="___compare chart for 188trolleys and 264 trolleys_King's setup schedule 11-11E. Rev D_P58B Project Report 12.17_Q37 Process assy uph 90 and test 60 for l5  Rev1.1 2003-07-08" xfId="2986"/>
    <cellStyle name="___compare chart for 188trolleys and 264 trolleys_King's setup schedule 11-11E. Rev D_P58B Project Report 12.17_Q37 Process assy uph 90 and test 60 for l5  Rev1.1 2003-07-08_Summary Page" xfId="2987"/>
    <cellStyle name="___compare chart for 188trolleys and 264 trolleys_King's setup schedule 11-11E. Rev D_P58B Project Report 12.17_Q37 Process assy uph2X 90 and test 2x90 &amp; 60 for l5  RevA 2003-07-24" xfId="2988"/>
    <cellStyle name="___compare chart for 188trolleys and 264 trolleys_King's setup schedule 11-11E. Rev D_P58B Project Report 12.17_Q37 Process assy uph2X 90 and test 2x90 &amp; 60 for l5  RevA 2003-07-24_Summary Page" xfId="2989"/>
    <cellStyle name="___compare chart for 188trolleys and 264 trolleys_King's setup schedule 11-11E. Rev D_P58B Project Report 12.17_Q37 Process uph 180 &amp;2003-06-26 Rev.1.4" xfId="2990"/>
    <cellStyle name="___compare chart for 188trolleys and 264 trolleys_King's setup schedule 11-11E. Rev D_P58B Project Report 12.17_Q37 Process uph 180 &amp;2003-06-26 Rev.1.4_Summary Page" xfId="2991"/>
    <cellStyle name="___compare chart for 188trolleys and 264 trolleys_King's setup schedule 11-11E. Rev D_P58B Project Report 12.17_Q37 Process uph 180 &amp;2003-07-08 Rev.1.6" xfId="2992"/>
    <cellStyle name="___compare chart for 188trolleys and 264 trolleys_King's setup schedule 11-11E. Rev D_P58B Project Report 12.17_Q37 Process uph 180 &amp;2003-07-08 Rev.1.6_Summary Page" xfId="2993"/>
    <cellStyle name="___compare chart for 188trolleys and 264 trolleys_King's setup schedule 11-11E. Rev D_P58B Project Report 12.17_Q86 DVT QA File Jan-13" xfId="2994"/>
    <cellStyle name="___compare chart for 188trolleys and 264 trolleys_King's setup schedule 11-11E. Rev D_P58B Project Report 12.17_Q86 DVT Workbook V1.0_0114.xls" xfId="2995"/>
    <cellStyle name="___compare chart for 188trolleys and 264 trolleys_King's setup schedule 11-11E. Rev D_P58B Project Report 12.17_Q86 DVT Workbook V1.2_0115" xfId="2996"/>
    <cellStyle name="___compare chart for 188trolleys and 264 trolleys_King's setup schedule 11-11E. Rev D_P58B Project Report 12.17_Q88 Fixture List v1.3_14 Jul" xfId="2997"/>
    <cellStyle name="___compare chart for 188trolleys and 264 trolleys_King's setup schedule 11-11E. Rev D_P58B Project Report 12.17_Ramp plan per 270K in Q1'05  10-26-2004" xfId="2998"/>
    <cellStyle name="___compare chart for 188trolleys and 264 trolleys_King's setup schedule 11-11E. Rev D_P58B PVT  Engineering Preparation" xfId="2999"/>
    <cellStyle name="___compare chart for 188trolleys and 264 trolleys_King's setup schedule 11-11E. Rev D_P58B PVT  Engineering Preparation_Line 4  Rework Process uph 60  Rev1.8 2003-07-17" xfId="3000"/>
    <cellStyle name="___compare chart for 188trolleys and 264 trolleys_King's setup schedule 11-11E. Rev D_P58B PVT  Engineering Preparation_Line 4  Rework Process uph 60  Rev1.8 2003-07-17_Summary Page" xfId="3001"/>
    <cellStyle name="___compare chart for 188trolleys and 264 trolleys_King's setup schedule 11-11E. Rev D_P58B PVT  Engineering Preparation_M26 workbook (internal) 0223" xfId="3002"/>
    <cellStyle name="___compare chart for 188trolleys and 264 trolleys_King's setup schedule 11-11E. Rev D_P58B PVT  Engineering Preparation_M26 workbook (internal) 0223_~1452420" xfId="3003"/>
    <cellStyle name="___compare chart for 188trolleys and 264 trolleys_King's setup schedule 11-11E. Rev D_P58B PVT  Engineering Preparation_M26 workbook (internal) 0223_Manufacture Area Issue Summary(060218)" xfId="3004"/>
    <cellStyle name="___compare chart for 188trolleys and 264 trolleys_King's setup schedule 11-11E. Rev D_P58B PVT  Engineering Preparation_M26 workbook (internal) 0223_Manufacture Issue Summary(060217)" xfId="3005"/>
    <cellStyle name="___compare chart for 188trolleys and 264 trolleys_King's setup schedule 11-11E. Rev D_P58B PVT  Engineering Preparation_M26 workbook (internal) 0223_N94  SMT L-Q Schedule 2011-08-18" xfId="3006"/>
    <cellStyle name="___compare chart for 188trolleys and 264 trolleys_King's setup schedule 11-11E. Rev D_P58B PVT  Engineering Preparation_M26 workbook (internal) 0223_RP10 PVT-R階段產線稽核問題點List(060607)" xfId="3007"/>
    <cellStyle name="___compare chart for 188trolleys and 264 trolleys_King's setup schedule 11-11E. Rev D_P58B PVT  Engineering Preparation_M26 workbook (internal) 0223_SMT" xfId="3008"/>
    <cellStyle name="___compare chart for 188trolleys and 264 trolleys_King's setup schedule 11-11E. Rev D_P58B PVT  Engineering Preparation_M26 workbook (internal) 0223_Summary Page" xfId="3009"/>
    <cellStyle name="___compare chart for 188trolleys and 264 trolleys_King's setup schedule 11-11E. Rev D_P58B PVT  Engineering Preparation_M26 workbook (internal) 0223_ZZ Fisker  L-Q Schedule 0626" xfId="3010"/>
    <cellStyle name="___compare chart for 188trolleys and 264 trolleys_King's setup schedule 11-11E. Rev D_P58B PVT  Engineering Preparation_M26 workbook (internal) 0223_ZZ Fisker  SMT L-Q Schedule 2013-06-26" xfId="3011"/>
    <cellStyle name="___compare chart for 188trolleys and 264 trolleys_King's setup schedule 11-11E. Rev D_P58B PVT  Engineering Preparation_M26 workbook (internal) 0223_ZZ Zagato  SMT L-Q Schedule 2013-06-18版本" xfId="3012"/>
    <cellStyle name="___compare chart for 188trolleys and 264 trolleys_King's setup schedule 11-11E. Rev D_P58B PVT  Engineering Preparation_M26 workbook (internal) 0223_ZZ ZenVo SMT L-Q Schedule 2012-06-14" xfId="3013"/>
    <cellStyle name="___compare chart for 188trolleys and 264 trolleys_King's setup schedule 11-11E. Rev D_P58B PVT  Engineering Preparation_M26 workbook (internal) 0223_ZZ ZenVo SMT L-Q Schedule 2012-07-02" xfId="3014"/>
    <cellStyle name="___compare chart for 188trolleys and 264 trolleys_King's setup schedule 11-11E. Rev D_P58B PVT  Engineering Preparation_M26 workbook (internal) 0223_ZZ__ZenVo__SMT_L-Q_Schedule_2012-05-19.ppt_的_工作表" xfId="3015"/>
    <cellStyle name="___compare chart for 188trolleys and 264 trolleys_King's setup schedule 11-11E. Rev D_P58B PVT  Engineering Preparation_M26 workbook (internal) 0223_ZZ__ZenVo__SMT_L-Q_Schedule_2012-06-011" xfId="3016"/>
    <cellStyle name="___compare chart for 188trolleys and 264 trolleys_King's setup schedule 11-11E. Rev D_P58B PVT  Engineering Preparation_M26 workbook (internal) 0223_ZZ__ZenVo__SMT_L-Q_Schedule_2012-06-05.ppt_的_工作表" xfId="3017"/>
    <cellStyle name="___compare chart for 188trolleys and 264 trolleys_King's setup schedule 11-11E. Rev D_P58B PVT  Engineering Preparation_M26 workbook (internal) 0223_產線作業Issue匯總(060215)" xfId="3018"/>
    <cellStyle name="___compare chart for 188trolleys and 264 trolleys_King's setup schedule 11-11E. Rev D_P58B PVT  Engineering Preparation_M26 workbook (internal) 0223_產線撞件Issue匯總" xfId="3019"/>
    <cellStyle name="___compare chart for 188trolleys and 264 trolleys_King's setup schedule 11-11E. Rev D_P58B PVT  Engineering Preparation_M26wookbook 0228" xfId="3020"/>
    <cellStyle name="___compare chart for 188trolleys and 264 trolleys_King's setup schedule 11-11E. Rev D_P58B PVT  Engineering Preparation_M26wookbook 0228_~1452420" xfId="3021"/>
    <cellStyle name="___compare chart for 188trolleys and 264 trolleys_King's setup schedule 11-11E. Rev D_P58B PVT  Engineering Preparation_M26wookbook 0228_Manufacture Area Issue Summary(060218)" xfId="3022"/>
    <cellStyle name="___compare chart for 188trolleys and 264 trolleys_King's setup schedule 11-11E. Rev D_P58B PVT  Engineering Preparation_M26wookbook 0228_Manufacture Issue Summary(060217)" xfId="3023"/>
    <cellStyle name="___compare chart for 188trolleys and 264 trolleys_King's setup schedule 11-11E. Rev D_P58B PVT  Engineering Preparation_M26wookbook 0228_N94  SMT L-Q Schedule 2011-08-18" xfId="3024"/>
    <cellStyle name="___compare chart for 188trolleys and 264 trolleys_King's setup schedule 11-11E. Rev D_P58B PVT  Engineering Preparation_M26wookbook 0228_RP10 PVT-R階段產線稽核問題點List(060607)" xfId="3025"/>
    <cellStyle name="___compare chart for 188trolleys and 264 trolleys_King's setup schedule 11-11E. Rev D_P58B PVT  Engineering Preparation_M26wookbook 0228_SMT" xfId="3026"/>
    <cellStyle name="___compare chart for 188trolleys and 264 trolleys_King's setup schedule 11-11E. Rev D_P58B PVT  Engineering Preparation_M26wookbook 0228_Summary Page" xfId="3027"/>
    <cellStyle name="___compare chart for 188trolleys and 264 trolleys_King's setup schedule 11-11E. Rev D_P58B PVT  Engineering Preparation_M26wookbook 0228_ZZ Fisker  L-Q Schedule 0626" xfId="3028"/>
    <cellStyle name="___compare chart for 188trolleys and 264 trolleys_King's setup schedule 11-11E. Rev D_P58B PVT  Engineering Preparation_M26wookbook 0228_ZZ Fisker  SMT L-Q Schedule 2013-06-26" xfId="3029"/>
    <cellStyle name="___compare chart for 188trolleys and 264 trolleys_King's setup schedule 11-11E. Rev D_P58B PVT  Engineering Preparation_M26wookbook 0228_ZZ Zagato  SMT L-Q Schedule 2013-06-18版本" xfId="3030"/>
    <cellStyle name="___compare chart for 188trolleys and 264 trolleys_King's setup schedule 11-11E. Rev D_P58B PVT  Engineering Preparation_M26wookbook 0228_ZZ ZenVo SMT L-Q Schedule 2012-06-14" xfId="3031"/>
    <cellStyle name="___compare chart for 188trolleys and 264 trolleys_King's setup schedule 11-11E. Rev D_P58B PVT  Engineering Preparation_M26wookbook 0228_ZZ ZenVo SMT L-Q Schedule 2012-07-02" xfId="3032"/>
    <cellStyle name="___compare chart for 188trolleys and 264 trolleys_King's setup schedule 11-11E. Rev D_P58B PVT  Engineering Preparation_M26wookbook 0228_ZZ__ZenVo__SMT_L-Q_Schedule_2012-05-19.ppt_的_工作表" xfId="3033"/>
    <cellStyle name="___compare chart for 188trolleys and 264 trolleys_King's setup schedule 11-11E. Rev D_P58B PVT  Engineering Preparation_M26wookbook 0228_ZZ__ZenVo__SMT_L-Q_Schedule_2012-06-011" xfId="3034"/>
    <cellStyle name="___compare chart for 188trolleys and 264 trolleys_King's setup schedule 11-11E. Rev D_P58B PVT  Engineering Preparation_M26wookbook 0228_ZZ__ZenVo__SMT_L-Q_Schedule_2012-06-05.ppt_的_工作表" xfId="3035"/>
    <cellStyle name="___compare chart for 188trolleys and 264 trolleys_King's setup schedule 11-11E. Rev D_P58B PVT  Engineering Preparation_M26wookbook 0228_產線作業Issue匯總(060215)" xfId="3036"/>
    <cellStyle name="___compare chart for 188trolleys and 264 trolleys_King's setup schedule 11-11E. Rev D_P58B PVT  Engineering Preparation_M26wookbook 0228_產線撞件Issue匯總" xfId="3037"/>
    <cellStyle name="___compare chart for 188trolleys and 264 trolleys_King's setup schedule 11-11E. Rev D_P58B PVT  Engineering Preparation_Q37 Budget UPH120_2line Rev1d9" xfId="3038"/>
    <cellStyle name="___compare chart for 188trolleys and 264 trolleys_King's setup schedule 11-11E. Rev D_P58B PVT  Engineering Preparation_Q37 Budget UPH120_2line Rev2d3" xfId="3039"/>
    <cellStyle name="___compare chart for 188trolleys and 264 trolleys_King's setup schedule 11-11E. Rev D_P58B PVT  Engineering Preparation_Q37 Budget UPH120_2line Rev2d5" xfId="3040"/>
    <cellStyle name="___compare chart for 188trolleys and 264 trolleys_King's setup schedule 11-11E. Rev D_P58B PVT  Engineering Preparation_Q37 Process assy uph 90 and test 2x90 &amp; 60 for l5  Rev1.3 2003-07-17" xfId="3041"/>
    <cellStyle name="___compare chart for 188trolleys and 264 trolleys_King's setup schedule 11-11E. Rev D_P58B PVT  Engineering Preparation_Q37 Process assy uph 90 and test 2x90 &amp; 60 for l5  Rev1.3 2003-07-17_Summary Page" xfId="3042"/>
    <cellStyle name="___compare chart for 188trolleys and 264 trolleys_King's setup schedule 11-11E. Rev D_P58B PVT  Engineering Preparation_Q37 Process assy uph 90 and test 60 for l5  Rev1.1 2003-07-08" xfId="3043"/>
    <cellStyle name="___compare chart for 188trolleys and 264 trolleys_King's setup schedule 11-11E. Rev D_P58B PVT  Engineering Preparation_Q37 Process assy uph 90 and test 60 for l5  Rev1.1 2003-07-08_Summary Page" xfId="3044"/>
    <cellStyle name="___compare chart for 188trolleys and 264 trolleys_King's setup schedule 11-11E. Rev D_P58B PVT  Engineering Preparation_Q37 Process assy uph2X 90 and test 2x90 &amp; 60 for l5  RevA 2003-07-24" xfId="3045"/>
    <cellStyle name="___compare chart for 188trolleys and 264 trolleys_King's setup schedule 11-11E. Rev D_P58B PVT  Engineering Preparation_Q37 Process assy uph2X 90 and test 2x90 &amp; 60 for l5  RevA 2003-07-24_Summary Page" xfId="3046"/>
    <cellStyle name="___compare chart for 188trolleys and 264 trolleys_King's setup schedule 11-11E. Rev D_P58B PVT  Engineering Preparation_Q37 Process uph 180 &amp;2003-06-26 Rev.1.4" xfId="3047"/>
    <cellStyle name="___compare chart for 188trolleys and 264 trolleys_King's setup schedule 11-11E. Rev D_P58B PVT  Engineering Preparation_Q37 Process uph 180 &amp;2003-06-26 Rev.1.4_Summary Page" xfId="3048"/>
    <cellStyle name="___compare chart for 188trolleys and 264 trolleys_King's setup schedule 11-11E. Rev D_P58B PVT  Engineering Preparation_Q37 Process uph 180 &amp;2003-07-08 Rev.1.6" xfId="3049"/>
    <cellStyle name="___compare chart for 188trolleys and 264 trolleys_King's setup schedule 11-11E. Rev D_P58B PVT  Engineering Preparation_Q37 Process uph 180 &amp;2003-07-08 Rev.1.6_Summary Page" xfId="3050"/>
    <cellStyle name="___compare chart for 188trolleys and 264 trolleys_King's setup schedule 11-11E. Rev D_P58B PVT  Engineering Preparation_Q86 DVT QA File Jan-13" xfId="3051"/>
    <cellStyle name="___compare chart for 188trolleys and 264 trolleys_King's setup schedule 11-11E. Rev D_P58B PVT  Engineering Preparation_Q86 DVT Workbook V1.0_0114.xls" xfId="3052"/>
    <cellStyle name="___compare chart for 188trolleys and 264 trolleys_King's setup schedule 11-11E. Rev D_P58B PVT  Engineering Preparation_Q86 DVT Workbook V1.2_0115" xfId="3053"/>
    <cellStyle name="___compare chart for 188trolleys and 264 trolleys_King's setup schedule 11-11E. Rev D_P58B PVT  Engineering Preparation_Q88 Fixture List v1.3_14 Jul" xfId="3054"/>
    <cellStyle name="___compare chart for 188trolleys and 264 trolleys_King's setup schedule 11-11E. Rev D_P58B PVT  Engineering Preparation_Ramp plan per 270K in Q1'05  10-26-2004" xfId="3055"/>
    <cellStyle name="___compare chart for 188trolleys and 264 trolleys_King's setup schedule 11-11E. Rev D_P58B_UPH50Equipmentnewline" xfId="3056"/>
    <cellStyle name="___compare chart for 188trolleys and 264 trolleys_King's setup schedule 11-11E. Rev D_P58B_UPH50Equipmentnewline_Q37 Budget UPH120_2line Rev1d9" xfId="3057"/>
    <cellStyle name="___compare chart for 188trolleys and 264 trolleys_King's setup schedule 11-11E. Rev D_P58B_UPH50Equipmentnewline_Q37 Budget UPH120_2line Rev2d3" xfId="3058"/>
    <cellStyle name="___compare chart for 188trolleys and 264 trolleys_King's setup schedule 11-11E. Rev D_P58B_UPH50Equipmentnewline_Q37 Budget UPH120_2line Rev2d5" xfId="3059"/>
    <cellStyle name="___compare chart for 188trolleys and 264 trolleys_King's setup schedule 11-11E. Rev D_Q37 Budget UPH120_2line Rev1d9" xfId="3060"/>
    <cellStyle name="___compare chart for 188trolleys and 264 trolleys_King's setup schedule 11-11E. Rev D_Q37 Budget UPH120_2line Rev2d3" xfId="3061"/>
    <cellStyle name="___compare chart for 188trolleys and 264 trolleys_King's setup schedule 11-11E. Rev D_Q37 Budget UPH120_2line Rev2d5" xfId="3062"/>
    <cellStyle name="___compare chart for 188trolleys and 264 trolleys_King's setup schedule 11-11E. Rev D_Q37 EVT Incremental Equipment List for 30UPH V1.0_0329" xfId="3063"/>
    <cellStyle name="___compare chart for 188trolleys and 264 trolleys_King's setup schedule 11-11E. Rev D_Q37 EVT Incremental Equipment List for 30UPH V1.0_0329_Q37 Budget UPH120_2line Rev1d9" xfId="3064"/>
    <cellStyle name="___compare chart for 188trolleys and 264 trolleys_King's setup schedule 11-11E. Rev D_Q37 EVT Incremental Equipment List for 30UPH V1.0_0329_Q37 Budget UPH120_2line Rev2d3" xfId="3065"/>
    <cellStyle name="___compare chart for 188trolleys and 264 trolleys_King's setup schedule 11-11E. Rev D_Q37 EVT Incremental Equipment List for 30UPH V1.0_0329_Q37 Budget UPH120_2line Rev2d5" xfId="3066"/>
    <cellStyle name="___compare chart for 188trolleys and 264 trolleys_King's setup schedule 11-11E. Rev D_Q37 EVT Incremental Equipment List for 30UPH V1.0_0329_Q86 DVT QA File Jan-13" xfId="3067"/>
    <cellStyle name="___compare chart for 188trolleys and 264 trolleys_King's setup schedule 11-11E. Rev D_Q37 EVT Incremental Equipment List for 30UPH V1.0_0329_Q86 DVT Workbook V1.0_0114.xls" xfId="3068"/>
    <cellStyle name="___compare chart for 188trolleys and 264 trolleys_King's setup schedule 11-11E. Rev D_Q37 EVT Incremental Equipment List for 30UPH V1.0_0329_Q86 DVT Workbook V1.2_0115" xfId="3069"/>
    <cellStyle name="___compare chart for 188trolleys and 264 trolleys_King's setup schedule 11-11E. Rev D_Q37 EVT Incremental Equipment List for 30UPH V1.0_0329_Q88 Fixture List v1.3_14 Jul" xfId="3070"/>
    <cellStyle name="___compare chart for 188trolleys and 264 trolleys_King's setup schedule 11-11E. Rev D_Q37 EVT Investment Workbook V1.2_0401" xfId="3071"/>
    <cellStyle name="___compare chart for 188trolleys and 264 trolleys_King's setup schedule 11-11E. Rev D_Q37 EVT Investment Workbook V1.2_0401_Q37 Budget UPH120_2line Rev1d9" xfId="3072"/>
    <cellStyle name="___compare chart for 188trolleys and 264 trolleys_King's setup schedule 11-11E. Rev D_Q37 EVT Investment Workbook V1.2_0401_Q37 Budget UPH120_2line Rev2d3" xfId="3073"/>
    <cellStyle name="___compare chart for 188trolleys and 264 trolleys_King's setup schedule 11-11E. Rev D_Q37 EVT Investment Workbook V1.2_0401_Q37 Budget UPH120_2line Rev2d5" xfId="3074"/>
    <cellStyle name="___compare chart for 188trolleys and 264 trolleys_King's setup schedule 11-11E. Rev D_Q37 Process assy uph 90 and test 2x90 &amp; 60 for l5  Rev1.3 2003-07-17" xfId="3075"/>
    <cellStyle name="___compare chart for 188trolleys and 264 trolleys_King's setup schedule 11-11E. Rev D_Q37 Process assy uph 90 and test 2x90 &amp; 60 for l5  Rev1.3 2003-07-17_Summary Page" xfId="3076"/>
    <cellStyle name="___compare chart for 188trolleys and 264 trolleys_King's setup schedule 11-11E. Rev D_Q37 Process assy uph 90 and test 60 for l5  Rev1.1 2003-07-08" xfId="3077"/>
    <cellStyle name="___compare chart for 188trolleys and 264 trolleys_King's setup schedule 11-11E. Rev D_Q37 Process assy uph 90 and test 60 for l5  Rev1.1 2003-07-08_Summary Page" xfId="3078"/>
    <cellStyle name="___compare chart for 188trolleys and 264 trolleys_King's setup schedule 11-11E. Rev D_Q37 Process assy uph2X 90 and test 2x90 &amp; 60 for l5  RevA 2003-07-24" xfId="3079"/>
    <cellStyle name="___compare chart for 188trolleys and 264 trolleys_King's setup schedule 11-11E. Rev D_Q37 Process assy uph2X 90 and test 2x90 &amp; 60 for l5  RevA 2003-07-24_Summary Page" xfId="3080"/>
    <cellStyle name="___compare chart for 188trolleys and 264 trolleys_King's setup schedule 11-11E. Rev D_Q37 Process uph 180 &amp;2003-06-26 Rev.1.4" xfId="3081"/>
    <cellStyle name="___compare chart for 188trolleys and 264 trolleys_King's setup schedule 11-11E. Rev D_Q37 Process uph 180 &amp;2003-06-26 Rev.1.4_Summary Page" xfId="3082"/>
    <cellStyle name="___compare chart for 188trolleys and 264 trolleys_King's setup schedule 11-11E. Rev D_Q37 Process uph 180 &amp;2003-07-08 Rev.1.6" xfId="3083"/>
    <cellStyle name="___compare chart for 188trolleys and 264 trolleys_King's setup schedule 11-11E. Rev D_Q37 Process uph 180 &amp;2003-07-08 Rev.1.6_Summary Page" xfId="3084"/>
    <cellStyle name="___compare chart for 188trolleys and 264 trolleys_King's setup schedule 11-11E. Rev D_Q37_P58B_UPH50EList_1d2" xfId="3085"/>
    <cellStyle name="___compare chart for 188trolleys and 264 trolleys_King's setup schedule 11-11E. Rev D_Q37_P58B_UPH50EList_1d2_Q37 Budget UPH120_2line Rev1d9" xfId="3086"/>
    <cellStyle name="___compare chart for 188trolleys and 264 trolleys_King's setup schedule 11-11E. Rev D_Q37_P58B_UPH50EList_1d2_Q37 Budget UPH120_2line Rev2d3" xfId="3087"/>
    <cellStyle name="___compare chart for 188trolleys and 264 trolleys_King's setup schedule 11-11E. Rev D_Q37_P58B_UPH50EList_1d2_Q37 Budget UPH120_2line Rev2d5" xfId="3088"/>
    <cellStyle name="___compare chart for 188trolleys and 264 trolleys_King's setup schedule 11-11E. Rev D_Q37CapacityPlanRev0d5" xfId="3089"/>
    <cellStyle name="___compare chart for 188trolleys and 264 trolleys_King's setup schedule 11-11E. Rev D_Q37CapacityPlanRev0d5_Q37 Budget UPH120_2line Rev1d9" xfId="3090"/>
    <cellStyle name="___compare chart for 188trolleys and 264 trolleys_King's setup schedule 11-11E. Rev D_Q37CapacityPlanRev0d5_Q37 Budget UPH120_2line Rev2d3" xfId="3091"/>
    <cellStyle name="___compare chart for 188trolleys and 264 trolleys_King's setup schedule 11-11E. Rev D_Q37CapacityPlanRev0d5_Q37 Budget UPH120_2line Rev2d5" xfId="3092"/>
    <cellStyle name="___compare chart for 188trolleys and 264 trolleys_King's setup schedule 11-11E. Rev D_Q37ProcessUPH100May7Rev1d0" xfId="3093"/>
    <cellStyle name="___compare chart for 188trolleys and 264 trolleys_King's setup schedule 11-11E. Rev D_Q37ProcessUPH100May7Rev1d0_Q37 Budget UPH120_2line Rev1d9" xfId="3094"/>
    <cellStyle name="___compare chart for 188trolleys and 264 trolleys_King's setup schedule 11-11E. Rev D_Q37ProcessUPH100May7Rev1d0_Q37 Budget UPH120_2line Rev2d3" xfId="3095"/>
    <cellStyle name="___compare chart for 188trolleys and 264 trolleys_King's setup schedule 11-11E. Rev D_Q37ProcessUPH100May7Rev1d0_Q37 Budget UPH120_2line Rev2d5" xfId="3096"/>
    <cellStyle name="___compare chart for 188trolleys and 264 trolleys_King's setup schedule 11-11E. Rev D_Q37ProcessUPH180May3Rev1d0" xfId="3097"/>
    <cellStyle name="___compare chart for 188trolleys and 264 trolleys_King's setup schedule 11-11E. Rev D_Q37ProcessUPH180May3Rev1d0_Q37 Budget UPH120_2line Rev1d9" xfId="3098"/>
    <cellStyle name="___compare chart for 188trolleys and 264 trolleys_King's setup schedule 11-11E. Rev D_Q37ProcessUPH180May3Rev1d0_Q37 Budget UPH120_2line Rev2d3" xfId="3099"/>
    <cellStyle name="___compare chart for 188trolleys and 264 trolleys_King's setup schedule 11-11E. Rev D_Q37ProcessUPH180May3Rev1d0_Q37 Budget UPH120_2line Rev2d5" xfId="3100"/>
    <cellStyle name="___compare chart for 188trolleys and 264 trolleys_King's setup schedule 11-11E. Rev D_Q37ReworkProcessUPH50Rev1d0" xfId="3101"/>
    <cellStyle name="___compare chart for 188trolleys and 264 trolleys_King's setup schedule 11-11E. Rev D_Q37ReworkProcessUPH50Rev1d0_Q37 Budget UPH120_2line Rev1d9" xfId="3102"/>
    <cellStyle name="___compare chart for 188trolleys and 264 trolleys_King's setup schedule 11-11E. Rev D_Q37ReworkProcessUPH50Rev1d0_Q37 Budget UPH120_2line Rev2d3" xfId="3103"/>
    <cellStyle name="___compare chart for 188trolleys and 264 trolleys_King's setup schedule 11-11E. Rev D_Q37ReworkProcessUPH50Rev1d0_Q37 Budget UPH120_2line Rev2d5" xfId="3104"/>
    <cellStyle name="___compare chart for 188trolleys and 264 trolleys_King's setup schedule 11-11E. Rev D_Q86 DVT QA File Jan-13" xfId="3105"/>
    <cellStyle name="___compare chart for 188trolleys and 264 trolleys_King's setup schedule 11-11E. Rev D_Q86 DVT Workbook V1.0_0114.xls" xfId="3106"/>
    <cellStyle name="___compare chart for 188trolleys and 264 trolleys_King's setup schedule 11-11E. Rev D_Q86 DVT Workbook V1.2_0115" xfId="3107"/>
    <cellStyle name="___compare chart for 188trolleys and 264 trolleys_King's setup schedule 11-11E. Rev D_Q88 Fixture List v1.3_14 Jul" xfId="3108"/>
    <cellStyle name="___compare chart for 188trolleys and 264 trolleys_King's setup schedule 11-11E. Rev D_Ramp plan per 270K in Q1'05  10-26-2004" xfId="3109"/>
    <cellStyle name="___compare chart for 188trolleys and 264 trolleys_Q86 DVT QA File Jan-13" xfId="3110"/>
    <cellStyle name="___compare chart for 188trolleys and 264 trolleys_Q86 DVT Workbook V1.0_0114.xls" xfId="3111"/>
    <cellStyle name="___compare chart for 188trolleys and 264 trolleys_Q86 DVT Workbook V1.2_0115" xfId="3112"/>
    <cellStyle name="___compare chart for 188trolleys and 264 trolleys_Q88 Fixture List v1.3_14 Jul" xfId="3113"/>
    <cellStyle name="___CPK__" xfId="3114"/>
    <cellStyle name="___CPK___QDI D17W2 -Cpk-FAI-20#DF21F.xls" xfId="3115"/>
    <cellStyle name="___Czech P62 Capacity Plan V1" xfId="3116"/>
    <cellStyle name="___Czech P62 Capacity Plan V1_Equipment List 12" xfId="3117"/>
    <cellStyle name="___Czech P62 Capacity Plan V1_Equipment List 12_Q86 DVT QA File Jan-13" xfId="3118"/>
    <cellStyle name="___Czech P62 Capacity Plan V1_Equipment List 12_Q86 DVT Workbook V1.0_0114.xls" xfId="3119"/>
    <cellStyle name="___Czech P62 Capacity Plan V1_Equipment List 12_Q86 DVT Workbook V1.2_0115" xfId="3120"/>
    <cellStyle name="___Czech P62 Capacity Plan V1_Equipment List 12_Q88 Fixture List v1.3_14 Jul" xfId="3121"/>
    <cellStyle name="___Czech P62 Capacity Plan V1_Line 1 Q37 UPH90 Process RevA  09-12-03" xfId="3122"/>
    <cellStyle name="___Czech P62 Capacity Plan V1_Line 1 Q37 UPH90 Process RevA  09-12-03_Q86 DVT QA File Jan-13" xfId="3123"/>
    <cellStyle name="___Czech P62 Capacity Plan V1_Line 1 Q37 UPH90 Process RevA  09-12-03_Q86 DVT Workbook V1.0_0114.xls" xfId="3124"/>
    <cellStyle name="___Czech P62 Capacity Plan V1_Line 1 Q37 UPH90 Process RevA  09-12-03_Q86 DVT Workbook V1.2_0115" xfId="3125"/>
    <cellStyle name="___Czech P62 Capacity Plan V1_P58B capacity plan    2003-01-03" xfId="3126"/>
    <cellStyle name="___Czech P62 Capacity Plan V1_P58B capacity plan    2003-01-03_Q86 DVT QA File Jan-13" xfId="3127"/>
    <cellStyle name="___Czech P62 Capacity Plan V1_P58B capacity plan    2003-01-03_Q86 DVT Workbook V1.0_0114.xls" xfId="3128"/>
    <cellStyle name="___Czech P62 Capacity Plan V1_P58B capacity plan    2003-01-03_Q86 DVT Workbook V1.2_0115" xfId="3129"/>
    <cellStyle name="___Czech P62 Capacity Plan V1_P58B capacity plan    2003-01-03_Q88 Fixture List v1.3_14 Jul" xfId="3130"/>
    <cellStyle name="___Czech P62 Capacity Plan V1_P58B capacity plan   REV.B2002-12-25" xfId="3131"/>
    <cellStyle name="___Czech P62 Capacity Plan V1_P58B capacity plan   REV.B2002-12-25_Q86 DVT QA File Jan-13" xfId="3132"/>
    <cellStyle name="___Czech P62 Capacity Plan V1_P58B capacity plan   REV.B2002-12-25_Q86 DVT Workbook V1.0_0114.xls" xfId="3133"/>
    <cellStyle name="___Czech P62 Capacity Plan V1_P58B capacity plan   REV.B2002-12-25_Q86 DVT Workbook V1.2_0115" xfId="3134"/>
    <cellStyle name="___Czech P62 Capacity Plan V1_P58B capacity plan   REV.B2002-12-25_Q88 Fixture List v1.3_14 Jul" xfId="3135"/>
    <cellStyle name="___Czech P62 Capacity Plan V1_P58B line reconfiguration milestone" xfId="3136"/>
    <cellStyle name="___Czech P62 Capacity Plan V1_P58B Project Report 03-01-07" xfId="3137"/>
    <cellStyle name="___Czech P62 Capacity Plan V1_P58B Project Report 1.16.03" xfId="3138"/>
    <cellStyle name="___Czech P62 Capacity Plan V1_P58B Project Report 1.16.03_Q86 DVT QA File Jan-13" xfId="3139"/>
    <cellStyle name="___Czech P62 Capacity Plan V1_P58B Project Report 1.16.03_Q86 DVT Workbook V1.0_0114.xls" xfId="3140"/>
    <cellStyle name="___Czech P62 Capacity Plan V1_P58B Project Report 1.16.03_Q86 DVT Workbook V1.2_0115" xfId="3141"/>
    <cellStyle name="___Czech P62 Capacity Plan V1_P58B Project Report 1.16.03_Q88 Fixture List v1.3_14 Jul" xfId="3142"/>
    <cellStyle name="___Czech P62 Capacity Plan V1_P58B Project Report 1.25New.03" xfId="3143"/>
    <cellStyle name="___Czech P62 Capacity Plan V1_P58B Project Report 1.25New.03_Q37 EVT Investment Workbook V1.2_0401" xfId="3144"/>
    <cellStyle name="___Czech P62 Capacity Plan V1_P58B Project Report 1.25New.03_Q88 EVT2 Workbook V1.2_0904.xls" xfId="3145"/>
    <cellStyle name="___Czech P62 Capacity Plan V1_P58B Project Report 1.25New.03_Q88 Fixture List v1.3_14 Jul" xfId="3146"/>
    <cellStyle name="___Czech P62 Capacity Plan V1_P58B Project Report 1.25New.03_Q88 Presentation v2.1 20041119" xfId="3147"/>
    <cellStyle name="___Czech P62 Capacity Plan V1_P58B Project Report 12.17" xfId="3148"/>
    <cellStyle name="___Czech P62 Capacity Plan V1_P58B PVT  Engineering Preparation" xfId="3149"/>
    <cellStyle name="___Czech P62 Capacity Plan V1_P58B_UPH50Equipmentnewline" xfId="3150"/>
    <cellStyle name="___Czech P62 Capacity Plan V1_Q37 EVT Eng. Workbook V1.0_0331" xfId="3151"/>
    <cellStyle name="___Czech P62 Capacity Plan V1_Q37 EVT Incremental Equipment List for 30UPH V1.0_0329" xfId="3152"/>
    <cellStyle name="___Czech P62 Capacity Plan V1_Q37 EVT Incremental Equipment List for 30UPH V1.0_0329_1" xfId="3153"/>
    <cellStyle name="___Czech P62 Capacity Plan V1_Q37 EVT Incremental Equipment List for 30UPH V1.0_0329_1_Q86 DVT QA File Jan-13" xfId="3154"/>
    <cellStyle name="___Czech P62 Capacity Plan V1_Q37 EVT Incremental Equipment List for 30UPH V1.0_0329_1_Q86 DVT Workbook V1.0_0114.xls" xfId="3155"/>
    <cellStyle name="___Czech P62 Capacity Plan V1_Q37 EVT Incremental Equipment List for 30UPH V1.0_0329_1_Q86 DVT Workbook V1.2_0115" xfId="3156"/>
    <cellStyle name="___Czech P62 Capacity Plan V1_Q37 EVT Incremental Equipment List for 30UPH V1.0_0329_1_Q88 Fixture List v1.3_14 Jul" xfId="3157"/>
    <cellStyle name="___Czech P62 Capacity Plan V1_Q37 EVT Incremental Equipment List for 30UPH V1.1_0331" xfId="3158"/>
    <cellStyle name="___Czech P62 Capacity Plan V1_Q37 EVT Incremental Equipment List for 30UPH V1.1_0331_Q86 DVT QA File Jan-13" xfId="3159"/>
    <cellStyle name="___Czech P62 Capacity Plan V1_Q37 EVT Incremental Equipment List for 30UPH V1.1_0331_Q86 DVT Workbook V1.0_0114.xls" xfId="3160"/>
    <cellStyle name="___Czech P62 Capacity Plan V1_Q37 EVT Incremental Equipment List for 30UPH V1.1_0331_Q86 DVT Workbook V1.2_0115" xfId="3161"/>
    <cellStyle name="___Czech P62 Capacity Plan V1_Q37 EVT Incremental Equipment List for 30UPH V1.1_0331_Q88 Fixture List v1.3_14 Jul" xfId="3162"/>
    <cellStyle name="___Czech P62 Capacity Plan V1_Q37 EVT Investment Workbook V1.2_0401" xfId="3163"/>
    <cellStyle name="___Czech P62 Capacity Plan V1_Q37_P58B_L4_UPH50EList_1d3" xfId="3164"/>
    <cellStyle name="___Czech P62 Capacity Plan V1_Q37_P58B_UPH50EList_1d2" xfId="3165"/>
    <cellStyle name="___Czech P62 Capacity Plan V1_Q37A DVT Eng. Workbook V1.4_1010" xfId="3166"/>
    <cellStyle name="___Czech P62 Capacity Plan V1_Q37CapacityPlanRev0d2" xfId="3167"/>
    <cellStyle name="___Czech P62 Capacity Plan V1_Q37CapacityPlanRev0d5" xfId="3168"/>
    <cellStyle name="___Czech P62 Capacity Plan V1_Q37CapacityPlanRev0d7" xfId="3169"/>
    <cellStyle name="___Czech P62 Capacity Plan V1_Q37EFList_UPH180_Rev02" xfId="3170"/>
    <cellStyle name="___Czech P62 Capacity Plan V1_Q37EFList_UPH180_Rev02_Q37CapacityPlanRev0d2" xfId="3171"/>
    <cellStyle name="___Czech P62 Capacity Plan V1_Q37EFList_UPH180_Rev02_Q37CapacityPlanRev0d5" xfId="3172"/>
    <cellStyle name="___Czech P62 Capacity Plan V1_Q37EFList_UPH180_Rev02_Q37CapacityPlanRev0d7" xfId="3173"/>
    <cellStyle name="___Czech P62 Capacity Plan V1_Q37L1_EFList_UPH180_Rev03" xfId="3174"/>
    <cellStyle name="___Czech P62 Capacity Plan V1_Q37L2_EFList_UPH100_Rev01" xfId="3175"/>
    <cellStyle name="___Czech P62 Capacity Plan V1_Q37ProcessUPH100May7Rev1d0" xfId="3176"/>
    <cellStyle name="___Czech P62 Capacity Plan V1_Q37ProcessUPH150_20030426" xfId="3177"/>
    <cellStyle name="___Czech P62 Capacity Plan V1_Q37ReworkProcessUPH50Rev1d0" xfId="3178"/>
    <cellStyle name="___Czech P62 Capacity Plan V1_Q37UPH180BudgetRev0d1" xfId="3179"/>
    <cellStyle name="___Czech P62 Capacity Plan V1_Q86 DVT QA File Jan-13" xfId="3180"/>
    <cellStyle name="___Czech P62 Capacity Plan V1_Q86 DVT Workbook V1.0_0114.xls" xfId="3181"/>
    <cellStyle name="___Czech P62 Capacity Plan V1_Q86 DVT Workbook V1.2_0115" xfId="3182"/>
    <cellStyle name="___Czech P62 Capacity Plan V1_Q86 FATP  Process Flow V1.0_0112" xfId="3183"/>
    <cellStyle name="___Czech P62 Capacity Plan V1_Q88 Fixture List v1.3_14 Jul" xfId="3184"/>
    <cellStyle name="___G4 training" xfId="3185"/>
    <cellStyle name="___G4 training_30" xfId="3186"/>
    <cellStyle name="___G4 training_30_Line 4  Rework Process uph 60  Rev1.8 2003-07-17" xfId="3187"/>
    <cellStyle name="___G4 training_30_Line 4  Rework Process uph 60  Rev1.8 2003-07-17_Summary Page" xfId="3188"/>
    <cellStyle name="___G4 training_30_M26 workbook (internal) 0223" xfId="3189"/>
    <cellStyle name="___G4 training_30_M26 workbook (internal) 0223_~1452420" xfId="3190"/>
    <cellStyle name="___G4 training_30_M26 workbook (internal) 0223_Manufacture Area Issue Summary(060218)" xfId="3191"/>
    <cellStyle name="___G4 training_30_M26 workbook (internal) 0223_Manufacture Issue Summary(060217)" xfId="3192"/>
    <cellStyle name="___G4 training_30_M26 workbook (internal) 0223_N94  SMT L-Q Schedule 2011-08-18" xfId="3193"/>
    <cellStyle name="___G4 training_30_M26 workbook (internal) 0223_RP10 PVT-R階段產線稽核問題點List(060607)" xfId="3194"/>
    <cellStyle name="___G4 training_30_M26 workbook (internal) 0223_SMT" xfId="3195"/>
    <cellStyle name="___G4 training_30_M26 workbook (internal) 0223_Summary Page" xfId="3196"/>
    <cellStyle name="___G4 training_30_M26 workbook (internal) 0223_ZZ Fisker  L-Q Schedule 0626" xfId="3197"/>
    <cellStyle name="___G4 training_30_M26 workbook (internal) 0223_ZZ Fisker  SMT L-Q Schedule 2013-06-26" xfId="3198"/>
    <cellStyle name="___G4 training_30_M26 workbook (internal) 0223_ZZ Zagato  SMT L-Q Schedule 2013-06-18版本" xfId="3199"/>
    <cellStyle name="___G4 training_30_M26 workbook (internal) 0223_ZZ ZenVo SMT L-Q Schedule 2012-06-14" xfId="3200"/>
    <cellStyle name="___G4 training_30_M26 workbook (internal) 0223_ZZ ZenVo SMT L-Q Schedule 2012-07-02" xfId="3201"/>
    <cellStyle name="___G4 training_30_M26 workbook (internal) 0223_ZZ__ZenVo__SMT_L-Q_Schedule_2012-05-19.ppt_的_工作表" xfId="3202"/>
    <cellStyle name="___G4 training_30_M26 workbook (internal) 0223_ZZ__ZenVo__SMT_L-Q_Schedule_2012-06-011" xfId="3203"/>
    <cellStyle name="___G4 training_30_M26 workbook (internal) 0223_ZZ__ZenVo__SMT_L-Q_Schedule_2012-06-05.ppt_的_工作表" xfId="3204"/>
    <cellStyle name="___G4 training_30_M26 workbook (internal) 0223_產線作業Issue匯總(060215)" xfId="3205"/>
    <cellStyle name="___G4 training_30_M26 workbook (internal) 0223_產線撞件Issue匯總" xfId="3206"/>
    <cellStyle name="___G4 training_30_M26wookbook 0228" xfId="3207"/>
    <cellStyle name="___G4 training_30_M26wookbook 0228_~1452420" xfId="3208"/>
    <cellStyle name="___G4 training_30_M26wookbook 0228_Manufacture Area Issue Summary(060218)" xfId="3209"/>
    <cellStyle name="___G4 training_30_M26wookbook 0228_Manufacture Issue Summary(060217)" xfId="3210"/>
    <cellStyle name="___G4 training_30_M26wookbook 0228_N94  SMT L-Q Schedule 2011-08-18" xfId="3211"/>
    <cellStyle name="___G4 training_30_M26wookbook 0228_RP10 PVT-R階段產線稽核問題點List(060607)" xfId="3212"/>
    <cellStyle name="___G4 training_30_M26wookbook 0228_SMT" xfId="3213"/>
    <cellStyle name="___G4 training_30_M26wookbook 0228_Summary Page" xfId="3214"/>
    <cellStyle name="___G4 training_30_M26wookbook 0228_ZZ Fisker  L-Q Schedule 0626" xfId="3215"/>
    <cellStyle name="___G4 training_30_M26wookbook 0228_ZZ Fisker  SMT L-Q Schedule 2013-06-26" xfId="3216"/>
    <cellStyle name="___G4 training_30_M26wookbook 0228_ZZ Zagato  SMT L-Q Schedule 2013-06-18版本" xfId="3217"/>
    <cellStyle name="___G4 training_30_M26wookbook 0228_ZZ ZenVo SMT L-Q Schedule 2012-06-14" xfId="3218"/>
    <cellStyle name="___G4 training_30_M26wookbook 0228_ZZ ZenVo SMT L-Q Schedule 2012-07-02" xfId="3219"/>
    <cellStyle name="___G4 training_30_M26wookbook 0228_ZZ__ZenVo__SMT_L-Q_Schedule_2012-05-19.ppt_的_工作表" xfId="3220"/>
    <cellStyle name="___G4 training_30_M26wookbook 0228_ZZ__ZenVo__SMT_L-Q_Schedule_2012-06-011" xfId="3221"/>
    <cellStyle name="___G4 training_30_M26wookbook 0228_ZZ__ZenVo__SMT_L-Q_Schedule_2012-06-05.ppt_的_工作表" xfId="3222"/>
    <cellStyle name="___G4 training_30_M26wookbook 0228_產線作業Issue匯總(060215)" xfId="3223"/>
    <cellStyle name="___G4 training_30_M26wookbook 0228_產線撞件Issue匯總" xfId="3224"/>
    <cellStyle name="___G4 training_30_Q37 Budget UPH120_2line Rev1d9" xfId="3225"/>
    <cellStyle name="___G4 training_30_Q37 Budget UPH120_2line Rev2d3" xfId="3226"/>
    <cellStyle name="___G4 training_30_Q37 Budget UPH120_2line Rev2d5" xfId="3227"/>
    <cellStyle name="___G4 training_30_Q37 Process assy uph 90 and test 2x90 &amp; 60 for l5  Rev1.3 2003-07-17" xfId="3228"/>
    <cellStyle name="___G4 training_30_Q37 Process assy uph 90 and test 2x90 &amp; 60 for l5  Rev1.3 2003-07-17_Summary Page" xfId="3229"/>
    <cellStyle name="___G4 training_30_Q37 Process assy uph 90 and test 60 for l5  Rev1.1 2003-07-08" xfId="3230"/>
    <cellStyle name="___G4 training_30_Q37 Process assy uph 90 and test 60 for l5  Rev1.1 2003-07-08_Summary Page" xfId="3231"/>
    <cellStyle name="___G4 training_30_Q37 Process assy uph2X 90 and test 2x90 &amp; 60 for l5  RevA 2003-07-24" xfId="3232"/>
    <cellStyle name="___G4 training_30_Q37 Process assy uph2X 90 and test 2x90 &amp; 60 for l5  RevA 2003-07-24_Summary Page" xfId="3233"/>
    <cellStyle name="___G4 training_30_Q37 Process uph 180 &amp;2003-06-26 Rev.1.4" xfId="3234"/>
    <cellStyle name="___G4 training_30_Q37 Process uph 180 &amp;2003-06-26 Rev.1.4_Summary Page" xfId="3235"/>
    <cellStyle name="___G4 training_30_Q37 Process uph 180 &amp;2003-07-08 Rev.1.6" xfId="3236"/>
    <cellStyle name="___G4 training_30_Q37 Process uph 180 &amp;2003-07-08 Rev.1.6_Summary Page" xfId="3237"/>
    <cellStyle name="___G4 training_30_Q86 DVT QA File Jan-13" xfId="3238"/>
    <cellStyle name="___G4 training_30_Q86 DVT Workbook V1.0_0114.xls" xfId="3239"/>
    <cellStyle name="___G4 training_30_Q86 DVT Workbook V1.2_0115" xfId="3240"/>
    <cellStyle name="___G4 training_30_Q88 Fixture List v1.3_14 Jul" xfId="3241"/>
    <cellStyle name="___G4 training_30_Ramp plan per 270K in Q1'05  10-26-2004" xfId="3242"/>
    <cellStyle name="___G4 training_Equipment List 12" xfId="3243"/>
    <cellStyle name="___G4 training_Equipment List 12_Line 4  Rework Process uph 60  Rev1.8 2003-07-17" xfId="3244"/>
    <cellStyle name="___G4 training_Equipment List 12_Line 4  Rework Process uph 60  Rev1.8 2003-07-17_Summary Page" xfId="3245"/>
    <cellStyle name="___G4 training_Equipment List 12_M26 workbook (internal) 0223" xfId="3246"/>
    <cellStyle name="___G4 training_Equipment List 12_M26 workbook (internal) 0223_~1452420" xfId="3247"/>
    <cellStyle name="___G4 training_Equipment List 12_M26 workbook (internal) 0223_Manufacture Area Issue Summary(060218)" xfId="3248"/>
    <cellStyle name="___G4 training_Equipment List 12_M26 workbook (internal) 0223_Manufacture Issue Summary(060217)" xfId="3249"/>
    <cellStyle name="___G4 training_Equipment List 12_M26 workbook (internal) 0223_N94  SMT L-Q Schedule 2011-08-18" xfId="3250"/>
    <cellStyle name="___G4 training_Equipment List 12_M26 workbook (internal) 0223_RP10 PVT-R階段產線稽核問題點List(060607)" xfId="3251"/>
    <cellStyle name="___G4 training_Equipment List 12_M26 workbook (internal) 0223_SMT" xfId="3252"/>
    <cellStyle name="___G4 training_Equipment List 12_M26 workbook (internal) 0223_Summary Page" xfId="3253"/>
    <cellStyle name="___G4 training_Equipment List 12_M26 workbook (internal) 0223_ZZ Fisker  L-Q Schedule 0626" xfId="3254"/>
    <cellStyle name="___G4 training_Equipment List 12_M26 workbook (internal) 0223_ZZ Fisker  SMT L-Q Schedule 2013-06-26" xfId="3255"/>
    <cellStyle name="___G4 training_Equipment List 12_M26 workbook (internal) 0223_ZZ Zagato  SMT L-Q Schedule 2013-06-18版本" xfId="3256"/>
    <cellStyle name="___G4 training_Equipment List 12_M26 workbook (internal) 0223_ZZ ZenVo SMT L-Q Schedule 2012-06-14" xfId="3257"/>
    <cellStyle name="___G4 training_Equipment List 12_M26 workbook (internal) 0223_ZZ ZenVo SMT L-Q Schedule 2012-07-02" xfId="3258"/>
    <cellStyle name="___G4 training_Equipment List 12_M26 workbook (internal) 0223_ZZ__ZenVo__SMT_L-Q_Schedule_2012-05-19.ppt_的_工作表" xfId="3259"/>
    <cellStyle name="___G4 training_Equipment List 12_M26 workbook (internal) 0223_ZZ__ZenVo__SMT_L-Q_Schedule_2012-06-011" xfId="3260"/>
    <cellStyle name="___G4 training_Equipment List 12_M26 workbook (internal) 0223_ZZ__ZenVo__SMT_L-Q_Schedule_2012-06-05.ppt_的_工作表" xfId="3261"/>
    <cellStyle name="___G4 training_Equipment List 12_M26 workbook (internal) 0223_產線作業Issue匯總(060215)" xfId="3262"/>
    <cellStyle name="___G4 training_Equipment List 12_M26 workbook (internal) 0223_產線撞件Issue匯總" xfId="3263"/>
    <cellStyle name="___G4 training_Equipment List 12_M26wookbook 0228" xfId="3264"/>
    <cellStyle name="___G4 training_Equipment List 12_M26wookbook 0228_~1452420" xfId="3265"/>
    <cellStyle name="___G4 training_Equipment List 12_M26wookbook 0228_Manufacture Area Issue Summary(060218)" xfId="3266"/>
    <cellStyle name="___G4 training_Equipment List 12_M26wookbook 0228_Manufacture Issue Summary(060217)" xfId="3267"/>
    <cellStyle name="___G4 training_Equipment List 12_M26wookbook 0228_N94  SMT L-Q Schedule 2011-08-18" xfId="3268"/>
    <cellStyle name="___G4 training_Equipment List 12_M26wookbook 0228_RP10 PVT-R階段產線稽核問題點List(060607)" xfId="3269"/>
    <cellStyle name="___G4 training_Equipment List 12_M26wookbook 0228_SMT" xfId="3270"/>
    <cellStyle name="___G4 training_Equipment List 12_M26wookbook 0228_Summary Page" xfId="3271"/>
    <cellStyle name="___G4 training_Equipment List 12_M26wookbook 0228_ZZ Fisker  L-Q Schedule 0626" xfId="3272"/>
    <cellStyle name="___G4 training_Equipment List 12_M26wookbook 0228_ZZ Fisker  SMT L-Q Schedule 2013-06-26" xfId="3273"/>
    <cellStyle name="___G4 training_Equipment List 12_M26wookbook 0228_ZZ Zagato  SMT L-Q Schedule 2013-06-18版本" xfId="3274"/>
    <cellStyle name="___G4 training_Equipment List 12_M26wookbook 0228_ZZ ZenVo SMT L-Q Schedule 2012-06-14" xfId="3275"/>
    <cellStyle name="___G4 training_Equipment List 12_M26wookbook 0228_ZZ ZenVo SMT L-Q Schedule 2012-07-02" xfId="3276"/>
    <cellStyle name="___G4 training_Equipment List 12_M26wookbook 0228_ZZ__ZenVo__SMT_L-Q_Schedule_2012-05-19.ppt_的_工作表" xfId="3277"/>
    <cellStyle name="___G4 training_Equipment List 12_M26wookbook 0228_ZZ__ZenVo__SMT_L-Q_Schedule_2012-06-011" xfId="3278"/>
    <cellStyle name="___G4 training_Equipment List 12_M26wookbook 0228_ZZ__ZenVo__SMT_L-Q_Schedule_2012-06-05.ppt_的_工作表" xfId="3279"/>
    <cellStyle name="___G4 training_Equipment List 12_M26wookbook 0228_產線作業Issue匯總(060215)" xfId="3280"/>
    <cellStyle name="___G4 training_Equipment List 12_M26wookbook 0228_產線撞件Issue匯總" xfId="3281"/>
    <cellStyle name="___G4 training_Equipment List 12_Q37 Budget UPH120_2line Rev1d9" xfId="3282"/>
    <cellStyle name="___G4 training_Equipment List 12_Q37 Budget UPH120_2line Rev2d3" xfId="3283"/>
    <cellStyle name="___G4 training_Equipment List 12_Q37 Budget UPH120_2line Rev2d5" xfId="3284"/>
    <cellStyle name="___G4 training_Equipment List 12_Q37 Process assy uph 90 and test 2x90 &amp; 60 for l5  Rev1.3 2003-07-17" xfId="3285"/>
    <cellStyle name="___G4 training_Equipment List 12_Q37 Process assy uph 90 and test 2x90 &amp; 60 for l5  Rev1.3 2003-07-17_Summary Page" xfId="3286"/>
    <cellStyle name="___G4 training_Equipment List 12_Q37 Process assy uph 90 and test 60 for l5  Rev1.1 2003-07-08" xfId="3287"/>
    <cellStyle name="___G4 training_Equipment List 12_Q37 Process assy uph 90 and test 60 for l5  Rev1.1 2003-07-08_Summary Page" xfId="3288"/>
    <cellStyle name="___G4 training_Equipment List 12_Q37 Process assy uph2X 90 and test 2x90 &amp; 60 for l5  RevA 2003-07-24" xfId="3289"/>
    <cellStyle name="___G4 training_Equipment List 12_Q37 Process assy uph2X 90 and test 2x90 &amp; 60 for l5  RevA 2003-07-24_Summary Page" xfId="3290"/>
    <cellStyle name="___G4 training_Equipment List 12_Q37 Process uph 180 &amp;2003-06-26 Rev.1.4" xfId="3291"/>
    <cellStyle name="___G4 training_Equipment List 12_Q37 Process uph 180 &amp;2003-06-26 Rev.1.4_Summary Page" xfId="3292"/>
    <cellStyle name="___G4 training_Equipment List 12_Q37 Process uph 180 &amp;2003-07-08 Rev.1.6" xfId="3293"/>
    <cellStyle name="___G4 training_Equipment List 12_Q37 Process uph 180 &amp;2003-07-08 Rev.1.6_Summary Page" xfId="3294"/>
    <cellStyle name="___G4 training_Equipment List 12_Q86 DVT QA File Jan-13" xfId="3295"/>
    <cellStyle name="___G4 training_Equipment List 12_Q86 DVT Workbook V1.0_0114.xls" xfId="3296"/>
    <cellStyle name="___G4 training_Equipment List 12_Q86 DVT Workbook V1.2_0115" xfId="3297"/>
    <cellStyle name="___G4 training_Equipment List 12_Q88 Fixture List v1.3_14 Jul" xfId="3298"/>
    <cellStyle name="___G4 training_Equipment List 12_Ramp plan per 270K in Q1'05  10-26-2004" xfId="3299"/>
    <cellStyle name="___G4 training_Line 4  Rework Process uph 60  Rev1.8 2003-07-17" xfId="3300"/>
    <cellStyle name="___G4 training_Line 4  Rework Process uph 60  Rev1.8 2003-07-17_Summary Page" xfId="3301"/>
    <cellStyle name="___G4 training_M26 workbook (internal) 0223" xfId="3302"/>
    <cellStyle name="___G4 training_M26 workbook (internal) 0223_~1452420" xfId="3303"/>
    <cellStyle name="___G4 training_M26 workbook (internal) 0223_Manufacture Area Issue Summary(060218)" xfId="3304"/>
    <cellStyle name="___G4 training_M26 workbook (internal) 0223_Manufacture Issue Summary(060217)" xfId="3305"/>
    <cellStyle name="___G4 training_M26 workbook (internal) 0223_N94  SMT L-Q Schedule 2011-08-18" xfId="3306"/>
    <cellStyle name="___G4 training_M26 workbook (internal) 0223_RP10 PVT-R階段產線稽核問題點List(060607)" xfId="3307"/>
    <cellStyle name="___G4 training_M26 workbook (internal) 0223_SMT" xfId="3308"/>
    <cellStyle name="___G4 training_M26 workbook (internal) 0223_Summary Page" xfId="3309"/>
    <cellStyle name="___G4 training_M26 workbook (internal) 0223_ZZ Fisker  L-Q Schedule 0626" xfId="3310"/>
    <cellStyle name="___G4 training_M26 workbook (internal) 0223_ZZ Fisker  SMT L-Q Schedule 2013-06-26" xfId="3311"/>
    <cellStyle name="___G4 training_M26 workbook (internal) 0223_ZZ Zagato  SMT L-Q Schedule 2013-06-18版本" xfId="3312"/>
    <cellStyle name="___G4 training_M26 workbook (internal) 0223_ZZ ZenVo SMT L-Q Schedule 2012-06-14" xfId="3313"/>
    <cellStyle name="___G4 training_M26 workbook (internal) 0223_ZZ ZenVo SMT L-Q Schedule 2012-07-02" xfId="3314"/>
    <cellStyle name="___G4 training_M26 workbook (internal) 0223_ZZ__ZenVo__SMT_L-Q_Schedule_2012-05-19.ppt_的_工作表" xfId="3315"/>
    <cellStyle name="___G4 training_M26 workbook (internal) 0223_ZZ__ZenVo__SMT_L-Q_Schedule_2012-06-011" xfId="3316"/>
    <cellStyle name="___G4 training_M26 workbook (internal) 0223_ZZ__ZenVo__SMT_L-Q_Schedule_2012-06-05.ppt_的_工作表" xfId="3317"/>
    <cellStyle name="___G4 training_M26 workbook (internal) 0223_產線作業Issue匯總(060215)" xfId="3318"/>
    <cellStyle name="___G4 training_M26 workbook (internal) 0223_產線撞件Issue匯總" xfId="3319"/>
    <cellStyle name="___G4 training_M26wookbook 0228" xfId="3320"/>
    <cellStyle name="___G4 training_M26wookbook 0228_~1452420" xfId="3321"/>
    <cellStyle name="___G4 training_M26wookbook 0228_Manufacture Area Issue Summary(060218)" xfId="3322"/>
    <cellStyle name="___G4 training_M26wookbook 0228_Manufacture Issue Summary(060217)" xfId="3323"/>
    <cellStyle name="___G4 training_M26wookbook 0228_N94  SMT L-Q Schedule 2011-08-18" xfId="3324"/>
    <cellStyle name="___G4 training_M26wookbook 0228_RP10 PVT-R階段產線稽核問題點List(060607)" xfId="3325"/>
    <cellStyle name="___G4 training_M26wookbook 0228_SMT" xfId="3326"/>
    <cellStyle name="___G4 training_M26wookbook 0228_Summary Page" xfId="3327"/>
    <cellStyle name="___G4 training_M26wookbook 0228_ZZ Fisker  L-Q Schedule 0626" xfId="3328"/>
    <cellStyle name="___G4 training_M26wookbook 0228_ZZ Fisker  SMT L-Q Schedule 2013-06-26" xfId="3329"/>
    <cellStyle name="___G4 training_M26wookbook 0228_ZZ Zagato  SMT L-Q Schedule 2013-06-18版本" xfId="3330"/>
    <cellStyle name="___G4 training_M26wookbook 0228_ZZ ZenVo SMT L-Q Schedule 2012-06-14" xfId="3331"/>
    <cellStyle name="___G4 training_M26wookbook 0228_ZZ ZenVo SMT L-Q Schedule 2012-07-02" xfId="3332"/>
    <cellStyle name="___G4 training_M26wookbook 0228_ZZ__ZenVo__SMT_L-Q_Schedule_2012-05-19.ppt_的_工作表" xfId="3333"/>
    <cellStyle name="___G4 training_M26wookbook 0228_ZZ__ZenVo__SMT_L-Q_Schedule_2012-06-011" xfId="3334"/>
    <cellStyle name="___G4 training_M26wookbook 0228_ZZ__ZenVo__SMT_L-Q_Schedule_2012-06-05.ppt_的_工作表" xfId="3335"/>
    <cellStyle name="___G4 training_M26wookbook 0228_產線作業Issue匯總(060215)" xfId="3336"/>
    <cellStyle name="___G4 training_M26wookbook 0228_產線撞件Issue匯總" xfId="3337"/>
    <cellStyle name="___G4 training_P58B Project Report 1.16.03" xfId="3338"/>
    <cellStyle name="___G4 training_P58B Project Report 1.16.03_Q37 Budget UPH120_2line Rev1d9" xfId="3339"/>
    <cellStyle name="___G4 training_P58B Project Report 1.16.03_Q37 Budget UPH120_2line Rev2d3" xfId="3340"/>
    <cellStyle name="___G4 training_P58B Project Report 1.16.03_Q37 Budget UPH120_2line Rev2d5" xfId="3341"/>
    <cellStyle name="___G4 training_P58B Project Report 1.16.03_Q86 DVT QA File Jan-13" xfId="3342"/>
    <cellStyle name="___G4 training_P58B Project Report 1.16.03_Q86 DVT Workbook V1.0_0114.xls" xfId="3343"/>
    <cellStyle name="___G4 training_P58B Project Report 1.16.03_Q86 DVT Workbook V1.2_0115" xfId="3344"/>
    <cellStyle name="___G4 training_P58B Project Report 1.16.03_Q88 Fixture List v1.3_14 Jul" xfId="3345"/>
    <cellStyle name="___G4 training_P58B Project Report 1.25New.03" xfId="3346"/>
    <cellStyle name="___G4 training_P58B Project Report 1.25New.03_Q37 Budget UPH120_2line Rev1d9" xfId="3347"/>
    <cellStyle name="___G4 training_P58B Project Report 1.25New.03_Q37 Budget UPH120_2line Rev2d3" xfId="3348"/>
    <cellStyle name="___G4 training_P58B Project Report 1.25New.03_Q37 Budget UPH120_2line Rev2d5" xfId="3349"/>
    <cellStyle name="___G4 training_P58B Project Report 12.17" xfId="3350"/>
    <cellStyle name="___G4 training_P58B Project Report 12.17_Line 4  Rework Process uph 60  Rev1.8 2003-07-17" xfId="3351"/>
    <cellStyle name="___G4 training_P58B Project Report 12.17_Line 4  Rework Process uph 60  Rev1.8 2003-07-17_Summary Page" xfId="3352"/>
    <cellStyle name="___G4 training_P58B Project Report 12.17_M26 workbook (internal) 0223" xfId="3353"/>
    <cellStyle name="___G4 training_P58B Project Report 12.17_M26 workbook (internal) 0223_~1452420" xfId="3354"/>
    <cellStyle name="___G4 training_P58B Project Report 12.17_M26 workbook (internal) 0223_Manufacture Area Issue Summary(060218)" xfId="3355"/>
    <cellStyle name="___G4 training_P58B Project Report 12.17_M26 workbook (internal) 0223_Manufacture Issue Summary(060217)" xfId="3356"/>
    <cellStyle name="___G4 training_P58B Project Report 12.17_M26 workbook (internal) 0223_N94  SMT L-Q Schedule 2011-08-18" xfId="3357"/>
    <cellStyle name="___G4 training_P58B Project Report 12.17_M26 workbook (internal) 0223_RP10 PVT-R階段產線稽核問題點List(060607)" xfId="3358"/>
    <cellStyle name="___G4 training_P58B Project Report 12.17_M26 workbook (internal) 0223_SMT" xfId="3359"/>
    <cellStyle name="___G4 training_P58B Project Report 12.17_M26 workbook (internal) 0223_Summary Page" xfId="3360"/>
    <cellStyle name="___G4 training_P58B Project Report 12.17_M26 workbook (internal) 0223_ZZ Fisker  L-Q Schedule 0626" xfId="3361"/>
    <cellStyle name="___G4 training_P58B Project Report 12.17_M26 workbook (internal) 0223_ZZ Fisker  SMT L-Q Schedule 2013-06-26" xfId="3362"/>
    <cellStyle name="___G4 training_P58B Project Report 12.17_M26 workbook (internal) 0223_ZZ Zagato  SMT L-Q Schedule 2013-06-18版本" xfId="3363"/>
    <cellStyle name="___G4 training_P58B Project Report 12.17_M26 workbook (internal) 0223_ZZ ZenVo SMT L-Q Schedule 2012-06-14" xfId="3364"/>
    <cellStyle name="___G4 training_P58B Project Report 12.17_M26 workbook (internal) 0223_ZZ ZenVo SMT L-Q Schedule 2012-07-02" xfId="3365"/>
    <cellStyle name="___G4 training_P58B Project Report 12.17_M26 workbook (internal) 0223_ZZ__ZenVo__SMT_L-Q_Schedule_2012-05-19.ppt_的_工作表" xfId="3366"/>
    <cellStyle name="___G4 training_P58B Project Report 12.17_M26 workbook (internal) 0223_ZZ__ZenVo__SMT_L-Q_Schedule_2012-06-011" xfId="3367"/>
    <cellStyle name="___G4 training_P58B Project Report 12.17_M26 workbook (internal) 0223_ZZ__ZenVo__SMT_L-Q_Schedule_2012-06-05.ppt_的_工作表" xfId="3368"/>
    <cellStyle name="___G4 training_P58B Project Report 12.17_M26 workbook (internal) 0223_產線作業Issue匯總(060215)" xfId="3369"/>
    <cellStyle name="___G4 training_P58B Project Report 12.17_M26 workbook (internal) 0223_產線撞件Issue匯總" xfId="3370"/>
    <cellStyle name="___G4 training_P58B Project Report 12.17_M26wookbook 0228" xfId="3371"/>
    <cellStyle name="___G4 training_P58B Project Report 12.17_M26wookbook 0228_~1452420" xfId="3372"/>
    <cellStyle name="___G4 training_P58B Project Report 12.17_M26wookbook 0228_Manufacture Area Issue Summary(060218)" xfId="3373"/>
    <cellStyle name="___G4 training_P58B Project Report 12.17_M26wookbook 0228_Manufacture Issue Summary(060217)" xfId="3374"/>
    <cellStyle name="___G4 training_P58B Project Report 12.17_M26wookbook 0228_N94  SMT L-Q Schedule 2011-08-18" xfId="3375"/>
    <cellStyle name="___G4 training_P58B Project Report 12.17_M26wookbook 0228_RP10 PVT-R階段產線稽核問題點List(060607)" xfId="3376"/>
    <cellStyle name="___G4 training_P58B Project Report 12.17_M26wookbook 0228_SMT" xfId="3377"/>
    <cellStyle name="___G4 training_P58B Project Report 12.17_M26wookbook 0228_Summary Page" xfId="3378"/>
    <cellStyle name="___G4 training_P58B Project Report 12.17_M26wookbook 0228_ZZ Fisker  L-Q Schedule 0626" xfId="3379"/>
    <cellStyle name="___G4 training_P58B Project Report 12.17_M26wookbook 0228_ZZ Fisker  SMT L-Q Schedule 2013-06-26" xfId="3380"/>
    <cellStyle name="___G4 training_P58B Project Report 12.17_M26wookbook 0228_ZZ Zagato  SMT L-Q Schedule 2013-06-18版本" xfId="3381"/>
    <cellStyle name="___G4 training_P58B Project Report 12.17_M26wookbook 0228_ZZ ZenVo SMT L-Q Schedule 2012-06-14" xfId="3382"/>
    <cellStyle name="___G4 training_P58B Project Report 12.17_M26wookbook 0228_ZZ ZenVo SMT L-Q Schedule 2012-07-02" xfId="3383"/>
    <cellStyle name="___G4 training_P58B Project Report 12.17_M26wookbook 0228_ZZ__ZenVo__SMT_L-Q_Schedule_2012-05-19.ppt_的_工作表" xfId="3384"/>
    <cellStyle name="___G4 training_P58B Project Report 12.17_M26wookbook 0228_ZZ__ZenVo__SMT_L-Q_Schedule_2012-06-011" xfId="3385"/>
    <cellStyle name="___G4 training_P58B Project Report 12.17_M26wookbook 0228_ZZ__ZenVo__SMT_L-Q_Schedule_2012-06-05.ppt_的_工作表" xfId="3386"/>
    <cellStyle name="___G4 training_P58B Project Report 12.17_M26wookbook 0228_產線作業Issue匯總(060215)" xfId="3387"/>
    <cellStyle name="___G4 training_P58B Project Report 12.17_M26wookbook 0228_產線撞件Issue匯總" xfId="3388"/>
    <cellStyle name="___G4 training_P58B Project Report 12.17_Q37 Budget UPH120_2line Rev1d9" xfId="3389"/>
    <cellStyle name="___G4 training_P58B Project Report 12.17_Q37 Budget UPH120_2line Rev2d3" xfId="3390"/>
    <cellStyle name="___G4 training_P58B Project Report 12.17_Q37 Budget UPH120_2line Rev2d5" xfId="3391"/>
    <cellStyle name="___G4 training_P58B Project Report 12.17_Q37 Process assy uph 90 and test 2x90 &amp; 60 for l5  Rev1.3 2003-07-17" xfId="3392"/>
    <cellStyle name="___G4 training_P58B Project Report 12.17_Q37 Process assy uph 90 and test 2x90 &amp; 60 for l5  Rev1.3 2003-07-17_Summary Page" xfId="3393"/>
    <cellStyle name="___G4 training_P58B Project Report 12.17_Q37 Process assy uph 90 and test 60 for l5  Rev1.1 2003-07-08" xfId="3394"/>
    <cellStyle name="___G4 training_P58B Project Report 12.17_Q37 Process assy uph 90 and test 60 for l5  Rev1.1 2003-07-08_Summary Page" xfId="3395"/>
    <cellStyle name="___G4 training_P58B Project Report 12.17_Q37 Process assy uph2X 90 and test 2x90 &amp; 60 for l5  RevA 2003-07-24" xfId="3396"/>
    <cellStyle name="___G4 training_P58B Project Report 12.17_Q37 Process assy uph2X 90 and test 2x90 &amp; 60 for l5  RevA 2003-07-24_Summary Page" xfId="3397"/>
    <cellStyle name="___G4 training_P58B Project Report 12.17_Q37 Process uph 180 &amp;2003-06-26 Rev.1.4" xfId="3398"/>
    <cellStyle name="___G4 training_P58B Project Report 12.17_Q37 Process uph 180 &amp;2003-06-26 Rev.1.4_Summary Page" xfId="3399"/>
    <cellStyle name="___G4 training_P58B Project Report 12.17_Q37 Process uph 180 &amp;2003-07-08 Rev.1.6" xfId="3400"/>
    <cellStyle name="___G4 training_P58B Project Report 12.17_Q37 Process uph 180 &amp;2003-07-08 Rev.1.6_Summary Page" xfId="3401"/>
    <cellStyle name="___G4 training_P58B Project Report 12.17_Q86 DVT QA File Jan-13" xfId="3402"/>
    <cellStyle name="___G4 training_P58B Project Report 12.17_Q86 DVT Workbook V1.0_0114.xls" xfId="3403"/>
    <cellStyle name="___G4 training_P58B Project Report 12.17_Q86 DVT Workbook V1.2_0115" xfId="3404"/>
    <cellStyle name="___G4 training_P58B Project Report 12.17_Q88 Fixture List v1.3_14 Jul" xfId="3405"/>
    <cellStyle name="___G4 training_P58B Project Report 12.17_Ramp plan per 270K in Q1'05  10-26-2004" xfId="3406"/>
    <cellStyle name="___G4 training_P58B PVT  Engineering Preparation" xfId="3407"/>
    <cellStyle name="___G4 training_P58B PVT  Engineering Preparation_Line 4  Rework Process uph 60  Rev1.8 2003-07-17" xfId="3408"/>
    <cellStyle name="___G4 training_P58B PVT  Engineering Preparation_Line 4  Rework Process uph 60  Rev1.8 2003-07-17_Summary Page" xfId="3409"/>
    <cellStyle name="___G4 training_P58B PVT  Engineering Preparation_M26 workbook (internal) 0223" xfId="3410"/>
    <cellStyle name="___G4 training_P58B PVT  Engineering Preparation_M26 workbook (internal) 0223_~1452420" xfId="3411"/>
    <cellStyle name="___G4 training_P58B PVT  Engineering Preparation_M26 workbook (internal) 0223_Manufacture Area Issue Summary(060218)" xfId="3412"/>
    <cellStyle name="___G4 training_P58B PVT  Engineering Preparation_M26 workbook (internal) 0223_Manufacture Issue Summary(060217)" xfId="3413"/>
    <cellStyle name="___G4 training_P58B PVT  Engineering Preparation_M26 workbook (internal) 0223_N94  SMT L-Q Schedule 2011-08-18" xfId="3414"/>
    <cellStyle name="___G4 training_P58B PVT  Engineering Preparation_M26 workbook (internal) 0223_RP10 PVT-R階段產線稽核問題點List(060607)" xfId="3415"/>
    <cellStyle name="___G4 training_P58B PVT  Engineering Preparation_M26 workbook (internal) 0223_SMT" xfId="3416"/>
    <cellStyle name="___G4 training_P58B PVT  Engineering Preparation_M26 workbook (internal) 0223_Summary Page" xfId="3417"/>
    <cellStyle name="___G4 training_P58B PVT  Engineering Preparation_M26 workbook (internal) 0223_ZZ Fisker  L-Q Schedule 0626" xfId="3418"/>
    <cellStyle name="___G4 training_P58B PVT  Engineering Preparation_M26 workbook (internal) 0223_ZZ Fisker  SMT L-Q Schedule 2013-06-26" xfId="3419"/>
    <cellStyle name="___G4 training_P58B PVT  Engineering Preparation_M26 workbook (internal) 0223_ZZ Zagato  SMT L-Q Schedule 2013-06-18版本" xfId="3420"/>
    <cellStyle name="___G4 training_P58B PVT  Engineering Preparation_M26 workbook (internal) 0223_ZZ ZenVo SMT L-Q Schedule 2012-06-14" xfId="3421"/>
    <cellStyle name="___G4 training_P58B PVT  Engineering Preparation_M26 workbook (internal) 0223_ZZ ZenVo SMT L-Q Schedule 2012-07-02" xfId="3422"/>
    <cellStyle name="___G4 training_P58B PVT  Engineering Preparation_M26 workbook (internal) 0223_ZZ__ZenVo__SMT_L-Q_Schedule_2012-05-19.ppt_的_工作表" xfId="3423"/>
    <cellStyle name="___G4 training_P58B PVT  Engineering Preparation_M26 workbook (internal) 0223_ZZ__ZenVo__SMT_L-Q_Schedule_2012-06-011" xfId="3424"/>
    <cellStyle name="___G4 training_P58B PVT  Engineering Preparation_M26 workbook (internal) 0223_ZZ__ZenVo__SMT_L-Q_Schedule_2012-06-05.ppt_的_工作表" xfId="3425"/>
    <cellStyle name="___G4 training_P58B PVT  Engineering Preparation_M26 workbook (internal) 0223_產線作業Issue匯總(060215)" xfId="3426"/>
    <cellStyle name="___G4 training_P58B PVT  Engineering Preparation_M26 workbook (internal) 0223_產線撞件Issue匯總" xfId="3427"/>
    <cellStyle name="___G4 training_P58B PVT  Engineering Preparation_M26wookbook 0228" xfId="3428"/>
    <cellStyle name="___G4 training_P58B PVT  Engineering Preparation_M26wookbook 0228_~1452420" xfId="3429"/>
    <cellStyle name="___G4 training_P58B PVT  Engineering Preparation_M26wookbook 0228_Manufacture Area Issue Summary(060218)" xfId="3430"/>
    <cellStyle name="___G4 training_P58B PVT  Engineering Preparation_M26wookbook 0228_Manufacture Issue Summary(060217)" xfId="3431"/>
    <cellStyle name="___G4 training_P58B PVT  Engineering Preparation_M26wookbook 0228_N94  SMT L-Q Schedule 2011-08-18" xfId="3432"/>
    <cellStyle name="___G4 training_P58B PVT  Engineering Preparation_M26wookbook 0228_RP10 PVT-R階段產線稽核問題點List(060607)" xfId="3433"/>
    <cellStyle name="___G4 training_P58B PVT  Engineering Preparation_M26wookbook 0228_SMT" xfId="3434"/>
    <cellStyle name="___G4 training_P58B PVT  Engineering Preparation_M26wookbook 0228_Summary Page" xfId="3435"/>
    <cellStyle name="___G4 training_P58B PVT  Engineering Preparation_M26wookbook 0228_ZZ Fisker  L-Q Schedule 0626" xfId="3436"/>
    <cellStyle name="___G4 training_P58B PVT  Engineering Preparation_M26wookbook 0228_ZZ Fisker  SMT L-Q Schedule 2013-06-26" xfId="3437"/>
    <cellStyle name="___G4 training_P58B PVT  Engineering Preparation_M26wookbook 0228_ZZ Zagato  SMT L-Q Schedule 2013-06-18版本" xfId="3438"/>
    <cellStyle name="___G4 training_P58B PVT  Engineering Preparation_M26wookbook 0228_ZZ ZenVo SMT L-Q Schedule 2012-06-14" xfId="3439"/>
    <cellStyle name="___G4 training_P58B PVT  Engineering Preparation_M26wookbook 0228_ZZ ZenVo SMT L-Q Schedule 2012-07-02" xfId="3440"/>
    <cellStyle name="___G4 training_P58B PVT  Engineering Preparation_M26wookbook 0228_ZZ__ZenVo__SMT_L-Q_Schedule_2012-05-19.ppt_的_工作表" xfId="3441"/>
    <cellStyle name="___G4 training_P58B PVT  Engineering Preparation_M26wookbook 0228_ZZ__ZenVo__SMT_L-Q_Schedule_2012-06-011" xfId="3442"/>
    <cellStyle name="___G4 training_P58B PVT  Engineering Preparation_M26wookbook 0228_ZZ__ZenVo__SMT_L-Q_Schedule_2012-06-05.ppt_的_工作表" xfId="3443"/>
    <cellStyle name="___G4 training_P58B PVT  Engineering Preparation_M26wookbook 0228_產線作業Issue匯總(060215)" xfId="3444"/>
    <cellStyle name="___G4 training_P58B PVT  Engineering Preparation_M26wookbook 0228_產線撞件Issue匯總" xfId="3445"/>
    <cellStyle name="___G4 training_P58B PVT  Engineering Preparation_Q37 Budget UPH120_2line Rev1d9" xfId="3446"/>
    <cellStyle name="___G4 training_P58B PVT  Engineering Preparation_Q37 Budget UPH120_2line Rev2d3" xfId="3447"/>
    <cellStyle name="___G4 training_P58B PVT  Engineering Preparation_Q37 Budget UPH120_2line Rev2d5" xfId="3448"/>
    <cellStyle name="___G4 training_P58B PVT  Engineering Preparation_Q37 Process assy uph 90 and test 2x90 &amp; 60 for l5  Rev1.3 2003-07-17" xfId="3449"/>
    <cellStyle name="___G4 training_P58B PVT  Engineering Preparation_Q37 Process assy uph 90 and test 2x90 &amp; 60 for l5  Rev1.3 2003-07-17_Summary Page" xfId="3450"/>
    <cellStyle name="___G4 training_P58B PVT  Engineering Preparation_Q37 Process assy uph 90 and test 60 for l5  Rev1.1 2003-07-08" xfId="3451"/>
    <cellStyle name="___G4 training_P58B PVT  Engineering Preparation_Q37 Process assy uph 90 and test 60 for l5  Rev1.1 2003-07-08_Summary Page" xfId="3452"/>
    <cellStyle name="___G4 training_P58B PVT  Engineering Preparation_Q37 Process assy uph2X 90 and test 2x90 &amp; 60 for l5  RevA 2003-07-24" xfId="3453"/>
    <cellStyle name="___G4 training_P58B PVT  Engineering Preparation_Q37 Process assy uph2X 90 and test 2x90 &amp; 60 for l5  RevA 2003-07-24_Summary Page" xfId="3454"/>
    <cellStyle name="___G4 training_P58B PVT  Engineering Preparation_Q37 Process uph 180 &amp;2003-06-26 Rev.1.4" xfId="3455"/>
    <cellStyle name="___G4 training_P58B PVT  Engineering Preparation_Q37 Process uph 180 &amp;2003-06-26 Rev.1.4_Summary Page" xfId="3456"/>
    <cellStyle name="___G4 training_P58B PVT  Engineering Preparation_Q37 Process uph 180 &amp;2003-07-08 Rev.1.6" xfId="3457"/>
    <cellStyle name="___G4 training_P58B PVT  Engineering Preparation_Q37 Process uph 180 &amp;2003-07-08 Rev.1.6_Summary Page" xfId="3458"/>
    <cellStyle name="___G4 training_P58B PVT  Engineering Preparation_Q86 DVT QA File Jan-13" xfId="3459"/>
    <cellStyle name="___G4 training_P58B PVT  Engineering Preparation_Q86 DVT Workbook V1.0_0114.xls" xfId="3460"/>
    <cellStyle name="___G4 training_P58B PVT  Engineering Preparation_Q86 DVT Workbook V1.2_0115" xfId="3461"/>
    <cellStyle name="___G4 training_P58B PVT  Engineering Preparation_Q88 Fixture List v1.3_14 Jul" xfId="3462"/>
    <cellStyle name="___G4 training_P58B PVT  Engineering Preparation_Ramp plan per 270K in Q1'05  10-26-2004" xfId="3463"/>
    <cellStyle name="___G4 training_P58B_UPH50Equipmentnewline" xfId="3464"/>
    <cellStyle name="___G4 training_P58B_UPH50Equipmentnewline_Q37 Budget UPH120_2line Rev1d9" xfId="3465"/>
    <cellStyle name="___G4 training_P58B_UPH50Equipmentnewline_Q37 Budget UPH120_2line Rev2d3" xfId="3466"/>
    <cellStyle name="___G4 training_P58B_UPH50Equipmentnewline_Q37 Budget UPH120_2line Rev2d5" xfId="3467"/>
    <cellStyle name="___G4 training_P58vsP86" xfId="3468"/>
    <cellStyle name="___G4 training_P58vsP86_Q37 Budget UPH120_2line Rev1d9" xfId="3469"/>
    <cellStyle name="___G4 training_P58vsP86_Q37 Budget UPH120_2line Rev2d3" xfId="3470"/>
    <cellStyle name="___G4 training_P58vsP86_Q37 Budget UPH120_2line Rev2d5" xfId="3471"/>
    <cellStyle name="___G4 training_P58vsP86_Q86 DVT QA File Jan-13" xfId="3472"/>
    <cellStyle name="___G4 training_P58vsP86_Q86 DVT Workbook V1.0_0114.xls" xfId="3473"/>
    <cellStyle name="___G4 training_P58vsP86_Q86 DVT Workbook V1.2_0115" xfId="3474"/>
    <cellStyle name="___G4 training_P58vsP86_Q88 Fixture List v1.3_14 Jul" xfId="3475"/>
    <cellStyle name="___G4 training_Q37 Budget UPH120_2line Rev1d9" xfId="3476"/>
    <cellStyle name="___G4 training_Q37 Budget UPH120_2line Rev2d3" xfId="3477"/>
    <cellStyle name="___G4 training_Q37 Budget UPH120_2line Rev2d5" xfId="3478"/>
    <cellStyle name="___G4 training_Q37 EVT Eng. Workbook V1.0_0331" xfId="3479"/>
    <cellStyle name="___G4 training_Q37 EVT Eng. Workbook V1.0_0331_Q37 Budget UPH120_2line Rev1d9" xfId="3480"/>
    <cellStyle name="___G4 training_Q37 EVT Eng. Workbook V1.0_0331_Q37 Budget UPH120_2line Rev2d3" xfId="3481"/>
    <cellStyle name="___G4 training_Q37 EVT Eng. Workbook V1.0_0331_Q37 Budget UPH120_2line Rev2d5" xfId="3482"/>
    <cellStyle name="___G4 training_Q37 EVT Incremental Equipment List for 30UPH V1.0_0329" xfId="3483"/>
    <cellStyle name="___G4 training_Q37 EVT Incremental Equipment List for 30UPH V1.0_0329_Q37 Budget UPH120_2line Rev1d9" xfId="3484"/>
    <cellStyle name="___G4 training_Q37 EVT Incremental Equipment List for 30UPH V1.0_0329_Q37 Budget UPH120_2line Rev2d3" xfId="3485"/>
    <cellStyle name="___G4 training_Q37 EVT Incremental Equipment List for 30UPH V1.0_0329_Q37 Budget UPH120_2line Rev2d5" xfId="3486"/>
    <cellStyle name="___G4 training_Q37 EVT Incremental Equipment List for 30UPH V1.0_0329_Q86 DVT QA File Jan-13" xfId="3487"/>
    <cellStyle name="___G4 training_Q37 EVT Incremental Equipment List for 30UPH V1.0_0329_Q86 DVT Workbook V1.0_0114.xls" xfId="3488"/>
    <cellStyle name="___G4 training_Q37 EVT Incremental Equipment List for 30UPH V1.0_0329_Q86 DVT Workbook V1.2_0115" xfId="3489"/>
    <cellStyle name="___G4 training_Q37 EVT Incremental Equipment List for 30UPH V1.0_0329_Q88 Fixture List v1.3_14 Jul" xfId="3490"/>
    <cellStyle name="___G4 training_Q37 EVT Investment Workbook V1.2_0401" xfId="3491"/>
    <cellStyle name="___G4 training_Q37 EVT Investment Workbook V1.2_0401_Q37 Budget UPH120_2line Rev1d9" xfId="3492"/>
    <cellStyle name="___G4 training_Q37 EVT Investment Workbook V1.2_0401_Q37 Budget UPH120_2line Rev2d3" xfId="3493"/>
    <cellStyle name="___G4 training_Q37 EVT Investment Workbook V1.2_0401_Q37 Budget UPH120_2line Rev2d5" xfId="3494"/>
    <cellStyle name="___G4 training_Q37 Process assy uph 90 and test 2x90 &amp; 60 for l5  Rev1.3 2003-07-17" xfId="3495"/>
    <cellStyle name="___G4 training_Q37 Process assy uph 90 and test 2x90 &amp; 60 for l5  Rev1.3 2003-07-17_Summary Page" xfId="3496"/>
    <cellStyle name="___G4 training_Q37 Process assy uph 90 and test 60 for l5  Rev1.1 2003-07-08" xfId="3497"/>
    <cellStyle name="___G4 training_Q37 Process assy uph 90 and test 60 for l5  Rev1.1 2003-07-08_Summary Page" xfId="3498"/>
    <cellStyle name="___G4 training_Q37 Process assy uph2X 90 and test 2x90 &amp; 60 for l5  RevA 2003-07-24" xfId="3499"/>
    <cellStyle name="___G4 training_Q37 Process assy uph2X 90 and test 2x90 &amp; 60 for l5  RevA 2003-07-24_Summary Page" xfId="3500"/>
    <cellStyle name="___G4 training_Q37 Process uph 150 &amp;2003-04-29 Rev.1.1" xfId="3501"/>
    <cellStyle name="___G4 training_Q37 Process uph 150 &amp;2003-04-29 Rev.1.1_Q37 Budget UPH120_2line Rev1d9" xfId="3502"/>
    <cellStyle name="___G4 training_Q37 Process uph 150 &amp;2003-04-29 Rev.1.1_Q37 Budget UPH120_2line Rev2d3" xfId="3503"/>
    <cellStyle name="___G4 training_Q37 Process uph 150 &amp;2003-04-29 Rev.1.1_Q37 Budget UPH120_2line Rev2d5" xfId="3504"/>
    <cellStyle name="___G4 training_Q37 Process uph 180 &amp;2003-06-26 Rev.1.4" xfId="3505"/>
    <cellStyle name="___G4 training_Q37 Process uph 180 &amp;2003-06-26 Rev.1.4_Summary Page" xfId="3506"/>
    <cellStyle name="___G4 training_Q37 Process uph 180 &amp;2003-07-08 Rev.1.6" xfId="3507"/>
    <cellStyle name="___G4 training_Q37 Process uph 180 &amp;2003-07-08 Rev.1.6_Summary Page" xfId="3508"/>
    <cellStyle name="___G4 training_Q37_P58B_UPH50EList_1d2" xfId="3509"/>
    <cellStyle name="___G4 training_Q37_P58B_UPH50EList_1d2_Q37 Budget UPH120_2line Rev1d9" xfId="3510"/>
    <cellStyle name="___G4 training_Q37_P58B_UPH50EList_1d2_Q37 Budget UPH120_2line Rev2d3" xfId="3511"/>
    <cellStyle name="___G4 training_Q37_P58B_UPH50EList_1d2_Q37 Budget UPH120_2line Rev2d5" xfId="3512"/>
    <cellStyle name="___G4 training_Q37CapacityPlanRev0d5" xfId="3513"/>
    <cellStyle name="___G4 training_Q37CapacityPlanRev0d5_Q37 Budget UPH120_2line Rev1d9" xfId="3514"/>
    <cellStyle name="___G4 training_Q37CapacityPlanRev0d5_Q37 Budget UPH120_2line Rev2d3" xfId="3515"/>
    <cellStyle name="___G4 training_Q37CapacityPlanRev0d5_Q37 Budget UPH120_2line Rev2d5" xfId="3516"/>
    <cellStyle name="___G4 training_Q37ProcessUPH100May7Rev1d0" xfId="3517"/>
    <cellStyle name="___G4 training_Q37ProcessUPH100May7Rev1d0_Q37 Budget UPH120_2line Rev1d9" xfId="3518"/>
    <cellStyle name="___G4 training_Q37ProcessUPH100May7Rev1d0_Q37 Budget UPH120_2line Rev2d3" xfId="3519"/>
    <cellStyle name="___G4 training_Q37ProcessUPH100May7Rev1d0_Q37 Budget UPH120_2line Rev2d5" xfId="3520"/>
    <cellStyle name="___G4 training_Q37ProcessUPH150_20030426" xfId="3521"/>
    <cellStyle name="___G4 training_Q37ProcessUPH150_20030426_Q37 Budget UPH120_2line Rev1d9" xfId="3522"/>
    <cellStyle name="___G4 training_Q37ProcessUPH150_20030426_Q37 Budget UPH120_2line Rev2d3" xfId="3523"/>
    <cellStyle name="___G4 training_Q37ProcessUPH150_20030426_Q37 Budget UPH120_2line Rev2d5" xfId="3524"/>
    <cellStyle name="___G4 training_Q37ProcessUPH180May3Rev1d0" xfId="3525"/>
    <cellStyle name="___G4 training_Q37ProcessUPH180May3Rev1d0_Q37 Budget UPH120_2line Rev1d9" xfId="3526"/>
    <cellStyle name="___G4 training_Q37ProcessUPH180May3Rev1d0_Q37 Budget UPH120_2line Rev2d3" xfId="3527"/>
    <cellStyle name="___G4 training_Q37ProcessUPH180May3Rev1d0_Q37 Budget UPH120_2line Rev2d5" xfId="3528"/>
    <cellStyle name="___G4 training_Q37ReworkProcessUPH50Rev1d0" xfId="3529"/>
    <cellStyle name="___G4 training_Q37ReworkProcessUPH50Rev1d0_Q37 Budget UPH120_2line Rev1d9" xfId="3530"/>
    <cellStyle name="___G4 training_Q37ReworkProcessUPH50Rev1d0_Q37 Budget UPH120_2line Rev2d3" xfId="3531"/>
    <cellStyle name="___G4 training_Q37ReworkProcessUPH50Rev1d0_Q37 Budget UPH120_2line Rev2d5" xfId="3532"/>
    <cellStyle name="___G4 training_Q37UPH180BudgetRev0d1" xfId="3533"/>
    <cellStyle name="___G4 training_Q37UPH180BudgetRev0d1_Q37 Budget UPH120_2line Rev1d9" xfId="3534"/>
    <cellStyle name="___G4 training_Q37UPH180BudgetRev0d1_Q37 Budget UPH120_2line Rev2d3" xfId="3535"/>
    <cellStyle name="___G4 training_Q37UPH180BudgetRev0d1_Q37 Budget UPH120_2line Rev2d5" xfId="3536"/>
    <cellStyle name="___G4 training_Q86 DVT QA File Jan-13" xfId="3537"/>
    <cellStyle name="___G4 training_Q86 DVT Workbook V1.0_0114.xls" xfId="3538"/>
    <cellStyle name="___G4 training_Q86 DVT Workbook V1.2_0115" xfId="3539"/>
    <cellStyle name="___G4 training_Q88 Fixture List v1.3_14 Jul" xfId="3540"/>
    <cellStyle name="___G4 training_Ramp plan per 270K in Q1'05  10-26-2004" xfId="3541"/>
    <cellStyle name="___Incremental Equipment list from P62 New Line 10-15" xfId="3542"/>
    <cellStyle name="___Incremental Equipment list from P62 New Line 10-15_~2219095" xfId="3543"/>
    <cellStyle name="___Incremental Equipment list from P62 New Line 10-15_~3800100" xfId="3544"/>
    <cellStyle name="___Incremental Equipment list from P62 New Line 10-15_~6634077" xfId="3545"/>
    <cellStyle name="___Incremental Equipment list from P62 New Line 10-15_LHQ37BudgetRev0d3" xfId="3546"/>
    <cellStyle name="___Incremental Equipment list from P62 New Line 10-15_LHQ37BudgetRev0d4" xfId="3547"/>
    <cellStyle name="___Incremental Equipment list from P62 New Line 10-15_Line 4  Rework Process uph 60  Rev1.8 2003-07-17" xfId="3548"/>
    <cellStyle name="___Incremental Equipment list from P62 New Line 10-15_Q37 Budget UPH120_2line Rev1d9" xfId="3549"/>
    <cellStyle name="___Incremental Equipment list from P62 New Line 10-15_Q37 Budget UPH120_2line Rev2d3" xfId="3550"/>
    <cellStyle name="___Incremental Equipment list from P62 New Line 10-15_Q37 Budget UPH120_2line Rev2d5" xfId="3551"/>
    <cellStyle name="___Incremental Equipment list from P62 New Line 10-15_Q37 FATP Readiness V5.13" xfId="3552"/>
    <cellStyle name="___Incremental Equipment list from P62 New Line 10-15_Q37 Process uph 180 &amp;2003-05-13  Rev.1.1" xfId="3553"/>
    <cellStyle name="___Incremental Equipment list from P62 New Line 10-15_Q37 Proj Readiness May14" xfId="3554"/>
    <cellStyle name="___Incremental Equipment list from P62 New Line 10-15_Q37 Proj Readiness May15" xfId="3555"/>
    <cellStyle name="___Incremental Equipment list from P62 New Line 10-15_Q37 Rework Process uph 50 Rev1.1" xfId="3556"/>
    <cellStyle name="___Incremental Equipment list from P62 New Line 10-15_Q37 SFC process flow Rev1.0  2003-05-13" xfId="3557"/>
    <cellStyle name="___King Project Member list" xfId="3558"/>
    <cellStyle name="___King Project MFG checklist" xfId="3559"/>
    <cellStyle name="___King's setup schedule 11-11E. Rev D" xfId="3560"/>
    <cellStyle name="___King's setup schedule 11-11E. Rev D_Equipment List 12" xfId="3561"/>
    <cellStyle name="___King's setup schedule 11-11E. Rev D_Equipment List 12_Line 4  Rework Process uph 60  Rev1.8 2003-07-17" xfId="3562"/>
    <cellStyle name="___King's setup schedule 11-11E. Rev D_Equipment List 12_Line 4  Rework Process uph 60  Rev1.8 2003-07-17_Summary Page" xfId="3563"/>
    <cellStyle name="___King's setup schedule 11-11E. Rev D_Equipment List 12_M26 workbook (internal) 0223" xfId="3564"/>
    <cellStyle name="___King's setup schedule 11-11E. Rev D_Equipment List 12_M26 workbook (internal) 0223_~1452420" xfId="3565"/>
    <cellStyle name="___King's setup schedule 11-11E. Rev D_Equipment List 12_M26 workbook (internal) 0223_Manufacture Area Issue Summary(060218)" xfId="3566"/>
    <cellStyle name="___King's setup schedule 11-11E. Rev D_Equipment List 12_M26 workbook (internal) 0223_Manufacture Issue Summary(060217)" xfId="3567"/>
    <cellStyle name="___King's setup schedule 11-11E. Rev D_Equipment List 12_M26 workbook (internal) 0223_N94  SMT L-Q Schedule 2011-08-18" xfId="3568"/>
    <cellStyle name="___King's setup schedule 11-11E. Rev D_Equipment List 12_M26 workbook (internal) 0223_RP10 PVT-R階段產線稽核問題點List(060607)" xfId="3569"/>
    <cellStyle name="___King's setup schedule 11-11E. Rev D_Equipment List 12_M26 workbook (internal) 0223_SMT" xfId="3570"/>
    <cellStyle name="___King's setup schedule 11-11E. Rev D_Equipment List 12_M26 workbook (internal) 0223_Summary Page" xfId="3571"/>
    <cellStyle name="___King's setup schedule 11-11E. Rev D_Equipment List 12_M26 workbook (internal) 0223_ZZ Fisker  L-Q Schedule 0626" xfId="3572"/>
    <cellStyle name="___King's setup schedule 11-11E. Rev D_Equipment List 12_M26 workbook (internal) 0223_ZZ Fisker  SMT L-Q Schedule 2013-06-26" xfId="3573"/>
    <cellStyle name="___King's setup schedule 11-11E. Rev D_Equipment List 12_M26 workbook (internal) 0223_ZZ Zagato  SMT L-Q Schedule 2013-06-18版本" xfId="3574"/>
    <cellStyle name="___King's setup schedule 11-11E. Rev D_Equipment List 12_M26 workbook (internal) 0223_ZZ ZenVo SMT L-Q Schedule 2012-06-14" xfId="3575"/>
    <cellStyle name="___King's setup schedule 11-11E. Rev D_Equipment List 12_M26 workbook (internal) 0223_ZZ ZenVo SMT L-Q Schedule 2012-07-02" xfId="3576"/>
    <cellStyle name="___King's setup schedule 11-11E. Rev D_Equipment List 12_M26 workbook (internal) 0223_ZZ__ZenVo__SMT_L-Q_Schedule_2012-05-19.ppt_的_工作表" xfId="3577"/>
    <cellStyle name="___King's setup schedule 11-11E. Rev D_Equipment List 12_M26 workbook (internal) 0223_ZZ__ZenVo__SMT_L-Q_Schedule_2012-06-011" xfId="3578"/>
    <cellStyle name="___King's setup schedule 11-11E. Rev D_Equipment List 12_M26 workbook (internal) 0223_ZZ__ZenVo__SMT_L-Q_Schedule_2012-06-05.ppt_的_工作表" xfId="3579"/>
    <cellStyle name="___King's setup schedule 11-11E. Rev D_Equipment List 12_M26 workbook (internal) 0223_產線作業Issue匯總(060215)" xfId="3580"/>
    <cellStyle name="___King's setup schedule 11-11E. Rev D_Equipment List 12_M26 workbook (internal) 0223_產線撞件Issue匯總" xfId="3581"/>
    <cellStyle name="___King's setup schedule 11-11E. Rev D_Equipment List 12_M26wookbook 0228" xfId="3582"/>
    <cellStyle name="___King's setup schedule 11-11E. Rev D_Equipment List 12_M26wookbook 0228_~1452420" xfId="3583"/>
    <cellStyle name="___King's setup schedule 11-11E. Rev D_Equipment List 12_M26wookbook 0228_Manufacture Area Issue Summary(060218)" xfId="3584"/>
    <cellStyle name="___King's setup schedule 11-11E. Rev D_Equipment List 12_M26wookbook 0228_Manufacture Issue Summary(060217)" xfId="3585"/>
    <cellStyle name="___King's setup schedule 11-11E. Rev D_Equipment List 12_M26wookbook 0228_N94  SMT L-Q Schedule 2011-08-18" xfId="3586"/>
    <cellStyle name="___King's setup schedule 11-11E. Rev D_Equipment List 12_M26wookbook 0228_RP10 PVT-R階段產線稽核問題點List(060607)" xfId="3587"/>
    <cellStyle name="___King's setup schedule 11-11E. Rev D_Equipment List 12_M26wookbook 0228_SMT" xfId="3588"/>
    <cellStyle name="___King's setup schedule 11-11E. Rev D_Equipment List 12_M26wookbook 0228_Summary Page" xfId="3589"/>
    <cellStyle name="___King's setup schedule 11-11E. Rev D_Equipment List 12_M26wookbook 0228_ZZ Fisker  L-Q Schedule 0626" xfId="3590"/>
    <cellStyle name="___King's setup schedule 11-11E. Rev D_Equipment List 12_M26wookbook 0228_ZZ Fisker  SMT L-Q Schedule 2013-06-26" xfId="3591"/>
    <cellStyle name="___King's setup schedule 11-11E. Rev D_Equipment List 12_M26wookbook 0228_ZZ Zagato  SMT L-Q Schedule 2013-06-18版本" xfId="3592"/>
    <cellStyle name="___King's setup schedule 11-11E. Rev D_Equipment List 12_M26wookbook 0228_ZZ ZenVo SMT L-Q Schedule 2012-06-14" xfId="3593"/>
    <cellStyle name="___King's setup schedule 11-11E. Rev D_Equipment List 12_M26wookbook 0228_ZZ ZenVo SMT L-Q Schedule 2012-07-02" xfId="3594"/>
    <cellStyle name="___King's setup schedule 11-11E. Rev D_Equipment List 12_M26wookbook 0228_ZZ__ZenVo__SMT_L-Q_Schedule_2012-05-19.ppt_的_工作表" xfId="3595"/>
    <cellStyle name="___King's setup schedule 11-11E. Rev D_Equipment List 12_M26wookbook 0228_ZZ__ZenVo__SMT_L-Q_Schedule_2012-06-011" xfId="3596"/>
    <cellStyle name="___King's setup schedule 11-11E. Rev D_Equipment List 12_M26wookbook 0228_ZZ__ZenVo__SMT_L-Q_Schedule_2012-06-05.ppt_的_工作表" xfId="3597"/>
    <cellStyle name="___King's setup schedule 11-11E. Rev D_Equipment List 12_M26wookbook 0228_產線作業Issue匯總(060215)" xfId="3598"/>
    <cellStyle name="___King's setup schedule 11-11E. Rev D_Equipment List 12_M26wookbook 0228_產線撞件Issue匯總" xfId="3599"/>
    <cellStyle name="___King's setup schedule 11-11E. Rev D_Equipment List 12_Q37 Budget UPH120_2line Rev1d9" xfId="3600"/>
    <cellStyle name="___King's setup schedule 11-11E. Rev D_Equipment List 12_Q37 Budget UPH120_2line Rev2d3" xfId="3601"/>
    <cellStyle name="___King's setup schedule 11-11E. Rev D_Equipment List 12_Q37 Budget UPH120_2line Rev2d5" xfId="3602"/>
    <cellStyle name="___King's setup schedule 11-11E. Rev D_Equipment List 12_Q37 Process assy uph 90 and test 2x90 &amp; 60 for l5  Rev1.3 2003-07-17" xfId="3603"/>
    <cellStyle name="___King's setup schedule 11-11E. Rev D_Equipment List 12_Q37 Process assy uph 90 and test 2x90 &amp; 60 for l5  Rev1.3 2003-07-17_Summary Page" xfId="3604"/>
    <cellStyle name="___King's setup schedule 11-11E. Rev D_Equipment List 12_Q37 Process assy uph 90 and test 60 for l5  Rev1.1 2003-07-08" xfId="3605"/>
    <cellStyle name="___King's setup schedule 11-11E. Rev D_Equipment List 12_Q37 Process assy uph 90 and test 60 for l5  Rev1.1 2003-07-08_Summary Page" xfId="3606"/>
    <cellStyle name="___King's setup schedule 11-11E. Rev D_Equipment List 12_Q37 Process assy uph2X 90 and test 2x90 &amp; 60 for l5  RevA 2003-07-24" xfId="3607"/>
    <cellStyle name="___King's setup schedule 11-11E. Rev D_Equipment List 12_Q37 Process assy uph2X 90 and test 2x90 &amp; 60 for l5  RevA 2003-07-24_Summary Page" xfId="3608"/>
    <cellStyle name="___King's setup schedule 11-11E. Rev D_Equipment List 12_Q37 Process uph 180 &amp;2003-06-26 Rev.1.4" xfId="3609"/>
    <cellStyle name="___King's setup schedule 11-11E. Rev D_Equipment List 12_Q37 Process uph 180 &amp;2003-06-26 Rev.1.4_Summary Page" xfId="3610"/>
    <cellStyle name="___King's setup schedule 11-11E. Rev D_Equipment List 12_Q37 Process uph 180 &amp;2003-07-08 Rev.1.6" xfId="3611"/>
    <cellStyle name="___King's setup schedule 11-11E. Rev D_Equipment List 12_Q37 Process uph 180 &amp;2003-07-08 Rev.1.6_Summary Page" xfId="3612"/>
    <cellStyle name="___King's setup schedule 11-11E. Rev D_Equipment List 12_Q86 DVT QA File Jan-13" xfId="3613"/>
    <cellStyle name="___King's setup schedule 11-11E. Rev D_Equipment List 12_Q86 DVT Workbook V1.0_0114.xls" xfId="3614"/>
    <cellStyle name="___King's setup schedule 11-11E. Rev D_Equipment List 12_Q86 DVT Workbook V1.2_0115" xfId="3615"/>
    <cellStyle name="___King's setup schedule 11-11E. Rev D_Equipment List 12_Q88 Fixture List v1.3_14 Jul" xfId="3616"/>
    <cellStyle name="___King's setup schedule 11-11E. Rev D_Equipment List 12_Ramp plan per 270K in Q1'05  10-26-2004" xfId="3617"/>
    <cellStyle name="___King's setup schedule 11-11E. Rev D_Line 4  Rework Process uph 60  Rev1.8 2003-07-17" xfId="3618"/>
    <cellStyle name="___King's setup schedule 11-11E. Rev D_Line 4  Rework Process uph 60  Rev1.8 2003-07-17_Summary Page" xfId="3619"/>
    <cellStyle name="___King's setup schedule 11-11E. Rev D_M26 workbook (internal) 0223" xfId="3620"/>
    <cellStyle name="___King's setup schedule 11-11E. Rev D_M26 workbook (internal) 0223_~1452420" xfId="3621"/>
    <cellStyle name="___King's setup schedule 11-11E. Rev D_M26 workbook (internal) 0223_Manufacture Area Issue Summary(060218)" xfId="3622"/>
    <cellStyle name="___King's setup schedule 11-11E. Rev D_M26 workbook (internal) 0223_Manufacture Issue Summary(060217)" xfId="3623"/>
    <cellStyle name="___King's setup schedule 11-11E. Rev D_M26 workbook (internal) 0223_N94  SMT L-Q Schedule 2011-08-18" xfId="3624"/>
    <cellStyle name="___King's setup schedule 11-11E. Rev D_M26 workbook (internal) 0223_RP10 PVT-R階段產線稽核問題點List(060607)" xfId="3625"/>
    <cellStyle name="___King's setup schedule 11-11E. Rev D_M26 workbook (internal) 0223_SMT" xfId="3626"/>
    <cellStyle name="___King's setup schedule 11-11E. Rev D_M26 workbook (internal) 0223_Summary Page" xfId="3627"/>
    <cellStyle name="___King's setup schedule 11-11E. Rev D_M26 workbook (internal) 0223_ZZ Fisker  L-Q Schedule 0626" xfId="3628"/>
    <cellStyle name="___King's setup schedule 11-11E. Rev D_M26 workbook (internal) 0223_ZZ Fisker  SMT L-Q Schedule 2013-06-26" xfId="3629"/>
    <cellStyle name="___King's setup schedule 11-11E. Rev D_M26 workbook (internal) 0223_ZZ Zagato  SMT L-Q Schedule 2013-06-18版本" xfId="3630"/>
    <cellStyle name="___King's setup schedule 11-11E. Rev D_M26 workbook (internal) 0223_ZZ ZenVo SMT L-Q Schedule 2012-06-14" xfId="3631"/>
    <cellStyle name="___King's setup schedule 11-11E. Rev D_M26 workbook (internal) 0223_ZZ ZenVo SMT L-Q Schedule 2012-07-02" xfId="3632"/>
    <cellStyle name="___King's setup schedule 11-11E. Rev D_M26 workbook (internal) 0223_ZZ__ZenVo__SMT_L-Q_Schedule_2012-05-19.ppt_的_工作表" xfId="3633"/>
    <cellStyle name="___King's setup schedule 11-11E. Rev D_M26 workbook (internal) 0223_ZZ__ZenVo__SMT_L-Q_Schedule_2012-06-011" xfId="3634"/>
    <cellStyle name="___King's setup schedule 11-11E. Rev D_M26 workbook (internal) 0223_ZZ__ZenVo__SMT_L-Q_Schedule_2012-06-05.ppt_的_工作表" xfId="3635"/>
    <cellStyle name="___King's setup schedule 11-11E. Rev D_M26 workbook (internal) 0223_產線作業Issue匯總(060215)" xfId="3636"/>
    <cellStyle name="___King's setup schedule 11-11E. Rev D_M26 workbook (internal) 0223_產線撞件Issue匯總" xfId="3637"/>
    <cellStyle name="___King's setup schedule 11-11E. Rev D_M26wookbook 0228" xfId="3638"/>
    <cellStyle name="___King's setup schedule 11-11E. Rev D_M26wookbook 0228_~1452420" xfId="3639"/>
    <cellStyle name="___King's setup schedule 11-11E. Rev D_M26wookbook 0228_Manufacture Area Issue Summary(060218)" xfId="3640"/>
    <cellStyle name="___King's setup schedule 11-11E. Rev D_M26wookbook 0228_Manufacture Issue Summary(060217)" xfId="3641"/>
    <cellStyle name="___King's setup schedule 11-11E. Rev D_M26wookbook 0228_N94  SMT L-Q Schedule 2011-08-18" xfId="3642"/>
    <cellStyle name="___King's setup schedule 11-11E. Rev D_M26wookbook 0228_RP10 PVT-R階段產線稽核問題點List(060607)" xfId="3643"/>
    <cellStyle name="___King's setup schedule 11-11E. Rev D_M26wookbook 0228_SMT" xfId="3644"/>
    <cellStyle name="___King's setup schedule 11-11E. Rev D_M26wookbook 0228_Summary Page" xfId="3645"/>
    <cellStyle name="___King's setup schedule 11-11E. Rev D_M26wookbook 0228_ZZ Fisker  L-Q Schedule 0626" xfId="3646"/>
    <cellStyle name="___King's setup schedule 11-11E. Rev D_M26wookbook 0228_ZZ Fisker  SMT L-Q Schedule 2013-06-26" xfId="3647"/>
    <cellStyle name="___King's setup schedule 11-11E. Rev D_M26wookbook 0228_ZZ Zagato  SMT L-Q Schedule 2013-06-18版本" xfId="3648"/>
    <cellStyle name="___King's setup schedule 11-11E. Rev D_M26wookbook 0228_ZZ ZenVo SMT L-Q Schedule 2012-06-14" xfId="3649"/>
    <cellStyle name="___King's setup schedule 11-11E. Rev D_M26wookbook 0228_ZZ ZenVo SMT L-Q Schedule 2012-07-02" xfId="3650"/>
    <cellStyle name="___King's setup schedule 11-11E. Rev D_M26wookbook 0228_ZZ__ZenVo__SMT_L-Q_Schedule_2012-05-19.ppt_的_工作表" xfId="3651"/>
    <cellStyle name="___King's setup schedule 11-11E. Rev D_M26wookbook 0228_ZZ__ZenVo__SMT_L-Q_Schedule_2012-06-011" xfId="3652"/>
    <cellStyle name="___King's setup schedule 11-11E. Rev D_M26wookbook 0228_ZZ__ZenVo__SMT_L-Q_Schedule_2012-06-05.ppt_的_工作表" xfId="3653"/>
    <cellStyle name="___King's setup schedule 11-11E. Rev D_M26wookbook 0228_產線作業Issue匯總(060215)" xfId="3654"/>
    <cellStyle name="___King's setup schedule 11-11E. Rev D_M26wookbook 0228_產線撞件Issue匯總" xfId="3655"/>
    <cellStyle name="___King's setup schedule 11-11E. Rev D_P58B Line Reconfig cost Rev.2.0 12-16-2002" xfId="3656"/>
    <cellStyle name="___King's setup schedule 11-11E. Rev D_P58B Line Reconfig cost Rev.2.0 12-16-2002_Line 4  Rework Process uph 60  Rev1.8 2003-07-17" xfId="3657"/>
    <cellStyle name="___King's setup schedule 11-11E. Rev D_P58B Line Reconfig cost Rev.2.0 12-16-2002_Line 4  Rework Process uph 60  Rev1.8 2003-07-17_Summary Page" xfId="3658"/>
    <cellStyle name="___King's setup schedule 11-11E. Rev D_P58B Line Reconfig cost Rev.2.0 12-16-2002_M26 workbook (internal) 0223" xfId="3659"/>
    <cellStyle name="___King's setup schedule 11-11E. Rev D_P58B Line Reconfig cost Rev.2.0 12-16-2002_M26 workbook (internal) 0223_~1452420" xfId="3660"/>
    <cellStyle name="___King's setup schedule 11-11E. Rev D_P58B Line Reconfig cost Rev.2.0 12-16-2002_M26 workbook (internal) 0223_Manufacture Area Issue Summary(060218)" xfId="3661"/>
    <cellStyle name="___King's setup schedule 11-11E. Rev D_P58B Line Reconfig cost Rev.2.0 12-16-2002_M26 workbook (internal) 0223_Manufacture Issue Summary(060217)" xfId="3662"/>
    <cellStyle name="___King's setup schedule 11-11E. Rev D_P58B Line Reconfig cost Rev.2.0 12-16-2002_M26 workbook (internal) 0223_N94  SMT L-Q Schedule 2011-08-18" xfId="3663"/>
    <cellStyle name="___King's setup schedule 11-11E. Rev D_P58B Line Reconfig cost Rev.2.0 12-16-2002_M26 workbook (internal) 0223_RP10 PVT-R階段產線稽核問題點List(060607)" xfId="3664"/>
    <cellStyle name="___King's setup schedule 11-11E. Rev D_P58B Line Reconfig cost Rev.2.0 12-16-2002_M26 workbook (internal) 0223_SMT" xfId="3665"/>
    <cellStyle name="___King's setup schedule 11-11E. Rev D_P58B Line Reconfig cost Rev.2.0 12-16-2002_M26 workbook (internal) 0223_Summary Page" xfId="3666"/>
    <cellStyle name="___King's setup schedule 11-11E. Rev D_P58B Line Reconfig cost Rev.2.0 12-16-2002_M26 workbook (internal) 0223_ZZ Fisker  L-Q Schedule 0626" xfId="3667"/>
    <cellStyle name="___King's setup schedule 11-11E. Rev D_P58B Line Reconfig cost Rev.2.0 12-16-2002_M26 workbook (internal) 0223_ZZ Fisker  SMT L-Q Schedule 2013-06-26" xfId="3668"/>
    <cellStyle name="___King's setup schedule 11-11E. Rev D_P58B Line Reconfig cost Rev.2.0 12-16-2002_M26 workbook (internal) 0223_ZZ Zagato  SMT L-Q Schedule 2013-06-18版本" xfId="3669"/>
    <cellStyle name="___King's setup schedule 11-11E. Rev D_P58B Line Reconfig cost Rev.2.0 12-16-2002_M26 workbook (internal) 0223_ZZ ZenVo SMT L-Q Schedule 2012-06-14" xfId="3670"/>
    <cellStyle name="___King's setup schedule 11-11E. Rev D_P58B Line Reconfig cost Rev.2.0 12-16-2002_M26 workbook (internal) 0223_ZZ ZenVo SMT L-Q Schedule 2012-07-02" xfId="3671"/>
    <cellStyle name="___King's setup schedule 11-11E. Rev D_P58B Line Reconfig cost Rev.2.0 12-16-2002_M26 workbook (internal) 0223_ZZ__ZenVo__SMT_L-Q_Schedule_2012-05-19.ppt_的_工作表" xfId="3672"/>
    <cellStyle name="___King's setup schedule 11-11E. Rev D_P58B Line Reconfig cost Rev.2.0 12-16-2002_M26 workbook (internal) 0223_ZZ__ZenVo__SMT_L-Q_Schedule_2012-06-011" xfId="3673"/>
    <cellStyle name="___King's setup schedule 11-11E. Rev D_P58B Line Reconfig cost Rev.2.0 12-16-2002_M26 workbook (internal) 0223_ZZ__ZenVo__SMT_L-Q_Schedule_2012-06-05.ppt_的_工作表" xfId="3674"/>
    <cellStyle name="___King's setup schedule 11-11E. Rev D_P58B Line Reconfig cost Rev.2.0 12-16-2002_M26 workbook (internal) 0223_產線作業Issue匯總(060215)" xfId="3675"/>
    <cellStyle name="___King's setup schedule 11-11E. Rev D_P58B Line Reconfig cost Rev.2.0 12-16-2002_M26 workbook (internal) 0223_產線撞件Issue匯總" xfId="3676"/>
    <cellStyle name="___King's setup schedule 11-11E. Rev D_P58B Line Reconfig cost Rev.2.0 12-16-2002_M26wookbook 0228" xfId="3677"/>
    <cellStyle name="___King's setup schedule 11-11E. Rev D_P58B Line Reconfig cost Rev.2.0 12-16-2002_M26wookbook 0228_~1452420" xfId="3678"/>
    <cellStyle name="___King's setup schedule 11-11E. Rev D_P58B Line Reconfig cost Rev.2.0 12-16-2002_M26wookbook 0228_Manufacture Area Issue Summary(060218)" xfId="3679"/>
    <cellStyle name="___King's setup schedule 11-11E. Rev D_P58B Line Reconfig cost Rev.2.0 12-16-2002_M26wookbook 0228_Manufacture Issue Summary(060217)" xfId="3680"/>
    <cellStyle name="___King's setup schedule 11-11E. Rev D_P58B Line Reconfig cost Rev.2.0 12-16-2002_M26wookbook 0228_N94  SMT L-Q Schedule 2011-08-18" xfId="3681"/>
    <cellStyle name="___King's setup schedule 11-11E. Rev D_P58B Line Reconfig cost Rev.2.0 12-16-2002_M26wookbook 0228_RP10 PVT-R階段產線稽核問題點List(060607)" xfId="3682"/>
    <cellStyle name="___King's setup schedule 11-11E. Rev D_P58B Line Reconfig cost Rev.2.0 12-16-2002_M26wookbook 0228_SMT" xfId="3683"/>
    <cellStyle name="___King's setup schedule 11-11E. Rev D_P58B Line Reconfig cost Rev.2.0 12-16-2002_M26wookbook 0228_Summary Page" xfId="3684"/>
    <cellStyle name="___King's setup schedule 11-11E. Rev D_P58B Line Reconfig cost Rev.2.0 12-16-2002_M26wookbook 0228_ZZ Fisker  L-Q Schedule 0626" xfId="3685"/>
    <cellStyle name="___King's setup schedule 11-11E. Rev D_P58B Line Reconfig cost Rev.2.0 12-16-2002_M26wookbook 0228_ZZ Fisker  SMT L-Q Schedule 2013-06-26" xfId="3686"/>
    <cellStyle name="___King's setup schedule 11-11E. Rev D_P58B Line Reconfig cost Rev.2.0 12-16-2002_M26wookbook 0228_ZZ Zagato  SMT L-Q Schedule 2013-06-18版本" xfId="3687"/>
    <cellStyle name="___King's setup schedule 11-11E. Rev D_P58B Line Reconfig cost Rev.2.0 12-16-2002_M26wookbook 0228_ZZ ZenVo SMT L-Q Schedule 2012-06-14" xfId="3688"/>
    <cellStyle name="___King's setup schedule 11-11E. Rev D_P58B Line Reconfig cost Rev.2.0 12-16-2002_M26wookbook 0228_ZZ ZenVo SMT L-Q Schedule 2012-07-02" xfId="3689"/>
    <cellStyle name="___King's setup schedule 11-11E. Rev D_P58B Line Reconfig cost Rev.2.0 12-16-2002_M26wookbook 0228_ZZ__ZenVo__SMT_L-Q_Schedule_2012-05-19.ppt_的_工作表" xfId="3690"/>
    <cellStyle name="___King's setup schedule 11-11E. Rev D_P58B Line Reconfig cost Rev.2.0 12-16-2002_M26wookbook 0228_ZZ__ZenVo__SMT_L-Q_Schedule_2012-06-011" xfId="3691"/>
    <cellStyle name="___King's setup schedule 11-11E. Rev D_P58B Line Reconfig cost Rev.2.0 12-16-2002_M26wookbook 0228_ZZ__ZenVo__SMT_L-Q_Schedule_2012-06-05.ppt_的_工作表" xfId="3692"/>
    <cellStyle name="___King's setup schedule 11-11E. Rev D_P58B Line Reconfig cost Rev.2.0 12-16-2002_M26wookbook 0228_產線作業Issue匯總(060215)" xfId="3693"/>
    <cellStyle name="___King's setup schedule 11-11E. Rev D_P58B Line Reconfig cost Rev.2.0 12-16-2002_M26wookbook 0228_產線撞件Issue匯總" xfId="3694"/>
    <cellStyle name="___King's setup schedule 11-11E. Rev D_P58B Line Reconfig cost Rev.2.0 12-16-2002_Q37 Budget UPH120_2line Rev1d9" xfId="3695"/>
    <cellStyle name="___King's setup schedule 11-11E. Rev D_P58B Line Reconfig cost Rev.2.0 12-16-2002_Q37 Budget UPH120_2line Rev2d3" xfId="3696"/>
    <cellStyle name="___King's setup schedule 11-11E. Rev D_P58B Line Reconfig cost Rev.2.0 12-16-2002_Q37 Budget UPH120_2line Rev2d5" xfId="3697"/>
    <cellStyle name="___King's setup schedule 11-11E. Rev D_P58B Line Reconfig cost Rev.2.0 12-16-2002_Q37 Process assy uph 90 and test 2x90 &amp; 60 for l5  Rev1.3 2003-07-17" xfId="3698"/>
    <cellStyle name="___King's setup schedule 11-11E. Rev D_P58B Line Reconfig cost Rev.2.0 12-16-2002_Q37 Process assy uph 90 and test 2x90 &amp; 60 for l5  Rev1.3 2003-07-17_Summary Page" xfId="3699"/>
    <cellStyle name="___King's setup schedule 11-11E. Rev D_P58B Line Reconfig cost Rev.2.0 12-16-2002_Q37 Process assy uph 90 and test 60 for l5  Rev1.1 2003-07-08" xfId="3700"/>
    <cellStyle name="___King's setup schedule 11-11E. Rev D_P58B Line Reconfig cost Rev.2.0 12-16-2002_Q37 Process assy uph 90 and test 60 for l5  Rev1.1 2003-07-08_Summary Page" xfId="3701"/>
    <cellStyle name="___King's setup schedule 11-11E. Rev D_P58B Line Reconfig cost Rev.2.0 12-16-2002_Q37 Process assy uph2X 90 and test 2x90 &amp; 60 for l5  RevA 2003-07-24" xfId="3702"/>
    <cellStyle name="___King's setup schedule 11-11E. Rev D_P58B Line Reconfig cost Rev.2.0 12-16-2002_Q37 Process assy uph2X 90 and test 2x90 &amp; 60 for l5  RevA 2003-07-24_Summary Page" xfId="3703"/>
    <cellStyle name="___King's setup schedule 11-11E. Rev D_P58B Line Reconfig cost Rev.2.0 12-16-2002_Q37 Process uph 180 &amp;2003-06-26 Rev.1.4" xfId="3704"/>
    <cellStyle name="___King's setup schedule 11-11E. Rev D_P58B Line Reconfig cost Rev.2.0 12-16-2002_Q37 Process uph 180 &amp;2003-06-26 Rev.1.4_Summary Page" xfId="3705"/>
    <cellStyle name="___King's setup schedule 11-11E. Rev D_P58B Line Reconfig cost Rev.2.0 12-16-2002_Q37 Process uph 180 &amp;2003-07-08 Rev.1.6" xfId="3706"/>
    <cellStyle name="___King's setup schedule 11-11E. Rev D_P58B Line Reconfig cost Rev.2.0 12-16-2002_Q37 Process uph 180 &amp;2003-07-08 Rev.1.6_Summary Page" xfId="3707"/>
    <cellStyle name="___King's setup schedule 11-11E. Rev D_P58B Line Reconfig cost Rev.2.0 12-16-2002_Q86 DVT QA File Jan-13" xfId="3708"/>
    <cellStyle name="___King's setup schedule 11-11E. Rev D_P58B Line Reconfig cost Rev.2.0 12-16-2002_Q86 DVT Workbook V1.0_0114.xls" xfId="3709"/>
    <cellStyle name="___King's setup schedule 11-11E. Rev D_P58B Line Reconfig cost Rev.2.0 12-16-2002_Q86 DVT Workbook V1.2_0115" xfId="3710"/>
    <cellStyle name="___King's setup schedule 11-11E. Rev D_P58B Line Reconfig cost Rev.2.0 12-16-2002_Q88 Fixture List v1.3_14 Jul" xfId="3711"/>
    <cellStyle name="___King's setup schedule 11-11E. Rev D_P58B Line Reconfig cost Rev.2.0 12-16-2002_Ramp plan per 270K in Q1'05  10-26-2004" xfId="3712"/>
    <cellStyle name="___King's setup schedule 11-11E. Rev D_P58B Line Reconfig cost Rev.3.0 12-23-2002" xfId="3713"/>
    <cellStyle name="___King's setup schedule 11-11E. Rev D_P58B Line Reconfig cost Rev.3.0 12-23-2002_Line 4  Rework Process uph 60  Rev1.8 2003-07-17" xfId="3714"/>
    <cellStyle name="___King's setup schedule 11-11E. Rev D_P58B Line Reconfig cost Rev.3.0 12-23-2002_Line 4  Rework Process uph 60  Rev1.8 2003-07-17_Summary Page" xfId="3715"/>
    <cellStyle name="___King's setup schedule 11-11E. Rev D_P58B Line Reconfig cost Rev.3.0 12-23-2002_M26 workbook (internal) 0223" xfId="3716"/>
    <cellStyle name="___King's setup schedule 11-11E. Rev D_P58B Line Reconfig cost Rev.3.0 12-23-2002_M26 workbook (internal) 0223_~1452420" xfId="3717"/>
    <cellStyle name="___King's setup schedule 11-11E. Rev D_P58B Line Reconfig cost Rev.3.0 12-23-2002_M26 workbook (internal) 0223_Manufacture Area Issue Summary(060218)" xfId="3718"/>
    <cellStyle name="___King's setup schedule 11-11E. Rev D_P58B Line Reconfig cost Rev.3.0 12-23-2002_M26 workbook (internal) 0223_Manufacture Issue Summary(060217)" xfId="3719"/>
    <cellStyle name="___King's setup schedule 11-11E. Rev D_P58B Line Reconfig cost Rev.3.0 12-23-2002_M26 workbook (internal) 0223_N94  SMT L-Q Schedule 2011-08-18" xfId="3720"/>
    <cellStyle name="___King's setup schedule 11-11E. Rev D_P58B Line Reconfig cost Rev.3.0 12-23-2002_M26 workbook (internal) 0223_RP10 PVT-R階段產線稽核問題點List(060607)" xfId="3721"/>
    <cellStyle name="___King's setup schedule 11-11E. Rev D_P58B Line Reconfig cost Rev.3.0 12-23-2002_M26 workbook (internal) 0223_SMT" xfId="3722"/>
    <cellStyle name="___King's setup schedule 11-11E. Rev D_P58B Line Reconfig cost Rev.3.0 12-23-2002_M26 workbook (internal) 0223_Summary Page" xfId="3723"/>
    <cellStyle name="___King's setup schedule 11-11E. Rev D_P58B Line Reconfig cost Rev.3.0 12-23-2002_M26 workbook (internal) 0223_ZZ Fisker  L-Q Schedule 0626" xfId="3724"/>
    <cellStyle name="___King's setup schedule 11-11E. Rev D_P58B Line Reconfig cost Rev.3.0 12-23-2002_M26 workbook (internal) 0223_ZZ Fisker  SMT L-Q Schedule 2013-06-26" xfId="3725"/>
    <cellStyle name="___King's setup schedule 11-11E. Rev D_P58B Line Reconfig cost Rev.3.0 12-23-2002_M26 workbook (internal) 0223_ZZ Zagato  SMT L-Q Schedule 2013-06-18版本" xfId="3726"/>
    <cellStyle name="___King's setup schedule 11-11E. Rev D_P58B Line Reconfig cost Rev.3.0 12-23-2002_M26 workbook (internal) 0223_ZZ ZenVo SMT L-Q Schedule 2012-06-14" xfId="3727"/>
    <cellStyle name="___King's setup schedule 11-11E. Rev D_P58B Line Reconfig cost Rev.3.0 12-23-2002_M26 workbook (internal) 0223_ZZ ZenVo SMT L-Q Schedule 2012-07-02" xfId="3728"/>
    <cellStyle name="___King's setup schedule 11-11E. Rev D_P58B Line Reconfig cost Rev.3.0 12-23-2002_M26 workbook (internal) 0223_ZZ__ZenVo__SMT_L-Q_Schedule_2012-05-19.ppt_的_工作表" xfId="3729"/>
    <cellStyle name="___King's setup schedule 11-11E. Rev D_P58B Line Reconfig cost Rev.3.0 12-23-2002_M26 workbook (internal) 0223_ZZ__ZenVo__SMT_L-Q_Schedule_2012-06-011" xfId="3730"/>
    <cellStyle name="___King's setup schedule 11-11E. Rev D_P58B Line Reconfig cost Rev.3.0 12-23-2002_M26 workbook (internal) 0223_ZZ__ZenVo__SMT_L-Q_Schedule_2012-06-05.ppt_的_工作表" xfId="3731"/>
    <cellStyle name="___King's setup schedule 11-11E. Rev D_P58B Line Reconfig cost Rev.3.0 12-23-2002_M26 workbook (internal) 0223_產線作業Issue匯總(060215)" xfId="3732"/>
    <cellStyle name="___King's setup schedule 11-11E. Rev D_P58B Line Reconfig cost Rev.3.0 12-23-2002_M26 workbook (internal) 0223_產線撞件Issue匯總" xfId="3733"/>
    <cellStyle name="___King's setup schedule 11-11E. Rev D_P58B Line Reconfig cost Rev.3.0 12-23-2002_M26wookbook 0228" xfId="3734"/>
    <cellStyle name="___King's setup schedule 11-11E. Rev D_P58B Line Reconfig cost Rev.3.0 12-23-2002_M26wookbook 0228_~1452420" xfId="3735"/>
    <cellStyle name="___King's setup schedule 11-11E. Rev D_P58B Line Reconfig cost Rev.3.0 12-23-2002_M26wookbook 0228_Manufacture Area Issue Summary(060218)" xfId="3736"/>
    <cellStyle name="___King's setup schedule 11-11E. Rev D_P58B Line Reconfig cost Rev.3.0 12-23-2002_M26wookbook 0228_Manufacture Issue Summary(060217)" xfId="3737"/>
    <cellStyle name="___King's setup schedule 11-11E. Rev D_P58B Line Reconfig cost Rev.3.0 12-23-2002_M26wookbook 0228_N94  SMT L-Q Schedule 2011-08-18" xfId="3738"/>
    <cellStyle name="___King's setup schedule 11-11E. Rev D_P58B Line Reconfig cost Rev.3.0 12-23-2002_M26wookbook 0228_RP10 PVT-R階段產線稽核問題點List(060607)" xfId="3739"/>
    <cellStyle name="___King's setup schedule 11-11E. Rev D_P58B Line Reconfig cost Rev.3.0 12-23-2002_M26wookbook 0228_SMT" xfId="3740"/>
    <cellStyle name="___King's setup schedule 11-11E. Rev D_P58B Line Reconfig cost Rev.3.0 12-23-2002_M26wookbook 0228_Summary Page" xfId="3741"/>
    <cellStyle name="___King's setup schedule 11-11E. Rev D_P58B Line Reconfig cost Rev.3.0 12-23-2002_M26wookbook 0228_ZZ Fisker  L-Q Schedule 0626" xfId="3742"/>
    <cellStyle name="___King's setup schedule 11-11E. Rev D_P58B Line Reconfig cost Rev.3.0 12-23-2002_M26wookbook 0228_ZZ Fisker  SMT L-Q Schedule 2013-06-26" xfId="3743"/>
    <cellStyle name="___King's setup schedule 11-11E. Rev D_P58B Line Reconfig cost Rev.3.0 12-23-2002_M26wookbook 0228_ZZ Zagato  SMT L-Q Schedule 2013-06-18版本" xfId="3744"/>
    <cellStyle name="___King's setup schedule 11-11E. Rev D_P58B Line Reconfig cost Rev.3.0 12-23-2002_M26wookbook 0228_ZZ ZenVo SMT L-Q Schedule 2012-06-14" xfId="3745"/>
    <cellStyle name="___King's setup schedule 11-11E. Rev D_P58B Line Reconfig cost Rev.3.0 12-23-2002_M26wookbook 0228_ZZ ZenVo SMT L-Q Schedule 2012-07-02" xfId="3746"/>
    <cellStyle name="___King's setup schedule 11-11E. Rev D_P58B Line Reconfig cost Rev.3.0 12-23-2002_M26wookbook 0228_ZZ__ZenVo__SMT_L-Q_Schedule_2012-05-19.ppt_的_工作表" xfId="3747"/>
    <cellStyle name="___King's setup schedule 11-11E. Rev D_P58B Line Reconfig cost Rev.3.0 12-23-2002_M26wookbook 0228_ZZ__ZenVo__SMT_L-Q_Schedule_2012-06-011" xfId="3748"/>
    <cellStyle name="___King's setup schedule 11-11E. Rev D_P58B Line Reconfig cost Rev.3.0 12-23-2002_M26wookbook 0228_ZZ__ZenVo__SMT_L-Q_Schedule_2012-06-05.ppt_的_工作表" xfId="3749"/>
    <cellStyle name="___King's setup schedule 11-11E. Rev D_P58B Line Reconfig cost Rev.3.0 12-23-2002_M26wookbook 0228_產線作業Issue匯總(060215)" xfId="3750"/>
    <cellStyle name="___King's setup schedule 11-11E. Rev D_P58B Line Reconfig cost Rev.3.0 12-23-2002_M26wookbook 0228_產線撞件Issue匯總" xfId="3751"/>
    <cellStyle name="___King's setup schedule 11-11E. Rev D_P58B Line Reconfig cost Rev.3.0 12-23-2002_Q37 Budget UPH120_2line Rev1d9" xfId="3752"/>
    <cellStyle name="___King's setup schedule 11-11E. Rev D_P58B Line Reconfig cost Rev.3.0 12-23-2002_Q37 Budget UPH120_2line Rev2d3" xfId="3753"/>
    <cellStyle name="___King's setup schedule 11-11E. Rev D_P58B Line Reconfig cost Rev.3.0 12-23-2002_Q37 Budget UPH120_2line Rev2d5" xfId="3754"/>
    <cellStyle name="___King's setup schedule 11-11E. Rev D_P58B Line Reconfig cost Rev.3.0 12-23-2002_Q37 Process assy uph 90 and test 2x90 &amp; 60 for l5  Rev1.3 2003-07-17" xfId="3755"/>
    <cellStyle name="___King's setup schedule 11-11E. Rev D_P58B Line Reconfig cost Rev.3.0 12-23-2002_Q37 Process assy uph 90 and test 2x90 &amp; 60 for l5  Rev1.3 2003-07-17_Summary Page" xfId="3756"/>
    <cellStyle name="___King's setup schedule 11-11E. Rev D_P58B Line Reconfig cost Rev.3.0 12-23-2002_Q37 Process assy uph 90 and test 60 for l5  Rev1.1 2003-07-08" xfId="3757"/>
    <cellStyle name="___King's setup schedule 11-11E. Rev D_P58B Line Reconfig cost Rev.3.0 12-23-2002_Q37 Process assy uph 90 and test 60 for l5  Rev1.1 2003-07-08_Summary Page" xfId="3758"/>
    <cellStyle name="___King's setup schedule 11-11E. Rev D_P58B Line Reconfig cost Rev.3.0 12-23-2002_Q37 Process assy uph2X 90 and test 2x90 &amp; 60 for l5  RevA 2003-07-24" xfId="3759"/>
    <cellStyle name="___King's setup schedule 11-11E. Rev D_P58B Line Reconfig cost Rev.3.0 12-23-2002_Q37 Process assy uph2X 90 and test 2x90 &amp; 60 for l5  RevA 2003-07-24_Summary Page" xfId="3760"/>
    <cellStyle name="___King's setup schedule 11-11E. Rev D_P58B Line Reconfig cost Rev.3.0 12-23-2002_Q37 Process uph 180 &amp;2003-06-26 Rev.1.4" xfId="3761"/>
    <cellStyle name="___King's setup schedule 11-11E. Rev D_P58B Line Reconfig cost Rev.3.0 12-23-2002_Q37 Process uph 180 &amp;2003-06-26 Rev.1.4_Summary Page" xfId="3762"/>
    <cellStyle name="___King's setup schedule 11-11E. Rev D_P58B Line Reconfig cost Rev.3.0 12-23-2002_Q37 Process uph 180 &amp;2003-07-08 Rev.1.6" xfId="3763"/>
    <cellStyle name="___King's setup schedule 11-11E. Rev D_P58B Line Reconfig cost Rev.3.0 12-23-2002_Q37 Process uph 180 &amp;2003-07-08 Rev.1.6_Summary Page" xfId="3764"/>
    <cellStyle name="___King's setup schedule 11-11E. Rev D_P58B Line Reconfig cost Rev.3.0 12-23-2002_Q86 DVT QA File Jan-13" xfId="3765"/>
    <cellStyle name="___King's setup schedule 11-11E. Rev D_P58B Line Reconfig cost Rev.3.0 12-23-2002_Q86 DVT Workbook V1.0_0114.xls" xfId="3766"/>
    <cellStyle name="___King's setup schedule 11-11E. Rev D_P58B Line Reconfig cost Rev.3.0 12-23-2002_Q86 DVT Workbook V1.2_0115" xfId="3767"/>
    <cellStyle name="___King's setup schedule 11-11E. Rev D_P58B Line Reconfig cost Rev.3.0 12-23-2002_Q88 Fixture List v1.3_14 Jul" xfId="3768"/>
    <cellStyle name="___King's setup schedule 11-11E. Rev D_P58B Line Reconfig cost Rev.3.0 12-23-2002_Ramp plan per 270K in Q1'05  10-26-2004" xfId="3769"/>
    <cellStyle name="___King's setup schedule 11-11E. Rev D_P58B Project Report 1.16.03" xfId="3770"/>
    <cellStyle name="___King's setup schedule 11-11E. Rev D_P58B Project Report 1.16.03_Q37 Budget UPH120_2line Rev1d9" xfId="3771"/>
    <cellStyle name="___King's setup schedule 11-11E. Rev D_P58B Project Report 1.16.03_Q37 Budget UPH120_2line Rev2d3" xfId="3772"/>
    <cellStyle name="___King's setup schedule 11-11E. Rev D_P58B Project Report 1.16.03_Q37 Budget UPH120_2line Rev2d5" xfId="3773"/>
    <cellStyle name="___King's setup schedule 11-11E. Rev D_P58B Project Report 1.16.03_Q86 DVT QA File Jan-13" xfId="3774"/>
    <cellStyle name="___King's setup schedule 11-11E. Rev D_P58B Project Report 1.16.03_Q86 DVT Workbook V1.0_0114.xls" xfId="3775"/>
    <cellStyle name="___King's setup schedule 11-11E. Rev D_P58B Project Report 1.16.03_Q86 DVT Workbook V1.2_0115" xfId="3776"/>
    <cellStyle name="___King's setup schedule 11-11E. Rev D_P58B Project Report 1.16.03_Q88 Fixture List v1.3_14 Jul" xfId="3777"/>
    <cellStyle name="___King's setup schedule 11-11E. Rev D_P58B Project Report 12.17" xfId="3778"/>
    <cellStyle name="___King's setup schedule 11-11E. Rev D_P58B Project Report 12.17_Line 4  Rework Process uph 60  Rev1.8 2003-07-17" xfId="3779"/>
    <cellStyle name="___King's setup schedule 11-11E. Rev D_P58B Project Report 12.17_Line 4  Rework Process uph 60  Rev1.8 2003-07-17_Summary Page" xfId="3780"/>
    <cellStyle name="___King's setup schedule 11-11E. Rev D_P58B Project Report 12.17_M26 workbook (internal) 0223" xfId="3781"/>
    <cellStyle name="___King's setup schedule 11-11E. Rev D_P58B Project Report 12.17_M26 workbook (internal) 0223_~1452420" xfId="3782"/>
    <cellStyle name="___King's setup schedule 11-11E. Rev D_P58B Project Report 12.17_M26 workbook (internal) 0223_Manufacture Area Issue Summary(060218)" xfId="3783"/>
    <cellStyle name="___King's setup schedule 11-11E. Rev D_P58B Project Report 12.17_M26 workbook (internal) 0223_Manufacture Issue Summary(060217)" xfId="3784"/>
    <cellStyle name="___King's setup schedule 11-11E. Rev D_P58B Project Report 12.17_M26 workbook (internal) 0223_N94  SMT L-Q Schedule 2011-08-18" xfId="3785"/>
    <cellStyle name="___King's setup schedule 11-11E. Rev D_P58B Project Report 12.17_M26 workbook (internal) 0223_RP10 PVT-R階段產線稽核問題點List(060607)" xfId="3786"/>
    <cellStyle name="___King's setup schedule 11-11E. Rev D_P58B Project Report 12.17_M26 workbook (internal) 0223_SMT" xfId="3787"/>
    <cellStyle name="___King's setup schedule 11-11E. Rev D_P58B Project Report 12.17_M26 workbook (internal) 0223_Summary Page" xfId="3788"/>
    <cellStyle name="___King's setup schedule 11-11E. Rev D_P58B Project Report 12.17_M26 workbook (internal) 0223_ZZ Fisker  L-Q Schedule 0626" xfId="3789"/>
    <cellStyle name="___King's setup schedule 11-11E. Rev D_P58B Project Report 12.17_M26 workbook (internal) 0223_ZZ Fisker  SMT L-Q Schedule 2013-06-26" xfId="3790"/>
    <cellStyle name="___King's setup schedule 11-11E. Rev D_P58B Project Report 12.17_M26 workbook (internal) 0223_ZZ Zagato  SMT L-Q Schedule 2013-06-18版本" xfId="3791"/>
    <cellStyle name="___King's setup schedule 11-11E. Rev D_P58B Project Report 12.17_M26 workbook (internal) 0223_ZZ ZenVo SMT L-Q Schedule 2012-06-14" xfId="3792"/>
    <cellStyle name="___King's setup schedule 11-11E. Rev D_P58B Project Report 12.17_M26 workbook (internal) 0223_ZZ ZenVo SMT L-Q Schedule 2012-07-02" xfId="3793"/>
    <cellStyle name="___King's setup schedule 11-11E. Rev D_P58B Project Report 12.17_M26 workbook (internal) 0223_ZZ__ZenVo__SMT_L-Q_Schedule_2012-05-19.ppt_的_工作表" xfId="3794"/>
    <cellStyle name="___King's setup schedule 11-11E. Rev D_P58B Project Report 12.17_M26 workbook (internal) 0223_ZZ__ZenVo__SMT_L-Q_Schedule_2012-06-011" xfId="3795"/>
    <cellStyle name="___King's setup schedule 11-11E. Rev D_P58B Project Report 12.17_M26 workbook (internal) 0223_ZZ__ZenVo__SMT_L-Q_Schedule_2012-06-05.ppt_的_工作表" xfId="3796"/>
    <cellStyle name="___King's setup schedule 11-11E. Rev D_P58B Project Report 12.17_M26 workbook (internal) 0223_產線作業Issue匯總(060215)" xfId="3797"/>
    <cellStyle name="___King's setup schedule 11-11E. Rev D_P58B Project Report 12.17_M26 workbook (internal) 0223_產線撞件Issue匯總" xfId="3798"/>
    <cellStyle name="___King's setup schedule 11-11E. Rev D_P58B Project Report 12.17_M26wookbook 0228" xfId="3799"/>
    <cellStyle name="___King's setup schedule 11-11E. Rev D_P58B Project Report 12.17_M26wookbook 0228_~1452420" xfId="3800"/>
    <cellStyle name="___King's setup schedule 11-11E. Rev D_P58B Project Report 12.17_M26wookbook 0228_Manufacture Area Issue Summary(060218)" xfId="3801"/>
    <cellStyle name="___King's setup schedule 11-11E. Rev D_P58B Project Report 12.17_M26wookbook 0228_Manufacture Issue Summary(060217)" xfId="3802"/>
    <cellStyle name="___King's setup schedule 11-11E. Rev D_P58B Project Report 12.17_M26wookbook 0228_N94  SMT L-Q Schedule 2011-08-18" xfId="3803"/>
    <cellStyle name="___King's setup schedule 11-11E. Rev D_P58B Project Report 12.17_M26wookbook 0228_RP10 PVT-R階段產線稽核問題點List(060607)" xfId="3804"/>
    <cellStyle name="___King's setup schedule 11-11E. Rev D_P58B Project Report 12.17_M26wookbook 0228_SMT" xfId="3805"/>
    <cellStyle name="___King's setup schedule 11-11E. Rev D_P58B Project Report 12.17_M26wookbook 0228_Summary Page" xfId="3806"/>
    <cellStyle name="___King's setup schedule 11-11E. Rev D_P58B Project Report 12.17_M26wookbook 0228_ZZ Fisker  L-Q Schedule 0626" xfId="3807"/>
    <cellStyle name="___King's setup schedule 11-11E. Rev D_P58B Project Report 12.17_M26wookbook 0228_ZZ Fisker  SMT L-Q Schedule 2013-06-26" xfId="3808"/>
    <cellStyle name="___King's setup schedule 11-11E. Rev D_P58B Project Report 12.17_M26wookbook 0228_ZZ Zagato  SMT L-Q Schedule 2013-06-18版本" xfId="3809"/>
    <cellStyle name="___King's setup schedule 11-11E. Rev D_P58B Project Report 12.17_M26wookbook 0228_ZZ ZenVo SMT L-Q Schedule 2012-06-14" xfId="3810"/>
    <cellStyle name="___King's setup schedule 11-11E. Rev D_P58B Project Report 12.17_M26wookbook 0228_ZZ ZenVo SMT L-Q Schedule 2012-07-02" xfId="3811"/>
    <cellStyle name="___King's setup schedule 11-11E. Rev D_P58B Project Report 12.17_M26wookbook 0228_ZZ__ZenVo__SMT_L-Q_Schedule_2012-05-19.ppt_的_工作表" xfId="3812"/>
    <cellStyle name="___King's setup schedule 11-11E. Rev D_P58B Project Report 12.17_M26wookbook 0228_ZZ__ZenVo__SMT_L-Q_Schedule_2012-06-011" xfId="3813"/>
    <cellStyle name="___King's setup schedule 11-11E. Rev D_P58B Project Report 12.17_M26wookbook 0228_ZZ__ZenVo__SMT_L-Q_Schedule_2012-06-05.ppt_的_工作表" xfId="3814"/>
    <cellStyle name="___King's setup schedule 11-11E. Rev D_P58B Project Report 12.17_M26wookbook 0228_產線作業Issue匯總(060215)" xfId="3815"/>
    <cellStyle name="___King's setup schedule 11-11E. Rev D_P58B Project Report 12.17_M26wookbook 0228_產線撞件Issue匯總" xfId="3816"/>
    <cellStyle name="___King's setup schedule 11-11E. Rev D_P58B Project Report 12.17_Q37 Budget UPH120_2line Rev1d9" xfId="3817"/>
    <cellStyle name="___King's setup schedule 11-11E. Rev D_P58B Project Report 12.17_Q37 Budget UPH120_2line Rev2d3" xfId="3818"/>
    <cellStyle name="___King's setup schedule 11-11E. Rev D_P58B Project Report 12.17_Q37 Budget UPH120_2line Rev2d5" xfId="3819"/>
    <cellStyle name="___King's setup schedule 11-11E. Rev D_P58B Project Report 12.17_Q37 Process assy uph 90 and test 2x90 &amp; 60 for l5  Rev1.3 2003-07-17" xfId="3820"/>
    <cellStyle name="___King's setup schedule 11-11E. Rev D_P58B Project Report 12.17_Q37 Process assy uph 90 and test 2x90 &amp; 60 for l5  Rev1.3 2003-07-17_Summary Page" xfId="3821"/>
    <cellStyle name="___King's setup schedule 11-11E. Rev D_P58B Project Report 12.17_Q37 Process assy uph 90 and test 60 for l5  Rev1.1 2003-07-08" xfId="3822"/>
    <cellStyle name="___King's setup schedule 11-11E. Rev D_P58B Project Report 12.17_Q37 Process assy uph 90 and test 60 for l5  Rev1.1 2003-07-08_Summary Page" xfId="3823"/>
    <cellStyle name="___King's setup schedule 11-11E. Rev D_P58B Project Report 12.17_Q37 Process assy uph2X 90 and test 2x90 &amp; 60 for l5  RevA 2003-07-24" xfId="3824"/>
    <cellStyle name="___King's setup schedule 11-11E. Rev D_P58B Project Report 12.17_Q37 Process assy uph2X 90 and test 2x90 &amp; 60 for l5  RevA 2003-07-24_Summary Page" xfId="3825"/>
    <cellStyle name="___King's setup schedule 11-11E. Rev D_P58B Project Report 12.17_Q37 Process uph 180 &amp;2003-06-26 Rev.1.4" xfId="3826"/>
    <cellStyle name="___King's setup schedule 11-11E. Rev D_P58B Project Report 12.17_Q37 Process uph 180 &amp;2003-06-26 Rev.1.4_Summary Page" xfId="3827"/>
    <cellStyle name="___King's setup schedule 11-11E. Rev D_P58B Project Report 12.17_Q37 Process uph 180 &amp;2003-07-08 Rev.1.6" xfId="3828"/>
    <cellStyle name="___King's setup schedule 11-11E. Rev D_P58B Project Report 12.17_Q37 Process uph 180 &amp;2003-07-08 Rev.1.6_Summary Page" xfId="3829"/>
    <cellStyle name="___King's setup schedule 11-11E. Rev D_P58B Project Report 12.17_Q86 DVT QA File Jan-13" xfId="3830"/>
    <cellStyle name="___King's setup schedule 11-11E. Rev D_P58B Project Report 12.17_Q86 DVT Workbook V1.0_0114.xls" xfId="3831"/>
    <cellStyle name="___King's setup schedule 11-11E. Rev D_P58B Project Report 12.17_Q86 DVT Workbook V1.2_0115" xfId="3832"/>
    <cellStyle name="___King's setup schedule 11-11E. Rev D_P58B Project Report 12.17_Q88 Fixture List v1.3_14 Jul" xfId="3833"/>
    <cellStyle name="___King's setup schedule 11-11E. Rev D_P58B Project Report 12.17_Ramp plan per 270K in Q1'05  10-26-2004" xfId="3834"/>
    <cellStyle name="___King's setup schedule 11-11E. Rev D_P58B PVT  Engineering Preparation" xfId="3835"/>
    <cellStyle name="___King's setup schedule 11-11E. Rev D_P58B PVT  Engineering Preparation_Line 4  Rework Process uph 60  Rev1.8 2003-07-17" xfId="3836"/>
    <cellStyle name="___King's setup schedule 11-11E. Rev D_P58B PVT  Engineering Preparation_Line 4  Rework Process uph 60  Rev1.8 2003-07-17_Summary Page" xfId="3837"/>
    <cellStyle name="___King's setup schedule 11-11E. Rev D_P58B PVT  Engineering Preparation_M26 workbook (internal) 0223" xfId="3838"/>
    <cellStyle name="___King's setup schedule 11-11E. Rev D_P58B PVT  Engineering Preparation_M26 workbook (internal) 0223_~1452420" xfId="3839"/>
    <cellStyle name="___King's setup schedule 11-11E. Rev D_P58B PVT  Engineering Preparation_M26 workbook (internal) 0223_Manufacture Area Issue Summary(060218)" xfId="3840"/>
    <cellStyle name="___King's setup schedule 11-11E. Rev D_P58B PVT  Engineering Preparation_M26 workbook (internal) 0223_Manufacture Issue Summary(060217)" xfId="3841"/>
    <cellStyle name="___King's setup schedule 11-11E. Rev D_P58B PVT  Engineering Preparation_M26 workbook (internal) 0223_N94  SMT L-Q Schedule 2011-08-18" xfId="3842"/>
    <cellStyle name="___King's setup schedule 11-11E. Rev D_P58B PVT  Engineering Preparation_M26 workbook (internal) 0223_RP10 PVT-R階段產線稽核問題點List(060607)" xfId="3843"/>
    <cellStyle name="___King's setup schedule 11-11E. Rev D_P58B PVT  Engineering Preparation_M26 workbook (internal) 0223_SMT" xfId="3844"/>
    <cellStyle name="___King's setup schedule 11-11E. Rev D_P58B PVT  Engineering Preparation_M26 workbook (internal) 0223_Summary Page" xfId="3845"/>
    <cellStyle name="___King's setup schedule 11-11E. Rev D_P58B PVT  Engineering Preparation_M26 workbook (internal) 0223_ZZ Fisker  L-Q Schedule 0626" xfId="3846"/>
    <cellStyle name="___King's setup schedule 11-11E. Rev D_P58B PVT  Engineering Preparation_M26 workbook (internal) 0223_ZZ Fisker  SMT L-Q Schedule 2013-06-26" xfId="3847"/>
    <cellStyle name="___King's setup schedule 11-11E. Rev D_P58B PVT  Engineering Preparation_M26 workbook (internal) 0223_ZZ Zagato  SMT L-Q Schedule 2013-06-18版本" xfId="3848"/>
    <cellStyle name="___King's setup schedule 11-11E. Rev D_P58B PVT  Engineering Preparation_M26 workbook (internal) 0223_ZZ ZenVo SMT L-Q Schedule 2012-06-14" xfId="3849"/>
    <cellStyle name="___King's setup schedule 11-11E. Rev D_P58B PVT  Engineering Preparation_M26 workbook (internal) 0223_ZZ ZenVo SMT L-Q Schedule 2012-07-02" xfId="3850"/>
    <cellStyle name="___King's setup schedule 11-11E. Rev D_P58B PVT  Engineering Preparation_M26 workbook (internal) 0223_ZZ__ZenVo__SMT_L-Q_Schedule_2012-05-19.ppt_的_工作表" xfId="3851"/>
    <cellStyle name="___King's setup schedule 11-11E. Rev D_P58B PVT  Engineering Preparation_M26 workbook (internal) 0223_ZZ__ZenVo__SMT_L-Q_Schedule_2012-06-011" xfId="3852"/>
    <cellStyle name="___King's setup schedule 11-11E. Rev D_P58B PVT  Engineering Preparation_M26 workbook (internal) 0223_ZZ__ZenVo__SMT_L-Q_Schedule_2012-06-05.ppt_的_工作表" xfId="3853"/>
    <cellStyle name="___King's setup schedule 11-11E. Rev D_P58B PVT  Engineering Preparation_M26 workbook (internal) 0223_產線作業Issue匯總(060215)" xfId="3854"/>
    <cellStyle name="___King's setup schedule 11-11E. Rev D_P58B PVT  Engineering Preparation_M26 workbook (internal) 0223_產線撞件Issue匯總" xfId="3855"/>
    <cellStyle name="___King's setup schedule 11-11E. Rev D_P58B PVT  Engineering Preparation_M26wookbook 0228" xfId="3856"/>
    <cellStyle name="___King's setup schedule 11-11E. Rev D_P58B PVT  Engineering Preparation_M26wookbook 0228_~1452420" xfId="3857"/>
    <cellStyle name="___King's setup schedule 11-11E. Rev D_P58B PVT  Engineering Preparation_M26wookbook 0228_Manufacture Area Issue Summary(060218)" xfId="3858"/>
    <cellStyle name="___King's setup schedule 11-11E. Rev D_P58B PVT  Engineering Preparation_M26wookbook 0228_Manufacture Issue Summary(060217)" xfId="3859"/>
    <cellStyle name="___King's setup schedule 11-11E. Rev D_P58B PVT  Engineering Preparation_M26wookbook 0228_N94  SMT L-Q Schedule 2011-08-18" xfId="3860"/>
    <cellStyle name="___King's setup schedule 11-11E. Rev D_P58B PVT  Engineering Preparation_M26wookbook 0228_RP10 PVT-R階段產線稽核問題點List(060607)" xfId="3861"/>
    <cellStyle name="___King's setup schedule 11-11E. Rev D_P58B PVT  Engineering Preparation_M26wookbook 0228_SMT" xfId="3862"/>
    <cellStyle name="___King's setup schedule 11-11E. Rev D_P58B PVT  Engineering Preparation_M26wookbook 0228_Summary Page" xfId="3863"/>
    <cellStyle name="___King's setup schedule 11-11E. Rev D_P58B PVT  Engineering Preparation_M26wookbook 0228_ZZ Fisker  L-Q Schedule 0626" xfId="3864"/>
    <cellStyle name="___King's setup schedule 11-11E. Rev D_P58B PVT  Engineering Preparation_M26wookbook 0228_ZZ Fisker  SMT L-Q Schedule 2013-06-26" xfId="3865"/>
    <cellStyle name="___King's setup schedule 11-11E. Rev D_P58B PVT  Engineering Preparation_M26wookbook 0228_ZZ Zagato  SMT L-Q Schedule 2013-06-18版本" xfId="3866"/>
    <cellStyle name="___King's setup schedule 11-11E. Rev D_P58B PVT  Engineering Preparation_M26wookbook 0228_ZZ ZenVo SMT L-Q Schedule 2012-06-14" xfId="3867"/>
    <cellStyle name="___King's setup schedule 11-11E. Rev D_P58B PVT  Engineering Preparation_M26wookbook 0228_ZZ ZenVo SMT L-Q Schedule 2012-07-02" xfId="3868"/>
    <cellStyle name="___King's setup schedule 11-11E. Rev D_P58B PVT  Engineering Preparation_M26wookbook 0228_ZZ__ZenVo__SMT_L-Q_Schedule_2012-05-19.ppt_的_工作表" xfId="3869"/>
    <cellStyle name="___King's setup schedule 11-11E. Rev D_P58B PVT  Engineering Preparation_M26wookbook 0228_ZZ__ZenVo__SMT_L-Q_Schedule_2012-06-011" xfId="3870"/>
    <cellStyle name="___King's setup schedule 11-11E. Rev D_P58B PVT  Engineering Preparation_M26wookbook 0228_ZZ__ZenVo__SMT_L-Q_Schedule_2012-06-05.ppt_的_工作表" xfId="3871"/>
    <cellStyle name="___King's setup schedule 11-11E. Rev D_P58B PVT  Engineering Preparation_M26wookbook 0228_產線作業Issue匯總(060215)" xfId="3872"/>
    <cellStyle name="___King's setup schedule 11-11E. Rev D_P58B PVT  Engineering Preparation_M26wookbook 0228_產線撞件Issue匯總" xfId="3873"/>
    <cellStyle name="___King's setup schedule 11-11E. Rev D_P58B PVT  Engineering Preparation_Q37 Budget UPH120_2line Rev1d9" xfId="3874"/>
    <cellStyle name="___King's setup schedule 11-11E. Rev D_P58B PVT  Engineering Preparation_Q37 Budget UPH120_2line Rev2d3" xfId="3875"/>
    <cellStyle name="___King's setup schedule 11-11E. Rev D_P58B PVT  Engineering Preparation_Q37 Budget UPH120_2line Rev2d5" xfId="3876"/>
    <cellStyle name="___King's setup schedule 11-11E. Rev D_P58B PVT  Engineering Preparation_Q37 Process assy uph 90 and test 2x90 &amp; 60 for l5  Rev1.3 2003-07-17" xfId="3877"/>
    <cellStyle name="___King's setup schedule 11-11E. Rev D_P58B PVT  Engineering Preparation_Q37 Process assy uph 90 and test 2x90 &amp; 60 for l5  Rev1.3 2003-07-17_Summary Page" xfId="3878"/>
    <cellStyle name="___King's setup schedule 11-11E. Rev D_P58B PVT  Engineering Preparation_Q37 Process assy uph 90 and test 60 for l5  Rev1.1 2003-07-08" xfId="3879"/>
    <cellStyle name="___King's setup schedule 11-11E. Rev D_P58B PVT  Engineering Preparation_Q37 Process assy uph 90 and test 60 for l5  Rev1.1 2003-07-08_Summary Page" xfId="3880"/>
    <cellStyle name="___King's setup schedule 11-11E. Rev D_P58B PVT  Engineering Preparation_Q37 Process assy uph2X 90 and test 2x90 &amp; 60 for l5  RevA 2003-07-24" xfId="3881"/>
    <cellStyle name="___King's setup schedule 11-11E. Rev D_P58B PVT  Engineering Preparation_Q37 Process assy uph2X 90 and test 2x90 &amp; 60 for l5  RevA 2003-07-24_Summary Page" xfId="3882"/>
    <cellStyle name="___King's setup schedule 11-11E. Rev D_P58B PVT  Engineering Preparation_Q37 Process uph 180 &amp;2003-06-26 Rev.1.4" xfId="3883"/>
    <cellStyle name="___King's setup schedule 11-11E. Rev D_P58B PVT  Engineering Preparation_Q37 Process uph 180 &amp;2003-06-26 Rev.1.4_Summary Page" xfId="3884"/>
    <cellStyle name="___King's setup schedule 11-11E. Rev D_P58B PVT  Engineering Preparation_Q37 Process uph 180 &amp;2003-07-08 Rev.1.6" xfId="3885"/>
    <cellStyle name="___King's setup schedule 11-11E. Rev D_P58B PVT  Engineering Preparation_Q37 Process uph 180 &amp;2003-07-08 Rev.1.6_Summary Page" xfId="3886"/>
    <cellStyle name="___King's setup schedule 11-11E. Rev D_P58B PVT  Engineering Preparation_Q86 DVT QA File Jan-13" xfId="3887"/>
    <cellStyle name="___King's setup schedule 11-11E. Rev D_P58B PVT  Engineering Preparation_Q86 DVT Workbook V1.0_0114.xls" xfId="3888"/>
    <cellStyle name="___King's setup schedule 11-11E. Rev D_P58B PVT  Engineering Preparation_Q86 DVT Workbook V1.2_0115" xfId="3889"/>
    <cellStyle name="___King's setup schedule 11-11E. Rev D_P58B PVT  Engineering Preparation_Q88 Fixture List v1.3_14 Jul" xfId="3890"/>
    <cellStyle name="___King's setup schedule 11-11E. Rev D_P58B PVT  Engineering Preparation_Ramp plan per 270K in Q1'05  10-26-2004" xfId="3891"/>
    <cellStyle name="___King's setup schedule 11-11E. Rev D_P58B_UPH50Equipmentnewline" xfId="3892"/>
    <cellStyle name="___King's setup schedule 11-11E. Rev D_P58B_UPH50Equipmentnewline_Q37 Budget UPH120_2line Rev1d9" xfId="3893"/>
    <cellStyle name="___King's setup schedule 11-11E. Rev D_P58B_UPH50Equipmentnewline_Q37 Budget UPH120_2line Rev2d3" xfId="3894"/>
    <cellStyle name="___King's setup schedule 11-11E. Rev D_P58B_UPH50Equipmentnewline_Q37 Budget UPH120_2line Rev2d5" xfId="3895"/>
    <cellStyle name="___King's setup schedule 11-11E. Rev D_P58vsP86" xfId="3896"/>
    <cellStyle name="___King's setup schedule 11-11E. Rev D_P58vsP86_Q37 Budget UPH120_2line Rev1d9" xfId="3897"/>
    <cellStyle name="___King's setup schedule 11-11E. Rev D_P58vsP86_Q37 Budget UPH120_2line Rev2d3" xfId="3898"/>
    <cellStyle name="___King's setup schedule 11-11E. Rev D_P58vsP86_Q37 Budget UPH120_2line Rev2d5" xfId="3899"/>
    <cellStyle name="___King's setup schedule 11-11E. Rev D_P58vsP86_Q86 DVT QA File Jan-13" xfId="3900"/>
    <cellStyle name="___King's setup schedule 11-11E. Rev D_P58vsP86_Q86 DVT Workbook V1.0_0114.xls" xfId="3901"/>
    <cellStyle name="___King's setup schedule 11-11E. Rev D_P58vsP86_Q86 DVT Workbook V1.2_0115" xfId="3902"/>
    <cellStyle name="___King's setup schedule 11-11E. Rev D_P58vsP86_Q88 Fixture List v1.3_14 Jul" xfId="3903"/>
    <cellStyle name="___King's setup schedule 11-11E. Rev D_Q37 Budget UPH120_2line Rev1d9" xfId="3904"/>
    <cellStyle name="___King's setup schedule 11-11E. Rev D_Q37 Budget UPH120_2line Rev2d3" xfId="3905"/>
    <cellStyle name="___King's setup schedule 11-11E. Rev D_Q37 Budget UPH120_2line Rev2d5" xfId="3906"/>
    <cellStyle name="___King's setup schedule 11-11E. Rev D_Q37 EVT Eng. Workbook V1.0_0331" xfId="3907"/>
    <cellStyle name="___King's setup schedule 11-11E. Rev D_Q37 EVT Eng. Workbook V1.0_0331_Q37 Budget UPH120_2line Rev1d9" xfId="3908"/>
    <cellStyle name="___King's setup schedule 11-11E. Rev D_Q37 EVT Eng. Workbook V1.0_0331_Q37 Budget UPH120_2line Rev2d3" xfId="3909"/>
    <cellStyle name="___King's setup schedule 11-11E. Rev D_Q37 EVT Eng. Workbook V1.0_0331_Q37 Budget UPH120_2line Rev2d5" xfId="3910"/>
    <cellStyle name="___King's setup schedule 11-11E. Rev D_Q37 EVT Incremental Equipment List for 30UPH V1.0_0329" xfId="3911"/>
    <cellStyle name="___King's setup schedule 11-11E. Rev D_Q37 EVT Incremental Equipment List for 30UPH V1.0_0329_Q37 Budget UPH120_2line Rev1d9" xfId="3912"/>
    <cellStyle name="___King's setup schedule 11-11E. Rev D_Q37 EVT Incremental Equipment List for 30UPH V1.0_0329_Q37 Budget UPH120_2line Rev2d3" xfId="3913"/>
    <cellStyle name="___King's setup schedule 11-11E. Rev D_Q37 EVT Incremental Equipment List for 30UPH V1.0_0329_Q37 Budget UPH120_2line Rev2d5" xfId="3914"/>
    <cellStyle name="___King's setup schedule 11-11E. Rev D_Q37 EVT Incremental Equipment List for 30UPH V1.0_0329_Q86 DVT QA File Jan-13" xfId="3915"/>
    <cellStyle name="___King's setup schedule 11-11E. Rev D_Q37 EVT Incremental Equipment List for 30UPH V1.0_0329_Q86 DVT Workbook V1.0_0114.xls" xfId="3916"/>
    <cellStyle name="___King's setup schedule 11-11E. Rev D_Q37 EVT Incremental Equipment List for 30UPH V1.0_0329_Q86 DVT Workbook V1.2_0115" xfId="3917"/>
    <cellStyle name="___King's setup schedule 11-11E. Rev D_Q37 EVT Incremental Equipment List for 30UPH V1.0_0329_Q88 Fixture List v1.3_14 Jul" xfId="3918"/>
    <cellStyle name="___King's setup schedule 11-11E. Rev D_Q37 Process assy uph 90 and test 2x90 &amp; 60 for l5  Rev1.3 2003-07-17" xfId="3919"/>
    <cellStyle name="___King's setup schedule 11-11E. Rev D_Q37 Process assy uph 90 and test 2x90 &amp; 60 for l5  Rev1.3 2003-07-17_Summary Page" xfId="3920"/>
    <cellStyle name="___King's setup schedule 11-11E. Rev D_Q37 Process assy uph 90 and test 60 for l5  Rev1.1 2003-07-08" xfId="3921"/>
    <cellStyle name="___King's setup schedule 11-11E. Rev D_Q37 Process assy uph 90 and test 60 for l5  Rev1.1 2003-07-08_Summary Page" xfId="3922"/>
    <cellStyle name="___King's setup schedule 11-11E. Rev D_Q37 Process assy uph2X 90 and test 2x90 &amp; 60 for l5  RevA 2003-07-24" xfId="3923"/>
    <cellStyle name="___King's setup schedule 11-11E. Rev D_Q37 Process assy uph2X 90 and test 2x90 &amp; 60 for l5  RevA 2003-07-24_Summary Page" xfId="3924"/>
    <cellStyle name="___King's setup schedule 11-11E. Rev D_Q37 Process uph 150 &amp;2003-04-29 Rev.1.1" xfId="3925"/>
    <cellStyle name="___King's setup schedule 11-11E. Rev D_Q37 Process uph 150 &amp;2003-04-29 Rev.1.1_Q37 Budget UPH120_2line Rev1d9" xfId="3926"/>
    <cellStyle name="___King's setup schedule 11-11E. Rev D_Q37 Process uph 150 &amp;2003-04-29 Rev.1.1_Q37 Budget UPH120_2line Rev2d3" xfId="3927"/>
    <cellStyle name="___King's setup schedule 11-11E. Rev D_Q37 Process uph 150 &amp;2003-04-29 Rev.1.1_Q37 Budget UPH120_2line Rev2d5" xfId="3928"/>
    <cellStyle name="___King's setup schedule 11-11E. Rev D_Q37 Process uph 180 &amp;2003-06-26 Rev.1.4" xfId="3929"/>
    <cellStyle name="___King's setup schedule 11-11E. Rev D_Q37 Process uph 180 &amp;2003-06-26 Rev.1.4_Summary Page" xfId="3930"/>
    <cellStyle name="___King's setup schedule 11-11E. Rev D_Q37 Process uph 180 &amp;2003-07-08 Rev.1.6" xfId="3931"/>
    <cellStyle name="___King's setup schedule 11-11E. Rev D_Q37 Process uph 180 &amp;2003-07-08 Rev.1.6_Summary Page" xfId="3932"/>
    <cellStyle name="___King's setup schedule 11-11E. Rev D_Q37_P58B_UPH50EList_1d2" xfId="3933"/>
    <cellStyle name="___King's setup schedule 11-11E. Rev D_Q37_P58B_UPH50EList_1d2_Q37 Budget UPH120_2line Rev1d9" xfId="3934"/>
    <cellStyle name="___King's setup schedule 11-11E. Rev D_Q37_P58B_UPH50EList_1d2_Q37 Budget UPH120_2line Rev2d3" xfId="3935"/>
    <cellStyle name="___King's setup schedule 11-11E. Rev D_Q37_P58B_UPH50EList_1d2_Q37 Budget UPH120_2line Rev2d5" xfId="3936"/>
    <cellStyle name="___King's setup schedule 11-11E. Rev D_Q37CapacityPlanRev0d5" xfId="3937"/>
    <cellStyle name="___King's setup schedule 11-11E. Rev D_Q37CapacityPlanRev0d5_Q37 Budget UPH120_2line Rev1d9" xfId="3938"/>
    <cellStyle name="___King's setup schedule 11-11E. Rev D_Q37CapacityPlanRev0d5_Q37 Budget UPH120_2line Rev2d3" xfId="3939"/>
    <cellStyle name="___King's setup schedule 11-11E. Rev D_Q37CapacityPlanRev0d5_Q37 Budget UPH120_2line Rev2d5" xfId="3940"/>
    <cellStyle name="___King's setup schedule 11-11E. Rev D_Q37ProcessUPH100May7Rev1d0" xfId="3941"/>
    <cellStyle name="___King's setup schedule 11-11E. Rev D_Q37ProcessUPH100May7Rev1d0_Q37 Budget UPH120_2line Rev1d9" xfId="3942"/>
    <cellStyle name="___King's setup schedule 11-11E. Rev D_Q37ProcessUPH100May7Rev1d0_Q37 Budget UPH120_2line Rev2d3" xfId="3943"/>
    <cellStyle name="___King's setup schedule 11-11E. Rev D_Q37ProcessUPH100May7Rev1d0_Q37 Budget UPH120_2line Rev2d5" xfId="3944"/>
    <cellStyle name="___King's setup schedule 11-11E. Rev D_Q37ProcessUPH150_20030426" xfId="3945"/>
    <cellStyle name="___King's setup schedule 11-11E. Rev D_Q37ProcessUPH150_20030426_Q37 Budget UPH120_2line Rev1d9" xfId="3946"/>
    <cellStyle name="___King's setup schedule 11-11E. Rev D_Q37ProcessUPH150_20030426_Q37 Budget UPH120_2line Rev2d3" xfId="3947"/>
    <cellStyle name="___King's setup schedule 11-11E. Rev D_Q37ProcessUPH150_20030426_Q37 Budget UPH120_2line Rev2d5" xfId="3948"/>
    <cellStyle name="___King's setup schedule 11-11E. Rev D_Q37ProcessUPH180May3Rev1d0" xfId="3949"/>
    <cellStyle name="___King's setup schedule 11-11E. Rev D_Q37ProcessUPH180May3Rev1d0_Q37 Budget UPH120_2line Rev1d9" xfId="3950"/>
    <cellStyle name="___King's setup schedule 11-11E. Rev D_Q37ProcessUPH180May3Rev1d0_Q37 Budget UPH120_2line Rev2d3" xfId="3951"/>
    <cellStyle name="___King's setup schedule 11-11E. Rev D_Q37ProcessUPH180May3Rev1d0_Q37 Budget UPH120_2line Rev2d5" xfId="3952"/>
    <cellStyle name="___King's setup schedule 11-11E. Rev D_Q37ReworkProcessUPH50Rev1d0" xfId="3953"/>
    <cellStyle name="___King's setup schedule 11-11E. Rev D_Q37ReworkProcessUPH50Rev1d0_Q37 Budget UPH120_2line Rev1d9" xfId="3954"/>
    <cellStyle name="___King's setup schedule 11-11E. Rev D_Q37ReworkProcessUPH50Rev1d0_Q37 Budget UPH120_2line Rev2d3" xfId="3955"/>
    <cellStyle name="___King's setup schedule 11-11E. Rev D_Q37ReworkProcessUPH50Rev1d0_Q37 Budget UPH120_2line Rev2d5" xfId="3956"/>
    <cellStyle name="___King's setup schedule 11-11E. Rev D_Q37UPH180BudgetRev0d1" xfId="3957"/>
    <cellStyle name="___King's setup schedule 11-11E. Rev D_Q37UPH180BudgetRev0d1_Q37 Budget UPH120_2line Rev1d9" xfId="3958"/>
    <cellStyle name="___King's setup schedule 11-11E. Rev D_Q37UPH180BudgetRev0d1_Q37 Budget UPH120_2line Rev2d3" xfId="3959"/>
    <cellStyle name="___King's setup schedule 11-11E. Rev D_Q37UPH180BudgetRev0d1_Q37 Budget UPH120_2line Rev2d5" xfId="3960"/>
    <cellStyle name="___King's setup schedule 11-11E. Rev D_Q86 DVT QA File Jan-13" xfId="3961"/>
    <cellStyle name="___King's setup schedule 11-11E. Rev D_Q86 DVT Workbook V1.0_0114.xls" xfId="3962"/>
    <cellStyle name="___King's setup schedule 11-11E. Rev D_Q86 DVT Workbook V1.2_0115" xfId="3963"/>
    <cellStyle name="___King's setup schedule 11-11E. Rev D_Q88 Fixture List v1.3_14 Jul" xfId="3964"/>
    <cellStyle name="___King's setup schedule 11-11E. Rev D_Ramp plan per 270K in Q1'05  10-26-2004" xfId="3965"/>
    <cellStyle name="___LH P62 AM Multiplex Line Document(UPH100)Rev.E 1-30 for DVT all" xfId="3966"/>
    <cellStyle name="___LH P62 AM Multiplex Line Document(UPH100)Rev.E 1-30 for DVT all_Q86 DVT QA File Jan-13" xfId="3967"/>
    <cellStyle name="___LH P62 AM Multiplex Line Document(UPH100)Rev.E 1-30 for DVT all_Q86 DVT Workbook V1.0_0114.xls" xfId="3968"/>
    <cellStyle name="___LH P62 AM Multiplex Line Document(UPH100)Rev.E 1-30 for DVT all_Q86 DVT Workbook V1.2_0115" xfId="3969"/>
    <cellStyle name="___LH P62 AM Multiplex Line Document(UPH100)Rev.E 1-30 for DVT all_Q86 FATP  Process Flow V1.0_0112" xfId="3970"/>
    <cellStyle name="___LH P62 AM Multiplex Line Document(UPH100)Rev.E 1-30 for DVT all_Q88 Fixture List v1.3_14 Jul" xfId="3971"/>
    <cellStyle name="___LH P62 AM Unique Line Document Rev-D 1-18" xfId="3972"/>
    <cellStyle name="___LH P62 AM Unique Line Document Rev-D 1-18_~0595438" xfId="3973"/>
    <cellStyle name="___LH P62 AM Unique Line Document Rev-D 1-18_~0606788" xfId="3974"/>
    <cellStyle name="___LH P62 AM Unique Line Document Rev-D 1-18_~1452420" xfId="3975"/>
    <cellStyle name="___LH P62 AM Unique Line Document Rev-D 1-18_~2181793" xfId="3976"/>
    <cellStyle name="___LH P62 AM Unique Line Document Rev-D 1-18_~2181793_Q86 DVT QA File Jan-13" xfId="3977"/>
    <cellStyle name="___LH P62 AM Unique Line Document Rev-D 1-18_~2181793_Q86 DVT Workbook V1.0_0114.xls" xfId="3978"/>
    <cellStyle name="___LH P62 AM Unique Line Document Rev-D 1-18_~2181793_Q86 DVT Workbook V1.2_0115" xfId="3979"/>
    <cellStyle name="___LH P62 AM Unique Line Document Rev-D 1-18_~2181793_Q88 Fixture List v1.3_14 Jul" xfId="3980"/>
    <cellStyle name="___LH P62 AM Unique Line Document Rev-D 1-18_~5531805" xfId="3981"/>
    <cellStyle name="___LH P62 AM Unique Line Document Rev-D 1-18_~5531805_Q88 PVT  Readiness Workbook Rev 0.1 20041123" xfId="3982"/>
    <cellStyle name="___LH P62 AM Unique Line Document Rev-D 1-18_~6369939" xfId="3983"/>
    <cellStyle name="___LH P62 AM Unique Line Document Rev-D 1-18_~8038359" xfId="3984"/>
    <cellStyle name="___LH P62 AM Unique Line Document Rev-D 1-18_2nd Line Inc Equip List 1.0(apple)" xfId="3985"/>
    <cellStyle name="___LH P62 AM Unique Line Document Rev-D 1-18_2nd Line Inc Equip List 1.0(apple)_~1130138" xfId="3986"/>
    <cellStyle name="___LH P62 AM Unique Line Document Rev-D 1-18_2nd Line Inc Equip List 1.0(apple)_~1130138_Q86 DVT QA File Jan-13" xfId="3987"/>
    <cellStyle name="___LH P62 AM Unique Line Document Rev-D 1-18_2nd Line Inc Equip List 1.0(apple)_~1130138_Q86 DVT Workbook V1.0_0114.xls" xfId="3988"/>
    <cellStyle name="___LH P62 AM Unique Line Document Rev-D 1-18_2nd Line Inc Equip List 1.0(apple)_~1130138_Q86 DVT Workbook V1.2_0115" xfId="3989"/>
    <cellStyle name="___LH P62 AM Unique Line Document Rev-D 1-18_2nd Line Inc Equip List 1.0(apple)_~1130138_Q88 Fixture List v1.3_14 Jul" xfId="3990"/>
    <cellStyle name="___LH P62 AM Unique Line Document Rev-D 1-18_2nd Line Inc Equip List 1.0(apple)_~1895038" xfId="3991"/>
    <cellStyle name="___LH P62 AM Unique Line Document Rev-D 1-18_2nd Line Inc Equip List 1.0(apple)_~1895038_Q86 DVT QA File Jan-13" xfId="3992"/>
    <cellStyle name="___LH P62 AM Unique Line Document Rev-D 1-18_2nd Line Inc Equip List 1.0(apple)_~1895038_Q86 DVT Workbook V1.0_0114.xls" xfId="3993"/>
    <cellStyle name="___LH P62 AM Unique Line Document Rev-D 1-18_2nd Line Inc Equip List 1.0(apple)_~1895038_Q86 DVT Workbook V1.2_0115" xfId="3994"/>
    <cellStyle name="___LH P62 AM Unique Line Document Rev-D 1-18_2nd Line Inc Equip List 1.0(apple)_~1895038_Q88 Fixture List v1.3_14 Jul" xfId="3995"/>
    <cellStyle name="___LH P62 AM Unique Line Document Rev-D 1-18_2nd Line Inc Equip List 1.0(apple)_~3093786" xfId="3996"/>
    <cellStyle name="___LH P62 AM Unique Line Document Rev-D 1-18_2nd Line Inc Equip List 1.0(apple)_~3093786_Q86 DVT QA File Jan-13" xfId="3997"/>
    <cellStyle name="___LH P62 AM Unique Line Document Rev-D 1-18_2nd Line Inc Equip List 1.0(apple)_~3093786_Q86 DVT Workbook V1.0_0114.xls" xfId="3998"/>
    <cellStyle name="___LH P62 AM Unique Line Document Rev-D 1-18_2nd Line Inc Equip List 1.0(apple)_~3093786_Q86 DVT Workbook V1.2_0115" xfId="3999"/>
    <cellStyle name="___LH P62 AM Unique Line Document Rev-D 1-18_2nd Line Inc Equip List 1.0(apple)_~3093786_Q88 Fixture List v1.3_14 Jul" xfId="4000"/>
    <cellStyle name="___LH P62 AM Unique Line Document Rev-D 1-18_2nd Line Inc Equip List 1.0(apple)_~7313603" xfId="4001"/>
    <cellStyle name="___LH P62 AM Unique Line Document Rev-D 1-18_2nd Line Inc Equip List 1.0(apple)_~7313603_Q86 DVT QA File Jan-13" xfId="4002"/>
    <cellStyle name="___LH P62 AM Unique Line Document Rev-D 1-18_2nd Line Inc Equip List 1.0(apple)_~7313603_Q86 DVT Workbook V1.0_0114.xls" xfId="4003"/>
    <cellStyle name="___LH P62 AM Unique Line Document Rev-D 1-18_2nd Line Inc Equip List 1.0(apple)_~7313603_Q86 DVT Workbook V1.2_0115" xfId="4004"/>
    <cellStyle name="___LH P62 AM Unique Line Document Rev-D 1-18_2nd Line Inc Equip List 1.0(apple)_~7313603_Q88 Fixture List v1.3_14 Jul" xfId="4005"/>
    <cellStyle name="___LH P62 AM Unique Line Document Rev-D 1-18_2nd Line Inc Equip List 1.0(apple)_~7710053" xfId="4006"/>
    <cellStyle name="___LH P62 AM Unique Line Document Rev-D 1-18_2nd Line Inc Equip List 1.0(apple)_~7710053_Q86 DVT QA File Jan-13" xfId="4007"/>
    <cellStyle name="___LH P62 AM Unique Line Document Rev-D 1-18_2nd Line Inc Equip List 1.0(apple)_~7710053_Q86 DVT Workbook V1.0_0114.xls" xfId="4008"/>
    <cellStyle name="___LH P62 AM Unique Line Document Rev-D 1-18_2nd Line Inc Equip List 1.0(apple)_~7710053_Q86 DVT Workbook V1.2_0115" xfId="4009"/>
    <cellStyle name="___LH P62 AM Unique Line Document Rev-D 1-18_2nd Line Inc Equip List 1.0(apple)_~7710053_Q88 Fixture List v1.3_14 Jul" xfId="4010"/>
    <cellStyle name="___LH P62 AM Unique Line Document Rev-D 1-18_2nd Line Inc Equip List 1.0(apple)_~8261527" xfId="4011"/>
    <cellStyle name="___LH P62 AM Unique Line Document Rev-D 1-18_2nd Line Inc Equip List 1.0(apple)_~8261527_Q86 DVT QA File Jan-13" xfId="4012"/>
    <cellStyle name="___LH P62 AM Unique Line Document Rev-D 1-18_2nd Line Inc Equip List 1.0(apple)_~8261527_Q86 DVT Workbook V1.0_0114.xls" xfId="4013"/>
    <cellStyle name="___LH P62 AM Unique Line Document Rev-D 1-18_2nd Line Inc Equip List 1.0(apple)_~8261527_Q86 DVT Workbook V1.2_0115" xfId="4014"/>
    <cellStyle name="___LH P62 AM Unique Line Document Rev-D 1-18_2nd Line Inc Equip List 1.0(apple)_~8261527_Q88 Fixture List v1.3_14 Jul" xfId="4015"/>
    <cellStyle name="___LH P62 AM Unique Line Document Rev-D 1-18_2nd Line Inc Equip List 1.0(apple)_30" xfId="4016"/>
    <cellStyle name="___LH P62 AM Unique Line Document Rev-D 1-18_2nd Line Inc Equip List 1.0(apple)_30_Q86 DVT QA File Jan-13" xfId="4017"/>
    <cellStyle name="___LH P62 AM Unique Line Document Rev-D 1-18_2nd Line Inc Equip List 1.0(apple)_30_Q86 DVT Workbook V1.0_0114.xls" xfId="4018"/>
    <cellStyle name="___LH P62 AM Unique Line Document Rev-D 1-18_2nd Line Inc Equip List 1.0(apple)_30_Q86 DVT Workbook V1.2_0115" xfId="4019"/>
    <cellStyle name="___LH P62 AM Unique Line Document Rev-D 1-18_2nd Line Inc Equip List 1.0(apple)_30_Q88 Fixture List v1.3_14 Jul" xfId="4020"/>
    <cellStyle name="___LH P62 AM Unique Line Document Rev-D 1-18_2nd Line Inc Equip List 1.0(apple)_EquipList ver 1.6 10-30" xfId="4021"/>
    <cellStyle name="___LH P62 AM Unique Line Document Rev-D 1-18_2nd Line Inc Equip List 1.0(apple)_EquipList ver 1.6 10-30_Q86 DVT QA File Jan-13" xfId="4022"/>
    <cellStyle name="___LH P62 AM Unique Line Document Rev-D 1-18_2nd Line Inc Equip List 1.0(apple)_EquipList ver 1.6 10-30_Q86 DVT Workbook V1.0_0114.xls" xfId="4023"/>
    <cellStyle name="___LH P62 AM Unique Line Document Rev-D 1-18_2nd Line Inc Equip List 1.0(apple)_EquipList ver 1.6 10-30_Q86 DVT Workbook V1.2_0115" xfId="4024"/>
    <cellStyle name="___LH P62 AM Unique Line Document Rev-D 1-18_2nd Line Inc Equip List 1.0(apple)_EquipList ver 1.6 10-30_Q88 Fixture List v1.3_14 Jul" xfId="4025"/>
    <cellStyle name="___LH P62 AM Unique Line Document Rev-D 1-18_2nd Line Inc Equip List 1.0(apple)_P58 Equipment" xfId="4026"/>
    <cellStyle name="___LH P62 AM Unique Line Document Rev-D 1-18_2nd Line Inc Equip List 1.0(apple)_P58 Equipment List" xfId="4027"/>
    <cellStyle name="___LH P62 AM Unique Line Document Rev-D 1-18_2nd Line Inc Equip List 1.0(apple)_P58 Equipment List_Q86 DVT QA File Jan-13" xfId="4028"/>
    <cellStyle name="___LH P62 AM Unique Line Document Rev-D 1-18_2nd Line Inc Equip List 1.0(apple)_P58 Equipment List_Q86 DVT Workbook V1.0_0114.xls" xfId="4029"/>
    <cellStyle name="___LH P62 AM Unique Line Document Rev-D 1-18_2nd Line Inc Equip List 1.0(apple)_P58 Equipment List_Q86 DVT Workbook V1.2_0115" xfId="4030"/>
    <cellStyle name="___LH P62 AM Unique Line Document Rev-D 1-18_2nd Line Inc Equip List 1.0(apple)_P58 Equipment List_Q88 Fixture List v1.3_14 Jul" xfId="4031"/>
    <cellStyle name="___LH P62 AM Unique Line Document Rev-D 1-18_2nd Line Inc Equip List 1.0(apple)_P58 Equipment_Q86 DVT QA File Jan-13" xfId="4032"/>
    <cellStyle name="___LH P62 AM Unique Line Document Rev-D 1-18_2nd Line Inc Equip List 1.0(apple)_P58 Equipment_Q86 DVT Workbook V1.0_0114.xls" xfId="4033"/>
    <cellStyle name="___LH P62 AM Unique Line Document Rev-D 1-18_2nd Line Inc Equip List 1.0(apple)_P58 Equipment_Q86 DVT Workbook V1.2_0115" xfId="4034"/>
    <cellStyle name="___LH P62 AM Unique Line Document Rev-D 1-18_2nd Line Inc Equip List 1.0(apple)_P58 Equipment_Q88 Fixture List v1.3_14 Jul" xfId="4035"/>
    <cellStyle name="___LH P62 AM Unique Line Document Rev-D 1-18_2nd Line Inc Equip List 1.0(apple)_P58 king projeceport 10.30" xfId="4036"/>
    <cellStyle name="___LH P62 AM Unique Line Document Rev-D 1-18_2nd Line Inc Equip List 1.0(apple)_P58 king projeceport 10.30_Q86 DVT QA File Jan-13" xfId="4037"/>
    <cellStyle name="___LH P62 AM Unique Line Document Rev-D 1-18_2nd Line Inc Equip List 1.0(apple)_P58 king projeceport 10.30_Q86 DVT Workbook V1.0_0114.xls" xfId="4038"/>
    <cellStyle name="___LH P62 AM Unique Line Document Rev-D 1-18_2nd Line Inc Equip List 1.0(apple)_P58 king projeceport 10.30_Q86 DVT Workbook V1.2_0115" xfId="4039"/>
    <cellStyle name="___LH P62 AM Unique Line Document Rev-D 1-18_2nd Line Inc Equip List 1.0(apple)_P58 king projeceport 10.30_Q88 Fixture List v1.3_14 Jul" xfId="4040"/>
    <cellStyle name="___LH P62 AM Unique Line Document Rev-D 1-18_2nd Line Inc Equip List 1.0(apple)_P58 king projeceport 11.5" xfId="4041"/>
    <cellStyle name="___LH P62 AM Unique Line Document Rev-D 1-18_2nd Line Inc Equip List 1.0(apple)_P58 king projeceport 11.5_Q86 DVT QA File Jan-13" xfId="4042"/>
    <cellStyle name="___LH P62 AM Unique Line Document Rev-D 1-18_2nd Line Inc Equip List 1.0(apple)_P58 king projeceport 11.5_Q86 DVT Workbook V1.0_0114.xls" xfId="4043"/>
    <cellStyle name="___LH P62 AM Unique Line Document Rev-D 1-18_2nd Line Inc Equip List 1.0(apple)_P58 king projeceport 11.5_Q86 DVT Workbook V1.2_0115" xfId="4044"/>
    <cellStyle name="___LH P62 AM Unique Line Document Rev-D 1-18_2nd Line Inc Equip List 1.0(apple)_P58 king projeceport 11.5_Q88 Fixture List v1.3_14 Jul" xfId="4045"/>
    <cellStyle name="___LH P62 AM Unique Line Document Rev-D 1-18_2nd Line Inc Equip List 1.0(apple)_P58 king projeceport 11.6" xfId="4046"/>
    <cellStyle name="___LH P62 AM Unique Line Document Rev-D 1-18_2nd Line Inc Equip List 1.0(apple)_P58 king projeceport 11.6_Q86 DVT QA File Jan-13" xfId="4047"/>
    <cellStyle name="___LH P62 AM Unique Line Document Rev-D 1-18_2nd Line Inc Equip List 1.0(apple)_P58 king projeceport 11.6_Q86 DVT Workbook V1.0_0114.xls" xfId="4048"/>
    <cellStyle name="___LH P62 AM Unique Line Document Rev-D 1-18_2nd Line Inc Equip List 1.0(apple)_P58 king projeceport 11.6_Q86 DVT Workbook V1.2_0115" xfId="4049"/>
    <cellStyle name="___LH P62 AM Unique Line Document Rev-D 1-18_2nd Line Inc Equip List 1.0(apple)_P58 king projeceport 11.6_Q88 Fixture List v1.3_14 Jul" xfId="4050"/>
    <cellStyle name="___LH P62 AM Unique Line Document Rev-D 1-18_2nd Line Inc Equip List 1.0(apple)_P58 king projeceport 11.7" xfId="4051"/>
    <cellStyle name="___LH P62 AM Unique Line Document Rev-D 1-18_2nd Line Inc Equip List 1.0(apple)_P58 king projeceport 11.7_Q86 DVT QA File Jan-13" xfId="4052"/>
    <cellStyle name="___LH P62 AM Unique Line Document Rev-D 1-18_2nd Line Inc Equip List 1.0(apple)_P58 king projeceport 11.7_Q86 DVT Workbook V1.0_0114.xls" xfId="4053"/>
    <cellStyle name="___LH P62 AM Unique Line Document Rev-D 1-18_2nd Line Inc Equip List 1.0(apple)_P58 king projeceport 11.7_Q86 DVT Workbook V1.2_0115" xfId="4054"/>
    <cellStyle name="___LH P62 AM Unique Line Document Rev-D 1-18_2nd Line Inc Equip List 1.0(apple)_P58 king projeceport 11.7_Q88 Fixture List v1.3_14 Jul" xfId="4055"/>
    <cellStyle name="___LH P62 AM Unique Line Document Rev-D 1-18_2nd Line Inc Equip List 1.0(apple)_P58 king project status report" xfId="4056"/>
    <cellStyle name="___LH P62 AM Unique Line Document Rev-D 1-18_2nd Line Inc Equip List 1.0(apple)_P58 king project status report 10.30" xfId="4057"/>
    <cellStyle name="___LH P62 AM Unique Line Document Rev-D 1-18_2nd Line Inc Equip List 1.0(apple)_P58 king project status report 10.30_Q86 DVT QA File Jan-13" xfId="4058"/>
    <cellStyle name="___LH P62 AM Unique Line Document Rev-D 1-18_2nd Line Inc Equip List 1.0(apple)_P58 king project status report 10.30_Q86 DVT Workbook V1.0_0114.xls" xfId="4059"/>
    <cellStyle name="___LH P62 AM Unique Line Document Rev-D 1-18_2nd Line Inc Equip List 1.0(apple)_P58 king project status report 10.30_Q86 DVT Workbook V1.2_0115" xfId="4060"/>
    <cellStyle name="___LH P62 AM Unique Line Document Rev-D 1-18_2nd Line Inc Equip List 1.0(apple)_P58 king project status report 10.30_Q88 Fixture List v1.3_14 Jul" xfId="4061"/>
    <cellStyle name="___LH P62 AM Unique Line Document Rev-D 1-18_2nd Line Inc Equip List 1.0(apple)_P58 king project status report 11.1" xfId="4062"/>
    <cellStyle name="___LH P62 AM Unique Line Document Rev-D 1-18_2nd Line Inc Equip List 1.0(apple)_P58 king project status report 11.1_Q86 DVT QA File Jan-13" xfId="4063"/>
    <cellStyle name="___LH P62 AM Unique Line Document Rev-D 1-18_2nd Line Inc Equip List 1.0(apple)_P58 king project status report 11.1_Q86 DVT Workbook V1.0_0114.xls" xfId="4064"/>
    <cellStyle name="___LH P62 AM Unique Line Document Rev-D 1-18_2nd Line Inc Equip List 1.0(apple)_P58 king project status report 11.1_Q86 DVT Workbook V1.2_0115" xfId="4065"/>
    <cellStyle name="___LH P62 AM Unique Line Document Rev-D 1-18_2nd Line Inc Equip List 1.0(apple)_P58 king project status report 11.1_Q88 Fixture List v1.3_14 Jul" xfId="4066"/>
    <cellStyle name="___LH P62 AM Unique Line Document Rev-D 1-18_2nd Line Inc Equip List 1.0(apple)_P58 king project status report 11.12" xfId="4067"/>
    <cellStyle name="___LH P62 AM Unique Line Document Rev-D 1-18_2nd Line Inc Equip List 1.0(apple)_P58 king project status report 11.12_Q86 DVT QA File Jan-13" xfId="4068"/>
    <cellStyle name="___LH P62 AM Unique Line Document Rev-D 1-18_2nd Line Inc Equip List 1.0(apple)_P58 king project status report 11.12_Q86 DVT Workbook V1.0_0114.xls" xfId="4069"/>
    <cellStyle name="___LH P62 AM Unique Line Document Rev-D 1-18_2nd Line Inc Equip List 1.0(apple)_P58 king project status report 11.12_Q86 DVT Workbook V1.2_0115" xfId="4070"/>
    <cellStyle name="___LH P62 AM Unique Line Document Rev-D 1-18_2nd Line Inc Equip List 1.0(apple)_P58 king project status report 11.12_Q88 Fixture List v1.3_14 Jul" xfId="4071"/>
    <cellStyle name="___LH P62 AM Unique Line Document Rev-D 1-18_2nd Line Inc Equip List 1.0(apple)_P58 king project status report 11.14" xfId="4072"/>
    <cellStyle name="___LH P62 AM Unique Line Document Rev-D 1-18_2nd Line Inc Equip List 1.0(apple)_P58 king project status report 11.14_Q86 DVT QA File Jan-13" xfId="4073"/>
    <cellStyle name="___LH P62 AM Unique Line Document Rev-D 1-18_2nd Line Inc Equip List 1.0(apple)_P58 king project status report 11.14_Q86 DVT Workbook V1.0_0114.xls" xfId="4074"/>
    <cellStyle name="___LH P62 AM Unique Line Document Rev-D 1-18_2nd Line Inc Equip List 1.0(apple)_P58 king project status report 11.14_Q86 DVT Workbook V1.2_0115" xfId="4075"/>
    <cellStyle name="___LH P62 AM Unique Line Document Rev-D 1-18_2nd Line Inc Equip List 1.0(apple)_P58 king project status report 11.14_Q88 Fixture List v1.3_14 Jul" xfId="4076"/>
    <cellStyle name="___LH P62 AM Unique Line Document Rev-D 1-18_2nd Line Inc Equip List 1.0(apple)_P58 king project status report_Q86 DVT QA File Jan-13" xfId="4077"/>
    <cellStyle name="___LH P62 AM Unique Line Document Rev-D 1-18_2nd Line Inc Equip List 1.0(apple)_P58 king project status report_Q86 DVT Workbook V1.0_0114.xls" xfId="4078"/>
    <cellStyle name="___LH P62 AM Unique Line Document Rev-D 1-18_2nd Line Inc Equip List 1.0(apple)_P58 king project status report_Q86 DVT Workbook V1.2_0115" xfId="4079"/>
    <cellStyle name="___LH P62 AM Unique Line Document Rev-D 1-18_2nd Line Inc Equip List 1.0(apple)_P58 king project status report_Q88 Fixture List v1.3_14 Jul" xfId="4080"/>
    <cellStyle name="___LH P62 AM Unique Line Document Rev-D 1-18_2nd Line Inc Equip List 1.0(apple)_P58 king projectport 10.31" xfId="4081"/>
    <cellStyle name="___LH P62 AM Unique Line Document Rev-D 1-18_2nd Line Inc Equip List 1.0(apple)_P58 king projectport 10.31_Q86 DVT QA File Jan-13" xfId="4082"/>
    <cellStyle name="___LH P62 AM Unique Line Document Rev-D 1-18_2nd Line Inc Equip List 1.0(apple)_P58 king projectport 10.31_Q86 DVT Workbook V1.0_0114.xls" xfId="4083"/>
    <cellStyle name="___LH P62 AM Unique Line Document Rev-D 1-18_2nd Line Inc Equip List 1.0(apple)_P58 king projectport 10.31_Q86 DVT Workbook V1.2_0115" xfId="4084"/>
    <cellStyle name="___LH P62 AM Unique Line Document Rev-D 1-18_2nd Line Inc Equip List 1.0(apple)_P58 king projectport 10.31_Q88 Fixture List v1.3_14 Jul" xfId="4085"/>
    <cellStyle name="___LH P62 AM Unique Line Document Rev-D 1-18_2nd Line Inc Equip List 1.0(apple)_Q86 DVT QA File Jan-13" xfId="4086"/>
    <cellStyle name="___LH P62 AM Unique Line Document Rev-D 1-18_2nd Line Inc Equip List 1.0(apple)_Q86 DVT Workbook V1.0_0114.xls" xfId="4087"/>
    <cellStyle name="___LH P62 AM Unique Line Document Rev-D 1-18_2nd Line Inc Equip List 1.0(apple)_Q86 DVT Workbook V1.2_0115" xfId="4088"/>
    <cellStyle name="___LH P62 AM Unique Line Document Rev-D 1-18_2nd Line Inc Equip List 1.0(apple)_Q88 Fixture List v1.3_14 Jul" xfId="4089"/>
    <cellStyle name="___LH P62 AM Unique Line Document Rev-D 1-18_30" xfId="4090"/>
    <cellStyle name="___LH P62 AM Unique Line Document Rev-D 1-18_30_Line 4  Rework Process uph 60  Rev1.8 2003-07-17" xfId="4091"/>
    <cellStyle name="___LH P62 AM Unique Line Document Rev-D 1-18_30_Line 4  Rework Process uph 60  Rev1.8 2003-07-17_Summary Page" xfId="4092"/>
    <cellStyle name="___LH P62 AM Unique Line Document Rev-D 1-18_30_M26 workbook (internal) 0223" xfId="4093"/>
    <cellStyle name="___LH P62 AM Unique Line Document Rev-D 1-18_30_M26 workbook (internal) 0223_~1452420" xfId="4094"/>
    <cellStyle name="___LH P62 AM Unique Line Document Rev-D 1-18_30_M26 workbook (internal) 0223_Manufacture Area Issue Summary(060218)" xfId="4095"/>
    <cellStyle name="___LH P62 AM Unique Line Document Rev-D 1-18_30_M26 workbook (internal) 0223_Manufacture Issue Summary(060217)" xfId="4096"/>
    <cellStyle name="___LH P62 AM Unique Line Document Rev-D 1-18_30_M26 workbook (internal) 0223_N94  SMT L-Q Schedule 2011-08-18" xfId="4097"/>
    <cellStyle name="___LH P62 AM Unique Line Document Rev-D 1-18_30_M26 workbook (internal) 0223_RP10 PVT-R階段產線稽核問題點List(060607)" xfId="4098"/>
    <cellStyle name="___LH P62 AM Unique Line Document Rev-D 1-18_30_M26 workbook (internal) 0223_SMT" xfId="4099"/>
    <cellStyle name="___LH P62 AM Unique Line Document Rev-D 1-18_30_M26 workbook (internal) 0223_Summary Page" xfId="4100"/>
    <cellStyle name="___LH P62 AM Unique Line Document Rev-D 1-18_30_M26 workbook (internal) 0223_ZZ Fisker  L-Q Schedule 0626" xfId="4101"/>
    <cellStyle name="___LH P62 AM Unique Line Document Rev-D 1-18_30_M26 workbook (internal) 0223_ZZ Fisker  SMT L-Q Schedule 2013-06-26" xfId="4102"/>
    <cellStyle name="___LH P62 AM Unique Line Document Rev-D 1-18_30_M26 workbook (internal) 0223_ZZ Zagato  SMT L-Q Schedule 2013-06-18版本" xfId="4103"/>
    <cellStyle name="___LH P62 AM Unique Line Document Rev-D 1-18_30_M26 workbook (internal) 0223_ZZ ZenVo SMT L-Q Schedule 2012-06-14" xfId="4104"/>
    <cellStyle name="___LH P62 AM Unique Line Document Rev-D 1-18_30_M26 workbook (internal) 0223_ZZ ZenVo SMT L-Q Schedule 2012-07-02" xfId="4105"/>
    <cellStyle name="___LH P62 AM Unique Line Document Rev-D 1-18_30_M26 workbook (internal) 0223_ZZ__ZenVo__SMT_L-Q_Schedule_2012-05-19.ppt_的_工作表" xfId="4106"/>
    <cellStyle name="___LH P62 AM Unique Line Document Rev-D 1-18_30_M26 workbook (internal) 0223_ZZ__ZenVo__SMT_L-Q_Schedule_2012-06-011" xfId="4107"/>
    <cellStyle name="___LH P62 AM Unique Line Document Rev-D 1-18_30_M26 workbook (internal) 0223_ZZ__ZenVo__SMT_L-Q_Schedule_2012-06-05.ppt_的_工作表" xfId="4108"/>
    <cellStyle name="___LH P62 AM Unique Line Document Rev-D 1-18_30_M26 workbook (internal) 0223_產線作業Issue匯總(060215)" xfId="4109"/>
    <cellStyle name="___LH P62 AM Unique Line Document Rev-D 1-18_30_M26 workbook (internal) 0223_產線撞件Issue匯總" xfId="4110"/>
    <cellStyle name="___LH P62 AM Unique Line Document Rev-D 1-18_30_M26wookbook 0228" xfId="4111"/>
    <cellStyle name="___LH P62 AM Unique Line Document Rev-D 1-18_30_M26wookbook 0228_~1452420" xfId="4112"/>
    <cellStyle name="___LH P62 AM Unique Line Document Rev-D 1-18_30_M26wookbook 0228_Manufacture Area Issue Summary(060218)" xfId="4113"/>
    <cellStyle name="___LH P62 AM Unique Line Document Rev-D 1-18_30_M26wookbook 0228_Manufacture Issue Summary(060217)" xfId="4114"/>
    <cellStyle name="___LH P62 AM Unique Line Document Rev-D 1-18_30_M26wookbook 0228_N94  SMT L-Q Schedule 2011-08-18" xfId="4115"/>
    <cellStyle name="___LH P62 AM Unique Line Document Rev-D 1-18_30_M26wookbook 0228_RP10 PVT-R階段產線稽核問題點List(060607)" xfId="4116"/>
    <cellStyle name="___LH P62 AM Unique Line Document Rev-D 1-18_30_M26wookbook 0228_SMT" xfId="4117"/>
    <cellStyle name="___LH P62 AM Unique Line Document Rev-D 1-18_30_M26wookbook 0228_Summary Page" xfId="4118"/>
    <cellStyle name="___LH P62 AM Unique Line Document Rev-D 1-18_30_M26wookbook 0228_ZZ Fisker  L-Q Schedule 0626" xfId="4119"/>
    <cellStyle name="___LH P62 AM Unique Line Document Rev-D 1-18_30_M26wookbook 0228_ZZ Fisker  SMT L-Q Schedule 2013-06-26" xfId="4120"/>
    <cellStyle name="___LH P62 AM Unique Line Document Rev-D 1-18_30_M26wookbook 0228_ZZ Zagato  SMT L-Q Schedule 2013-06-18版本" xfId="4121"/>
    <cellStyle name="___LH P62 AM Unique Line Document Rev-D 1-18_30_M26wookbook 0228_ZZ ZenVo SMT L-Q Schedule 2012-06-14" xfId="4122"/>
    <cellStyle name="___LH P62 AM Unique Line Document Rev-D 1-18_30_M26wookbook 0228_ZZ ZenVo SMT L-Q Schedule 2012-07-02" xfId="4123"/>
    <cellStyle name="___LH P62 AM Unique Line Document Rev-D 1-18_30_M26wookbook 0228_ZZ__ZenVo__SMT_L-Q_Schedule_2012-05-19.ppt_的_工作表" xfId="4124"/>
    <cellStyle name="___LH P62 AM Unique Line Document Rev-D 1-18_30_M26wookbook 0228_ZZ__ZenVo__SMT_L-Q_Schedule_2012-06-011" xfId="4125"/>
    <cellStyle name="___LH P62 AM Unique Line Document Rev-D 1-18_30_M26wookbook 0228_ZZ__ZenVo__SMT_L-Q_Schedule_2012-06-05.ppt_的_工作表" xfId="4126"/>
    <cellStyle name="___LH P62 AM Unique Line Document Rev-D 1-18_30_M26wookbook 0228_產線作業Issue匯總(060215)" xfId="4127"/>
    <cellStyle name="___LH P62 AM Unique Line Document Rev-D 1-18_30_M26wookbook 0228_產線撞件Issue匯總" xfId="4128"/>
    <cellStyle name="___LH P62 AM Unique Line Document Rev-D 1-18_30_Power Reconfig Q37 D10 building 0626 Rev.1" xfId="4129"/>
    <cellStyle name="___LH P62 AM Unique Line Document Rev-D 1-18_30_Power Reconfig Q37 D10 building 0626 Rev.1_Summary Page" xfId="4130"/>
    <cellStyle name="___LH P62 AM Unique Line Document Rev-D 1-18_30_Power Reconfig Q37 F5B UPH=180 0629 Rev.1" xfId="4131"/>
    <cellStyle name="___LH P62 AM Unique Line Document Rev-D 1-18_30_Power Reconfig Q37 F5B UPH=180 0629 Rev.1_Summary Page" xfId="4132"/>
    <cellStyle name="___LH P62 AM Unique Line Document Rev-D 1-18_30_Q37 Budget UPH120_2line Rev1d9" xfId="4133"/>
    <cellStyle name="___LH P62 AM Unique Line Document Rev-D 1-18_30_Q37 Budget UPH120_2line Rev2d3" xfId="4134"/>
    <cellStyle name="___LH P62 AM Unique Line Document Rev-D 1-18_30_Q37 Budget UPH120_2line Rev2d5" xfId="4135"/>
    <cellStyle name="___LH P62 AM Unique Line Document Rev-D 1-18_30_Q37 Process assy uph 90 and test 2x90 &amp; 60 for l5  Rev1.3 2003-07-17" xfId="4136"/>
    <cellStyle name="___LH P62 AM Unique Line Document Rev-D 1-18_30_Q37 Process assy uph 90 and test 2x90 &amp; 60 for l5  Rev1.3 2003-07-17_Summary Page" xfId="4137"/>
    <cellStyle name="___LH P62 AM Unique Line Document Rev-D 1-18_30_Q37 Process assy uph 90 and test 60 for l5  Rev1.1 2003-07-08" xfId="4138"/>
    <cellStyle name="___LH P62 AM Unique Line Document Rev-D 1-18_30_Q37 Process assy uph 90 and test 60 for l5  Rev1.1 2003-07-08_Summary Page" xfId="4139"/>
    <cellStyle name="___LH P62 AM Unique Line Document Rev-D 1-18_30_Q37 Process assy uph2X 90 and test 2x90 &amp; 60 for l5  RevA 2003-07-24" xfId="4140"/>
    <cellStyle name="___LH P62 AM Unique Line Document Rev-D 1-18_30_Q37 Process assy uph2X 90 and test 2x90 &amp; 60 for l5  RevA 2003-07-24_Summary Page" xfId="4141"/>
    <cellStyle name="___LH P62 AM Unique Line Document Rev-D 1-18_30_Q37 Process uph 180 &amp;2003-06-26 Rev.1.4" xfId="4142"/>
    <cellStyle name="___LH P62 AM Unique Line Document Rev-D 1-18_30_Q37 Process uph 180 &amp;2003-06-26 Rev.1.4_Summary Page" xfId="4143"/>
    <cellStyle name="___LH P62 AM Unique Line Document Rev-D 1-18_30_Q37 Process uph 180 &amp;2003-07-08 Rev.1.6" xfId="4144"/>
    <cellStyle name="___LH P62 AM Unique Line Document Rev-D 1-18_30_Q37 Process uph 180 &amp;2003-07-08 Rev.1.6_Summary Page" xfId="4145"/>
    <cellStyle name="___LH P62 AM Unique Line Document Rev-D 1-18_30_Q86 DVT QA File Jan-13" xfId="4146"/>
    <cellStyle name="___LH P62 AM Unique Line Document Rev-D 1-18_30_Q86 DVT Workbook V1.0_0114.xls" xfId="4147"/>
    <cellStyle name="___LH P62 AM Unique Line Document Rev-D 1-18_30_Q86 DVT Workbook V1.2_0115" xfId="4148"/>
    <cellStyle name="___LH P62 AM Unique Line Document Rev-D 1-18_30_Q88 Fixture List v1.3_14 Jul" xfId="4149"/>
    <cellStyle name="___LH P62 AM Unique Line Document Rev-D 1-18_30_Ramp plan per 270K in Q1'05  10-26-2004" xfId="4150"/>
    <cellStyle name="___LH P62 AM Unique Line Document Rev-D 1-18_EquipList ver 1.6 10-28" xfId="4151"/>
    <cellStyle name="___LH P62 AM Unique Line Document Rev-D 1-18_EquipList ver 1.6 10-28_~1130138" xfId="4152"/>
    <cellStyle name="___LH P62 AM Unique Line Document Rev-D 1-18_EquipList ver 1.6 10-28_~1130138_Q86 DVT QA File Jan-13" xfId="4153"/>
    <cellStyle name="___LH P62 AM Unique Line Document Rev-D 1-18_EquipList ver 1.6 10-28_~1130138_Q86 DVT Workbook V1.0_0114.xls" xfId="4154"/>
    <cellStyle name="___LH P62 AM Unique Line Document Rev-D 1-18_EquipList ver 1.6 10-28_~1130138_Q86 DVT Workbook V1.2_0115" xfId="4155"/>
    <cellStyle name="___LH P62 AM Unique Line Document Rev-D 1-18_EquipList ver 1.6 10-28_~1130138_Q88 Fixture List v1.3_14 Jul" xfId="4156"/>
    <cellStyle name="___LH P62 AM Unique Line Document Rev-D 1-18_EquipList ver 1.6 10-28_~1895038" xfId="4157"/>
    <cellStyle name="___LH P62 AM Unique Line Document Rev-D 1-18_EquipList ver 1.6 10-28_~1895038_Q86 DVT QA File Jan-13" xfId="4158"/>
    <cellStyle name="___LH P62 AM Unique Line Document Rev-D 1-18_EquipList ver 1.6 10-28_~1895038_Q86 DVT Workbook V1.0_0114.xls" xfId="4159"/>
    <cellStyle name="___LH P62 AM Unique Line Document Rev-D 1-18_EquipList ver 1.6 10-28_~1895038_Q86 DVT Workbook V1.2_0115" xfId="4160"/>
    <cellStyle name="___LH P62 AM Unique Line Document Rev-D 1-18_EquipList ver 1.6 10-28_~1895038_Q88 Fixture List v1.3_14 Jul" xfId="4161"/>
    <cellStyle name="___LH P62 AM Unique Line Document Rev-D 1-18_EquipList ver 1.6 10-28_~3093786" xfId="4162"/>
    <cellStyle name="___LH P62 AM Unique Line Document Rev-D 1-18_EquipList ver 1.6 10-28_~3093786_Q86 DVT QA File Jan-13" xfId="4163"/>
    <cellStyle name="___LH P62 AM Unique Line Document Rev-D 1-18_EquipList ver 1.6 10-28_~3093786_Q86 DVT Workbook V1.0_0114.xls" xfId="4164"/>
    <cellStyle name="___LH P62 AM Unique Line Document Rev-D 1-18_EquipList ver 1.6 10-28_~3093786_Q86 DVT Workbook V1.2_0115" xfId="4165"/>
    <cellStyle name="___LH P62 AM Unique Line Document Rev-D 1-18_EquipList ver 1.6 10-28_~3093786_Q88 Fixture List v1.3_14 Jul" xfId="4166"/>
    <cellStyle name="___LH P62 AM Unique Line Document Rev-D 1-18_EquipList ver 1.6 10-28_~7313603" xfId="4167"/>
    <cellStyle name="___LH P62 AM Unique Line Document Rev-D 1-18_EquipList ver 1.6 10-28_~7313603_Q86 DVT QA File Jan-13" xfId="4168"/>
    <cellStyle name="___LH P62 AM Unique Line Document Rev-D 1-18_EquipList ver 1.6 10-28_~7313603_Q86 DVT Workbook V1.0_0114.xls" xfId="4169"/>
    <cellStyle name="___LH P62 AM Unique Line Document Rev-D 1-18_EquipList ver 1.6 10-28_~7313603_Q86 DVT Workbook V1.2_0115" xfId="4170"/>
    <cellStyle name="___LH P62 AM Unique Line Document Rev-D 1-18_EquipList ver 1.6 10-28_~7313603_Q88 Fixture List v1.3_14 Jul" xfId="4171"/>
    <cellStyle name="___LH P62 AM Unique Line Document Rev-D 1-18_EquipList ver 1.6 10-28_~7710053" xfId="4172"/>
    <cellStyle name="___LH P62 AM Unique Line Document Rev-D 1-18_EquipList ver 1.6 10-28_~7710053_Q86 DVT QA File Jan-13" xfId="4173"/>
    <cellStyle name="___LH P62 AM Unique Line Document Rev-D 1-18_EquipList ver 1.6 10-28_~7710053_Q86 DVT Workbook V1.0_0114.xls" xfId="4174"/>
    <cellStyle name="___LH P62 AM Unique Line Document Rev-D 1-18_EquipList ver 1.6 10-28_~7710053_Q86 DVT Workbook V1.2_0115" xfId="4175"/>
    <cellStyle name="___LH P62 AM Unique Line Document Rev-D 1-18_EquipList ver 1.6 10-28_~7710053_Q88 Fixture List v1.3_14 Jul" xfId="4176"/>
    <cellStyle name="___LH P62 AM Unique Line Document Rev-D 1-18_EquipList ver 1.6 10-28_~8261527" xfId="4177"/>
    <cellStyle name="___LH P62 AM Unique Line Document Rev-D 1-18_EquipList ver 1.6 10-28_~8261527_Q86 DVT QA File Jan-13" xfId="4178"/>
    <cellStyle name="___LH P62 AM Unique Line Document Rev-D 1-18_EquipList ver 1.6 10-28_~8261527_Q86 DVT Workbook V1.0_0114.xls" xfId="4179"/>
    <cellStyle name="___LH P62 AM Unique Line Document Rev-D 1-18_EquipList ver 1.6 10-28_~8261527_Q86 DVT Workbook V1.2_0115" xfId="4180"/>
    <cellStyle name="___LH P62 AM Unique Line Document Rev-D 1-18_EquipList ver 1.6 10-28_~8261527_Q88 Fixture List v1.3_14 Jul" xfId="4181"/>
    <cellStyle name="___LH P62 AM Unique Line Document Rev-D 1-18_EquipList ver 1.6 10-28_30" xfId="4182"/>
    <cellStyle name="___LH P62 AM Unique Line Document Rev-D 1-18_EquipList ver 1.6 10-28_30_Q86 DVT QA File Jan-13" xfId="4183"/>
    <cellStyle name="___LH P62 AM Unique Line Document Rev-D 1-18_EquipList ver 1.6 10-28_30_Q86 DVT Workbook V1.0_0114.xls" xfId="4184"/>
    <cellStyle name="___LH P62 AM Unique Line Document Rev-D 1-18_EquipList ver 1.6 10-28_30_Q86 DVT Workbook V1.2_0115" xfId="4185"/>
    <cellStyle name="___LH P62 AM Unique Line Document Rev-D 1-18_EquipList ver 1.6 10-28_30_Q88 Fixture List v1.3_14 Jul" xfId="4186"/>
    <cellStyle name="___LH P62 AM Unique Line Document Rev-D 1-18_EquipList ver 1.6 10-28_EquipList ver 1.6 10-30" xfId="4187"/>
    <cellStyle name="___LH P62 AM Unique Line Document Rev-D 1-18_EquipList ver 1.6 10-28_EquipList ver 1.6 10-30_Q86 DVT QA File Jan-13" xfId="4188"/>
    <cellStyle name="___LH P62 AM Unique Line Document Rev-D 1-18_EquipList ver 1.6 10-28_EquipList ver 1.6 10-30_Q86 DVT Workbook V1.0_0114.xls" xfId="4189"/>
    <cellStyle name="___LH P62 AM Unique Line Document Rev-D 1-18_EquipList ver 1.6 10-28_EquipList ver 1.6 10-30_Q86 DVT Workbook V1.2_0115" xfId="4190"/>
    <cellStyle name="___LH P62 AM Unique Line Document Rev-D 1-18_EquipList ver 1.6 10-28_EquipList ver 1.6 10-30_Q88 Fixture List v1.3_14 Jul" xfId="4191"/>
    <cellStyle name="___LH P62 AM Unique Line Document Rev-D 1-18_EquipList ver 1.6 10-28_P58 Equipment" xfId="4192"/>
    <cellStyle name="___LH P62 AM Unique Line Document Rev-D 1-18_EquipList ver 1.6 10-28_P58 Equipment List" xfId="4193"/>
    <cellStyle name="___LH P62 AM Unique Line Document Rev-D 1-18_EquipList ver 1.6 10-28_P58 Equipment List_Q86 DVT QA File Jan-13" xfId="4194"/>
    <cellStyle name="___LH P62 AM Unique Line Document Rev-D 1-18_EquipList ver 1.6 10-28_P58 Equipment List_Q86 DVT Workbook V1.0_0114.xls" xfId="4195"/>
    <cellStyle name="___LH P62 AM Unique Line Document Rev-D 1-18_EquipList ver 1.6 10-28_P58 Equipment List_Q86 DVT Workbook V1.2_0115" xfId="4196"/>
    <cellStyle name="___LH P62 AM Unique Line Document Rev-D 1-18_EquipList ver 1.6 10-28_P58 Equipment List_Q88 Fixture List v1.3_14 Jul" xfId="4197"/>
    <cellStyle name="___LH P62 AM Unique Line Document Rev-D 1-18_EquipList ver 1.6 10-28_P58 Equipment_Q86 DVT QA File Jan-13" xfId="4198"/>
    <cellStyle name="___LH P62 AM Unique Line Document Rev-D 1-18_EquipList ver 1.6 10-28_P58 Equipment_Q86 DVT Workbook V1.0_0114.xls" xfId="4199"/>
    <cellStyle name="___LH P62 AM Unique Line Document Rev-D 1-18_EquipList ver 1.6 10-28_P58 Equipment_Q86 DVT Workbook V1.2_0115" xfId="4200"/>
    <cellStyle name="___LH P62 AM Unique Line Document Rev-D 1-18_EquipList ver 1.6 10-28_P58 Equipment_Q88 Fixture List v1.3_14 Jul" xfId="4201"/>
    <cellStyle name="___LH P62 AM Unique Line Document Rev-D 1-18_EquipList ver 1.6 10-28_P58 king projeceport 10.30" xfId="4202"/>
    <cellStyle name="___LH P62 AM Unique Line Document Rev-D 1-18_EquipList ver 1.6 10-28_P58 king projeceport 10.30_Q86 DVT QA File Jan-13" xfId="4203"/>
    <cellStyle name="___LH P62 AM Unique Line Document Rev-D 1-18_EquipList ver 1.6 10-28_P58 king projeceport 10.30_Q86 DVT Workbook V1.0_0114.xls" xfId="4204"/>
    <cellStyle name="___LH P62 AM Unique Line Document Rev-D 1-18_EquipList ver 1.6 10-28_P58 king projeceport 10.30_Q86 DVT Workbook V1.2_0115" xfId="4205"/>
    <cellStyle name="___LH P62 AM Unique Line Document Rev-D 1-18_EquipList ver 1.6 10-28_P58 king projeceport 10.30_Q88 Fixture List v1.3_14 Jul" xfId="4206"/>
    <cellStyle name="___LH P62 AM Unique Line Document Rev-D 1-18_EquipList ver 1.6 10-28_P58 king projeceport 11.5" xfId="4207"/>
    <cellStyle name="___LH P62 AM Unique Line Document Rev-D 1-18_EquipList ver 1.6 10-28_P58 king projeceport 11.5_Q86 DVT QA File Jan-13" xfId="4208"/>
    <cellStyle name="___LH P62 AM Unique Line Document Rev-D 1-18_EquipList ver 1.6 10-28_P58 king projeceport 11.5_Q86 DVT Workbook V1.0_0114.xls" xfId="4209"/>
    <cellStyle name="___LH P62 AM Unique Line Document Rev-D 1-18_EquipList ver 1.6 10-28_P58 king projeceport 11.5_Q86 DVT Workbook V1.2_0115" xfId="4210"/>
    <cellStyle name="___LH P62 AM Unique Line Document Rev-D 1-18_EquipList ver 1.6 10-28_P58 king projeceport 11.5_Q88 Fixture List v1.3_14 Jul" xfId="4211"/>
    <cellStyle name="___LH P62 AM Unique Line Document Rev-D 1-18_EquipList ver 1.6 10-28_P58 king projeceport 11.6" xfId="4212"/>
    <cellStyle name="___LH P62 AM Unique Line Document Rev-D 1-18_EquipList ver 1.6 10-28_P58 king projeceport 11.6_Q86 DVT QA File Jan-13" xfId="4213"/>
    <cellStyle name="___LH P62 AM Unique Line Document Rev-D 1-18_EquipList ver 1.6 10-28_P58 king projeceport 11.6_Q86 DVT Workbook V1.0_0114.xls" xfId="4214"/>
    <cellStyle name="___LH P62 AM Unique Line Document Rev-D 1-18_EquipList ver 1.6 10-28_P58 king projeceport 11.6_Q86 DVT Workbook V1.2_0115" xfId="4215"/>
    <cellStyle name="___LH P62 AM Unique Line Document Rev-D 1-18_EquipList ver 1.6 10-28_P58 king projeceport 11.6_Q88 Fixture List v1.3_14 Jul" xfId="4216"/>
    <cellStyle name="___LH P62 AM Unique Line Document Rev-D 1-18_EquipList ver 1.6 10-28_P58 king projeceport 11.7" xfId="4217"/>
    <cellStyle name="___LH P62 AM Unique Line Document Rev-D 1-18_EquipList ver 1.6 10-28_P58 king projeceport 11.7_Q86 DVT QA File Jan-13" xfId="4218"/>
    <cellStyle name="___LH P62 AM Unique Line Document Rev-D 1-18_EquipList ver 1.6 10-28_P58 king projeceport 11.7_Q86 DVT Workbook V1.0_0114.xls" xfId="4219"/>
    <cellStyle name="___LH P62 AM Unique Line Document Rev-D 1-18_EquipList ver 1.6 10-28_P58 king projeceport 11.7_Q86 DVT Workbook V1.2_0115" xfId="4220"/>
    <cellStyle name="___LH P62 AM Unique Line Document Rev-D 1-18_EquipList ver 1.6 10-28_P58 king projeceport 11.7_Q88 Fixture List v1.3_14 Jul" xfId="4221"/>
    <cellStyle name="___LH P62 AM Unique Line Document Rev-D 1-18_EquipList ver 1.6 10-28_P58 king project status report" xfId="4222"/>
    <cellStyle name="___LH P62 AM Unique Line Document Rev-D 1-18_EquipList ver 1.6 10-28_P58 king project status report 10.30" xfId="4223"/>
    <cellStyle name="___LH P62 AM Unique Line Document Rev-D 1-18_EquipList ver 1.6 10-28_P58 king project status report 10.30_Q86 DVT QA File Jan-13" xfId="4224"/>
    <cellStyle name="___LH P62 AM Unique Line Document Rev-D 1-18_EquipList ver 1.6 10-28_P58 king project status report 10.30_Q86 DVT Workbook V1.0_0114.xls" xfId="4225"/>
    <cellStyle name="___LH P62 AM Unique Line Document Rev-D 1-18_EquipList ver 1.6 10-28_P58 king project status report 10.30_Q86 DVT Workbook V1.2_0115" xfId="4226"/>
    <cellStyle name="___LH P62 AM Unique Line Document Rev-D 1-18_EquipList ver 1.6 10-28_P58 king project status report 10.30_Q88 Fixture List v1.3_14 Jul" xfId="4227"/>
    <cellStyle name="___LH P62 AM Unique Line Document Rev-D 1-18_EquipList ver 1.6 10-28_P58 king project status report 11.1" xfId="4228"/>
    <cellStyle name="___LH P62 AM Unique Line Document Rev-D 1-18_EquipList ver 1.6 10-28_P58 king project status report 11.1_Q86 DVT QA File Jan-13" xfId="4229"/>
    <cellStyle name="___LH P62 AM Unique Line Document Rev-D 1-18_EquipList ver 1.6 10-28_P58 king project status report 11.1_Q86 DVT Workbook V1.0_0114.xls" xfId="4230"/>
    <cellStyle name="___LH P62 AM Unique Line Document Rev-D 1-18_EquipList ver 1.6 10-28_P58 king project status report 11.1_Q86 DVT Workbook V1.2_0115" xfId="4231"/>
    <cellStyle name="___LH P62 AM Unique Line Document Rev-D 1-18_EquipList ver 1.6 10-28_P58 king project status report 11.1_Q88 Fixture List v1.3_14 Jul" xfId="4232"/>
    <cellStyle name="___LH P62 AM Unique Line Document Rev-D 1-18_EquipList ver 1.6 10-28_P58 king project status report 11.12" xfId="4233"/>
    <cellStyle name="___LH P62 AM Unique Line Document Rev-D 1-18_EquipList ver 1.6 10-28_P58 king project status report 11.12_Q86 DVT QA File Jan-13" xfId="4234"/>
    <cellStyle name="___LH P62 AM Unique Line Document Rev-D 1-18_EquipList ver 1.6 10-28_P58 king project status report 11.12_Q86 DVT Workbook V1.0_0114.xls" xfId="4235"/>
    <cellStyle name="___LH P62 AM Unique Line Document Rev-D 1-18_EquipList ver 1.6 10-28_P58 king project status report 11.12_Q86 DVT Workbook V1.2_0115" xfId="4236"/>
    <cellStyle name="___LH P62 AM Unique Line Document Rev-D 1-18_EquipList ver 1.6 10-28_P58 king project status report 11.12_Q88 Fixture List v1.3_14 Jul" xfId="4237"/>
    <cellStyle name="___LH P62 AM Unique Line Document Rev-D 1-18_EquipList ver 1.6 10-28_P58 king project status report 11.14" xfId="4238"/>
    <cellStyle name="___LH P62 AM Unique Line Document Rev-D 1-18_EquipList ver 1.6 10-28_P58 king project status report 11.14_Q86 DVT QA File Jan-13" xfId="4239"/>
    <cellStyle name="___LH P62 AM Unique Line Document Rev-D 1-18_EquipList ver 1.6 10-28_P58 king project status report 11.14_Q86 DVT Workbook V1.0_0114.xls" xfId="4240"/>
    <cellStyle name="___LH P62 AM Unique Line Document Rev-D 1-18_EquipList ver 1.6 10-28_P58 king project status report 11.14_Q86 DVT Workbook V1.2_0115" xfId="4241"/>
    <cellStyle name="___LH P62 AM Unique Line Document Rev-D 1-18_EquipList ver 1.6 10-28_P58 king project status report 11.14_Q88 Fixture List v1.3_14 Jul" xfId="4242"/>
    <cellStyle name="___LH P62 AM Unique Line Document Rev-D 1-18_EquipList ver 1.6 10-28_P58 king project status report_Q86 DVT QA File Jan-13" xfId="4243"/>
    <cellStyle name="___LH P62 AM Unique Line Document Rev-D 1-18_EquipList ver 1.6 10-28_P58 king project status report_Q86 DVT Workbook V1.0_0114.xls" xfId="4244"/>
    <cellStyle name="___LH P62 AM Unique Line Document Rev-D 1-18_EquipList ver 1.6 10-28_P58 king project status report_Q86 DVT Workbook V1.2_0115" xfId="4245"/>
    <cellStyle name="___LH P62 AM Unique Line Document Rev-D 1-18_EquipList ver 1.6 10-28_P58 king project status report_Q88 Fixture List v1.3_14 Jul" xfId="4246"/>
    <cellStyle name="___LH P62 AM Unique Line Document Rev-D 1-18_EquipList ver 1.6 10-28_P58 king projectport 10.31" xfId="4247"/>
    <cellStyle name="___LH P62 AM Unique Line Document Rev-D 1-18_EquipList ver 1.6 10-28_P58 king projectport 10.31_Q86 DVT QA File Jan-13" xfId="4248"/>
    <cellStyle name="___LH P62 AM Unique Line Document Rev-D 1-18_EquipList ver 1.6 10-28_P58 king projectport 10.31_Q86 DVT Workbook V1.0_0114.xls" xfId="4249"/>
    <cellStyle name="___LH P62 AM Unique Line Document Rev-D 1-18_EquipList ver 1.6 10-28_P58 king projectport 10.31_Q86 DVT Workbook V1.2_0115" xfId="4250"/>
    <cellStyle name="___LH P62 AM Unique Line Document Rev-D 1-18_EquipList ver 1.6 10-28_P58 king projectport 10.31_Q88 Fixture List v1.3_14 Jul" xfId="4251"/>
    <cellStyle name="___LH P62 AM Unique Line Document Rev-D 1-18_EquipList ver 1.6 10-28_Q86 DVT QA File Jan-13" xfId="4252"/>
    <cellStyle name="___LH P62 AM Unique Line Document Rev-D 1-18_EquipList ver 1.6 10-28_Q86 DVT Workbook V1.0_0114.xls" xfId="4253"/>
    <cellStyle name="___LH P62 AM Unique Line Document Rev-D 1-18_EquipList ver 1.6 10-28_Q86 DVT Workbook V1.2_0115" xfId="4254"/>
    <cellStyle name="___LH P62 AM Unique Line Document Rev-D 1-18_EquipList ver 1.6 10-28_Q88 Fixture List v1.3_14 Jul" xfId="4255"/>
    <cellStyle name="___LH P62 AM Unique Line Document Rev-D 1-18_EquipList ver 1.6 10-29" xfId="4256"/>
    <cellStyle name="___LH P62 AM Unique Line Document Rev-D 1-18_EquipList ver 1.6 10-29_~1130138" xfId="4257"/>
    <cellStyle name="___LH P62 AM Unique Line Document Rev-D 1-18_EquipList ver 1.6 10-29_~1130138_Q86 DVT QA File Jan-13" xfId="4258"/>
    <cellStyle name="___LH P62 AM Unique Line Document Rev-D 1-18_EquipList ver 1.6 10-29_~1130138_Q86 DVT Workbook V1.0_0114.xls" xfId="4259"/>
    <cellStyle name="___LH P62 AM Unique Line Document Rev-D 1-18_EquipList ver 1.6 10-29_~1130138_Q86 DVT Workbook V1.2_0115" xfId="4260"/>
    <cellStyle name="___LH P62 AM Unique Line Document Rev-D 1-18_EquipList ver 1.6 10-29_~1130138_Q88 Fixture List v1.3_14 Jul" xfId="4261"/>
    <cellStyle name="___LH P62 AM Unique Line Document Rev-D 1-18_EquipList ver 1.6 10-29_~1895038" xfId="4262"/>
    <cellStyle name="___LH P62 AM Unique Line Document Rev-D 1-18_EquipList ver 1.6 10-29_~1895038_Q86 DVT QA File Jan-13" xfId="4263"/>
    <cellStyle name="___LH P62 AM Unique Line Document Rev-D 1-18_EquipList ver 1.6 10-29_~1895038_Q86 DVT Workbook V1.0_0114.xls" xfId="4264"/>
    <cellStyle name="___LH P62 AM Unique Line Document Rev-D 1-18_EquipList ver 1.6 10-29_~1895038_Q86 DVT Workbook V1.2_0115" xfId="4265"/>
    <cellStyle name="___LH P62 AM Unique Line Document Rev-D 1-18_EquipList ver 1.6 10-29_~1895038_Q88 Fixture List v1.3_14 Jul" xfId="4266"/>
    <cellStyle name="___LH P62 AM Unique Line Document Rev-D 1-18_EquipList ver 1.6 10-29_~3093786" xfId="4267"/>
    <cellStyle name="___LH P62 AM Unique Line Document Rev-D 1-18_EquipList ver 1.6 10-29_~3093786_Q86 DVT QA File Jan-13" xfId="4268"/>
    <cellStyle name="___LH P62 AM Unique Line Document Rev-D 1-18_EquipList ver 1.6 10-29_~3093786_Q86 DVT Workbook V1.0_0114.xls" xfId="4269"/>
    <cellStyle name="___LH P62 AM Unique Line Document Rev-D 1-18_EquipList ver 1.6 10-29_~3093786_Q86 DVT Workbook V1.2_0115" xfId="4270"/>
    <cellStyle name="___LH P62 AM Unique Line Document Rev-D 1-18_EquipList ver 1.6 10-29_~3093786_Q88 Fixture List v1.3_14 Jul" xfId="4271"/>
    <cellStyle name="___LH P62 AM Unique Line Document Rev-D 1-18_EquipList ver 1.6 10-29_~7313603" xfId="4272"/>
    <cellStyle name="___LH P62 AM Unique Line Document Rev-D 1-18_EquipList ver 1.6 10-29_~7313603_Q86 DVT QA File Jan-13" xfId="4273"/>
    <cellStyle name="___LH P62 AM Unique Line Document Rev-D 1-18_EquipList ver 1.6 10-29_~7313603_Q86 DVT Workbook V1.0_0114.xls" xfId="4274"/>
    <cellStyle name="___LH P62 AM Unique Line Document Rev-D 1-18_EquipList ver 1.6 10-29_~7313603_Q86 DVT Workbook V1.2_0115" xfId="4275"/>
    <cellStyle name="___LH P62 AM Unique Line Document Rev-D 1-18_EquipList ver 1.6 10-29_~7313603_Q88 Fixture List v1.3_14 Jul" xfId="4276"/>
    <cellStyle name="___LH P62 AM Unique Line Document Rev-D 1-18_EquipList ver 1.6 10-29_~7710053" xfId="4277"/>
    <cellStyle name="___LH P62 AM Unique Line Document Rev-D 1-18_EquipList ver 1.6 10-29_~7710053_Q86 DVT QA File Jan-13" xfId="4278"/>
    <cellStyle name="___LH P62 AM Unique Line Document Rev-D 1-18_EquipList ver 1.6 10-29_~7710053_Q86 DVT Workbook V1.0_0114.xls" xfId="4279"/>
    <cellStyle name="___LH P62 AM Unique Line Document Rev-D 1-18_EquipList ver 1.6 10-29_~7710053_Q86 DVT Workbook V1.2_0115" xfId="4280"/>
    <cellStyle name="___LH P62 AM Unique Line Document Rev-D 1-18_EquipList ver 1.6 10-29_~7710053_Q88 Fixture List v1.3_14 Jul" xfId="4281"/>
    <cellStyle name="___LH P62 AM Unique Line Document Rev-D 1-18_EquipList ver 1.6 10-29_~8261527" xfId="4282"/>
    <cellStyle name="___LH P62 AM Unique Line Document Rev-D 1-18_EquipList ver 1.6 10-29_~8261527_Q86 DVT QA File Jan-13" xfId="4283"/>
    <cellStyle name="___LH P62 AM Unique Line Document Rev-D 1-18_EquipList ver 1.6 10-29_~8261527_Q86 DVT Workbook V1.0_0114.xls" xfId="4284"/>
    <cellStyle name="___LH P62 AM Unique Line Document Rev-D 1-18_EquipList ver 1.6 10-29_~8261527_Q86 DVT Workbook V1.2_0115" xfId="4285"/>
    <cellStyle name="___LH P62 AM Unique Line Document Rev-D 1-18_EquipList ver 1.6 10-29_~8261527_Q88 Fixture List v1.3_14 Jul" xfId="4286"/>
    <cellStyle name="___LH P62 AM Unique Line Document Rev-D 1-18_EquipList ver 1.6 10-29_30" xfId="4287"/>
    <cellStyle name="___LH P62 AM Unique Line Document Rev-D 1-18_EquipList ver 1.6 10-29_30_Q86 DVT QA File Jan-13" xfId="4288"/>
    <cellStyle name="___LH P62 AM Unique Line Document Rev-D 1-18_EquipList ver 1.6 10-29_30_Q86 DVT Workbook V1.0_0114.xls" xfId="4289"/>
    <cellStyle name="___LH P62 AM Unique Line Document Rev-D 1-18_EquipList ver 1.6 10-29_30_Q86 DVT Workbook V1.2_0115" xfId="4290"/>
    <cellStyle name="___LH P62 AM Unique Line Document Rev-D 1-18_EquipList ver 1.6 10-29_30_Q88 Fixture List v1.3_14 Jul" xfId="4291"/>
    <cellStyle name="___LH P62 AM Unique Line Document Rev-D 1-18_EquipList ver 1.6 10-29_P58 Equipment" xfId="4292"/>
    <cellStyle name="___LH P62 AM Unique Line Document Rev-D 1-18_EquipList ver 1.6 10-29_P58 Equipment List" xfId="4293"/>
    <cellStyle name="___LH P62 AM Unique Line Document Rev-D 1-18_EquipList ver 1.6 10-29_P58 Equipment List_Q86 DVT QA File Jan-13" xfId="4294"/>
    <cellStyle name="___LH P62 AM Unique Line Document Rev-D 1-18_EquipList ver 1.6 10-29_P58 Equipment List_Q86 DVT Workbook V1.0_0114.xls" xfId="4295"/>
    <cellStyle name="___LH P62 AM Unique Line Document Rev-D 1-18_EquipList ver 1.6 10-29_P58 Equipment List_Q86 DVT Workbook V1.2_0115" xfId="4296"/>
    <cellStyle name="___LH P62 AM Unique Line Document Rev-D 1-18_EquipList ver 1.6 10-29_P58 Equipment List_Q88 Fixture List v1.3_14 Jul" xfId="4297"/>
    <cellStyle name="___LH P62 AM Unique Line Document Rev-D 1-18_EquipList ver 1.6 10-29_P58 Equipment_Q86 DVT QA File Jan-13" xfId="4298"/>
    <cellStyle name="___LH P62 AM Unique Line Document Rev-D 1-18_EquipList ver 1.6 10-29_P58 Equipment_Q86 DVT Workbook V1.0_0114.xls" xfId="4299"/>
    <cellStyle name="___LH P62 AM Unique Line Document Rev-D 1-18_EquipList ver 1.6 10-29_P58 Equipment_Q86 DVT Workbook V1.2_0115" xfId="4300"/>
    <cellStyle name="___LH P62 AM Unique Line Document Rev-D 1-18_EquipList ver 1.6 10-29_P58 Equipment_Q88 Fixture List v1.3_14 Jul" xfId="4301"/>
    <cellStyle name="___LH P62 AM Unique Line Document Rev-D 1-18_EquipList ver 1.6 10-29_P58 king projeceport 10.30" xfId="4302"/>
    <cellStyle name="___LH P62 AM Unique Line Document Rev-D 1-18_EquipList ver 1.6 10-29_P58 king projeceport 10.30_Q86 DVT QA File Jan-13" xfId="4303"/>
    <cellStyle name="___LH P62 AM Unique Line Document Rev-D 1-18_EquipList ver 1.6 10-29_P58 king projeceport 10.30_Q86 DVT Workbook V1.0_0114.xls" xfId="4304"/>
    <cellStyle name="___LH P62 AM Unique Line Document Rev-D 1-18_EquipList ver 1.6 10-29_P58 king projeceport 10.30_Q86 DVT Workbook V1.2_0115" xfId="4305"/>
    <cellStyle name="___LH P62 AM Unique Line Document Rev-D 1-18_EquipList ver 1.6 10-29_P58 king projeceport 10.30_Q88 Fixture List v1.3_14 Jul" xfId="4306"/>
    <cellStyle name="___LH P62 AM Unique Line Document Rev-D 1-18_EquipList ver 1.6 10-29_P58 king projeceport 11.5" xfId="4307"/>
    <cellStyle name="___LH P62 AM Unique Line Document Rev-D 1-18_EquipList ver 1.6 10-29_P58 king projeceport 11.5_Q86 DVT QA File Jan-13" xfId="4308"/>
    <cellStyle name="___LH P62 AM Unique Line Document Rev-D 1-18_EquipList ver 1.6 10-29_P58 king projeceport 11.5_Q86 DVT Workbook V1.0_0114.xls" xfId="4309"/>
    <cellStyle name="___LH P62 AM Unique Line Document Rev-D 1-18_EquipList ver 1.6 10-29_P58 king projeceport 11.5_Q86 DVT Workbook V1.2_0115" xfId="4310"/>
    <cellStyle name="___LH P62 AM Unique Line Document Rev-D 1-18_EquipList ver 1.6 10-29_P58 king projeceport 11.5_Q88 Fixture List v1.3_14 Jul" xfId="4311"/>
    <cellStyle name="___LH P62 AM Unique Line Document Rev-D 1-18_EquipList ver 1.6 10-29_P58 king projeceport 11.6" xfId="4312"/>
    <cellStyle name="___LH P62 AM Unique Line Document Rev-D 1-18_EquipList ver 1.6 10-29_P58 king projeceport 11.6_Q86 DVT QA File Jan-13" xfId="4313"/>
    <cellStyle name="___LH P62 AM Unique Line Document Rev-D 1-18_EquipList ver 1.6 10-29_P58 king projeceport 11.6_Q86 DVT Workbook V1.0_0114.xls" xfId="4314"/>
    <cellStyle name="___LH P62 AM Unique Line Document Rev-D 1-18_EquipList ver 1.6 10-29_P58 king projeceport 11.6_Q86 DVT Workbook V1.2_0115" xfId="4315"/>
    <cellStyle name="___LH P62 AM Unique Line Document Rev-D 1-18_EquipList ver 1.6 10-29_P58 king projeceport 11.6_Q88 Fixture List v1.3_14 Jul" xfId="4316"/>
    <cellStyle name="___LH P62 AM Unique Line Document Rev-D 1-18_EquipList ver 1.6 10-29_P58 king projeceport 11.7" xfId="4317"/>
    <cellStyle name="___LH P62 AM Unique Line Document Rev-D 1-18_EquipList ver 1.6 10-29_P58 king projeceport 11.7_Q86 DVT QA File Jan-13" xfId="4318"/>
    <cellStyle name="___LH P62 AM Unique Line Document Rev-D 1-18_EquipList ver 1.6 10-29_P58 king projeceport 11.7_Q86 DVT Workbook V1.0_0114.xls" xfId="4319"/>
    <cellStyle name="___LH P62 AM Unique Line Document Rev-D 1-18_EquipList ver 1.6 10-29_P58 king projeceport 11.7_Q86 DVT Workbook V1.2_0115" xfId="4320"/>
    <cellStyle name="___LH P62 AM Unique Line Document Rev-D 1-18_EquipList ver 1.6 10-29_P58 king projeceport 11.7_Q88 Fixture List v1.3_14 Jul" xfId="4321"/>
    <cellStyle name="___LH P62 AM Unique Line Document Rev-D 1-18_EquipList ver 1.6 10-29_P58 king project status report" xfId="4322"/>
    <cellStyle name="___LH P62 AM Unique Line Document Rev-D 1-18_EquipList ver 1.6 10-29_P58 king project status report 10.30" xfId="4323"/>
    <cellStyle name="___LH P62 AM Unique Line Document Rev-D 1-18_EquipList ver 1.6 10-29_P58 king project status report 10.30_Q86 DVT QA File Jan-13" xfId="4324"/>
    <cellStyle name="___LH P62 AM Unique Line Document Rev-D 1-18_EquipList ver 1.6 10-29_P58 king project status report 10.30_Q86 DVT Workbook V1.0_0114.xls" xfId="4325"/>
    <cellStyle name="___LH P62 AM Unique Line Document Rev-D 1-18_EquipList ver 1.6 10-29_P58 king project status report 10.30_Q86 DVT Workbook V1.2_0115" xfId="4326"/>
    <cellStyle name="___LH P62 AM Unique Line Document Rev-D 1-18_EquipList ver 1.6 10-29_P58 king project status report 10.30_Q88 Fixture List v1.3_14 Jul" xfId="4327"/>
    <cellStyle name="___LH P62 AM Unique Line Document Rev-D 1-18_EquipList ver 1.6 10-29_P58 king project status report 11.1" xfId="4328"/>
    <cellStyle name="___LH P62 AM Unique Line Document Rev-D 1-18_EquipList ver 1.6 10-29_P58 king project status report 11.1_Q86 DVT QA File Jan-13" xfId="4329"/>
    <cellStyle name="___LH P62 AM Unique Line Document Rev-D 1-18_EquipList ver 1.6 10-29_P58 king project status report 11.1_Q86 DVT Workbook V1.0_0114.xls" xfId="4330"/>
    <cellStyle name="___LH P62 AM Unique Line Document Rev-D 1-18_EquipList ver 1.6 10-29_P58 king project status report 11.1_Q86 DVT Workbook V1.2_0115" xfId="4331"/>
    <cellStyle name="___LH P62 AM Unique Line Document Rev-D 1-18_EquipList ver 1.6 10-29_P58 king project status report 11.1_Q88 Fixture List v1.3_14 Jul" xfId="4332"/>
    <cellStyle name="___LH P62 AM Unique Line Document Rev-D 1-18_EquipList ver 1.6 10-29_P58 king project status report 11.12" xfId="4333"/>
    <cellStyle name="___LH P62 AM Unique Line Document Rev-D 1-18_EquipList ver 1.6 10-29_P58 king project status report 11.12_Q86 DVT QA File Jan-13" xfId="4334"/>
    <cellStyle name="___LH P62 AM Unique Line Document Rev-D 1-18_EquipList ver 1.6 10-29_P58 king project status report 11.12_Q86 DVT Workbook V1.0_0114.xls" xfId="4335"/>
    <cellStyle name="___LH P62 AM Unique Line Document Rev-D 1-18_EquipList ver 1.6 10-29_P58 king project status report 11.12_Q86 DVT Workbook V1.2_0115" xfId="4336"/>
    <cellStyle name="___LH P62 AM Unique Line Document Rev-D 1-18_EquipList ver 1.6 10-29_P58 king project status report 11.12_Q88 Fixture List v1.3_14 Jul" xfId="4337"/>
    <cellStyle name="___LH P62 AM Unique Line Document Rev-D 1-18_EquipList ver 1.6 10-29_P58 king project status report 11.14" xfId="4338"/>
    <cellStyle name="___LH P62 AM Unique Line Document Rev-D 1-18_EquipList ver 1.6 10-29_P58 king project status report 11.14_Q86 DVT QA File Jan-13" xfId="4339"/>
    <cellStyle name="___LH P62 AM Unique Line Document Rev-D 1-18_EquipList ver 1.6 10-29_P58 king project status report 11.14_Q86 DVT Workbook V1.0_0114.xls" xfId="4340"/>
    <cellStyle name="___LH P62 AM Unique Line Document Rev-D 1-18_EquipList ver 1.6 10-29_P58 king project status report 11.14_Q86 DVT Workbook V1.2_0115" xfId="4341"/>
    <cellStyle name="___LH P62 AM Unique Line Document Rev-D 1-18_EquipList ver 1.6 10-29_P58 king project status report 11.14_Q88 Fixture List v1.3_14 Jul" xfId="4342"/>
    <cellStyle name="___LH P62 AM Unique Line Document Rev-D 1-18_EquipList ver 1.6 10-29_P58 king project status report_Q86 DVT QA File Jan-13" xfId="4343"/>
    <cellStyle name="___LH P62 AM Unique Line Document Rev-D 1-18_EquipList ver 1.6 10-29_P58 king project status report_Q86 DVT Workbook V1.0_0114.xls" xfId="4344"/>
    <cellStyle name="___LH P62 AM Unique Line Document Rev-D 1-18_EquipList ver 1.6 10-29_P58 king project status report_Q86 DVT Workbook V1.2_0115" xfId="4345"/>
    <cellStyle name="___LH P62 AM Unique Line Document Rev-D 1-18_EquipList ver 1.6 10-29_P58 king project status report_Q88 Fixture List v1.3_14 Jul" xfId="4346"/>
    <cellStyle name="___LH P62 AM Unique Line Document Rev-D 1-18_EquipList ver 1.6 10-29_P58 king projectport 10.31" xfId="4347"/>
    <cellStyle name="___LH P62 AM Unique Line Document Rev-D 1-18_EquipList ver 1.6 10-29_P58 king projectport 10.31_Q86 DVT QA File Jan-13" xfId="4348"/>
    <cellStyle name="___LH P62 AM Unique Line Document Rev-D 1-18_EquipList ver 1.6 10-29_P58 king projectport 10.31_Q86 DVT Workbook V1.0_0114.xls" xfId="4349"/>
    <cellStyle name="___LH P62 AM Unique Line Document Rev-D 1-18_EquipList ver 1.6 10-29_P58 king projectport 10.31_Q86 DVT Workbook V1.2_0115" xfId="4350"/>
    <cellStyle name="___LH P62 AM Unique Line Document Rev-D 1-18_EquipList ver 1.6 10-29_P58 king projectport 10.31_Q88 Fixture List v1.3_14 Jul" xfId="4351"/>
    <cellStyle name="___LH P62 AM Unique Line Document Rev-D 1-18_EquipList ver 1.6 10-29_Q86 DVT QA File Jan-13" xfId="4352"/>
    <cellStyle name="___LH P62 AM Unique Line Document Rev-D 1-18_EquipList ver 1.6 10-29_Q86 DVT Workbook V1.0_0114.xls" xfId="4353"/>
    <cellStyle name="___LH P62 AM Unique Line Document Rev-D 1-18_EquipList ver 1.6 10-29_Q86 DVT Workbook V1.2_0115" xfId="4354"/>
    <cellStyle name="___LH P62 AM Unique Line Document Rev-D 1-18_EquipList ver 1.6 10-29_Q88 Fixture List v1.3_14 Jul" xfId="4355"/>
    <cellStyle name="___LH P62 AM Unique Line Document Rev-D 1-18_EVT Travel Matrix" xfId="4356"/>
    <cellStyle name="___LH P62 AM Unique Line Document Rev-D 1-18_FL P86 FATP Readiness Workbook Rev_4.2" xfId="4357"/>
    <cellStyle name="___LH P62 AM Unique Line Document Rev-D 1-18_FX P86B team" xfId="4358"/>
    <cellStyle name="___LH P62 AM Unique Line Document Rev-D 1-18_K48 MLB flow chart -0202-09" xfId="4359"/>
    <cellStyle name="___LH P62 AM Unique Line Document Rev-D 1-18_K48 MLB flow chart -0202-09_Summary Page" xfId="4360"/>
    <cellStyle name="___LH P62 AM Unique Line Document Rev-D 1-18_K88Material Planning Sheet0411" xfId="4361"/>
    <cellStyle name="___LH P62 AM Unique Line Document Rev-D 1-18_KX8 Setup schedule v090219" xfId="4362"/>
    <cellStyle name="___LH P62 AM Unique Line Document Rev-D 1-18_LHQ37BudgetRev0d3" xfId="4363"/>
    <cellStyle name="___LH P62 AM Unique Line Document Rev-D 1-18_LHQ37BudgetRev0d3_Q37 Budget UPH120_2line Rev1d9" xfId="4364"/>
    <cellStyle name="___LH P62 AM Unique Line Document Rev-D 1-18_LHQ37BudgetRev0d3_Q37 Budget UPH120_2line Rev2d3" xfId="4365"/>
    <cellStyle name="___LH P62 AM Unique Line Document Rev-D 1-18_LHQ37BudgetRev0d3_Q37 Budget UPH120_2line Rev2d5" xfId="4366"/>
    <cellStyle name="___LH P62 AM Unique Line Document Rev-D 1-18_LHQ37BudgetRev0d4" xfId="4367"/>
    <cellStyle name="___LH P62 AM Unique Line Document Rev-D 1-18_Line 4  Rework Process uph 60  Rev1.8 2003-07-17" xfId="4368"/>
    <cellStyle name="___LH P62 AM Unique Line Document Rev-D 1-18_Line 4  Rework Process uph 60  Rev1.8 2003-07-17_Summary Page" xfId="4369"/>
    <cellStyle name="___LH P62 AM Unique Line Document Rev-D 1-18_M42 Workbook v1" xfId="4370"/>
    <cellStyle name="___LH P62 AM Unique Line Document Rev-D 1-18_M63 Vs M40 MVA Cost Breakdown Analysis 8.21.06" xfId="4371"/>
    <cellStyle name="___LH P62 AM Unique Line Document Rev-D 1-18_Manufacture Area Issue Summary(060218)" xfId="4372"/>
    <cellStyle name="___LH P62 AM Unique Line Document Rev-D 1-18_Manufacture Issue Summary(060217)" xfId="4373"/>
    <cellStyle name="___LH P62 AM Unique Line Document Rev-D 1-18_N94  SMT L-Q Schedule 2011-08-18" xfId="4374"/>
    <cellStyle name="___LH P62 AM Unique Line Document Rev-D 1-18_P58 Incremental eqp lead time2" xfId="4375"/>
    <cellStyle name="___LH P62 AM Unique Line Document Rev-D 1-18_P58 Incremental eqp lead time2_Line 4  Rework Process uph 60  Rev1.8 2003-07-17" xfId="4376"/>
    <cellStyle name="___LH P62 AM Unique Line Document Rev-D 1-18_P58 Incremental eqp lead time2_Line 4  Rework Process uph 60  Rev1.8 2003-07-17_Summary Page" xfId="4377"/>
    <cellStyle name="___LH P62 AM Unique Line Document Rev-D 1-18_P58 Incremental eqp lead time2_M26 workbook (internal) 0223" xfId="4378"/>
    <cellStyle name="___LH P62 AM Unique Line Document Rev-D 1-18_P58 Incremental eqp lead time2_M26 workbook (internal) 0223_~1452420" xfId="4379"/>
    <cellStyle name="___LH P62 AM Unique Line Document Rev-D 1-18_P58 Incremental eqp lead time2_M26 workbook (internal) 0223_Manufacture Area Issue Summary(060218)" xfId="4380"/>
    <cellStyle name="___LH P62 AM Unique Line Document Rev-D 1-18_P58 Incremental eqp lead time2_M26 workbook (internal) 0223_Manufacture Issue Summary(060217)" xfId="4381"/>
    <cellStyle name="___LH P62 AM Unique Line Document Rev-D 1-18_P58 Incremental eqp lead time2_M26 workbook (internal) 0223_N94  SMT L-Q Schedule 2011-08-18" xfId="4382"/>
    <cellStyle name="___LH P62 AM Unique Line Document Rev-D 1-18_P58 Incremental eqp lead time2_M26 workbook (internal) 0223_RP10 PVT-R階段產線稽核問題點List(060607)" xfId="4383"/>
    <cellStyle name="___LH P62 AM Unique Line Document Rev-D 1-18_P58 Incremental eqp lead time2_M26 workbook (internal) 0223_SMT" xfId="4384"/>
    <cellStyle name="___LH P62 AM Unique Line Document Rev-D 1-18_P58 Incremental eqp lead time2_M26 workbook (internal) 0223_Summary Page" xfId="4385"/>
    <cellStyle name="___LH P62 AM Unique Line Document Rev-D 1-18_P58 Incremental eqp lead time2_M26 workbook (internal) 0223_ZZ Fisker  L-Q Schedule 0626" xfId="4386"/>
    <cellStyle name="___LH P62 AM Unique Line Document Rev-D 1-18_P58 Incremental eqp lead time2_M26 workbook (internal) 0223_ZZ Fisker  SMT L-Q Schedule 2013-06-26" xfId="4387"/>
    <cellStyle name="___LH P62 AM Unique Line Document Rev-D 1-18_P58 Incremental eqp lead time2_M26 workbook (internal) 0223_ZZ Zagato  SMT L-Q Schedule 2013-06-18版本" xfId="4388"/>
    <cellStyle name="___LH P62 AM Unique Line Document Rev-D 1-18_P58 Incremental eqp lead time2_M26 workbook (internal) 0223_ZZ ZenVo SMT L-Q Schedule 2012-06-14" xfId="4389"/>
    <cellStyle name="___LH P62 AM Unique Line Document Rev-D 1-18_P58 Incremental eqp lead time2_M26 workbook (internal) 0223_ZZ ZenVo SMT L-Q Schedule 2012-07-02" xfId="4390"/>
    <cellStyle name="___LH P62 AM Unique Line Document Rev-D 1-18_P58 Incremental eqp lead time2_M26 workbook (internal) 0223_ZZ__ZenVo__SMT_L-Q_Schedule_2012-05-19.ppt_的_工作表" xfId="4391"/>
    <cellStyle name="___LH P62 AM Unique Line Document Rev-D 1-18_P58 Incremental eqp lead time2_M26 workbook (internal) 0223_ZZ__ZenVo__SMT_L-Q_Schedule_2012-06-011" xfId="4392"/>
    <cellStyle name="___LH P62 AM Unique Line Document Rev-D 1-18_P58 Incremental eqp lead time2_M26 workbook (internal) 0223_ZZ__ZenVo__SMT_L-Q_Schedule_2012-06-05.ppt_的_工作表" xfId="4393"/>
    <cellStyle name="___LH P62 AM Unique Line Document Rev-D 1-18_P58 Incremental eqp lead time2_M26 workbook (internal) 0223_產線作業Issue匯總(060215)" xfId="4394"/>
    <cellStyle name="___LH P62 AM Unique Line Document Rev-D 1-18_P58 Incremental eqp lead time2_M26 workbook (internal) 0223_產線撞件Issue匯總" xfId="4395"/>
    <cellStyle name="___LH P62 AM Unique Line Document Rev-D 1-18_P58 Incremental eqp lead time2_M26wookbook 0228" xfId="4396"/>
    <cellStyle name="___LH P62 AM Unique Line Document Rev-D 1-18_P58 Incremental eqp lead time2_M26wookbook 0228_~1452420" xfId="4397"/>
    <cellStyle name="___LH P62 AM Unique Line Document Rev-D 1-18_P58 Incremental eqp lead time2_M26wookbook 0228_Manufacture Area Issue Summary(060218)" xfId="4398"/>
    <cellStyle name="___LH P62 AM Unique Line Document Rev-D 1-18_P58 Incremental eqp lead time2_M26wookbook 0228_Manufacture Issue Summary(060217)" xfId="4399"/>
    <cellStyle name="___LH P62 AM Unique Line Document Rev-D 1-18_P58 Incremental eqp lead time2_M26wookbook 0228_N94  SMT L-Q Schedule 2011-08-18" xfId="4400"/>
    <cellStyle name="___LH P62 AM Unique Line Document Rev-D 1-18_P58 Incremental eqp lead time2_M26wookbook 0228_RP10 PVT-R階段產線稽核問題點List(060607)" xfId="4401"/>
    <cellStyle name="___LH P62 AM Unique Line Document Rev-D 1-18_P58 Incremental eqp lead time2_M26wookbook 0228_SMT" xfId="4402"/>
    <cellStyle name="___LH P62 AM Unique Line Document Rev-D 1-18_P58 Incremental eqp lead time2_M26wookbook 0228_Summary Page" xfId="4403"/>
    <cellStyle name="___LH P62 AM Unique Line Document Rev-D 1-18_P58 Incremental eqp lead time2_M26wookbook 0228_ZZ Fisker  L-Q Schedule 0626" xfId="4404"/>
    <cellStyle name="___LH P62 AM Unique Line Document Rev-D 1-18_P58 Incremental eqp lead time2_M26wookbook 0228_ZZ Fisker  SMT L-Q Schedule 2013-06-26" xfId="4405"/>
    <cellStyle name="___LH P62 AM Unique Line Document Rev-D 1-18_P58 Incremental eqp lead time2_M26wookbook 0228_ZZ Zagato  SMT L-Q Schedule 2013-06-18版本" xfId="4406"/>
    <cellStyle name="___LH P62 AM Unique Line Document Rev-D 1-18_P58 Incremental eqp lead time2_M26wookbook 0228_ZZ ZenVo SMT L-Q Schedule 2012-06-14" xfId="4407"/>
    <cellStyle name="___LH P62 AM Unique Line Document Rev-D 1-18_P58 Incremental eqp lead time2_M26wookbook 0228_ZZ ZenVo SMT L-Q Schedule 2012-07-02" xfId="4408"/>
    <cellStyle name="___LH P62 AM Unique Line Document Rev-D 1-18_P58 Incremental eqp lead time2_M26wookbook 0228_ZZ__ZenVo__SMT_L-Q_Schedule_2012-05-19.ppt_的_工作表" xfId="4409"/>
    <cellStyle name="___LH P62 AM Unique Line Document Rev-D 1-18_P58 Incremental eqp lead time2_M26wookbook 0228_ZZ__ZenVo__SMT_L-Q_Schedule_2012-06-011" xfId="4410"/>
    <cellStyle name="___LH P62 AM Unique Line Document Rev-D 1-18_P58 Incremental eqp lead time2_M26wookbook 0228_ZZ__ZenVo__SMT_L-Q_Schedule_2012-06-05.ppt_的_工作表" xfId="4411"/>
    <cellStyle name="___LH P62 AM Unique Line Document Rev-D 1-18_P58 Incremental eqp lead time2_M26wookbook 0228_產線作業Issue匯總(060215)" xfId="4412"/>
    <cellStyle name="___LH P62 AM Unique Line Document Rev-D 1-18_P58 Incremental eqp lead time2_M26wookbook 0228_產線撞件Issue匯總" xfId="4413"/>
    <cellStyle name="___LH P62 AM Unique Line Document Rev-D 1-18_P58 Incremental eqp lead time2_Power Reconfig Q37 D10 building 0626 Rev.1" xfId="4414"/>
    <cellStyle name="___LH P62 AM Unique Line Document Rev-D 1-18_P58 Incremental eqp lead time2_Power Reconfig Q37 D10 building 0626 Rev.1_Summary Page" xfId="4415"/>
    <cellStyle name="___LH P62 AM Unique Line Document Rev-D 1-18_P58 Incremental eqp lead time2_Power Reconfig Q37 F5B UPH=180 0629 Rev.1" xfId="4416"/>
    <cellStyle name="___LH P62 AM Unique Line Document Rev-D 1-18_P58 Incremental eqp lead time2_Power Reconfig Q37 F5B UPH=180 0629 Rev.1_Summary Page" xfId="4417"/>
    <cellStyle name="___LH P62 AM Unique Line Document Rev-D 1-18_P58 Incremental eqp lead time2_Q37 Budget UPH120_2line Rev1d9" xfId="4418"/>
    <cellStyle name="___LH P62 AM Unique Line Document Rev-D 1-18_P58 Incremental eqp lead time2_Q37 Budget UPH120_2line Rev2d3" xfId="4419"/>
    <cellStyle name="___LH P62 AM Unique Line Document Rev-D 1-18_P58 Incremental eqp lead time2_Q37 Budget UPH120_2line Rev2d5" xfId="4420"/>
    <cellStyle name="___LH P62 AM Unique Line Document Rev-D 1-18_P58 Incremental eqp lead time2_Q37 Process assy uph 90 and test 2x90 &amp; 60 for l5  Rev1.3 2003-07-17" xfId="4421"/>
    <cellStyle name="___LH P62 AM Unique Line Document Rev-D 1-18_P58 Incremental eqp lead time2_Q37 Process assy uph 90 and test 2x90 &amp; 60 for l5  Rev1.3 2003-07-17_Summary Page" xfId="4422"/>
    <cellStyle name="___LH P62 AM Unique Line Document Rev-D 1-18_P58 Incremental eqp lead time2_Q37 Process assy uph 90 and test 60 for l5  Rev1.1 2003-07-08" xfId="4423"/>
    <cellStyle name="___LH P62 AM Unique Line Document Rev-D 1-18_P58 Incremental eqp lead time2_Q37 Process assy uph 90 and test 60 for l5  Rev1.1 2003-07-08_Summary Page" xfId="4424"/>
    <cellStyle name="___LH P62 AM Unique Line Document Rev-D 1-18_P58 Incremental eqp lead time2_Q37 Process assy uph2X 90 and test 2x90 &amp; 60 for l5  RevA 2003-07-24" xfId="4425"/>
    <cellStyle name="___LH P62 AM Unique Line Document Rev-D 1-18_P58 Incremental eqp lead time2_Q37 Process assy uph2X 90 and test 2x90 &amp; 60 for l5  RevA 2003-07-24_Summary Page" xfId="4426"/>
    <cellStyle name="___LH P62 AM Unique Line Document Rev-D 1-18_P58 Incremental eqp lead time2_Q37 Process uph 180 &amp;2003-06-26 Rev.1.4" xfId="4427"/>
    <cellStyle name="___LH P62 AM Unique Line Document Rev-D 1-18_P58 Incremental eqp lead time2_Q37 Process uph 180 &amp;2003-06-26 Rev.1.4_Summary Page" xfId="4428"/>
    <cellStyle name="___LH P62 AM Unique Line Document Rev-D 1-18_P58 Incremental eqp lead time2_Q37 Process uph 180 &amp;2003-07-08 Rev.1.6" xfId="4429"/>
    <cellStyle name="___LH P62 AM Unique Line Document Rev-D 1-18_P58 Incremental eqp lead time2_Q37 Process uph 180 &amp;2003-07-08 Rev.1.6_Summary Page" xfId="4430"/>
    <cellStyle name="___LH P62 AM Unique Line Document Rev-D 1-18_P58 Incremental eqp lead time2_Q86 DVT QA File Jan-13" xfId="4431"/>
    <cellStyle name="___LH P62 AM Unique Line Document Rev-D 1-18_P58 Incremental eqp lead time2_Q86 DVT Workbook V1.0_0114.xls" xfId="4432"/>
    <cellStyle name="___LH P62 AM Unique Line Document Rev-D 1-18_P58 Incremental eqp lead time2_Q86 DVT Workbook V1.2_0115" xfId="4433"/>
    <cellStyle name="___LH P62 AM Unique Line Document Rev-D 1-18_P58 Incremental eqp lead time2_Q88 Fixture List v1.3_14 Jul" xfId="4434"/>
    <cellStyle name="___LH P62 AM Unique Line Document Rev-D 1-18_P58 Incremental eqp lead time2_Ramp plan per 270K in Q1'05  10-26-2004" xfId="4435"/>
    <cellStyle name="___LH P62 AM Unique Line Document Rev-D 1-18_P58 king project actual cost  0128" xfId="4436"/>
    <cellStyle name="___LH P62 AM Unique Line Document Rev-D 1-18_P58 king project status report 11.28" xfId="4437"/>
    <cellStyle name="___LH P62 AM Unique Line Document Rev-D 1-18_P58 king project status report 11.28_Q86 DVT QA File Jan-13" xfId="4438"/>
    <cellStyle name="___LH P62 AM Unique Line Document Rev-D 1-18_P58 king project status report 11.28_Q86 DVT Workbook V1.0_0114.xls" xfId="4439"/>
    <cellStyle name="___LH P62 AM Unique Line Document Rev-D 1-18_P58 king project status report 11.28_Q86 DVT Workbook V1.2_0115" xfId="4440"/>
    <cellStyle name="___LH P62 AM Unique Line Document Rev-D 1-18_P58 king project status report 11.28_Q88 Fixture List v1.3_14 Jul" xfId="4441"/>
    <cellStyle name="___LH P62 AM Unique Line Document Rev-D 1-18_P58 king project status report Final Version" xfId="4442"/>
    <cellStyle name="___LH P62 AM Unique Line Document Rev-D 1-18_P58 king project status report Final Version_Q86 DVT QA File Jan-13" xfId="4443"/>
    <cellStyle name="___LH P62 AM Unique Line Document Rev-D 1-18_P58 king project status report Final Version_Q86 DVT Workbook V1.0_0114.xls" xfId="4444"/>
    <cellStyle name="___LH P62 AM Unique Line Document Rev-D 1-18_P58 king project status report Final Version_Q86 DVT Workbook V1.2_0115" xfId="4445"/>
    <cellStyle name="___LH P62 AM Unique Line Document Rev-D 1-18_P58 king project status report Final Version_Q88 Fixture List v1.3_14 Jul" xfId="4446"/>
    <cellStyle name="___LH P62 AM Unique Line Document Rev-D 1-18_P62A capacity wkbk2" xfId="4447"/>
    <cellStyle name="___LH P62 AM Unique Line Document Rev-D 1-18_P62A capacity wkbk2_Q86 DVT QA File Jan-13" xfId="4448"/>
    <cellStyle name="___LH P62 AM Unique Line Document Rev-D 1-18_P62A capacity wkbk2_Q86 DVT Workbook V1.0_0114.xls" xfId="4449"/>
    <cellStyle name="___LH P62 AM Unique Line Document Rev-D 1-18_P62A capacity wkbk2_Q86 DVT Workbook V1.2_0115" xfId="4450"/>
    <cellStyle name="___LH P62 AM Unique Line Document Rev-D 1-18_P62A capacity wkbk2_Q86 FATP  Process Flow V1.0_0112" xfId="4451"/>
    <cellStyle name="___LH P62 AM Unique Line Document Rev-D 1-18_P62A capacity wkbk2_Q88 Fixture List v1.3_14 Jul" xfId="4452"/>
    <cellStyle name="___LH P62 AM Unique Line Document Rev-D 1-18_P62A Equiplistv1.6(OEM)6-6" xfId="4453"/>
    <cellStyle name="___LH P62 AM Unique Line Document Rev-D 1-18_P62A Equiplistv1.6(OEM)6-6_Q86 DVT QA File Jan-13" xfId="4454"/>
    <cellStyle name="___LH P62 AM Unique Line Document Rev-D 1-18_P62A Equiplistv1.6(OEM)6-6_Q86 DVT Workbook V1.0_0114.xls" xfId="4455"/>
    <cellStyle name="___LH P62 AM Unique Line Document Rev-D 1-18_P62A Equiplistv1.6(OEM)6-6_Q86 DVT Workbook V1.2_0115" xfId="4456"/>
    <cellStyle name="___LH P62 AM Unique Line Document Rev-D 1-18_P62A Equiplistv1.6(OEM)6-6_Q86 FATP  Process Flow V1.0_0112" xfId="4457"/>
    <cellStyle name="___LH P62 AM Unique Line Document Rev-D 1-18_P62A Equiplistv1.6(OEM)6-6_Q88 Fixture List v1.3_14 Jul" xfId="4458"/>
    <cellStyle name="___LH P62 AM Unique Line Document Rev-D 1-18_P62A Invesmt-PlanVsAct(Rev7)_1031,02" xfId="4459"/>
    <cellStyle name="___LH P62 AM Unique Line Document Rev-D 1-18_P62A Invesmt-PlanVsAct(Rev7)_1031,02_Q86 DVT QA File Jan-13" xfId="4460"/>
    <cellStyle name="___LH P62 AM Unique Line Document Rev-D 1-18_P62A Invesmt-PlanVsAct(Rev7)_1031,02_Q86 DVT Workbook V1.0_0114.xls" xfId="4461"/>
    <cellStyle name="___LH P62 AM Unique Line Document Rev-D 1-18_P62A Invesmt-PlanVsAct(Rev7)_1031,02_Q86 DVT Workbook V1.2_0115" xfId="4462"/>
    <cellStyle name="___LH P62 AM Unique Line Document Rev-D 1-18_P62A Invesmt-PlanVsAct(Rev7)_1031,02_Q86 FATP  Process Flow V1.0_0112" xfId="4463"/>
    <cellStyle name="___LH P62 AM Unique Line Document Rev-D 1-18_P62A Invesmt-PlanVsAct(Rev7)_1031,02_Q88 Fixture List v1.3_14 Jul" xfId="4464"/>
    <cellStyle name="___LH P62 AM Unique Line Document Rev-D 1-18_P62A Investmest -Plv8)_1106,02" xfId="4465"/>
    <cellStyle name="___LH P62 AM Unique Line Document Rev-D 1-18_P62A Investmest -Plv8)_1106,02_Q86 DVT QA File Jan-13" xfId="4466"/>
    <cellStyle name="___LH P62 AM Unique Line Document Rev-D 1-18_P62A Investmest -Plv8)_1106,02_Q86 DVT Workbook V1.0_0114.xls" xfId="4467"/>
    <cellStyle name="___LH P62 AM Unique Line Document Rev-D 1-18_P62A Investmest -Plv8)_1106,02_Q86 DVT Workbook V1.2_0115" xfId="4468"/>
    <cellStyle name="___LH P62 AM Unique Line Document Rev-D 1-18_P62A Investmest -Plv8)_1106,02_Q86 FATP  Process Flow V1.0_0112" xfId="4469"/>
    <cellStyle name="___LH P62 AM Unique Line Document Rev-D 1-18_P62A Investmest -Plv8)_1106,02_Q88 Fixture List v1.3_14 Jul" xfId="4470"/>
    <cellStyle name="___LH P62 AM Unique Line Document Rev-D 1-18_P62A Unique Line Document Rev-31  9-27" xfId="4471"/>
    <cellStyle name="___LH P62 AM Unique Line Document Rev-D 1-18_P62A Unique Line Document Rev-31  9-27_Q86 DVT QA File Jan-13" xfId="4472"/>
    <cellStyle name="___LH P62 AM Unique Line Document Rev-D 1-18_P62A Unique Line Document Rev-31  9-27_Q86 DVT Workbook V1.0_0114.xls" xfId="4473"/>
    <cellStyle name="___LH P62 AM Unique Line Document Rev-D 1-18_P62A Unique Line Document Rev-31  9-27_Q86 DVT Workbook V1.2_0115" xfId="4474"/>
    <cellStyle name="___LH P62 AM Unique Line Document Rev-D 1-18_P62A Unique Line Document Rev-31  9-27_Q86 FATP  Process Flow V1.0_0112" xfId="4475"/>
    <cellStyle name="___LH P62 AM Unique Line Document Rev-D 1-18_P62A Unique Line Document Rev-31  9-27_Q88 Fixture List v1.3_14 Jul" xfId="4476"/>
    <cellStyle name="___LH P62 AM Unique Line Document Rev-D 1-18_P62A Unique Line Document Rev-31 9-27" xfId="4477"/>
    <cellStyle name="___LH P62 AM Unique Line Document Rev-D 1-18_P62A Unique Line Document Rev-31 9-27_Q86 DVT QA File Jan-13" xfId="4478"/>
    <cellStyle name="___LH P62 AM Unique Line Document Rev-D 1-18_P62A Unique Line Document Rev-31 9-27_Q86 DVT Workbook V1.0_0114.xls" xfId="4479"/>
    <cellStyle name="___LH P62 AM Unique Line Document Rev-D 1-18_P62A Unique Line Document Rev-31 9-27_Q86 DVT Workbook V1.2_0115" xfId="4480"/>
    <cellStyle name="___LH P62 AM Unique Line Document Rev-D 1-18_P62A Unique Line Document Rev-31 9-27_Q86 FATP  Process Flow V1.0_0112" xfId="4481"/>
    <cellStyle name="___LH P62 AM Unique Line Document Rev-D 1-18_P62A Unique Line Document Rev-31 9-27_Q88 Fixture List v1.3_14 Jul" xfId="4482"/>
    <cellStyle name="___LH P62 AM Unique Line Document Rev-D 1-18_P86 AMA-200uph-permV1-1" xfId="4483"/>
    <cellStyle name="___LH P62 AM Unique Line Document Rev-D 1-18_P86 AMA-200uph-permV1-1_Q86 DVT QA File Jan-13" xfId="4484"/>
    <cellStyle name="___LH P62 AM Unique Line Document Rev-D 1-18_P86 AMA-200uph-permV1-1_Q86 DVT Workbook V1.0_0114.xls" xfId="4485"/>
    <cellStyle name="___LH P62 AM Unique Line Document Rev-D 1-18_P86 AMA-200uph-permV1-1_Q86 DVT Workbook V1.2_0115" xfId="4486"/>
    <cellStyle name="___LH P62 AM Unique Line Document Rev-D 1-18_P86 AMA-200uph-permV1-1_Q86 FATP  Process Flow V1.0_0112" xfId="4487"/>
    <cellStyle name="___LH P62 AM Unique Line Document Rev-D 1-18_P86 AMA-200uph-permV1-1_Q88 Fixture List v1.3_14 Jul" xfId="4488"/>
    <cellStyle name="___LH P62 AM Unique Line Document Rev-D 1-18_P86 FATP PVTRamp Training Plan v1.1_0312" xfId="4489"/>
    <cellStyle name="___LH P62 AM Unique Line Document Rev-D 1-18_P86 FATP PVTRamp Training Plan v1.1_0312_~2219095" xfId="4490"/>
    <cellStyle name="___LH P62 AM Unique Line Document Rev-D 1-18_P86 FATP PVTRamp Training Plan v1.1_0312_~3800100" xfId="4491"/>
    <cellStyle name="___LH P62 AM Unique Line Document Rev-D 1-18_P86 FATP PVTRamp Training Plan v1.1_0312_~6634077" xfId="4492"/>
    <cellStyle name="___LH P62 AM Unique Line Document Rev-D 1-18_P86 FATP PVTRamp Training Plan v1.1_0312_LHQ37BudgetRev0d4" xfId="4493"/>
    <cellStyle name="___LH P62 AM Unique Line Document Rev-D 1-18_P86 FATP PVTRamp Training Plan v1.1_0312_Q37 Budget UPH120_2line Rev1d9" xfId="4494"/>
    <cellStyle name="___LH P62 AM Unique Line Document Rev-D 1-18_P86 FATP PVTRamp Training Plan v1.1_0312_Q37 Budget UPH120_2line Rev2d3" xfId="4495"/>
    <cellStyle name="___LH P62 AM Unique Line Document Rev-D 1-18_P86 FATP PVTRamp Training Plan v1.1_0312_Q37 Budget UPH120_2line Rev2d5" xfId="4496"/>
    <cellStyle name="___LH P62 AM Unique Line Document Rev-D 1-18_P86 FATP PVTRamp Training Plan v1.1_0312_Q37 Proj Readiness May14" xfId="4497"/>
    <cellStyle name="___LH P62 AM Unique Line Document Rev-D 1-18_P86 FATP PVTRamp Training Plan v1.1_0312_Q37 Proj Readiness May15" xfId="4498"/>
    <cellStyle name="___LH P62 AM Unique Line Document Rev-D 1-18_P86B PVT Quality plan " xfId="4499"/>
    <cellStyle name="___LH P62 AM Unique Line Document Rev-D 1-18_P86B Ramp up plan" xfId="4500"/>
    <cellStyle name="___LH P62 AM Unique Line Document Rev-D 1-18_P86MfgRediTemplateV3-5" xfId="4501"/>
    <cellStyle name="___LH P62 AM Unique Line Document Rev-D 1-18_P86MfgRediTemplateV3-51" xfId="4502"/>
    <cellStyle name="___LH P62 AM Unique Line Document Rev-D 1-18_Power Reconfig Q37 D10 building 0626 Rev.1" xfId="4503"/>
    <cellStyle name="___LH P62 AM Unique Line Document Rev-D 1-18_Power Reconfig Q37 D10 building 0626 Rev.1_Summary Page" xfId="4504"/>
    <cellStyle name="___LH P62 AM Unique Line Document Rev-D 1-18_Power Reconfig Q37 F5B UPH=180 0629 Rev.1" xfId="4505"/>
    <cellStyle name="___LH P62 AM Unique Line Document Rev-D 1-18_Power Reconfig Q37 F5B UPH=180 0629 Rev.1_Summary Page" xfId="4506"/>
    <cellStyle name="___LH P62 AM Unique Line Document Rev-D 1-18_PowerReconfigQ37" xfId="4507"/>
    <cellStyle name="___LH P62 AM Unique Line Document Rev-D 1-18_Q37 Budget UPH120_2line Rev1d9" xfId="4508"/>
    <cellStyle name="___LH P62 AM Unique Line Document Rev-D 1-18_Q37 Budget UPH120_2line Rev2d3" xfId="4509"/>
    <cellStyle name="___LH P62 AM Unique Line Document Rev-D 1-18_Q37 Budget UPH120_2line Rev2d5" xfId="4510"/>
    <cellStyle name="___LH P62 AM Unique Line Document Rev-D 1-18_Q37 FATP Readiness V5.13" xfId="4511"/>
    <cellStyle name="___LH P62 AM Unique Line Document Rev-D 1-18_Q37 fixture check list(v3.0)" xfId="4512"/>
    <cellStyle name="___LH P62 AM Unique Line Document Rev-D 1-18_Q37 fixture check list(v3.0)_Q37 Budget UPH120_2line Rev1d9" xfId="4513"/>
    <cellStyle name="___LH P62 AM Unique Line Document Rev-D 1-18_Q37 fixture check list(v3.0)_Q37 Budget UPH120_2line Rev2d3" xfId="4514"/>
    <cellStyle name="___LH P62 AM Unique Line Document Rev-D 1-18_Q37 fixture check list(v3.0)_Q37 Budget UPH120_2line Rev2d5" xfId="4515"/>
    <cellStyle name="___LH P62 AM Unique Line Document Rev-D 1-18_Q37 fixture check list(v4.0)" xfId="4516"/>
    <cellStyle name="___LH P62 AM Unique Line Document Rev-D 1-18_Q37 Process assy uph 90 and test 2x90 &amp; 60 for l5  Rev1.3 2003-07-17" xfId="4517"/>
    <cellStyle name="___LH P62 AM Unique Line Document Rev-D 1-18_Q37 Process assy uph 90 and test 2x90 &amp; 60 for l5  Rev1.3 2003-07-17_Summary Page" xfId="4518"/>
    <cellStyle name="___LH P62 AM Unique Line Document Rev-D 1-18_Q37 Process assy uph 90 and test 60 for l5  Rev1.1 2003-07-08" xfId="4519"/>
    <cellStyle name="___LH P62 AM Unique Line Document Rev-D 1-18_Q37 Process assy uph 90 and test 60 for l5  Rev1.1 2003-07-08_Summary Page" xfId="4520"/>
    <cellStyle name="___LH P62 AM Unique Line Document Rev-D 1-18_Q37 Process assy uph2X 90 and test 2x90 &amp; 60 for l5  RevA 2003-07-24" xfId="4521"/>
    <cellStyle name="___LH P62 AM Unique Line Document Rev-D 1-18_Q37 Process assy uph2X 90 and test 2x90 &amp; 60 for l5  RevA 2003-07-24_Summary Page" xfId="4522"/>
    <cellStyle name="___LH P62 AM Unique Line Document Rev-D 1-18_Q37 Process uph 180 &amp;2003-05-13  Rev.1.1" xfId="4523"/>
    <cellStyle name="___LH P62 AM Unique Line Document Rev-D 1-18_Q37 Process uph 180 &amp;2003-05-13  Rev.1.1_Q37 Budget UPH120_2line Rev1d9" xfId="4524"/>
    <cellStyle name="___LH P62 AM Unique Line Document Rev-D 1-18_Q37 Process uph 180 &amp;2003-05-13  Rev.1.1_Q37 Budget UPH120_2line Rev2d3" xfId="4525"/>
    <cellStyle name="___LH P62 AM Unique Line Document Rev-D 1-18_Q37 Process uph 180 &amp;2003-05-13  Rev.1.1_Q37 Budget UPH120_2line Rev2d5" xfId="4526"/>
    <cellStyle name="___LH P62 AM Unique Line Document Rev-D 1-18_Q37 Process uph 180 &amp;2003-06-26 Rev.1.4" xfId="4527"/>
    <cellStyle name="___LH P62 AM Unique Line Document Rev-D 1-18_Q37 Process uph 180 &amp;2003-06-26 Rev.1.4_Summary Page" xfId="4528"/>
    <cellStyle name="___LH P62 AM Unique Line Document Rev-D 1-18_Q37 Process uph 180 &amp;2003-07-08 Rev.1.6" xfId="4529"/>
    <cellStyle name="___LH P62 AM Unique Line Document Rev-D 1-18_Q37 Process uph 180 &amp;2003-07-08 Rev.1.6_Summary Page" xfId="4530"/>
    <cellStyle name="___LH P62 AM Unique Line Document Rev-D 1-18_Q37 Proj Readiness May14" xfId="4531"/>
    <cellStyle name="___LH P62 AM Unique Line Document Rev-D 1-18_Q37 Rework Process uph 50 Rev1.1" xfId="4532"/>
    <cellStyle name="___LH P62 AM Unique Line Document Rev-D 1-18_Q37 Rework Process uph 50 Rev1.1_Q37 Budget UPH120_2line Rev1d9" xfId="4533"/>
    <cellStyle name="___LH P62 AM Unique Line Document Rev-D 1-18_Q37 Rework Process uph 50 Rev1.1_Q37 Budget UPH120_2line Rev2d3" xfId="4534"/>
    <cellStyle name="___LH P62 AM Unique Line Document Rev-D 1-18_Q37 Rework Process uph 50 Rev1.1_Q37 Budget UPH120_2line Rev2d5" xfId="4535"/>
    <cellStyle name="___LH P62 AM Unique Line Document Rev-D 1-18_Q37 SFC process flow Rev1.0  2003-05-13" xfId="4536"/>
    <cellStyle name="___LH P62 AM Unique Line Document Rev-D 1-18_Q37 SFC process flow Rev1.0  2003-05-13_Q37 Budget UPH120_2line Rev1d9" xfId="4537"/>
    <cellStyle name="___LH P62 AM Unique Line Document Rev-D 1-18_Q37 SFC process flow Rev1.0  2003-05-13_Q37 Budget UPH120_2line Rev2d3" xfId="4538"/>
    <cellStyle name="___LH P62 AM Unique Line Document Rev-D 1-18_Q37 SFC process flow Rev1.0  2003-05-13_Q37 Budget UPH120_2line Rev2d5" xfId="4539"/>
    <cellStyle name="___LH P62 AM Unique Line Document Rev-D 1-18_Q37A DVT Eng. Workbook V1.4_1010" xfId="4540"/>
    <cellStyle name="___LH P62 AM Unique Line Document Rev-D 1-18_Q37A DVT Eng. Workbook V1.4_1010_Q86 DVT QA File Jan-13" xfId="4541"/>
    <cellStyle name="___LH P62 AM Unique Line Document Rev-D 1-18_Q37A DVT Eng. Workbook V1.4_1010_Q86 DVT Workbook V1.0_0114.xls" xfId="4542"/>
    <cellStyle name="___LH P62 AM Unique Line Document Rev-D 1-18_Q37A DVT Eng. Workbook V1.4_1010_Q86 DVT Workbook V1.2_0115" xfId="4543"/>
    <cellStyle name="___LH P62 AM Unique Line Document Rev-D 1-18_Q37A DVT FATP Config Matrix-10-10 R05" xfId="4544"/>
    <cellStyle name="___LH P62 AM Unique Line Document Rev-D 1-18_Q37A DVT FATP Config Matrix-10-9 R04" xfId="4545"/>
    <cellStyle name="___LH P62 AM Unique Line Document Rev-D 1-18_Q86 FATP  Process Flow V1.0_0112" xfId="4546"/>
    <cellStyle name="___LH P62 AM Unique Line Document Rev-D 1-18_Q86 FATP  Process Flow V1.0_0112_Q86 DVT Workbook V1.0_0114.xls" xfId="4547"/>
    <cellStyle name="___LH P62 AM Unique Line Document Rev-D 1-18_Q86 FATP  Process Flow V1.0_0112_Q86 DVT Workbook V1.2_0115" xfId="4548"/>
    <cellStyle name="___LH P62 AM Unique Line Document Rev-D 1-18_Q88 DVT MLB Build Schedule(Timetable3)" xfId="4549"/>
    <cellStyle name="___LH P62 AM Unique Line Document Rev-D 1-18_Q88 DVT MLB Build Schedule(Timetable3)_DVT Workbook Rev. 1.8 20041109" xfId="4550"/>
    <cellStyle name="___LH P62 AM Unique Line Document Rev-D 1-18_Q88 DVT MLB Build Schedule(Timetable3)_Q88 PVT  Readiness Workbook Rev 0.1 20041123" xfId="4551"/>
    <cellStyle name="___LH P62 AM Unique Line Document Rev-D 1-18_Q88 Fixture List v1.0_0608" xfId="4552"/>
    <cellStyle name="___LH P62 AM Unique Line Document Rev-D 1-18_Q88 MLB Cotact List" xfId="4553"/>
    <cellStyle name="___LH P62 AM Unique Line Document Rev-D 1-18_Q88 MLB Cotact List_DVT Workbook Rev. 1.8 20041109" xfId="4554"/>
    <cellStyle name="___LH P62 AM Unique Line Document Rev-D 1-18_Q88 MLB Cotact List_Q88 PVT  Readiness Workbook Rev 0.1 20041123" xfId="4555"/>
    <cellStyle name="___LH P62 AM Unique Line Document Rev-D 1-18_RP10 PVT-R階段產線稽核問題點List(060607)" xfId="4556"/>
    <cellStyle name="___LH P62 AM Unique Line Document Rev-D 1-18_SMT" xfId="4557"/>
    <cellStyle name="___LH P62 AM Unique Line Document Rev-D 1-18_Summary Page" xfId="4558"/>
    <cellStyle name="___LH P62 AM Unique Line Document Rev-D 1-18_WW Q86 Readiness v1.1" xfId="4559"/>
    <cellStyle name="___LH P62 AM Unique Line Document Rev-D 1-18_ZZ Fisker  L-Q Schedule 0626" xfId="4560"/>
    <cellStyle name="___LH P62 AM Unique Line Document Rev-D 1-18_ZZ Fisker  SMT L-Q Schedule 2013-06-26" xfId="4561"/>
    <cellStyle name="___LH P62 AM Unique Line Document Rev-D 1-18_ZZ Zagato  SMT L-Q Schedule 2013-06-18版本" xfId="4562"/>
    <cellStyle name="___LH P62 AM Unique Line Document Rev-D 1-18_ZZ ZenVo SMT L-Q Schedule 2012-06-14" xfId="4563"/>
    <cellStyle name="___LH P62 AM Unique Line Document Rev-D 1-18_ZZ ZenVo SMT L-Q Schedule 2012-07-02" xfId="4564"/>
    <cellStyle name="___LH P62 AM Unique Line Document Rev-D 1-18_ZZ__ZenVo__SMT_L-Q_Schedule_2012-05-19.ppt_的_工作表" xfId="4565"/>
    <cellStyle name="___LH P62 AM Unique Line Document Rev-D 1-18_ZZ__ZenVo__SMT_L-Q_Schedule_2012-06-011" xfId="4566"/>
    <cellStyle name="___LH P62 AM Unique Line Document Rev-D 1-18_ZZ__ZenVo__SMT_L-Q_Schedule_2012-06-05.ppt_的_工作表" xfId="4567"/>
    <cellStyle name="___LH P62 AM Unique Line Document Rev-D 1-18_產線作業Issue匯總(060215)" xfId="4568"/>
    <cellStyle name="___LH P62 AM Unique Line Document Rev-D 1-18_產線撞件Issue匯總" xfId="4569"/>
    <cellStyle name="___LH P62 Document RI-8-T12 Rev_18 03-06   Tang yong sheng" xfId="4570"/>
    <cellStyle name="___LH P62 Document RI-8-T12 Rev_18 03-06   Tang yong sheng_Equipment List 12" xfId="4571"/>
    <cellStyle name="___LH P62 Document RI-8-T12 Rev_18 03-06   Tang yong sheng_Equipment List 12_Line 4  Rework Process uph 60  Rev1.8 2003-07-17" xfId="4572"/>
    <cellStyle name="___LH P62 Document RI-8-T12 Rev_18 03-06   Tang yong sheng_Equipment List 12_Line 4  Rework Process uph 60  Rev1.8 2003-07-17_Summary Page" xfId="4573"/>
    <cellStyle name="___LH P62 Document RI-8-T12 Rev_18 03-06   Tang yong sheng_Equipment List 12_M26 workbook (internal) 0223" xfId="4574"/>
    <cellStyle name="___LH P62 Document RI-8-T12 Rev_18 03-06   Tang yong sheng_Equipment List 12_M26 workbook (internal) 0223_~1452420" xfId="4575"/>
    <cellStyle name="___LH P62 Document RI-8-T12 Rev_18 03-06   Tang yong sheng_Equipment List 12_M26 workbook (internal) 0223_Manufacture Area Issue Summary(060218)" xfId="4576"/>
    <cellStyle name="___LH P62 Document RI-8-T12 Rev_18 03-06   Tang yong sheng_Equipment List 12_M26 workbook (internal) 0223_Manufacture Issue Summary(060217)" xfId="4577"/>
    <cellStyle name="___LH P62 Document RI-8-T12 Rev_18 03-06   Tang yong sheng_Equipment List 12_M26 workbook (internal) 0223_N94  SMT L-Q Schedule 2011-08-18" xfId="4578"/>
    <cellStyle name="___LH P62 Document RI-8-T12 Rev_18 03-06   Tang yong sheng_Equipment List 12_M26 workbook (internal) 0223_RP10 PVT-R階段產線稽核問題點List(060607)" xfId="4579"/>
    <cellStyle name="___LH P62 Document RI-8-T12 Rev_18 03-06   Tang yong sheng_Equipment List 12_M26 workbook (internal) 0223_SMT" xfId="4580"/>
    <cellStyle name="___LH P62 Document RI-8-T12 Rev_18 03-06   Tang yong sheng_Equipment List 12_M26 workbook (internal) 0223_Summary Page" xfId="4581"/>
    <cellStyle name="___LH P62 Document RI-8-T12 Rev_18 03-06   Tang yong sheng_Equipment List 12_M26 workbook (internal) 0223_ZZ Fisker  L-Q Schedule 0626" xfId="4582"/>
    <cellStyle name="___LH P62 Document RI-8-T12 Rev_18 03-06   Tang yong sheng_Equipment List 12_M26 workbook (internal) 0223_ZZ Fisker  SMT L-Q Schedule 2013-06-26" xfId="4583"/>
    <cellStyle name="___LH P62 Document RI-8-T12 Rev_18 03-06   Tang yong sheng_Equipment List 12_M26 workbook (internal) 0223_ZZ Zagato  SMT L-Q Schedule 2013-06-18版本" xfId="4584"/>
    <cellStyle name="___LH P62 Document RI-8-T12 Rev_18 03-06   Tang yong sheng_Equipment List 12_M26 workbook (internal) 0223_ZZ ZenVo SMT L-Q Schedule 2012-06-14" xfId="4585"/>
    <cellStyle name="___LH P62 Document RI-8-T12 Rev_18 03-06   Tang yong sheng_Equipment List 12_M26 workbook (internal) 0223_ZZ ZenVo SMT L-Q Schedule 2012-07-02" xfId="4586"/>
    <cellStyle name="___LH P62 Document RI-8-T12 Rev_18 03-06   Tang yong sheng_Equipment List 12_M26 workbook (internal) 0223_ZZ__ZenVo__SMT_L-Q_Schedule_2012-05-19.ppt_的_工作表" xfId="4587"/>
    <cellStyle name="___LH P62 Document RI-8-T12 Rev_18 03-06   Tang yong sheng_Equipment List 12_M26 workbook (internal) 0223_ZZ__ZenVo__SMT_L-Q_Schedule_2012-06-011" xfId="4588"/>
    <cellStyle name="___LH P62 Document RI-8-T12 Rev_18 03-06   Tang yong sheng_Equipment List 12_M26 workbook (internal) 0223_ZZ__ZenVo__SMT_L-Q_Schedule_2012-06-05.ppt_的_工作表" xfId="4589"/>
    <cellStyle name="___LH P62 Document RI-8-T12 Rev_18 03-06   Tang yong sheng_Equipment List 12_M26 workbook (internal) 0223_產線作業Issue匯總(060215)" xfId="4590"/>
    <cellStyle name="___LH P62 Document RI-8-T12 Rev_18 03-06   Tang yong sheng_Equipment List 12_M26 workbook (internal) 0223_產線撞件Issue匯總" xfId="4591"/>
    <cellStyle name="___LH P62 Document RI-8-T12 Rev_18 03-06   Tang yong sheng_Equipment List 12_M26wookbook 0228" xfId="4592"/>
    <cellStyle name="___LH P62 Document RI-8-T12 Rev_18 03-06   Tang yong sheng_Equipment List 12_M26wookbook 0228_~1452420" xfId="4593"/>
    <cellStyle name="___LH P62 Document RI-8-T12 Rev_18 03-06   Tang yong sheng_Equipment List 12_M26wookbook 0228_Manufacture Area Issue Summary(060218)" xfId="4594"/>
    <cellStyle name="___LH P62 Document RI-8-T12 Rev_18 03-06   Tang yong sheng_Equipment List 12_M26wookbook 0228_Manufacture Issue Summary(060217)" xfId="4595"/>
    <cellStyle name="___LH P62 Document RI-8-T12 Rev_18 03-06   Tang yong sheng_Equipment List 12_M26wookbook 0228_N94  SMT L-Q Schedule 2011-08-18" xfId="4596"/>
    <cellStyle name="___LH P62 Document RI-8-T12 Rev_18 03-06   Tang yong sheng_Equipment List 12_M26wookbook 0228_RP10 PVT-R階段產線稽核問題點List(060607)" xfId="4597"/>
    <cellStyle name="___LH P62 Document RI-8-T12 Rev_18 03-06   Tang yong sheng_Equipment List 12_M26wookbook 0228_SMT" xfId="4598"/>
    <cellStyle name="___LH P62 Document RI-8-T12 Rev_18 03-06   Tang yong sheng_Equipment List 12_M26wookbook 0228_Summary Page" xfId="4599"/>
    <cellStyle name="___LH P62 Document RI-8-T12 Rev_18 03-06   Tang yong sheng_Equipment List 12_M26wookbook 0228_ZZ Fisker  L-Q Schedule 0626" xfId="4600"/>
    <cellStyle name="___LH P62 Document RI-8-T12 Rev_18 03-06   Tang yong sheng_Equipment List 12_M26wookbook 0228_ZZ Fisker  SMT L-Q Schedule 2013-06-26" xfId="4601"/>
    <cellStyle name="___LH P62 Document RI-8-T12 Rev_18 03-06   Tang yong sheng_Equipment List 12_M26wookbook 0228_ZZ Zagato  SMT L-Q Schedule 2013-06-18版本" xfId="4602"/>
    <cellStyle name="___LH P62 Document RI-8-T12 Rev_18 03-06   Tang yong sheng_Equipment List 12_M26wookbook 0228_ZZ ZenVo SMT L-Q Schedule 2012-06-14" xfId="4603"/>
    <cellStyle name="___LH P62 Document RI-8-T12 Rev_18 03-06   Tang yong sheng_Equipment List 12_M26wookbook 0228_ZZ ZenVo SMT L-Q Schedule 2012-07-02" xfId="4604"/>
    <cellStyle name="___LH P62 Document RI-8-T12 Rev_18 03-06   Tang yong sheng_Equipment List 12_M26wookbook 0228_ZZ__ZenVo__SMT_L-Q_Schedule_2012-05-19.ppt_的_工作表" xfId="4605"/>
    <cellStyle name="___LH P62 Document RI-8-T12 Rev_18 03-06   Tang yong sheng_Equipment List 12_M26wookbook 0228_ZZ__ZenVo__SMT_L-Q_Schedule_2012-06-011" xfId="4606"/>
    <cellStyle name="___LH P62 Document RI-8-T12 Rev_18 03-06   Tang yong sheng_Equipment List 12_M26wookbook 0228_ZZ__ZenVo__SMT_L-Q_Schedule_2012-06-05.ppt_的_工作表" xfId="4607"/>
    <cellStyle name="___LH P62 Document RI-8-T12 Rev_18 03-06   Tang yong sheng_Equipment List 12_M26wookbook 0228_產線作業Issue匯總(060215)" xfId="4608"/>
    <cellStyle name="___LH P62 Document RI-8-T12 Rev_18 03-06   Tang yong sheng_Equipment List 12_M26wookbook 0228_產線撞件Issue匯總" xfId="4609"/>
    <cellStyle name="___LH P62 Document RI-8-T12 Rev_18 03-06   Tang yong sheng_Equipment List 12_Q37 Budget UPH120_2line Rev1d9" xfId="4610"/>
    <cellStyle name="___LH P62 Document RI-8-T12 Rev_18 03-06   Tang yong sheng_Equipment List 12_Q37 Budget UPH120_2line Rev1d9 2 2" xfId="4611"/>
    <cellStyle name="___LH P62 Document RI-8-T12 Rev_18 03-06   Tang yong sheng_Equipment List 12_Q37 Budget UPH120_2line Rev1d9 2 2 2" xfId="4612"/>
    <cellStyle name="___LH P62 Document RI-8-T12 Rev_18 03-06   Tang yong sheng_Equipment List 12_Q37 Budget UPH120_2line Rev1d9 2 2 2 2" xfId="4613"/>
    <cellStyle name="___LH P62 Document RI-8-T12 Rev_18 03-06   Tang yong sheng_Equipment List 12_Q37 Budget UPH120_2line Rev1d9 2 2_~1069308" xfId="4614"/>
    <cellStyle name="___LH P62 Document RI-8-T12 Rev_18 03-06   Tang yong sheng_Equipment List 12_Q37 Budget UPH120_2line Rev1d9 2 2_~1338454" xfId="4615"/>
    <cellStyle name="___LH P62 Document RI-8-T12 Rev_18 03-06   Tang yong sheng_Equipment List 12_Q37 Budget UPH120_2line Rev1d9 2 2_~6518826" xfId="4616"/>
    <cellStyle name="___LH P62 Document RI-8-T12 Rev_18 03-06   Tang yong sheng_Equipment List 12_Q37 Budget UPH120_2line Rev1d9 2 2_~9734218" xfId="4617"/>
    <cellStyle name="___LH P62 Document RI-8-T12 Rev_18 03-06   Tang yong sheng_Equipment List 12_Q37 Budget UPH120_2line Rev1d9 2 2_322DC Equipment list V6.0 based on POR_ver17.1 20120425 for HH" xfId="4618"/>
    <cellStyle name="___LH P62 Document RI-8-T12 Rev_18 03-06   Tang yong sheng_Equipment List 12_Q37 Budget UPH120_2line Rev1d9 2 2_Equipment parts" xfId="4619"/>
    <cellStyle name="___LH P62 Document RI-8-T12 Rev_18 03-06   Tang yong sheng_Equipment List 12_Q37 Budget UPH120_2line Rev1d9 2 2_Final quotaion" xfId="4620"/>
    <cellStyle name="___LH P62 Document RI-8-T12 Rev_18 03-06   Tang yong sheng_Equipment List 12_Q37 Budget UPH120_2line Rev1d9 2 2_Main-line by stn(UPH=320)" xfId="4621"/>
    <cellStyle name="___LH P62 Document RI-8-T12 Rev_18 03-06   Tang yong sheng_Equipment List 12_Q37 Budget UPH120_2line Rev1d9 2 2_Main-line by stn(UPH=320)_Onhand" xfId="4622"/>
    <cellStyle name="___LH P62 Document RI-8-T12 Rev_18 03-06   Tang yong sheng_Equipment List 12_Q37 Budget UPH120_2line Rev1d9 2 2_Main-line by stn(UPH=320)_Onhand_Key" xfId="4623"/>
    <cellStyle name="___LH P62 Document RI-8-T12 Rev_18 03-06   Tang yong sheng_Equipment List 12_Q37 Budget UPH120_2line Rev1d9 2 2_Main-line by stn(UPH=320)_Onhand_Main-line by stn" xfId="4624"/>
    <cellStyle name="___LH P62 Document RI-8-T12 Rev_18 03-06   Tang yong sheng_Equipment List 12_Q37 Budget UPH120_2line Rev1d9 2 2_Main-line by stn(UPH=320)_Onhand_Onhand" xfId="4625"/>
    <cellStyle name="___LH P62 Document RI-8-T12 Rev_18 03-06   Tang yong sheng_Equipment List 12_Q37 Budget UPH120_2line Rev1d9 2 2_Main-line by stn(UPH=320)_Onhand_Spare rate" xfId="4626"/>
    <cellStyle name="___LH P62 Document RI-8-T12 Rev_18 03-06   Tang yong sheng_Equipment List 12_Q37 Budget UPH120_2line Rev1d9 2 2_Main-line by stn(UPH=320)_Onhand_Summary" xfId="4627"/>
    <cellStyle name="___LH P62 Document RI-8-T12 Rev_18 03-06   Tang yong sheng_Equipment List 12_Q37 Budget UPH120_2line Rev1d9 2 2_Main-line by stn(UPH=320)_Onhand_Tracking for main line" xfId="4628"/>
    <cellStyle name="___LH P62 Document RI-8-T12 Rev_18 03-06   Tang yong sheng_Equipment List 12_Q37 Budget UPH120_2line Rev1d9 2 2_Main-line by stn(UPH=320)_Spare rate" xfId="4629"/>
    <cellStyle name="___LH P62 Document RI-8-T12 Rev_18 03-06   Tang yong sheng_Equipment List 12_Q37 Budget UPH120_2line Rev1d9 2 2_Main-line by stn(UPH=320)_Spare rate_Key" xfId="4630"/>
    <cellStyle name="___LH P62 Document RI-8-T12 Rev_18 03-06   Tang yong sheng_Equipment List 12_Q37 Budget UPH120_2line Rev1d9 2 2_Main-line by stn(UPH=320)_Spare rate_Main-line by stn" xfId="4631"/>
    <cellStyle name="___LH P62 Document RI-8-T12 Rev_18 03-06   Tang yong sheng_Equipment List 12_Q37 Budget UPH120_2line Rev1d9 2 2_Main-line by stn(UPH=320)_Spare rate_Onhand" xfId="4632"/>
    <cellStyle name="___LH P62 Document RI-8-T12 Rev_18 03-06   Tang yong sheng_Equipment List 12_Q37 Budget UPH120_2line Rev1d9 2 2_Main-line by stn(UPH=320)_Spare rate_Spare rate" xfId="4633"/>
    <cellStyle name="___LH P62 Document RI-8-T12 Rev_18 03-06   Tang yong sheng_Equipment List 12_Q37 Budget UPH120_2line Rev1d9 2 2_Main-line by stn(UPH=320)_Spare rate_Summary" xfId="4634"/>
    <cellStyle name="___LH P62 Document RI-8-T12 Rev_18 03-06   Tang yong sheng_Equipment List 12_Q37 Budget UPH120_2line Rev1d9 2 2_Main-line by stn(UPH=320)_Spare rate_Tracking for main line" xfId="4635"/>
    <cellStyle name="___LH P62 Document RI-8-T12 Rev_18 03-06   Tang yong sheng_Equipment List 12_Q37 Budget UPH120_2line Rev1d9 2 2_N5X  FATP Testing Equipment list_v4.0 0416" xfId="4636"/>
    <cellStyle name="___LH P62 Document RI-8-T12 Rev_18 03-06   Tang yong sheng_Equipment List 12_Q37 Budget UPH120_2line Rev1d9 2 2_N5x DQE Testing Equipment list_v1.0(0418)updated" xfId="4637"/>
    <cellStyle name="___LH P62 Document RI-8-T12 Rev_18 03-06   Tang yong sheng_Equipment List 12_Q37 Budget UPH120_2line Rev1d9 2 2_Onhand" xfId="4638"/>
    <cellStyle name="___LH P62 Document RI-8-T12 Rev_18 03-06   Tang yong sheng_Equipment List 12_Q37 Budget UPH120_2line Rev1d9 2 2_Onhand_Onhand" xfId="4639"/>
    <cellStyle name="___LH P62 Document RI-8-T12 Rev_18 03-06   Tang yong sheng_Equipment List 12_Q37 Budget UPH120_2line Rev1d9 2 2_Onhand_Onhand_Key" xfId="4640"/>
    <cellStyle name="___LH P62 Document RI-8-T12 Rev_18 03-06   Tang yong sheng_Equipment List 12_Q37 Budget UPH120_2line Rev1d9 2 2_Onhand_Onhand_Main-line by stn" xfId="4641"/>
    <cellStyle name="___LH P62 Document RI-8-T12 Rev_18 03-06   Tang yong sheng_Equipment List 12_Q37 Budget UPH120_2line Rev1d9 2 2_Onhand_Onhand_Onhand" xfId="4642"/>
    <cellStyle name="___LH P62 Document RI-8-T12 Rev_18 03-06   Tang yong sheng_Equipment List 12_Q37 Budget UPH120_2line Rev1d9 2 2_Onhand_Onhand_Spare rate" xfId="4643"/>
    <cellStyle name="___LH P62 Document RI-8-T12 Rev_18 03-06   Tang yong sheng_Equipment List 12_Q37 Budget UPH120_2line Rev1d9 2 2_Onhand_Onhand_Summary" xfId="4644"/>
    <cellStyle name="___LH P62 Document RI-8-T12 Rev_18 03-06   Tang yong sheng_Equipment List 12_Q37 Budget UPH120_2line Rev1d9 2 2_Onhand_Onhand_Tracking for main line" xfId="4645"/>
    <cellStyle name="___LH P62 Document RI-8-T12 Rev_18 03-06   Tang yong sheng_Equipment List 12_Q37 Budget UPH120_2line Rev1d9 2 2_Onhand_Spare rate" xfId="4646"/>
    <cellStyle name="___LH P62 Document RI-8-T12 Rev_18 03-06   Tang yong sheng_Equipment List 12_Q37 Budget UPH120_2line Rev1d9 2 2_Onhand_Spare rate_Key" xfId="4647"/>
    <cellStyle name="___LH P62 Document RI-8-T12 Rev_18 03-06   Tang yong sheng_Equipment List 12_Q37 Budget UPH120_2line Rev1d9 2 2_Onhand_Spare rate_Main-line by stn" xfId="4648"/>
    <cellStyle name="___LH P62 Document RI-8-T12 Rev_18 03-06   Tang yong sheng_Equipment List 12_Q37 Budget UPH120_2line Rev1d9 2 2_Onhand_Spare rate_Onhand" xfId="4649"/>
    <cellStyle name="___LH P62 Document RI-8-T12 Rev_18 03-06   Tang yong sheng_Equipment List 12_Q37 Budget UPH120_2line Rev1d9 2 2_Onhand_Spare rate_Spare rate" xfId="4650"/>
    <cellStyle name="___LH P62 Document RI-8-T12 Rev_18 03-06   Tang yong sheng_Equipment List 12_Q37 Budget UPH120_2line Rev1d9 2 2_Onhand_Spare rate_Summary" xfId="4651"/>
    <cellStyle name="___LH P62 Document RI-8-T12 Rev_18 03-06   Tang yong sheng_Equipment List 12_Q37 Budget UPH120_2line Rev1d9 2 2_Onhand_Spare rate_Tracking for main line" xfId="4652"/>
    <cellStyle name="___LH P62 Document RI-8-T12 Rev_18 03-06   Tang yong sheng_Equipment List 12_Q37 Budget UPH120_2line Rev1d9 2 2_Shipping cost Final" xfId="4653"/>
    <cellStyle name="___LH P62 Document RI-8-T12 Rev_18 03-06   Tang yong sheng_Equipment List 12_Q37 Budget UPH120_2line Rev1d9 2 2_Zenvo IQC MP EQ list ver1" xfId="4654"/>
    <cellStyle name="___LH P62 Document RI-8-T12 Rev_18 03-06   Tang yong sheng_Equipment List 12_Q37 Budget UPH120_2line Rev1d9 2 2_Zenvo IQC MP EQ list ver1_322DC Equipment list for GM-Reflash Ver1.9 20120823" xfId="4655"/>
    <cellStyle name="___LH P62 Document RI-8-T12 Rev_18 03-06   Tang yong sheng_Equipment List 12_Q37 Budget UPH120_2line Rev1d9 2 2_Zenvo IQC MP EQ list ver1_322DC Equipment list for GM-Reflash Ver1.9 20120823_Key" xfId="4656"/>
    <cellStyle name="___LH P62 Document RI-8-T12 Rev_18 03-06   Tang yong sheng_Equipment List 12_Q37 Budget UPH120_2line Rev1d9 2 2_Zenvo IQC MP EQ list ver1_322DC Equipment list for GM-Reflash Ver1.9 20120823_Main-line by stn" xfId="4657"/>
    <cellStyle name="___LH P62 Document RI-8-T12 Rev_18 03-06   Tang yong sheng_Equipment List 12_Q37 Budget UPH120_2line Rev1d9 2 2_Zenvo IQC MP EQ list ver1_322DC Equipment list for GM-Reflash Ver1.9 20120823_Onhand" xfId="4658"/>
    <cellStyle name="___LH P62 Document RI-8-T12 Rev_18 03-06   Tang yong sheng_Equipment List 12_Q37 Budget UPH120_2line Rev1d9 2 2_Zenvo IQC MP EQ list ver1_322DC Equipment list for GM-Reflash Ver1.9 20120823_Spare rate" xfId="4659"/>
    <cellStyle name="___LH P62 Document RI-8-T12 Rev_18 03-06   Tang yong sheng_Equipment List 12_Q37 Budget UPH120_2line Rev1d9 2 2_Zenvo IQC MP EQ list ver1_322DC Equipment list for GM-Reflash Ver1.9 20120823_Summary" xfId="4660"/>
    <cellStyle name="___LH P62 Document RI-8-T12 Rev_18 03-06   Tang yong sheng_Equipment List 12_Q37 Budget UPH120_2line Rev1d9 2 2_Zenvo IQC MP EQ list ver1_322DC Equipment list for GM-Reflash Ver1.9 20120823_Tracking for main line" xfId="4661"/>
    <cellStyle name="___LH P62 Document RI-8-T12 Rev_18 03-06   Tang yong sheng_Equipment List 12_Q37 Budget UPH120_2line Rev1d9 2 2_Zenvo IQC MP EQ list ver1_Onhand" xfId="4662"/>
    <cellStyle name="___LH P62 Document RI-8-T12 Rev_18 03-06   Tang yong sheng_Equipment List 12_Q37 Budget UPH120_2line Rev1d9 2 2_Zenvo IQC MP EQ list ver1_Onhand_Key" xfId="4663"/>
    <cellStyle name="___LH P62 Document RI-8-T12 Rev_18 03-06   Tang yong sheng_Equipment List 12_Q37 Budget UPH120_2line Rev1d9 2 2_Zenvo IQC MP EQ list ver1_Onhand_Main-line by stn" xfId="4664"/>
    <cellStyle name="___LH P62 Document RI-8-T12 Rev_18 03-06   Tang yong sheng_Equipment List 12_Q37 Budget UPH120_2line Rev1d9 2 2_Zenvo IQC MP EQ list ver1_Onhand_Onhand" xfId="4665"/>
    <cellStyle name="___LH P62 Document RI-8-T12 Rev_18 03-06   Tang yong sheng_Equipment List 12_Q37 Budget UPH120_2line Rev1d9 2 2_Zenvo IQC MP EQ list ver1_Onhand_Spare rate" xfId="4666"/>
    <cellStyle name="___LH P62 Document RI-8-T12 Rev_18 03-06   Tang yong sheng_Equipment List 12_Q37 Budget UPH120_2line Rev1d9 2 2_Zenvo IQC MP EQ list ver1_Onhand_Summary" xfId="4667"/>
    <cellStyle name="___LH P62 Document RI-8-T12 Rev_18 03-06   Tang yong sheng_Equipment List 12_Q37 Budget UPH120_2line Rev1d9 2 2_Zenvo IQC MP EQ list ver1_Onhand_Tracking for main line" xfId="4668"/>
    <cellStyle name="___LH P62 Document RI-8-T12 Rev_18 03-06   Tang yong sheng_Equipment List 12_Q37 Budget UPH120_2line Rev1d9 2 2_Zenvo IQC MP EQ list ver1_Spare rate" xfId="4669"/>
    <cellStyle name="___LH P62 Document RI-8-T12 Rev_18 03-06   Tang yong sheng_Equipment List 12_Q37 Budget UPH120_2line Rev1d9 2 2_Zenvo IQC MP EQ list ver1_Spare rate_Key" xfId="4670"/>
    <cellStyle name="___LH P62 Document RI-8-T12 Rev_18 03-06   Tang yong sheng_Equipment List 12_Q37 Budget UPH120_2line Rev1d9 2 2_Zenvo IQC MP EQ list ver1_Spare rate_Main-line by stn" xfId="4671"/>
    <cellStyle name="___LH P62 Document RI-8-T12 Rev_18 03-06   Tang yong sheng_Equipment List 12_Q37 Budget UPH120_2line Rev1d9 2 2_Zenvo IQC MP EQ list ver1_Spare rate_Onhand" xfId="4672"/>
    <cellStyle name="___LH P62 Document RI-8-T12 Rev_18 03-06   Tang yong sheng_Equipment List 12_Q37 Budget UPH120_2line Rev1d9 2 2_Zenvo IQC MP EQ list ver1_Spare rate_Spare rate" xfId="4673"/>
    <cellStyle name="___LH P62 Document RI-8-T12 Rev_18 03-06   Tang yong sheng_Equipment List 12_Q37 Budget UPH120_2line Rev1d9 2 2_Zenvo IQC MP EQ list ver1_Spare rate_Summary" xfId="4674"/>
    <cellStyle name="___LH P62 Document RI-8-T12 Rev_18 03-06   Tang yong sheng_Equipment List 12_Q37 Budget UPH120_2line Rev1d9 2 2_Zenvo IQC MP EQ list ver1_Spare rate_Tracking for main line" xfId="4675"/>
    <cellStyle name="___LH P62 Document RI-8-T12 Rev_18 03-06   Tang yong sheng_Equipment List 12_Q37 Budget UPH120_2line Rev2d3" xfId="4676"/>
    <cellStyle name="___LH P62 Document RI-8-T12 Rev_18 03-06   Tang yong sheng_Equipment List 12_Q37 Budget UPH120_2line Rev2d5" xfId="4677"/>
    <cellStyle name="___LH P62 Document RI-8-T12 Rev_18 03-06   Tang yong sheng_Equipment List 12_Q37 Process assy uph 90 and test 2x90 &amp; 60 for l5  Rev1.3 2003-07-17" xfId="4678"/>
    <cellStyle name="___LH P62 Document RI-8-T12 Rev_18 03-06   Tang yong sheng_Equipment List 12_Q37 Process assy uph 90 and test 2x90 &amp; 60 for l5  Rev1.3 2003-07-17_Summary Page" xfId="4679"/>
    <cellStyle name="___LH P62 Document RI-8-T12 Rev_18 03-06   Tang yong sheng_Equipment List 12_Q37 Process assy uph 90 and test 60 for l5  Rev1.1 2003-07-08" xfId="4680"/>
    <cellStyle name="___LH P62 Document RI-8-T12 Rev_18 03-06   Tang yong sheng_Equipment List 12_Q37 Process assy uph 90 and test 60 for l5  Rev1.1 2003-07-08_Summary Page" xfId="4681"/>
    <cellStyle name="___LH P62 Document RI-8-T12 Rev_18 03-06   Tang yong sheng_Equipment List 12_Q37 Process assy uph2X 90 and test 2x90 &amp; 60 for l5  RevA 2003-07-24" xfId="4682"/>
    <cellStyle name="___LH P62 Document RI-8-T12 Rev_18 03-06   Tang yong sheng_Equipment List 12_Q37 Process assy uph2X 90 and test 2x90 &amp; 60 for l5  RevA 2003-07-24_Summary Page" xfId="4683"/>
    <cellStyle name="___LH P62 Document RI-8-T12 Rev_18 03-06   Tang yong sheng_Equipment List 12_Q37 Process uph 180 &amp;2003-06-26 Rev.1.4" xfId="4684"/>
    <cellStyle name="___LH P62 Document RI-8-T12 Rev_18 03-06   Tang yong sheng_Equipment List 12_Q37 Process uph 180 &amp;2003-06-26 Rev.1.4_Summary Page" xfId="4685"/>
    <cellStyle name="___LH P62 Document RI-8-T12 Rev_18 03-06   Tang yong sheng_Equipment List 12_Q37 Process uph 180 &amp;2003-07-08 Rev.1.6" xfId="4686"/>
    <cellStyle name="___LH P62 Document RI-8-T12 Rev_18 03-06   Tang yong sheng_Equipment List 12_Q37 Process uph 180 &amp;2003-07-08 Rev.1.6_Summary Page" xfId="4687"/>
    <cellStyle name="___LH P62 Document RI-8-T12 Rev_18 03-06   Tang yong sheng_Equipment List 12_Q86 DVT QA File Jan-13" xfId="4688"/>
    <cellStyle name="___LH P62 Document RI-8-T12 Rev_18 03-06   Tang yong sheng_Equipment List 12_Q86 DVT Workbook V1.0_0114.xls" xfId="4689"/>
    <cellStyle name="___LH P62 Document RI-8-T12 Rev_18 03-06   Tang yong sheng_Equipment List 12_Q86 DVT Workbook V1.2_0115" xfId="4690"/>
    <cellStyle name="___LH P62 Document RI-8-T12 Rev_18 03-06   Tang yong sheng_Equipment List 12_Q88 Fixture List v1.3_14 Jul" xfId="4691"/>
    <cellStyle name="___LH P62 Document RI-8-T12 Rev_18 03-06   Tang yong sheng_Equipment List 12_Ramp plan per 270K in Q1'05  10-26-2004" xfId="4692"/>
    <cellStyle name="___LH P62 Document RI-8-T12 Rev_18 03-06   Tang yong sheng_Line 4  Rework Process uph 60  Rev1.8 2003-07-17" xfId="4693"/>
    <cellStyle name="___LH P62 Document RI-8-T12 Rev_18 03-06   Tang yong sheng_Line 4  Rework Process uph 60  Rev1.8 2003-07-17_Summary Page" xfId="4694"/>
    <cellStyle name="___LH P62 Document RI-8-T12 Rev_18 03-06   Tang yong sheng_M26 workbook (internal) 0223" xfId="4695"/>
    <cellStyle name="___LH P62 Document RI-8-T12 Rev_18 03-06   Tang yong sheng_M26 workbook (internal) 0223_~1452420" xfId="4696"/>
    <cellStyle name="___LH P62 Document RI-8-T12 Rev_18 03-06   Tang yong sheng_M26 workbook (internal) 0223_Manufacture Area Issue Summary(060218)" xfId="4697"/>
    <cellStyle name="___LH P62 Document RI-8-T12 Rev_18 03-06   Tang yong sheng_M26 workbook (internal) 0223_Manufacture Issue Summary(060217)" xfId="4698"/>
    <cellStyle name="___LH P62 Document RI-8-T12 Rev_18 03-06   Tang yong sheng_M26 workbook (internal) 0223_N94  SMT L-Q Schedule 2011-08-18" xfId="4699"/>
    <cellStyle name="___LH P62 Document RI-8-T12 Rev_18 03-06   Tang yong sheng_M26 workbook (internal) 0223_RP10 PVT-R階段產線稽核問題點List(060607)" xfId="4700"/>
    <cellStyle name="___LH P62 Document RI-8-T12 Rev_18 03-06   Tang yong sheng_M26 workbook (internal) 0223_SMT" xfId="4701"/>
    <cellStyle name="___LH P62 Document RI-8-T12 Rev_18 03-06   Tang yong sheng_M26 workbook (internal) 0223_Summary Page" xfId="4702"/>
    <cellStyle name="___LH P62 Document RI-8-T12 Rev_18 03-06   Tang yong sheng_M26 workbook (internal) 0223_ZZ Fisker  L-Q Schedule 0626" xfId="4703"/>
    <cellStyle name="___LH P62 Document RI-8-T12 Rev_18 03-06   Tang yong sheng_M26 workbook (internal) 0223_ZZ Fisker  SMT L-Q Schedule 2013-06-26" xfId="4704"/>
    <cellStyle name="___LH P62 Document RI-8-T12 Rev_18 03-06   Tang yong sheng_M26 workbook (internal) 0223_ZZ Zagato  SMT L-Q Schedule 2013-06-18版本" xfId="4705"/>
    <cellStyle name="___LH P62 Document RI-8-T12 Rev_18 03-06   Tang yong sheng_M26 workbook (internal) 0223_ZZ ZenVo SMT L-Q Schedule 2012-06-14" xfId="4706"/>
    <cellStyle name="___LH P62 Document RI-8-T12 Rev_18 03-06   Tang yong sheng_M26 workbook (internal) 0223_ZZ ZenVo SMT L-Q Schedule 2012-07-02" xfId="4707"/>
    <cellStyle name="___LH P62 Document RI-8-T12 Rev_18 03-06   Tang yong sheng_M26 workbook (internal) 0223_ZZ__ZenVo__SMT_L-Q_Schedule_2012-05-19.ppt_的_工作表" xfId="4708"/>
    <cellStyle name="___LH P62 Document RI-8-T12 Rev_18 03-06   Tang yong sheng_M26 workbook (internal) 0223_ZZ__ZenVo__SMT_L-Q_Schedule_2012-06-011" xfId="4709"/>
    <cellStyle name="___LH P62 Document RI-8-T12 Rev_18 03-06   Tang yong sheng_M26 workbook (internal) 0223_ZZ__ZenVo__SMT_L-Q_Schedule_2012-06-05.ppt_的_工作表" xfId="4710"/>
    <cellStyle name="___LH P62 Document RI-8-T12 Rev_18 03-06   Tang yong sheng_M26 workbook (internal) 0223_產線作業Issue匯總(060215)" xfId="4711"/>
    <cellStyle name="___LH P62 Document RI-8-T12 Rev_18 03-06   Tang yong sheng_M26 workbook (internal) 0223_產線撞件Issue匯總" xfId="4712"/>
    <cellStyle name="___LH P62 Document RI-8-T12 Rev_18 03-06   Tang yong sheng_M26wookbook 0228" xfId="4713"/>
    <cellStyle name="___LH P62 Document RI-8-T12 Rev_18 03-06   Tang yong sheng_M26wookbook 0228_~1452420" xfId="4714"/>
    <cellStyle name="___LH P62 Document RI-8-T12 Rev_18 03-06   Tang yong sheng_M26wookbook 0228_Manufacture Area Issue Summary(060218)" xfId="4715"/>
    <cellStyle name="___LH P62 Document RI-8-T12 Rev_18 03-06   Tang yong sheng_M26wookbook 0228_Manufacture Issue Summary(060217)" xfId="4716"/>
    <cellStyle name="___LH P62 Document RI-8-T12 Rev_18 03-06   Tang yong sheng_M26wookbook 0228_N94  SMT L-Q Schedule 2011-08-18" xfId="4717"/>
    <cellStyle name="___LH P62 Document RI-8-T12 Rev_18 03-06   Tang yong sheng_M26wookbook 0228_RP10 PVT-R階段產線稽核問題點List(060607)" xfId="4718"/>
    <cellStyle name="___LH P62 Document RI-8-T12 Rev_18 03-06   Tang yong sheng_M26wookbook 0228_SMT" xfId="4719"/>
    <cellStyle name="___LH P62 Document RI-8-T12 Rev_18 03-06   Tang yong sheng_M26wookbook 0228_Summary Page" xfId="4720"/>
    <cellStyle name="___LH P62 Document RI-8-T12 Rev_18 03-06   Tang yong sheng_M26wookbook 0228_ZZ Fisker  L-Q Schedule 0626" xfId="4721"/>
    <cellStyle name="___LH P62 Document RI-8-T12 Rev_18 03-06   Tang yong sheng_M26wookbook 0228_ZZ Fisker  SMT L-Q Schedule 2013-06-26" xfId="4722"/>
    <cellStyle name="___LH P62 Document RI-8-T12 Rev_18 03-06   Tang yong sheng_M26wookbook 0228_ZZ Zagato  SMT L-Q Schedule 2013-06-18版本" xfId="4723"/>
    <cellStyle name="___LH P62 Document RI-8-T12 Rev_18 03-06   Tang yong sheng_M26wookbook 0228_ZZ ZenVo SMT L-Q Schedule 2012-06-14" xfId="4724"/>
    <cellStyle name="___LH P62 Document RI-8-T12 Rev_18 03-06   Tang yong sheng_M26wookbook 0228_ZZ ZenVo SMT L-Q Schedule 2012-07-02" xfId="4725"/>
    <cellStyle name="___LH P62 Document RI-8-T12 Rev_18 03-06   Tang yong sheng_M26wookbook 0228_ZZ__ZenVo__SMT_L-Q_Schedule_2012-05-19.ppt_的_工作表" xfId="4726"/>
    <cellStyle name="___LH P62 Document RI-8-T12 Rev_18 03-06   Tang yong sheng_M26wookbook 0228_ZZ__ZenVo__SMT_L-Q_Schedule_2012-06-011" xfId="4727"/>
    <cellStyle name="___LH P62 Document RI-8-T12 Rev_18 03-06   Tang yong sheng_M26wookbook 0228_ZZ__ZenVo__SMT_L-Q_Schedule_2012-06-05.ppt_的_工作表" xfId="4728"/>
    <cellStyle name="___LH P62 Document RI-8-T12 Rev_18 03-06   Tang yong sheng_M26wookbook 0228_產線作業Issue匯總(060215)" xfId="4729"/>
    <cellStyle name="___LH P62 Document RI-8-T12 Rev_18 03-06   Tang yong sheng_M26wookbook 0228_產線撞件Issue匯總" xfId="4730"/>
    <cellStyle name="___LH P62 Document RI-8-T12 Rev_18 03-06   Tang yong sheng_P58B Project Report 1.16.03" xfId="4731"/>
    <cellStyle name="___LH P62 Document RI-8-T12 Rev_18 03-06   Tang yong sheng_P58B Project Report 1.16.03_Q37 Budget UPH120_2line Rev1d9" xfId="4732"/>
    <cellStyle name="___LH P62 Document RI-8-T12 Rev_18 03-06   Tang yong sheng_P58B Project Report 1.16.03_Q37 Budget UPH120_2line Rev2d3" xfId="4733"/>
    <cellStyle name="___LH P62 Document RI-8-T12 Rev_18 03-06   Tang yong sheng_P58B Project Report 1.16.03_Q37 Budget UPH120_2line Rev2d5" xfId="4734"/>
    <cellStyle name="___LH P62 Document RI-8-T12 Rev_18 03-06   Tang yong sheng_P58B Project Report 1.16.03_Q86 DVT QA File Jan-13" xfId="4735"/>
    <cellStyle name="___LH P62 Document RI-8-T12 Rev_18 03-06   Tang yong sheng_P58B Project Report 1.16.03_Q86 DVT Workbook V1.0_0114.xls" xfId="4736"/>
    <cellStyle name="___LH P62 Document RI-8-T12 Rev_18 03-06   Tang yong sheng_P58B Project Report 1.16.03_Q86 DVT Workbook V1.2_0115" xfId="4737"/>
    <cellStyle name="___LH P62 Document RI-8-T12 Rev_18 03-06   Tang yong sheng_P58B Project Report 1.16.03_Q88 Fixture List v1.3_14 Jul" xfId="4738"/>
    <cellStyle name="___LH P62 Document RI-8-T12 Rev_18 03-06   Tang yong sheng_P58B Project Report 1.25New.03" xfId="4739"/>
    <cellStyle name="___LH P62 Document RI-8-T12 Rev_18 03-06   Tang yong sheng_P58B Project Report 1.25New.03_Q37 Budget UPH120_2line Rev1d9" xfId="4740"/>
    <cellStyle name="___LH P62 Document RI-8-T12 Rev_18 03-06   Tang yong sheng_P58B Project Report 1.25New.03_Q37 Budget UPH120_2line Rev2d3" xfId="4741"/>
    <cellStyle name="___LH P62 Document RI-8-T12 Rev_18 03-06   Tang yong sheng_P58B Project Report 1.25New.03_Q37 Budget UPH120_2line Rev2d5" xfId="4742"/>
    <cellStyle name="___LH P62 Document RI-8-T12 Rev_18 03-06   Tang yong sheng_P58B Project Report 12.17" xfId="4743"/>
    <cellStyle name="___LH P62 Document RI-8-T12 Rev_18 03-06   Tang yong sheng_P58B Project Report 12.17_Line 4  Rework Process uph 60  Rev1.8 2003-07-17" xfId="4744"/>
    <cellStyle name="___LH P62 Document RI-8-T12 Rev_18 03-06   Tang yong sheng_P58B Project Report 12.17_Line 4  Rework Process uph 60  Rev1.8 2003-07-17_Summary Page" xfId="4745"/>
    <cellStyle name="___LH P62 Document RI-8-T12 Rev_18 03-06   Tang yong sheng_P58B Project Report 12.17_M26 workbook (internal) 0223" xfId="4746"/>
    <cellStyle name="___LH P62 Document RI-8-T12 Rev_18 03-06   Tang yong sheng_P58B Project Report 12.17_M26 workbook (internal) 0223_~1452420" xfId="4747"/>
    <cellStyle name="___LH P62 Document RI-8-T12 Rev_18 03-06   Tang yong sheng_P58B Project Report 12.17_M26 workbook (internal) 0223_Manufacture Area Issue Summary(060218)" xfId="4748"/>
    <cellStyle name="___LH P62 Document RI-8-T12 Rev_18 03-06   Tang yong sheng_P58B Project Report 12.17_M26 workbook (internal) 0223_Manufacture Issue Summary(060217)" xfId="4749"/>
    <cellStyle name="___LH P62 Document RI-8-T12 Rev_18 03-06   Tang yong sheng_P58B Project Report 12.17_M26 workbook (internal) 0223_N94  SMT L-Q Schedule 2011-08-18" xfId="4750"/>
    <cellStyle name="___LH P62 Document RI-8-T12 Rev_18 03-06   Tang yong sheng_P58B Project Report 12.17_M26 workbook (internal) 0223_RP10 PVT-R階段產線稽核問題點List(060607)" xfId="4751"/>
    <cellStyle name="___LH P62 Document RI-8-T12 Rev_18 03-06   Tang yong sheng_P58B Project Report 12.17_M26 workbook (internal) 0223_SMT" xfId="4752"/>
    <cellStyle name="___LH P62 Document RI-8-T12 Rev_18 03-06   Tang yong sheng_P58B Project Report 12.17_M26 workbook (internal) 0223_Summary Page" xfId="4753"/>
    <cellStyle name="___LH P62 Document RI-8-T12 Rev_18 03-06   Tang yong sheng_P58B Project Report 12.17_M26 workbook (internal) 0223_ZZ Fisker  L-Q Schedule 0626" xfId="4754"/>
    <cellStyle name="___LH P62 Document RI-8-T12 Rev_18 03-06   Tang yong sheng_P58B Project Report 12.17_M26 workbook (internal) 0223_ZZ Fisker  SMT L-Q Schedule 2013-06-26" xfId="4755"/>
    <cellStyle name="___LH P62 Document RI-8-T12 Rev_18 03-06   Tang yong sheng_P58B Project Report 12.17_M26 workbook (internal) 0223_ZZ Zagato  SMT L-Q Schedule 2013-06-18版本" xfId="4756"/>
    <cellStyle name="___LH P62 Document RI-8-T12 Rev_18 03-06   Tang yong sheng_P58B Project Report 12.17_M26 workbook (internal) 0223_ZZ ZenVo SMT L-Q Schedule 2012-06-14" xfId="4757"/>
    <cellStyle name="___LH P62 Document RI-8-T12 Rev_18 03-06   Tang yong sheng_P58B Project Report 12.17_M26 workbook (internal) 0223_ZZ ZenVo SMT L-Q Schedule 2012-07-02" xfId="4758"/>
    <cellStyle name="___LH P62 Document RI-8-T12 Rev_18 03-06   Tang yong sheng_P58B Project Report 12.17_M26 workbook (internal) 0223_ZZ__ZenVo__SMT_L-Q_Schedule_2012-05-19.ppt_的_工作表" xfId="4759"/>
    <cellStyle name="___LH P62 Document RI-8-T12 Rev_18 03-06   Tang yong sheng_P58B Project Report 12.17_M26 workbook (internal) 0223_ZZ__ZenVo__SMT_L-Q_Schedule_2012-06-011" xfId="4760"/>
    <cellStyle name="___LH P62 Document RI-8-T12 Rev_18 03-06   Tang yong sheng_P58B Project Report 12.17_M26 workbook (internal) 0223_ZZ__ZenVo__SMT_L-Q_Schedule_2012-06-05.ppt_的_工作表" xfId="4761"/>
    <cellStyle name="___LH P62 Document RI-8-T12 Rev_18 03-06   Tang yong sheng_P58B Project Report 12.17_M26 workbook (internal) 0223_產線作業Issue匯總(060215)" xfId="4762"/>
    <cellStyle name="___LH P62 Document RI-8-T12 Rev_18 03-06   Tang yong sheng_P58B Project Report 12.17_M26 workbook (internal) 0223_產線撞件Issue匯總" xfId="4763"/>
    <cellStyle name="___LH P62 Document RI-8-T12 Rev_18 03-06   Tang yong sheng_P58B Project Report 12.17_M26wookbook 0228" xfId="4764"/>
    <cellStyle name="___LH P62 Document RI-8-T12 Rev_18 03-06   Tang yong sheng_P58B Project Report 12.17_M26wookbook 0228_~1452420" xfId="4765"/>
    <cellStyle name="___LH P62 Document RI-8-T12 Rev_18 03-06   Tang yong sheng_P58B Project Report 12.17_M26wookbook 0228_Manufacture Area Issue Summary(060218)" xfId="4766"/>
    <cellStyle name="___LH P62 Document RI-8-T12 Rev_18 03-06   Tang yong sheng_P58B Project Report 12.17_M26wookbook 0228_Manufacture Issue Summary(060217)" xfId="4767"/>
    <cellStyle name="___LH P62 Document RI-8-T12 Rev_18 03-06   Tang yong sheng_P58B Project Report 12.17_M26wookbook 0228_N94  SMT L-Q Schedule 2011-08-18" xfId="4768"/>
    <cellStyle name="___LH P62 Document RI-8-T12 Rev_18 03-06   Tang yong sheng_P58B Project Report 12.17_M26wookbook 0228_RP10 PVT-R階段產線稽核問題點List(060607)" xfId="4769"/>
    <cellStyle name="___LH P62 Document RI-8-T12 Rev_18 03-06   Tang yong sheng_P58B Project Report 12.17_M26wookbook 0228_SMT" xfId="4770"/>
    <cellStyle name="___LH P62 Document RI-8-T12 Rev_18 03-06   Tang yong sheng_P58B Project Report 12.17_M26wookbook 0228_Summary Page" xfId="4771"/>
    <cellStyle name="___LH P62 Document RI-8-T12 Rev_18 03-06   Tang yong sheng_P58B Project Report 12.17_M26wookbook 0228_ZZ Fisker  L-Q Schedule 0626" xfId="4772"/>
    <cellStyle name="___LH P62 Document RI-8-T12 Rev_18 03-06   Tang yong sheng_P58B Project Report 12.17_M26wookbook 0228_ZZ Fisker  SMT L-Q Schedule 2013-06-26" xfId="4773"/>
    <cellStyle name="___LH P62 Document RI-8-T12 Rev_18 03-06   Tang yong sheng_P58B Project Report 12.17_M26wookbook 0228_ZZ Zagato  SMT L-Q Schedule 2013-06-18版本" xfId="4774"/>
    <cellStyle name="___LH P62 Document RI-8-T12 Rev_18 03-06   Tang yong sheng_P58B Project Report 12.17_M26wookbook 0228_ZZ ZenVo SMT L-Q Schedule 2012-06-14" xfId="4775"/>
    <cellStyle name="___LH P62 Document RI-8-T12 Rev_18 03-06   Tang yong sheng_P58B Project Report 12.17_M26wookbook 0228_ZZ ZenVo SMT L-Q Schedule 2012-07-02" xfId="4776"/>
    <cellStyle name="___LH P62 Document RI-8-T12 Rev_18 03-06   Tang yong sheng_P58B Project Report 12.17_M26wookbook 0228_ZZ__ZenVo__SMT_L-Q_Schedule_2012-05-19.ppt_的_工作表" xfId="4777"/>
    <cellStyle name="___LH P62 Document RI-8-T12 Rev_18 03-06   Tang yong sheng_P58B Project Report 12.17_M26wookbook 0228_ZZ__ZenVo__SMT_L-Q_Schedule_2012-06-011" xfId="4778"/>
    <cellStyle name="___LH P62 Document RI-8-T12 Rev_18 03-06   Tang yong sheng_P58B Project Report 12.17_M26wookbook 0228_ZZ__ZenVo__SMT_L-Q_Schedule_2012-06-05.ppt_的_工作表" xfId="4779"/>
    <cellStyle name="___LH P62 Document RI-8-T12 Rev_18 03-06   Tang yong sheng_P58B Project Report 12.17_M26wookbook 0228_產線作業Issue匯總(060215)" xfId="4780"/>
    <cellStyle name="___LH P62 Document RI-8-T12 Rev_18 03-06   Tang yong sheng_P58B Project Report 12.17_M26wookbook 0228_產線撞件Issue匯總" xfId="4781"/>
    <cellStyle name="___LH P62 Document RI-8-T12 Rev_18 03-06   Tang yong sheng_P58B Project Report 12.17_Q37 Budget UPH120_2line Rev1d9" xfId="4782"/>
    <cellStyle name="___LH P62 Document RI-8-T12 Rev_18 03-06   Tang yong sheng_P58B Project Report 12.17_Q37 Budget UPH120_2line Rev2d3" xfId="4783"/>
    <cellStyle name="___LH P62 Document RI-8-T12 Rev_18 03-06   Tang yong sheng_P58B Project Report 12.17_Q37 Budget UPH120_2line Rev2d5" xfId="4784"/>
    <cellStyle name="___LH P62 Document RI-8-T12 Rev_18 03-06   Tang yong sheng_P58B Project Report 12.17_Q37 Process assy uph 90 and test 2x90 &amp; 60 for l5  Rev1.3 2003-07-17" xfId="4785"/>
    <cellStyle name="___LH P62 Document RI-8-T12 Rev_18 03-06   Tang yong sheng_P58B Project Report 12.17_Q37 Process assy uph 90 and test 2x90 &amp; 60 for l5  Rev1.3 2003-07-17_Summary Page" xfId="4786"/>
    <cellStyle name="___LH P62 Document RI-8-T12 Rev_18 03-06   Tang yong sheng_P58B Project Report 12.17_Q37 Process assy uph 90 and test 60 for l5  Rev1.1 2003-07-08" xfId="4787"/>
    <cellStyle name="___LH P62 Document RI-8-T12 Rev_18 03-06   Tang yong sheng_P58B Project Report 12.17_Q37 Process assy uph 90 and test 60 for l5  Rev1.1 2003-07-08_Summary Page" xfId="4788"/>
    <cellStyle name="___LH P62 Document RI-8-T12 Rev_18 03-06   Tang yong sheng_P58B Project Report 12.17_Q37 Process assy uph2X 90 and test 2x90 &amp; 60 for l5  RevA 2003-07-24" xfId="4789"/>
    <cellStyle name="___LH P62 Document RI-8-T12 Rev_18 03-06   Tang yong sheng_P58B Project Report 12.17_Q37 Process assy uph2X 90 and test 2x90 &amp; 60 for l5  RevA 2003-07-24_Summary Page" xfId="4790"/>
    <cellStyle name="___LH P62 Document RI-8-T12 Rev_18 03-06   Tang yong sheng_P58B Project Report 12.17_Q37 Process uph 180 &amp;2003-06-26 Rev.1.4" xfId="4791"/>
    <cellStyle name="___LH P62 Document RI-8-T12 Rev_18 03-06   Tang yong sheng_P58B Project Report 12.17_Q37 Process uph 180 &amp;2003-06-26 Rev.1.4_Summary Page" xfId="4792"/>
    <cellStyle name="___LH P62 Document RI-8-T12 Rev_18 03-06   Tang yong sheng_P58B Project Report 12.17_Q37 Process uph 180 &amp;2003-07-08 Rev.1.6" xfId="4793"/>
    <cellStyle name="___LH P62 Document RI-8-T12 Rev_18 03-06   Tang yong sheng_P58B Project Report 12.17_Q37 Process uph 180 &amp;2003-07-08 Rev.1.6_Summary Page" xfId="4794"/>
    <cellStyle name="___LH P62 Document RI-8-T12 Rev_18 03-06   Tang yong sheng_P58B Project Report 12.17_Q86 DVT QA File Jan-13" xfId="4795"/>
    <cellStyle name="___LH P62 Document RI-8-T12 Rev_18 03-06   Tang yong sheng_P58B Project Report 12.17_Q86 DVT Workbook V1.0_0114.xls" xfId="4796"/>
    <cellStyle name="___LH P62 Document RI-8-T12 Rev_18 03-06   Tang yong sheng_P58B Project Report 12.17_Q86 DVT Workbook V1.2_0115" xfId="4797"/>
    <cellStyle name="___LH P62 Document RI-8-T12 Rev_18 03-06   Tang yong sheng_P58B Project Report 12.17_Q88 Fixture List v1.3_14 Jul" xfId="4798"/>
    <cellStyle name="___LH P62 Document RI-8-T12 Rev_18 03-06   Tang yong sheng_P58B Project Report 12.17_Ramp plan per 270K in Q1'05  10-26-2004" xfId="4799"/>
    <cellStyle name="___LH P62 Document RI-8-T12 Rev_18 03-06   Tang yong sheng_P58B PVT  Engineering Preparation" xfId="4800"/>
    <cellStyle name="___LH P62 Document RI-8-T12 Rev_18 03-06   Tang yong sheng_P58B PVT  Engineering Preparation_Line 4  Rework Process uph 60  Rev1.8 2003-07-17" xfId="4801"/>
    <cellStyle name="___LH P62 Document RI-8-T12 Rev_18 03-06   Tang yong sheng_P58B PVT  Engineering Preparation_Line 4  Rework Process uph 60  Rev1.8 2003-07-17_Summary Page" xfId="4802"/>
    <cellStyle name="___LH P62 Document RI-8-T12 Rev_18 03-06   Tang yong sheng_P58B PVT  Engineering Preparation_M26 workbook (internal) 0223" xfId="4803"/>
    <cellStyle name="___LH P62 Document RI-8-T12 Rev_18 03-06   Tang yong sheng_P58B PVT  Engineering Preparation_M26 workbook (internal) 0223_~1452420" xfId="4804"/>
    <cellStyle name="___LH P62 Document RI-8-T12 Rev_18 03-06   Tang yong sheng_P58B PVT  Engineering Preparation_M26 workbook (internal) 0223_Manufacture Area Issue Summary(060218)" xfId="4805"/>
    <cellStyle name="___LH P62 Document RI-8-T12 Rev_18 03-06   Tang yong sheng_P58B PVT  Engineering Preparation_M26 workbook (internal) 0223_Manufacture Issue Summary(060217)" xfId="4806"/>
    <cellStyle name="___LH P62 Document RI-8-T12 Rev_18 03-06   Tang yong sheng_P58B PVT  Engineering Preparation_M26 workbook (internal) 0223_N94  SMT L-Q Schedule 2011-08-18" xfId="4807"/>
    <cellStyle name="___LH P62 Document RI-8-T12 Rev_18 03-06   Tang yong sheng_P58B PVT  Engineering Preparation_M26 workbook (internal) 0223_RP10 PVT-R階段產線稽核問題點List(060607)" xfId="4808"/>
    <cellStyle name="___LH P62 Document RI-8-T12 Rev_18 03-06   Tang yong sheng_P58B PVT  Engineering Preparation_M26 workbook (internal) 0223_SMT" xfId="4809"/>
    <cellStyle name="___LH P62 Document RI-8-T12 Rev_18 03-06   Tang yong sheng_P58B PVT  Engineering Preparation_M26 workbook (internal) 0223_Summary Page" xfId="4810"/>
    <cellStyle name="___LH P62 Document RI-8-T12 Rev_18 03-06   Tang yong sheng_P58B PVT  Engineering Preparation_M26 workbook (internal) 0223_ZZ Fisker  L-Q Schedule 0626" xfId="4811"/>
    <cellStyle name="___LH P62 Document RI-8-T12 Rev_18 03-06   Tang yong sheng_P58B PVT  Engineering Preparation_M26 workbook (internal) 0223_ZZ Fisker  SMT L-Q Schedule 2013-06-26" xfId="4812"/>
    <cellStyle name="___LH P62 Document RI-8-T12 Rev_18 03-06   Tang yong sheng_P58B PVT  Engineering Preparation_M26 workbook (internal) 0223_ZZ Zagato  SMT L-Q Schedule 2013-06-18版本" xfId="4813"/>
    <cellStyle name="___LH P62 Document RI-8-T12 Rev_18 03-06   Tang yong sheng_P58B PVT  Engineering Preparation_M26 workbook (internal) 0223_ZZ ZenVo SMT L-Q Schedule 2012-06-14" xfId="4814"/>
    <cellStyle name="___LH P62 Document RI-8-T12 Rev_18 03-06   Tang yong sheng_P58B PVT  Engineering Preparation_M26 workbook (internal) 0223_ZZ ZenVo SMT L-Q Schedule 2012-07-02" xfId="4815"/>
    <cellStyle name="___LH P62 Document RI-8-T12 Rev_18 03-06   Tang yong sheng_P58B PVT  Engineering Preparation_M26 workbook (internal) 0223_ZZ__ZenVo__SMT_L-Q_Schedule_2012-05-19.ppt_的_工作表" xfId="4816"/>
    <cellStyle name="___LH P62 Document RI-8-T12 Rev_18 03-06   Tang yong sheng_P58B PVT  Engineering Preparation_M26 workbook (internal) 0223_ZZ__ZenVo__SMT_L-Q_Schedule_2012-06-011" xfId="4817"/>
    <cellStyle name="___LH P62 Document RI-8-T12 Rev_18 03-06   Tang yong sheng_P58B PVT  Engineering Preparation_M26 workbook (internal) 0223_ZZ__ZenVo__SMT_L-Q_Schedule_2012-06-05.ppt_的_工作表" xfId="4818"/>
    <cellStyle name="___LH P62 Document RI-8-T12 Rev_18 03-06   Tang yong sheng_P58B PVT  Engineering Preparation_M26 workbook (internal) 0223_產線作業Issue匯總(060215)" xfId="4819"/>
    <cellStyle name="___LH P62 Document RI-8-T12 Rev_18 03-06   Tang yong sheng_P58B PVT  Engineering Preparation_M26 workbook (internal) 0223_產線撞件Issue匯總" xfId="4820"/>
    <cellStyle name="___LH P62 Document RI-8-T12 Rev_18 03-06   Tang yong sheng_P58B PVT  Engineering Preparation_M26wookbook 0228" xfId="4821"/>
    <cellStyle name="___LH P62 Document RI-8-T12 Rev_18 03-06   Tang yong sheng_P58B PVT  Engineering Preparation_M26wookbook 0228_~1452420" xfId="4822"/>
    <cellStyle name="___LH P62 Document RI-8-T12 Rev_18 03-06   Tang yong sheng_P58B PVT  Engineering Preparation_M26wookbook 0228_Manufacture Area Issue Summary(060218)" xfId="4823"/>
    <cellStyle name="___LH P62 Document RI-8-T12 Rev_18 03-06   Tang yong sheng_P58B PVT  Engineering Preparation_M26wookbook 0228_Manufacture Issue Summary(060217)" xfId="4824"/>
    <cellStyle name="___LH P62 Document RI-8-T12 Rev_18 03-06   Tang yong sheng_P58B PVT  Engineering Preparation_M26wookbook 0228_N94  SMT L-Q Schedule 2011-08-18" xfId="4825"/>
    <cellStyle name="___LH P62 Document RI-8-T12 Rev_18 03-06   Tang yong sheng_P58B PVT  Engineering Preparation_M26wookbook 0228_RP10 PVT-R階段產線稽核問題點List(060607)" xfId="4826"/>
    <cellStyle name="___LH P62 Document RI-8-T12 Rev_18 03-06   Tang yong sheng_P58B PVT  Engineering Preparation_M26wookbook 0228_SMT" xfId="4827"/>
    <cellStyle name="___LH P62 Document RI-8-T12 Rev_18 03-06   Tang yong sheng_P58B PVT  Engineering Preparation_M26wookbook 0228_Summary Page" xfId="4828"/>
    <cellStyle name="___LH P62 Document RI-8-T12 Rev_18 03-06   Tang yong sheng_P58B PVT  Engineering Preparation_M26wookbook 0228_ZZ Fisker  L-Q Schedule 0626" xfId="4829"/>
    <cellStyle name="___LH P62 Document RI-8-T12 Rev_18 03-06   Tang yong sheng_P58B PVT  Engineering Preparation_M26wookbook 0228_ZZ Fisker  SMT L-Q Schedule 2013-06-26" xfId="4830"/>
    <cellStyle name="___LH P62 Document RI-8-T12 Rev_18 03-06   Tang yong sheng_P58B PVT  Engineering Preparation_M26wookbook 0228_ZZ Zagato  SMT L-Q Schedule 2013-06-18版本" xfId="4831"/>
    <cellStyle name="___LH P62 Document RI-8-T12 Rev_18 03-06   Tang yong sheng_P58B PVT  Engineering Preparation_M26wookbook 0228_ZZ ZenVo SMT L-Q Schedule 2012-06-14" xfId="4832"/>
    <cellStyle name="___LH P62 Document RI-8-T12 Rev_18 03-06   Tang yong sheng_P58B PVT  Engineering Preparation_M26wookbook 0228_ZZ ZenVo SMT L-Q Schedule 2012-07-02" xfId="4833"/>
    <cellStyle name="___LH P62 Document RI-8-T12 Rev_18 03-06   Tang yong sheng_P58B PVT  Engineering Preparation_M26wookbook 0228_ZZ__ZenVo__SMT_L-Q_Schedule_2012-05-19.ppt_的_工作表" xfId="4834"/>
    <cellStyle name="___LH P62 Document RI-8-T12 Rev_18 03-06   Tang yong sheng_P58B PVT  Engineering Preparation_M26wookbook 0228_ZZ__ZenVo__SMT_L-Q_Schedule_2012-06-011" xfId="4835"/>
    <cellStyle name="___LH P62 Document RI-8-T12 Rev_18 03-06   Tang yong sheng_P58B PVT  Engineering Preparation_M26wookbook 0228_ZZ__ZenVo__SMT_L-Q_Schedule_2012-06-05.ppt_的_工作表" xfId="4836"/>
    <cellStyle name="___LH P62 Document RI-8-T12 Rev_18 03-06   Tang yong sheng_P58B PVT  Engineering Preparation_M26wookbook 0228_產線作業Issue匯總(060215)" xfId="4837"/>
    <cellStyle name="___LH P62 Document RI-8-T12 Rev_18 03-06   Tang yong sheng_P58B PVT  Engineering Preparation_M26wookbook 0228_產線撞件Issue匯總" xfId="4838"/>
    <cellStyle name="___LH P62 Document RI-8-T12 Rev_18 03-06   Tang yong sheng_P58B PVT  Engineering Preparation_Q37 Budget UPH120_2line Rev1d9" xfId="4839"/>
    <cellStyle name="___LH P62 Document RI-8-T12 Rev_18 03-06   Tang yong sheng_P58B PVT  Engineering Preparation_Q37 Budget UPH120_2line Rev2d3" xfId="4840"/>
    <cellStyle name="___LH P62 Document RI-8-T12 Rev_18 03-06   Tang yong sheng_P58B PVT  Engineering Preparation_Q37 Budget UPH120_2line Rev2d5" xfId="4841"/>
    <cellStyle name="___LH P62 Document RI-8-T12 Rev_18 03-06   Tang yong sheng_P58B PVT  Engineering Preparation_Q37 Process assy uph 90 and test 2x90 &amp; 60 for l5  Rev1.3 2003-07-17" xfId="4842"/>
    <cellStyle name="___LH P62 Document RI-8-T12 Rev_18 03-06   Tang yong sheng_P58B PVT  Engineering Preparation_Q37 Process assy uph 90 and test 2x90 &amp; 60 for l5  Rev1.3 2003-07-17_Summary Page" xfId="4843"/>
    <cellStyle name="___LH P62 Document RI-8-T12 Rev_18 03-06   Tang yong sheng_P58B PVT  Engineering Preparation_Q37 Process assy uph 90 and test 60 for l5  Rev1.1 2003-07-08" xfId="4844"/>
    <cellStyle name="___LH P62 Document RI-8-T12 Rev_18 03-06   Tang yong sheng_P58B PVT  Engineering Preparation_Q37 Process assy uph 90 and test 60 for l5  Rev1.1 2003-07-08_Summary Page" xfId="4845"/>
    <cellStyle name="___LH P62 Document RI-8-T12 Rev_18 03-06   Tang yong sheng_P58B PVT  Engineering Preparation_Q37 Process assy uph2X 90 and test 2x90 &amp; 60 for l5  RevA 2003-07-24" xfId="4846"/>
    <cellStyle name="___LH P62 Document RI-8-T12 Rev_18 03-06   Tang yong sheng_P58B PVT  Engineering Preparation_Q37 Process assy uph2X 90 and test 2x90 &amp; 60 for l5  RevA 2003-07-24_Summary Page" xfId="4847"/>
    <cellStyle name="___LH P62 Document RI-8-T12 Rev_18 03-06   Tang yong sheng_P58B PVT  Engineering Preparation_Q37 Process uph 180 &amp;2003-06-26 Rev.1.4" xfId="4848"/>
    <cellStyle name="___LH P62 Document RI-8-T12 Rev_18 03-06   Tang yong sheng_P58B PVT  Engineering Preparation_Q37 Process uph 180 &amp;2003-06-26 Rev.1.4_Summary Page" xfId="4849"/>
    <cellStyle name="___LH P62 Document RI-8-T12 Rev_18 03-06   Tang yong sheng_P58B PVT  Engineering Preparation_Q37 Process uph 180 &amp;2003-07-08 Rev.1.6" xfId="4850"/>
    <cellStyle name="___LH P62 Document RI-8-T12 Rev_18 03-06   Tang yong sheng_P58B PVT  Engineering Preparation_Q37 Process uph 180 &amp;2003-07-08 Rev.1.6_Summary Page" xfId="4851"/>
    <cellStyle name="___LH P62 Document RI-8-T12 Rev_18 03-06   Tang yong sheng_P58B PVT  Engineering Preparation_Q86 DVT QA File Jan-13" xfId="4852"/>
    <cellStyle name="___LH P62 Document RI-8-T12 Rev_18 03-06   Tang yong sheng_P58B PVT  Engineering Preparation_Q86 DVT Workbook V1.0_0114.xls" xfId="4853"/>
    <cellStyle name="___LH P62 Document RI-8-T12 Rev_18 03-06   Tang yong sheng_P58B PVT  Engineering Preparation_Q86 DVT Workbook V1.2_0115" xfId="4854"/>
    <cellStyle name="___LH P62 Document RI-8-T12 Rev_18 03-06   Tang yong sheng_P58B PVT  Engineering Preparation_Q88 Fixture List v1.3_14 Jul" xfId="4855"/>
    <cellStyle name="___LH P62 Document RI-8-T12 Rev_18 03-06   Tang yong sheng_P58B PVT  Engineering Preparation_Ramp plan per 270K in Q1'05  10-26-2004" xfId="4856"/>
    <cellStyle name="___LH P62 Document RI-8-T12 Rev_18 03-06   Tang yong sheng_P58B_UPH50Equipmentnewline" xfId="4857"/>
    <cellStyle name="___LH P62 Document RI-8-T12 Rev_18 03-06   Tang yong sheng_P58B_UPH50Equipmentnewline_Q37 Budget UPH120_2line Rev1d9" xfId="4858"/>
    <cellStyle name="___LH P62 Document RI-8-T12 Rev_18 03-06   Tang yong sheng_P58B_UPH50Equipmentnewline_Q37 Budget UPH120_2line Rev2d3" xfId="4859"/>
    <cellStyle name="___LH P62 Document RI-8-T12 Rev_18 03-06   Tang yong sheng_P58B_UPH50Equipmentnewline_Q37 Budget UPH120_2line Rev2d5" xfId="4860"/>
    <cellStyle name="___LH P62 Document RI-8-T12 Rev_18 03-06   Tang yong sheng_P58vsP86" xfId="4861"/>
    <cellStyle name="___LH P62 Document RI-8-T12 Rev_18 03-06   Tang yong sheng_P58vsP86_Q37 Budget UPH120_2line Rev1d9" xfId="4862"/>
    <cellStyle name="___LH P62 Document RI-8-T12 Rev_18 03-06   Tang yong sheng_P58vsP86_Q37 Budget UPH120_2line Rev2d3" xfId="4863"/>
    <cellStyle name="___LH P62 Document RI-8-T12 Rev_18 03-06   Tang yong sheng_P58vsP86_Q37 Budget UPH120_2line Rev2d5" xfId="4864"/>
    <cellStyle name="___LH P62 Document RI-8-T12 Rev_18 03-06   Tang yong sheng_P58vsP86_Q86 DVT QA File Jan-13" xfId="4865"/>
    <cellStyle name="___LH P62 Document RI-8-T12 Rev_18 03-06   Tang yong sheng_P58vsP86_Q86 DVT Workbook V1.0_0114.xls" xfId="4866"/>
    <cellStyle name="___LH P62 Document RI-8-T12 Rev_18 03-06   Tang yong sheng_P58vsP86_Q86 DVT Workbook V1.2_0115" xfId="4867"/>
    <cellStyle name="___LH P62 Document RI-8-T12 Rev_18 03-06   Tang yong sheng_P58vsP86_Q88 Fixture List v1.3_14 Jul" xfId="4868"/>
    <cellStyle name="___LH P62 Document RI-8-T12 Rev_18 03-06   Tang yong sheng_Q37 Budget UPH120_2line Rev1d9" xfId="4869"/>
    <cellStyle name="___LH P62 Document RI-8-T12 Rev_18 03-06   Tang yong sheng_Q37 Budget UPH120_2line Rev2d3" xfId="4870"/>
    <cellStyle name="___LH P62 Document RI-8-T12 Rev_18 03-06   Tang yong sheng_Q37 Budget UPH120_2line Rev2d5" xfId="4871"/>
    <cellStyle name="___LH P62 Document RI-8-T12 Rev_18 03-06   Tang yong sheng_Q37 EVT Eng. Workbook V1.0_0331" xfId="4872"/>
    <cellStyle name="___LH P62 Document RI-8-T12 Rev_18 03-06   Tang yong sheng_Q37 EVT Eng. Workbook V1.0_0331_Q37 Budget UPH120_2line Rev1d9" xfId="4873"/>
    <cellStyle name="___LH P62 Document RI-8-T12 Rev_18 03-06   Tang yong sheng_Q37 EVT Eng. Workbook V1.0_0331_Q37 Budget UPH120_2line Rev2d3" xfId="4874"/>
    <cellStyle name="___LH P62 Document RI-8-T12 Rev_18 03-06   Tang yong sheng_Q37 EVT Eng. Workbook V1.0_0331_Q37 Budget UPH120_2line Rev2d5" xfId="4875"/>
    <cellStyle name="___LH P62 Document RI-8-T12 Rev_18 03-06   Tang yong sheng_Q37 EVT Incremental Equipment List for 30UPH V1.0_0329" xfId="4876"/>
    <cellStyle name="___LH P62 Document RI-8-T12 Rev_18 03-06   Tang yong sheng_Q37 EVT Incremental Equipment List for 30UPH V1.0_0329_Q37 Budget UPH120_2line Rev1d9" xfId="4877"/>
    <cellStyle name="___LH P62 Document RI-8-T12 Rev_18 03-06   Tang yong sheng_Q37 EVT Incremental Equipment List for 30UPH V1.0_0329_Q37 Budget UPH120_2line Rev2d3" xfId="4878"/>
    <cellStyle name="___LH P62 Document RI-8-T12 Rev_18 03-06   Tang yong sheng_Q37 EVT Incremental Equipment List for 30UPH V1.0_0329_Q37 Budget UPH120_2line Rev2d5" xfId="4879"/>
    <cellStyle name="___LH P62 Document RI-8-T12 Rev_18 03-06   Tang yong sheng_Q37 EVT Incremental Equipment List for 30UPH V1.0_0329_Q86 DVT QA File Jan-13" xfId="4880"/>
    <cellStyle name="___LH P62 Document RI-8-T12 Rev_18 03-06   Tang yong sheng_Q37 EVT Incremental Equipment List for 30UPH V1.0_0329_Q86 DVT Workbook V1.0_0114.xls" xfId="4881"/>
    <cellStyle name="___LH P62 Document RI-8-T12 Rev_18 03-06   Tang yong sheng_Q37 EVT Incremental Equipment List for 30UPH V1.0_0329_Q86 DVT Workbook V1.2_0115" xfId="4882"/>
    <cellStyle name="___LH P62 Document RI-8-T12 Rev_18 03-06   Tang yong sheng_Q37 EVT Incremental Equipment List for 30UPH V1.0_0329_Q88 Fixture List v1.3_14 Jul" xfId="4883"/>
    <cellStyle name="___LH P62 Document RI-8-T12 Rev_18 03-06   Tang yong sheng_Q37 EVT Investment Workbook V1.2_0401" xfId="4884"/>
    <cellStyle name="___LH P62 Document RI-8-T12 Rev_18 03-06   Tang yong sheng_Q37 EVT Investment Workbook V1.2_0401_Q37 Budget UPH120_2line Rev1d9" xfId="4885"/>
    <cellStyle name="___LH P62 Document RI-8-T12 Rev_18 03-06   Tang yong sheng_Q37 EVT Investment Workbook V1.2_0401_Q37 Budget UPH120_2line Rev2d3" xfId="4886"/>
    <cellStyle name="___LH P62 Document RI-8-T12 Rev_18 03-06   Tang yong sheng_Q37 EVT Investment Workbook V1.2_0401_Q37 Budget UPH120_2line Rev2d5" xfId="4887"/>
    <cellStyle name="___LH P62 Document RI-8-T12 Rev_18 03-06   Tang yong sheng_Q37 Process assy uph 90 and test 2x90 &amp; 60 for l5  Rev1.3 2003-07-17" xfId="4888"/>
    <cellStyle name="___LH P62 Document RI-8-T12 Rev_18 03-06   Tang yong sheng_Q37 Process assy uph 90 and test 2x90 &amp; 60 for l5  Rev1.3 2003-07-17_Summary Page" xfId="4889"/>
    <cellStyle name="___LH P62 Document RI-8-T12 Rev_18 03-06   Tang yong sheng_Q37 Process assy uph 90 and test 60 for l5  Rev1.1 2003-07-08" xfId="4890"/>
    <cellStyle name="___LH P62 Document RI-8-T12 Rev_18 03-06   Tang yong sheng_Q37 Process assy uph 90 and test 60 for l5  Rev1.1 2003-07-08_Summary Page" xfId="4891"/>
    <cellStyle name="___LH P62 Document RI-8-T12 Rev_18 03-06   Tang yong sheng_Q37 Process assy uph2X 90 and test 2x90 &amp; 60 for l5  RevA 2003-07-24" xfId="4892"/>
    <cellStyle name="___LH P62 Document RI-8-T12 Rev_18 03-06   Tang yong sheng_Q37 Process assy uph2X 90 and test 2x90 &amp; 60 for l5  RevA 2003-07-24_Summary Page" xfId="4893"/>
    <cellStyle name="___LH P62 Document RI-8-T12 Rev_18 03-06   Tang yong sheng_Q37 Process uph 150 &amp;2003-04-29 Rev.1.1" xfId="4894"/>
    <cellStyle name="___LH P62 Document RI-8-T12 Rev_18 03-06   Tang yong sheng_Q37 Process uph 150 &amp;2003-04-29 Rev.1.1_Q37 Budget UPH120_2line Rev1d9" xfId="4895"/>
    <cellStyle name="___LH P62 Document RI-8-T12 Rev_18 03-06   Tang yong sheng_Q37 Process uph 150 &amp;2003-04-29 Rev.1.1_Q37 Budget UPH120_2line Rev2d3" xfId="4896"/>
    <cellStyle name="___LH P62 Document RI-8-T12 Rev_18 03-06   Tang yong sheng_Q37 Process uph 150 &amp;2003-04-29 Rev.1.1_Q37 Budget UPH120_2line Rev2d5" xfId="4897"/>
    <cellStyle name="___LH P62 Document RI-8-T12 Rev_18 03-06   Tang yong sheng_Q37 Process uph 180 &amp;2003-06-26 Rev.1.4" xfId="4898"/>
    <cellStyle name="___LH P62 Document RI-8-T12 Rev_18 03-06   Tang yong sheng_Q37 Process uph 180 &amp;2003-06-26 Rev.1.4_Summary Page" xfId="4899"/>
    <cellStyle name="___LH P62 Document RI-8-T12 Rev_18 03-06   Tang yong sheng_Q37 Process uph 180 &amp;2003-07-08 Rev.1.6" xfId="4900"/>
    <cellStyle name="___LH P62 Document RI-8-T12 Rev_18 03-06   Tang yong sheng_Q37 Process uph 180 &amp;2003-07-08 Rev.1.6_Summary Page" xfId="4901"/>
    <cellStyle name="___LH P62 Document RI-8-T12 Rev_18 03-06   Tang yong sheng_Q37_P58B_UPH50EList_1d2" xfId="4902"/>
    <cellStyle name="___LH P62 Document RI-8-T12 Rev_18 03-06   Tang yong sheng_Q37_P58B_UPH50EList_1d2_Q37 Budget UPH120_2line Rev1d9" xfId="4903"/>
    <cellStyle name="___LH P62 Document RI-8-T12 Rev_18 03-06   Tang yong sheng_Q37_P58B_UPH50EList_1d2_Q37 Budget UPH120_2line Rev2d3" xfId="4904"/>
    <cellStyle name="___LH P62 Document RI-8-T12 Rev_18 03-06   Tang yong sheng_Q37_P58B_UPH50EList_1d2_Q37 Budget UPH120_2line Rev2d5" xfId="4905"/>
    <cellStyle name="___LH P62 Document RI-8-T12 Rev_18 03-06   Tang yong sheng_Q37CapacityPlanRev0d5" xfId="4906"/>
    <cellStyle name="___LH P62 Document RI-8-T12 Rev_18 03-06   Tang yong sheng_Q37CapacityPlanRev0d5_Q37 Budget UPH120_2line Rev1d9" xfId="4907"/>
    <cellStyle name="___LH P62 Document RI-8-T12 Rev_18 03-06   Tang yong sheng_Q37CapacityPlanRev0d5_Q37 Budget UPH120_2line Rev2d3" xfId="4908"/>
    <cellStyle name="___LH P62 Document RI-8-T12 Rev_18 03-06   Tang yong sheng_Q37CapacityPlanRev0d5_Q37 Budget UPH120_2line Rev2d5" xfId="4909"/>
    <cellStyle name="___LH P62 Document RI-8-T12 Rev_18 03-06   Tang yong sheng_Q37ProcessUPH100May7Rev1d0" xfId="4910"/>
    <cellStyle name="___LH P62 Document RI-8-T12 Rev_18 03-06   Tang yong sheng_Q37ProcessUPH100May7Rev1d0_Q37 Budget UPH120_2line Rev1d9" xfId="4911"/>
    <cellStyle name="___LH P62 Document RI-8-T12 Rev_18 03-06   Tang yong sheng_Q37ProcessUPH100May7Rev1d0_Q37 Budget UPH120_2line Rev2d3" xfId="4912"/>
    <cellStyle name="___LH P62 Document RI-8-T12 Rev_18 03-06   Tang yong sheng_Q37ProcessUPH100May7Rev1d0_Q37 Budget UPH120_2line Rev2d5" xfId="4913"/>
    <cellStyle name="___LH P62 Document RI-8-T12 Rev_18 03-06   Tang yong sheng_Q37ProcessUPH150_20030426" xfId="4914"/>
    <cellStyle name="___LH P62 Document RI-8-T12 Rev_18 03-06   Tang yong sheng_Q37ProcessUPH150_20030426_Q37 Budget UPH120_2line Rev1d9" xfId="4915"/>
    <cellStyle name="___LH P62 Document RI-8-T12 Rev_18 03-06   Tang yong sheng_Q37ProcessUPH150_20030426_Q37 Budget UPH120_2line Rev2d3" xfId="4916"/>
    <cellStyle name="___LH P62 Document RI-8-T12 Rev_18 03-06   Tang yong sheng_Q37ProcessUPH150_20030426_Q37 Budget UPH120_2line Rev2d5" xfId="4917"/>
    <cellStyle name="___LH P62 Document RI-8-T12 Rev_18 03-06   Tang yong sheng_Q37ProcessUPH180May3Rev1d0" xfId="4918"/>
    <cellStyle name="___LH P62 Document RI-8-T12 Rev_18 03-06   Tang yong sheng_Q37ProcessUPH180May3Rev1d0_Q37 Budget UPH120_2line Rev1d9" xfId="4919"/>
    <cellStyle name="___LH P62 Document RI-8-T12 Rev_18 03-06   Tang yong sheng_Q37ProcessUPH180May3Rev1d0_Q37 Budget UPH120_2line Rev2d3" xfId="4920"/>
    <cellStyle name="___LH P62 Document RI-8-T12 Rev_18 03-06   Tang yong sheng_Q37ProcessUPH180May3Rev1d0_Q37 Budget UPH120_2line Rev2d5" xfId="4921"/>
    <cellStyle name="___LH P62 Document RI-8-T12 Rev_18 03-06   Tang yong sheng_Q37ReworkProcessUPH50Rev1d0" xfId="4922"/>
    <cellStyle name="___LH P62 Document RI-8-T12 Rev_18 03-06   Tang yong sheng_Q37ReworkProcessUPH50Rev1d0_Q37 Budget UPH120_2line Rev1d9" xfId="4923"/>
    <cellStyle name="___LH P62 Document RI-8-T12 Rev_18 03-06   Tang yong sheng_Q37ReworkProcessUPH50Rev1d0_Q37 Budget UPH120_2line Rev2d3" xfId="4924"/>
    <cellStyle name="___LH P62 Document RI-8-T12 Rev_18 03-06   Tang yong sheng_Q37ReworkProcessUPH50Rev1d0_Q37 Budget UPH120_2line Rev2d5" xfId="4925"/>
    <cellStyle name="___LH P62 Document RI-8-T12 Rev_18 03-06   Tang yong sheng_Q37UPH180BudgetRev0d1" xfId="4926"/>
    <cellStyle name="___LH P62 Document RI-8-T12 Rev_18 03-06   Tang yong sheng_Q37UPH180BudgetRev0d1_Q37 Budget UPH120_2line Rev1d9" xfId="4927"/>
    <cellStyle name="___LH P62 Document RI-8-T12 Rev_18 03-06   Tang yong sheng_Q37UPH180BudgetRev0d1_Q37 Budget UPH120_2line Rev2d3" xfId="4928"/>
    <cellStyle name="___LH P62 Document RI-8-T12 Rev_18 03-06   Tang yong sheng_Q37UPH180BudgetRev0d1_Q37 Budget UPH120_2line Rev2d5" xfId="4929"/>
    <cellStyle name="___LH P62 Document RI-8-T12 Rev_18 03-06   Tang yong sheng_Q86 DVT QA File Jan-13" xfId="4930"/>
    <cellStyle name="___LH P62 Document RI-8-T12 Rev_18 03-06   Tang yong sheng_Q86 DVT Workbook V1.0_0114.xls" xfId="4931"/>
    <cellStyle name="___LH P62 Document RI-8-T12 Rev_18 03-06   Tang yong sheng_Q86 DVT Workbook V1.2_0115" xfId="4932"/>
    <cellStyle name="___LH P62 Document RI-8-T12 Rev_18 03-06   Tang yong sheng_Q88 Fixture List v1.3_14 Jul" xfId="4933"/>
    <cellStyle name="___LH P62 Document RI-8-T12 Rev_18 03-06   Tang yong sheng_Ramp plan per 270K in Q1'05  10-26-2004" xfId="4934"/>
    <cellStyle name="___LH P62 FATP Document Rev-08 12--28" xfId="4935"/>
    <cellStyle name="___LH P62 FATP Document Rev-08 12--28_EquipList ver 2.0 10-30.xls1" xfId="4936"/>
    <cellStyle name="___LH P62 FATP Document Rev-08 12--28_EquipList ver 2.0 10-30.xls1_Q86 DVT QA File Jan-13" xfId="4937"/>
    <cellStyle name="___LH P62 FATP Document Rev-08 12--28_EquipList ver 2.0 10-30.xls1_Q86 DVT Workbook V1.0_0114.xls" xfId="4938"/>
    <cellStyle name="___LH P62 FATP Document Rev-08 12--28_EquipList ver 2.0 10-30.xls1_Q86 DVT Workbook V1.2_0115" xfId="4939"/>
    <cellStyle name="___LH P62 FATP Document Rev-08 12--28_EquipList ver 2.0 10-30.xls1_Q88 Fixture List v1.3_14 Jul" xfId="4940"/>
    <cellStyle name="___LH P62 FATP Document Rev-08 12--28_Q86 DVT QA File Jan-13" xfId="4941"/>
    <cellStyle name="___LH P62 FATP Document Rev-08 12--28_Q86 DVT Workbook V1.0_0114.xls" xfId="4942"/>
    <cellStyle name="___LH P62 FATP Document Rev-08 12--28_Q86 DVT Workbook V1.2_0115" xfId="4943"/>
    <cellStyle name="___LH P62 FATP Document Rev-08 12--28_Q86 FATP  Process Flow V1.0_0112" xfId="4944"/>
    <cellStyle name="___LH P62 FATP Document Rev-08 12--28_Q88 Fixture List v1.3_14 Jul" xfId="4945"/>
    <cellStyle name="___LH P62 FATP Document RI-8-T12 Rev_16 02-21" xfId="4946"/>
    <cellStyle name="___LH P62 FATP Document RI-8-T12 Rev_16 02-21_Equipment List 12" xfId="4947"/>
    <cellStyle name="___LH P62 FATP Document RI-8-T12 Rev_16 02-21_Equipment List 12_Line 4  Rework Process uph 60  Rev1.8 2003-07-17" xfId="4948"/>
    <cellStyle name="___LH P62 FATP Document RI-8-T12 Rev_16 02-21_Equipment List 12_Line 4  Rework Process uph 60  Rev1.8 2003-07-17_Summary Page" xfId="4949"/>
    <cellStyle name="___LH P62 FATP Document RI-8-T12 Rev_16 02-21_Equipment List 12_M26 workbook (internal) 0223" xfId="4950"/>
    <cellStyle name="___LH P62 FATP Document RI-8-T12 Rev_16 02-21_Equipment List 12_M26 workbook (internal) 0223_~1452420" xfId="4951"/>
    <cellStyle name="___LH P62 FATP Document RI-8-T12 Rev_16 02-21_Equipment List 12_M26 workbook (internal) 0223_Manufacture Area Issue Summary(060218)" xfId="4952"/>
    <cellStyle name="___LH P62 FATP Document RI-8-T12 Rev_16 02-21_Equipment List 12_M26 workbook (internal) 0223_Manufacture Issue Summary(060217)" xfId="4953"/>
    <cellStyle name="___LH P62 FATP Document RI-8-T12 Rev_16 02-21_Equipment List 12_M26 workbook (internal) 0223_N94  SMT L-Q Schedule 2011-08-18" xfId="4954"/>
    <cellStyle name="___LH P62 FATP Document RI-8-T12 Rev_16 02-21_Equipment List 12_M26 workbook (internal) 0223_RP10 PVT-R階段產線稽核問題點List(060607)" xfId="4955"/>
    <cellStyle name="___LH P62 FATP Document RI-8-T12 Rev_16 02-21_Equipment List 12_M26 workbook (internal) 0223_SMT" xfId="4956"/>
    <cellStyle name="___LH P62 FATP Document RI-8-T12 Rev_16 02-21_Equipment List 12_M26 workbook (internal) 0223_Summary Page" xfId="4957"/>
    <cellStyle name="___LH P62 FATP Document RI-8-T12 Rev_16 02-21_Equipment List 12_M26 workbook (internal) 0223_ZZ Fisker  L-Q Schedule 0626" xfId="4958"/>
    <cellStyle name="___LH P62 FATP Document RI-8-T12 Rev_16 02-21_Equipment List 12_M26 workbook (internal) 0223_ZZ Fisker  SMT L-Q Schedule 2013-06-26" xfId="4959"/>
    <cellStyle name="___LH P62 FATP Document RI-8-T12 Rev_16 02-21_Equipment List 12_M26 workbook (internal) 0223_ZZ Zagato  SMT L-Q Schedule 2013-06-18版本" xfId="4960"/>
    <cellStyle name="___LH P62 FATP Document RI-8-T12 Rev_16 02-21_Equipment List 12_M26 workbook (internal) 0223_ZZ ZenVo SMT L-Q Schedule 2012-06-14" xfId="4961"/>
    <cellStyle name="___LH P62 FATP Document RI-8-T12 Rev_16 02-21_Equipment List 12_M26 workbook (internal) 0223_ZZ ZenVo SMT L-Q Schedule 2012-07-02" xfId="4962"/>
    <cellStyle name="___LH P62 FATP Document RI-8-T12 Rev_16 02-21_Equipment List 12_M26 workbook (internal) 0223_ZZ__ZenVo__SMT_L-Q_Schedule_2012-05-19.ppt_的_工作表" xfId="4963"/>
    <cellStyle name="___LH P62 FATP Document RI-8-T12 Rev_16 02-21_Equipment List 12_M26 workbook (internal) 0223_ZZ__ZenVo__SMT_L-Q_Schedule_2012-06-011" xfId="4964"/>
    <cellStyle name="___LH P62 FATP Document RI-8-T12 Rev_16 02-21_Equipment List 12_M26 workbook (internal) 0223_ZZ__ZenVo__SMT_L-Q_Schedule_2012-06-05.ppt_的_工作表" xfId="4965"/>
    <cellStyle name="___LH P62 FATP Document RI-8-T12 Rev_16 02-21_Equipment List 12_M26 workbook (internal) 0223_產線作業Issue匯總(060215)" xfId="4966"/>
    <cellStyle name="___LH P62 FATP Document RI-8-T12 Rev_16 02-21_Equipment List 12_M26 workbook (internal) 0223_產線撞件Issue匯總" xfId="4967"/>
    <cellStyle name="___LH P62 FATP Document RI-8-T12 Rev_16 02-21_Equipment List 12_M26wookbook 0228" xfId="4968"/>
    <cellStyle name="___LH P62 FATP Document RI-8-T12 Rev_16 02-21_Equipment List 12_M26wookbook 0228_~1452420" xfId="4969"/>
    <cellStyle name="___LH P62 FATP Document RI-8-T12 Rev_16 02-21_Equipment List 12_M26wookbook 0228_Manufacture Area Issue Summary(060218)" xfId="4970"/>
    <cellStyle name="___LH P62 FATP Document RI-8-T12 Rev_16 02-21_Equipment List 12_M26wookbook 0228_Manufacture Issue Summary(060217)" xfId="4971"/>
    <cellStyle name="___LH P62 FATP Document RI-8-T12 Rev_16 02-21_Equipment List 12_M26wookbook 0228_N94  SMT L-Q Schedule 2011-08-18" xfId="4972"/>
    <cellStyle name="___LH P62 FATP Document RI-8-T12 Rev_16 02-21_Equipment List 12_M26wookbook 0228_RP10 PVT-R階段產線稽核問題點List(060607)" xfId="4973"/>
    <cellStyle name="___LH P62 FATP Document RI-8-T12 Rev_16 02-21_Equipment List 12_M26wookbook 0228_SMT" xfId="4974"/>
    <cellStyle name="___LH P62 FATP Document RI-8-T12 Rev_16 02-21_Equipment List 12_M26wookbook 0228_Summary Page" xfId="4975"/>
    <cellStyle name="___LH P62 FATP Document RI-8-T12 Rev_16 02-21_Equipment List 12_M26wookbook 0228_ZZ Fisker  L-Q Schedule 0626" xfId="4976"/>
    <cellStyle name="___LH P62 FATP Document RI-8-T12 Rev_16 02-21_Equipment List 12_M26wookbook 0228_ZZ Fisker  SMT L-Q Schedule 2013-06-26" xfId="4977"/>
    <cellStyle name="___LH P62 FATP Document RI-8-T12 Rev_16 02-21_Equipment List 12_M26wookbook 0228_ZZ Zagato  SMT L-Q Schedule 2013-06-18版本" xfId="4978"/>
    <cellStyle name="___LH P62 FATP Document RI-8-T12 Rev_16 02-21_Equipment List 12_M26wookbook 0228_ZZ ZenVo SMT L-Q Schedule 2012-06-14" xfId="4979"/>
    <cellStyle name="___LH P62 FATP Document RI-8-T12 Rev_16 02-21_Equipment List 12_M26wookbook 0228_ZZ ZenVo SMT L-Q Schedule 2012-07-02" xfId="4980"/>
    <cellStyle name="___LH P62 FATP Document RI-8-T12 Rev_16 02-21_Equipment List 12_M26wookbook 0228_ZZ__ZenVo__SMT_L-Q_Schedule_2012-05-19.ppt_的_工作表" xfId="4981"/>
    <cellStyle name="___LH P62 FATP Document RI-8-T12 Rev_16 02-21_Equipment List 12_M26wookbook 0228_ZZ__ZenVo__SMT_L-Q_Schedule_2012-06-011" xfId="4982"/>
    <cellStyle name="___LH P62 FATP Document RI-8-T12 Rev_16 02-21_Equipment List 12_M26wookbook 0228_ZZ__ZenVo__SMT_L-Q_Schedule_2012-06-05.ppt_的_工作表" xfId="4983"/>
    <cellStyle name="___LH P62 FATP Document RI-8-T12 Rev_16 02-21_Equipment List 12_M26wookbook 0228_產線作業Issue匯總(060215)" xfId="4984"/>
    <cellStyle name="___LH P62 FATP Document RI-8-T12 Rev_16 02-21_Equipment List 12_M26wookbook 0228_產線撞件Issue匯總" xfId="4985"/>
    <cellStyle name="___LH P62 FATP Document RI-8-T12 Rev_16 02-21_Equipment List 12_Q37 Budget UPH120_2line Rev1d9" xfId="4986"/>
    <cellStyle name="___LH P62 FATP Document RI-8-T12 Rev_16 02-21_Equipment List 12_Q37 Budget UPH120_2line Rev2d3" xfId="4987"/>
    <cellStyle name="___LH P62 FATP Document RI-8-T12 Rev_16 02-21_Equipment List 12_Q37 Budget UPH120_2line Rev2d5" xfId="4988"/>
    <cellStyle name="___LH P62 FATP Document RI-8-T12 Rev_16 02-21_Equipment List 12_Q37 Process assy uph 90 and test 2x90 &amp; 60 for l5  Rev1.3 2003-07-17" xfId="4989"/>
    <cellStyle name="___LH P62 FATP Document RI-8-T12 Rev_16 02-21_Equipment List 12_Q37 Process assy uph 90 and test 2x90 &amp; 60 for l5  Rev1.3 2003-07-17_Summary Page" xfId="4990"/>
    <cellStyle name="___LH P62 FATP Document RI-8-T12 Rev_16 02-21_Equipment List 12_Q37 Process assy uph 90 and test 60 for l5  Rev1.1 2003-07-08" xfId="4991"/>
    <cellStyle name="___LH P62 FATP Document RI-8-T12 Rev_16 02-21_Equipment List 12_Q37 Process assy uph 90 and test 60 for l5  Rev1.1 2003-07-08_Summary Page" xfId="4992"/>
    <cellStyle name="___LH P62 FATP Document RI-8-T12 Rev_16 02-21_Equipment List 12_Q37 Process assy uph2X 90 and test 2x90 &amp; 60 for l5  RevA 2003-07-24" xfId="4993"/>
    <cellStyle name="___LH P62 FATP Document RI-8-T12 Rev_16 02-21_Equipment List 12_Q37 Process assy uph2X 90 and test 2x90 &amp; 60 for l5  RevA 2003-07-24_Summary Page" xfId="4994"/>
    <cellStyle name="___LH P62 FATP Document RI-8-T12 Rev_16 02-21_Equipment List 12_Q37 Process uph 180 &amp;2003-06-26 Rev.1.4" xfId="4995"/>
    <cellStyle name="___LH P62 FATP Document RI-8-T12 Rev_16 02-21_Equipment List 12_Q37 Process uph 180 &amp;2003-06-26 Rev.1.4_Summary Page" xfId="4996"/>
    <cellStyle name="___LH P62 FATP Document RI-8-T12 Rev_16 02-21_Equipment List 12_Q37 Process uph 180 &amp;2003-07-08 Rev.1.6" xfId="4997"/>
    <cellStyle name="___LH P62 FATP Document RI-8-T12 Rev_16 02-21_Equipment List 12_Q37 Process uph 180 &amp;2003-07-08 Rev.1.6_Summary Page" xfId="4998"/>
    <cellStyle name="___LH P62 FATP Document RI-8-T12 Rev_16 02-21_Equipment List 12_Q86 DVT QA File Jan-13" xfId="4999"/>
    <cellStyle name="___LH P62 FATP Document RI-8-T12 Rev_16 02-21_Equipment List 12_Q86 DVT Workbook V1.0_0114.xls" xfId="5000"/>
    <cellStyle name="___LH P62 FATP Document RI-8-T12 Rev_16 02-21_Equipment List 12_Q86 DVT Workbook V1.2_0115" xfId="5001"/>
    <cellStyle name="___LH P62 FATP Document RI-8-T12 Rev_16 02-21_Equipment List 12_Q88 Fixture List v1.3_14 Jul" xfId="5002"/>
    <cellStyle name="___LH P62 FATP Document RI-8-T12 Rev_16 02-21_Equipment List 12_Ramp plan per 270K in Q1'05  10-26-2004" xfId="5003"/>
    <cellStyle name="___LH P62 FATP Document RI-8-T12 Rev_16 02-21_Line 1 Q37 UPH90 Process RevA  09-12-03" xfId="5004"/>
    <cellStyle name="___LH P62 FATP Document RI-8-T12 Rev_16 02-21_Line 1 Q37 UPH90 Process RevA  09-12-03_Q86 DVT QA File Jan-13" xfId="5005"/>
    <cellStyle name="___LH P62 FATP Document RI-8-T12 Rev_16 02-21_Line 1 Q37 UPH90 Process RevA  09-12-03_Q86 DVT Workbook V1.0_0114.xls" xfId="5006"/>
    <cellStyle name="___LH P62 FATP Document RI-8-T12 Rev_16 02-21_Line 1 Q37 UPH90 Process RevA  09-12-03_Q86 DVT Workbook V1.2_0115" xfId="5007"/>
    <cellStyle name="___LH P62 FATP Document RI-8-T12 Rev_16 02-21_P58B capacity plan    2003-01-03" xfId="5008"/>
    <cellStyle name="___LH P62 FATP Document RI-8-T12 Rev_16 02-21_P58B capacity plan    2003-01-03_Q86 DVT QA File Jan-13" xfId="5009"/>
    <cellStyle name="___LH P62 FATP Document RI-8-T12 Rev_16 02-21_P58B capacity plan    2003-01-03_Q86 DVT Workbook V1.0_0114.xls" xfId="5010"/>
    <cellStyle name="___LH P62 FATP Document RI-8-T12 Rev_16 02-21_P58B capacity plan    2003-01-03_Q86 DVT Workbook V1.2_0115" xfId="5011"/>
    <cellStyle name="___LH P62 FATP Document RI-8-T12 Rev_16 02-21_P58B capacity plan    2003-01-03_Q88 Fixture List v1.3_14 Jul" xfId="5012"/>
    <cellStyle name="___LH P62 FATP Document RI-8-T12 Rev_16 02-21_P58B Line Reconfig cost Rev.2.0 12-16-2002" xfId="5013"/>
    <cellStyle name="___LH P62 FATP Document RI-8-T12 Rev_16 02-21_P58B Line Reconfig cost Rev.2.0 12-16-2002_Q86 DVT QA File Jan-13" xfId="5014"/>
    <cellStyle name="___LH P62 FATP Document RI-8-T12 Rev_16 02-21_P58B Line Reconfig cost Rev.2.0 12-16-2002_Q86 DVT Workbook V1.0_0114.xls" xfId="5015"/>
    <cellStyle name="___LH P62 FATP Document RI-8-T12 Rev_16 02-21_P58B Line Reconfig cost Rev.2.0 12-16-2002_Q86 DVT Workbook V1.2_0115" xfId="5016"/>
    <cellStyle name="___LH P62 FATP Document RI-8-T12 Rev_16 02-21_P58B Line Reconfig cost Rev.2.0 12-16-2002_Q88 Fixture List v1.3_14 Jul" xfId="5017"/>
    <cellStyle name="___LH P62 FATP Document RI-8-T12 Rev_16 02-21_P58B line reconfiguration milestone" xfId="5018"/>
    <cellStyle name="___LH P62 FATP Document RI-8-T12 Rev_16 02-21_P58B line reconfiguration milestone_Line 4  Rework Process uph 60  Rev1.8 2003-07-17" xfId="5019"/>
    <cellStyle name="___LH P62 FATP Document RI-8-T12 Rev_16 02-21_P58B line reconfiguration milestone_Line 4  Rework Process uph 60  Rev1.8 2003-07-17_Summary Page" xfId="5020"/>
    <cellStyle name="___LH P62 FATP Document RI-8-T12 Rev_16 02-21_P58B line reconfiguration milestone_M26 workbook (internal) 0223" xfId="5021"/>
    <cellStyle name="___LH P62 FATP Document RI-8-T12 Rev_16 02-21_P58B line reconfiguration milestone_M26 workbook (internal) 0223_~1452420" xfId="5022"/>
    <cellStyle name="___LH P62 FATP Document RI-8-T12 Rev_16 02-21_P58B line reconfiguration milestone_M26 workbook (internal) 0223_Manufacture Area Issue Summary(060218)" xfId="5023"/>
    <cellStyle name="___LH P62 FATP Document RI-8-T12 Rev_16 02-21_P58B line reconfiguration milestone_M26 workbook (internal) 0223_Manufacture Issue Summary(060217)" xfId="5024"/>
    <cellStyle name="___LH P62 FATP Document RI-8-T12 Rev_16 02-21_P58B line reconfiguration milestone_M26 workbook (internal) 0223_N94  SMT L-Q Schedule 2011-08-18" xfId="5025"/>
    <cellStyle name="___LH P62 FATP Document RI-8-T12 Rev_16 02-21_P58B line reconfiguration milestone_M26 workbook (internal) 0223_RP10 PVT-R階段產線稽核問題點List(060607)" xfId="5026"/>
    <cellStyle name="___LH P62 FATP Document RI-8-T12 Rev_16 02-21_P58B line reconfiguration milestone_M26 workbook (internal) 0223_SMT" xfId="5027"/>
    <cellStyle name="___LH P62 FATP Document RI-8-T12 Rev_16 02-21_P58B line reconfiguration milestone_M26 workbook (internal) 0223_Summary Page" xfId="5028"/>
    <cellStyle name="___LH P62 FATP Document RI-8-T12 Rev_16 02-21_P58B line reconfiguration milestone_M26 workbook (internal) 0223_ZZ Fisker  L-Q Schedule 0626" xfId="5029"/>
    <cellStyle name="___LH P62 FATP Document RI-8-T12 Rev_16 02-21_P58B line reconfiguration milestone_M26 workbook (internal) 0223_ZZ Fisker  SMT L-Q Schedule 2013-06-26" xfId="5030"/>
    <cellStyle name="___LH P62 FATP Document RI-8-T12 Rev_16 02-21_P58B line reconfiguration milestone_M26 workbook (internal) 0223_ZZ Zagato  SMT L-Q Schedule 2013-06-18版本" xfId="5031"/>
    <cellStyle name="___LH P62 FATP Document RI-8-T12 Rev_16 02-21_P58B line reconfiguration milestone_M26 workbook (internal) 0223_ZZ ZenVo SMT L-Q Schedule 2012-06-14" xfId="5032"/>
    <cellStyle name="___LH P62 FATP Document RI-8-T12 Rev_16 02-21_P58B line reconfiguration milestone_M26 workbook (internal) 0223_ZZ ZenVo SMT L-Q Schedule 2012-07-02" xfId="5033"/>
    <cellStyle name="___LH P62 FATP Document RI-8-T12 Rev_16 02-21_P58B line reconfiguration milestone_M26 workbook (internal) 0223_ZZ__ZenVo__SMT_L-Q_Schedule_2012-05-19.ppt_的_工作表" xfId="5034"/>
    <cellStyle name="___LH P62 FATP Document RI-8-T12 Rev_16 02-21_P58B line reconfiguration milestone_M26 workbook (internal) 0223_ZZ__ZenVo__SMT_L-Q_Schedule_2012-06-011" xfId="5035"/>
    <cellStyle name="___LH P62 FATP Document RI-8-T12 Rev_16 02-21_P58B line reconfiguration milestone_M26 workbook (internal) 0223_ZZ__ZenVo__SMT_L-Q_Schedule_2012-06-05.ppt_的_工作表" xfId="5036"/>
    <cellStyle name="___LH P62 FATP Document RI-8-T12 Rev_16 02-21_P58B line reconfiguration milestone_M26 workbook (internal) 0223_產線作業Issue匯總(060215)" xfId="5037"/>
    <cellStyle name="___LH P62 FATP Document RI-8-T12 Rev_16 02-21_P58B line reconfiguration milestone_M26 workbook (internal) 0223_產線撞件Issue匯總" xfId="5038"/>
    <cellStyle name="___LH P62 FATP Document RI-8-T12 Rev_16 02-21_P58B line reconfiguration milestone_M26wookbook 0228" xfId="5039"/>
    <cellStyle name="___LH P62 FATP Document RI-8-T12 Rev_16 02-21_P58B line reconfiguration milestone_M26wookbook 0228_~1452420" xfId="5040"/>
    <cellStyle name="___LH P62 FATP Document RI-8-T12 Rev_16 02-21_P58B line reconfiguration milestone_M26wookbook 0228_Manufacture Area Issue Summary(060218)" xfId="5041"/>
    <cellStyle name="___LH P62 FATP Document RI-8-T12 Rev_16 02-21_P58B line reconfiguration milestone_M26wookbook 0228_Manufacture Issue Summary(060217)" xfId="5042"/>
    <cellStyle name="___LH P62 FATP Document RI-8-T12 Rev_16 02-21_P58B line reconfiguration milestone_M26wookbook 0228_N94  SMT L-Q Schedule 2011-08-18" xfId="5043"/>
    <cellStyle name="___LH P62 FATP Document RI-8-T12 Rev_16 02-21_P58B line reconfiguration milestone_M26wookbook 0228_RP10 PVT-R階段產線稽核問題點List(060607)" xfId="5044"/>
    <cellStyle name="___LH P62 FATP Document RI-8-T12 Rev_16 02-21_P58B line reconfiguration milestone_M26wookbook 0228_SMT" xfId="5045"/>
    <cellStyle name="___LH P62 FATP Document RI-8-T12 Rev_16 02-21_P58B line reconfiguration milestone_M26wookbook 0228_Summary Page" xfId="5046"/>
    <cellStyle name="___LH P62 FATP Document RI-8-T12 Rev_16 02-21_P58B line reconfiguration milestone_M26wookbook 0228_ZZ Fisker  L-Q Schedule 0626" xfId="5047"/>
    <cellStyle name="___LH P62 FATP Document RI-8-T12 Rev_16 02-21_P58B line reconfiguration milestone_M26wookbook 0228_ZZ Fisker  SMT L-Q Schedule 2013-06-26" xfId="5048"/>
    <cellStyle name="___LH P62 FATP Document RI-8-T12 Rev_16 02-21_P58B line reconfiguration milestone_M26wookbook 0228_ZZ Zagato  SMT L-Q Schedule 2013-06-18版本" xfId="5049"/>
    <cellStyle name="___LH P62 FATP Document RI-8-T12 Rev_16 02-21_P58B line reconfiguration milestone_M26wookbook 0228_ZZ ZenVo SMT L-Q Schedule 2012-06-14" xfId="5050"/>
    <cellStyle name="___LH P62 FATP Document RI-8-T12 Rev_16 02-21_P58B line reconfiguration milestone_M26wookbook 0228_ZZ ZenVo SMT L-Q Schedule 2012-07-02" xfId="5051"/>
    <cellStyle name="___LH P62 FATP Document RI-8-T12 Rev_16 02-21_P58B line reconfiguration milestone_M26wookbook 0228_ZZ__ZenVo__SMT_L-Q_Schedule_2012-05-19.ppt_的_工作表" xfId="5052"/>
    <cellStyle name="___LH P62 FATP Document RI-8-T12 Rev_16 02-21_P58B line reconfiguration milestone_M26wookbook 0228_ZZ__ZenVo__SMT_L-Q_Schedule_2012-06-011" xfId="5053"/>
    <cellStyle name="___LH P62 FATP Document RI-8-T12 Rev_16 02-21_P58B line reconfiguration milestone_M26wookbook 0228_ZZ__ZenVo__SMT_L-Q_Schedule_2012-06-05.ppt_的_工作表" xfId="5054"/>
    <cellStyle name="___LH P62 FATP Document RI-8-T12 Rev_16 02-21_P58B line reconfiguration milestone_M26wookbook 0228_產線作業Issue匯總(060215)" xfId="5055"/>
    <cellStyle name="___LH P62 FATP Document RI-8-T12 Rev_16 02-21_P58B line reconfiguration milestone_M26wookbook 0228_產線撞件Issue匯總" xfId="5056"/>
    <cellStyle name="___LH P62 FATP Document RI-8-T12 Rev_16 02-21_P58B line reconfiguration milestone_Q37 Budget UPH120_2line Rev1d9" xfId="5057"/>
    <cellStyle name="___LH P62 FATP Document RI-8-T12 Rev_16 02-21_P58B line reconfiguration milestone_Q37 Budget UPH120_2line Rev2d3" xfId="5058"/>
    <cellStyle name="___LH P62 FATP Document RI-8-T12 Rev_16 02-21_P58B line reconfiguration milestone_Q37 Budget UPH120_2line Rev2d5" xfId="5059"/>
    <cellStyle name="___LH P62 FATP Document RI-8-T12 Rev_16 02-21_P58B line reconfiguration milestone_Q37 Process assy uph 90 and test 2x90 &amp; 60 for l5  Rev1.3 2003-07-17" xfId="5060"/>
    <cellStyle name="___LH P62 FATP Document RI-8-T12 Rev_16 02-21_P58B line reconfiguration milestone_Q37 Process assy uph 90 and test 2x90 &amp; 60 for l5  Rev1.3 2003-07-17_Summary Page" xfId="5061"/>
    <cellStyle name="___LH P62 FATP Document RI-8-T12 Rev_16 02-21_P58B line reconfiguration milestone_Q37 Process assy uph 90 and test 60 for l5  Rev1.1 2003-07-08" xfId="5062"/>
    <cellStyle name="___LH P62 FATP Document RI-8-T12 Rev_16 02-21_P58B line reconfiguration milestone_Q37 Process assy uph 90 and test 60 for l5  Rev1.1 2003-07-08_Summary Page" xfId="5063"/>
    <cellStyle name="___LH P62 FATP Document RI-8-T12 Rev_16 02-21_P58B line reconfiguration milestone_Q37 Process assy uph2X 90 and test 2x90 &amp; 60 for l5  RevA 2003-07-24" xfId="5064"/>
    <cellStyle name="___LH P62 FATP Document RI-8-T12 Rev_16 02-21_P58B line reconfiguration milestone_Q37 Process assy uph2X 90 and test 2x90 &amp; 60 for l5  RevA 2003-07-24_Summary Page" xfId="5065"/>
    <cellStyle name="___LH P62 FATP Document RI-8-T12 Rev_16 02-21_P58B line reconfiguration milestone_Q37 Process uph 180 &amp;2003-06-26 Rev.1.4" xfId="5066"/>
    <cellStyle name="___LH P62 FATP Document RI-8-T12 Rev_16 02-21_P58B line reconfiguration milestone_Q37 Process uph 180 &amp;2003-06-26 Rev.1.4_Summary Page" xfId="5067"/>
    <cellStyle name="___LH P62 FATP Document RI-8-T12 Rev_16 02-21_P58B line reconfiguration milestone_Q37 Process uph 180 &amp;2003-07-08 Rev.1.6" xfId="5068"/>
    <cellStyle name="___LH P62 FATP Document RI-8-T12 Rev_16 02-21_P58B line reconfiguration milestone_Q37 Process uph 180 &amp;2003-07-08 Rev.1.6_Summary Page" xfId="5069"/>
    <cellStyle name="___LH P62 FATP Document RI-8-T12 Rev_16 02-21_P58B line reconfiguration milestone_Q86 DVT QA File Jan-13" xfId="5070"/>
    <cellStyle name="___LH P62 FATP Document RI-8-T12 Rev_16 02-21_P58B line reconfiguration milestone_Q86 DVT Workbook V1.0_0114.xls" xfId="5071"/>
    <cellStyle name="___LH P62 FATP Document RI-8-T12 Rev_16 02-21_P58B line reconfiguration milestone_Q86 DVT Workbook V1.2_0115" xfId="5072"/>
    <cellStyle name="___LH P62 FATP Document RI-8-T12 Rev_16 02-21_P58B line reconfiguration milestone_Q88 Fixture List v1.3_14 Jul" xfId="5073"/>
    <cellStyle name="___LH P62 FATP Document RI-8-T12 Rev_16 02-21_P58B line reconfiguration milestone_Ramp plan per 270K in Q1'05  10-26-2004" xfId="5074"/>
    <cellStyle name="___LH P62 FATP Document RI-8-T12 Rev_16 02-21_P58B Project Report 03-01-07" xfId="5075"/>
    <cellStyle name="___LH P62 FATP Document RI-8-T12 Rev_16 02-21_P58B Project Report 03-01-07_Line 4  Rework Process uph 60  Rev1.8 2003-07-17" xfId="5076"/>
    <cellStyle name="___LH P62 FATP Document RI-8-T12 Rev_16 02-21_P58B Project Report 03-01-07_Line 4  Rework Process uph 60  Rev1.8 2003-07-17_Summary Page" xfId="5077"/>
    <cellStyle name="___LH P62 FATP Document RI-8-T12 Rev_16 02-21_P58B Project Report 03-01-07_M26 workbook (internal) 0223" xfId="5078"/>
    <cellStyle name="___LH P62 FATP Document RI-8-T12 Rev_16 02-21_P58B Project Report 03-01-07_M26 workbook (internal) 0223_~1452420" xfId="5079"/>
    <cellStyle name="___LH P62 FATP Document RI-8-T12 Rev_16 02-21_P58B Project Report 03-01-07_M26 workbook (internal) 0223_Manufacture Area Issue Summary(060218)" xfId="5080"/>
    <cellStyle name="___LH P62 FATP Document RI-8-T12 Rev_16 02-21_P58B Project Report 03-01-07_M26 workbook (internal) 0223_Manufacture Issue Summary(060217)" xfId="5081"/>
    <cellStyle name="___LH P62 FATP Document RI-8-T12 Rev_16 02-21_P58B Project Report 03-01-07_M26 workbook (internal) 0223_N94  SMT L-Q Schedule 2011-08-18" xfId="5082"/>
    <cellStyle name="___LH P62 FATP Document RI-8-T12 Rev_16 02-21_P58B Project Report 03-01-07_M26 workbook (internal) 0223_RP10 PVT-R階段產線稽核問題點List(060607)" xfId="5083"/>
    <cellStyle name="___LH P62 FATP Document RI-8-T12 Rev_16 02-21_P58B Project Report 03-01-07_M26 workbook (internal) 0223_SMT" xfId="5084"/>
    <cellStyle name="___LH P62 FATP Document RI-8-T12 Rev_16 02-21_P58B Project Report 03-01-07_M26 workbook (internal) 0223_Summary Page" xfId="5085"/>
    <cellStyle name="___LH P62 FATP Document RI-8-T12 Rev_16 02-21_P58B Project Report 03-01-07_M26 workbook (internal) 0223_ZZ Fisker  L-Q Schedule 0626" xfId="5086"/>
    <cellStyle name="___LH P62 FATP Document RI-8-T12 Rev_16 02-21_P58B Project Report 03-01-07_M26 workbook (internal) 0223_ZZ Fisker  SMT L-Q Schedule 2013-06-26" xfId="5087"/>
    <cellStyle name="___LH P62 FATP Document RI-8-T12 Rev_16 02-21_P58B Project Report 03-01-07_M26 workbook (internal) 0223_ZZ Zagato  SMT L-Q Schedule 2013-06-18版本" xfId="5088"/>
    <cellStyle name="___LH P62 FATP Document RI-8-T12 Rev_16 02-21_P58B Project Report 03-01-07_M26 workbook (internal) 0223_ZZ ZenVo SMT L-Q Schedule 2012-06-14" xfId="5089"/>
    <cellStyle name="___LH P62 FATP Document RI-8-T12 Rev_16 02-21_P58B Project Report 03-01-07_M26 workbook (internal) 0223_ZZ ZenVo SMT L-Q Schedule 2012-07-02" xfId="5090"/>
    <cellStyle name="___LH P62 FATP Document RI-8-T12 Rev_16 02-21_P58B Project Report 03-01-07_M26 workbook (internal) 0223_ZZ__ZenVo__SMT_L-Q_Schedule_2012-05-19.ppt_的_工作表" xfId="5091"/>
    <cellStyle name="___LH P62 FATP Document RI-8-T12 Rev_16 02-21_P58B Project Report 03-01-07_M26 workbook (internal) 0223_ZZ__ZenVo__SMT_L-Q_Schedule_2012-06-011" xfId="5092"/>
    <cellStyle name="___LH P62 FATP Document RI-8-T12 Rev_16 02-21_P58B Project Report 03-01-07_M26 workbook (internal) 0223_ZZ__ZenVo__SMT_L-Q_Schedule_2012-06-05.ppt_的_工作表" xfId="5093"/>
    <cellStyle name="___LH P62 FATP Document RI-8-T12 Rev_16 02-21_P58B Project Report 03-01-07_M26 workbook (internal) 0223_產線作業Issue匯總(060215)" xfId="5094"/>
    <cellStyle name="___LH P62 FATP Document RI-8-T12 Rev_16 02-21_P58B Project Report 03-01-07_M26 workbook (internal) 0223_產線撞件Issue匯總" xfId="5095"/>
    <cellStyle name="___LH P62 FATP Document RI-8-T12 Rev_16 02-21_P58B Project Report 03-01-07_M26wookbook 0228" xfId="5096"/>
    <cellStyle name="___LH P62 FATP Document RI-8-T12 Rev_16 02-21_P58B Project Report 03-01-07_M26wookbook 0228_~1452420" xfId="5097"/>
    <cellStyle name="___LH P62 FATP Document RI-8-T12 Rev_16 02-21_P58B Project Report 03-01-07_M26wookbook 0228_Manufacture Area Issue Summary(060218)" xfId="5098"/>
    <cellStyle name="___LH P62 FATP Document RI-8-T12 Rev_16 02-21_P58B Project Report 03-01-07_M26wookbook 0228_Manufacture Issue Summary(060217)" xfId="5099"/>
    <cellStyle name="___LH P62 FATP Document RI-8-T12 Rev_16 02-21_P58B Project Report 03-01-07_M26wookbook 0228_N94  SMT L-Q Schedule 2011-08-18" xfId="5100"/>
    <cellStyle name="___LH P62 FATP Document RI-8-T12 Rev_16 02-21_P58B Project Report 03-01-07_M26wookbook 0228_RP10 PVT-R階段產線稽核問題點List(060607)" xfId="5101"/>
    <cellStyle name="___LH P62 FATP Document RI-8-T12 Rev_16 02-21_P58B Project Report 03-01-07_M26wookbook 0228_SMT" xfId="5102"/>
    <cellStyle name="___LH P62 FATP Document RI-8-T12 Rev_16 02-21_P58B Project Report 03-01-07_M26wookbook 0228_Summary Page" xfId="5103"/>
    <cellStyle name="___LH P62 FATP Document RI-8-T12 Rev_16 02-21_P58B Project Report 03-01-07_M26wookbook 0228_ZZ Fisker  L-Q Schedule 0626" xfId="5104"/>
    <cellStyle name="___LH P62 FATP Document RI-8-T12 Rev_16 02-21_P58B Project Report 03-01-07_M26wookbook 0228_ZZ Fisker  SMT L-Q Schedule 2013-06-26" xfId="5105"/>
    <cellStyle name="___LH P62 FATP Document RI-8-T12 Rev_16 02-21_P58B Project Report 03-01-07_M26wookbook 0228_ZZ Zagato  SMT L-Q Schedule 2013-06-18版本" xfId="5106"/>
    <cellStyle name="___LH P62 FATP Document RI-8-T12 Rev_16 02-21_P58B Project Report 03-01-07_M26wookbook 0228_ZZ ZenVo SMT L-Q Schedule 2012-06-14" xfId="5107"/>
    <cellStyle name="___LH P62 FATP Document RI-8-T12 Rev_16 02-21_P58B Project Report 03-01-07_M26wookbook 0228_ZZ ZenVo SMT L-Q Schedule 2012-07-02" xfId="5108"/>
    <cellStyle name="___LH P62 FATP Document RI-8-T12 Rev_16 02-21_P58B Project Report 03-01-07_M26wookbook 0228_ZZ__ZenVo__SMT_L-Q_Schedule_2012-05-19.ppt_的_工作表" xfId="5109"/>
    <cellStyle name="___LH P62 FATP Document RI-8-T12 Rev_16 02-21_P58B Project Report 03-01-07_M26wookbook 0228_ZZ__ZenVo__SMT_L-Q_Schedule_2012-06-011" xfId="5110"/>
    <cellStyle name="___LH P62 FATP Document RI-8-T12 Rev_16 02-21_P58B Project Report 03-01-07_M26wookbook 0228_ZZ__ZenVo__SMT_L-Q_Schedule_2012-06-05.ppt_的_工作表" xfId="5111"/>
    <cellStyle name="___LH P62 FATP Document RI-8-T12 Rev_16 02-21_P58B Project Report 03-01-07_M26wookbook 0228_產線作業Issue匯總(060215)" xfId="5112"/>
    <cellStyle name="___LH P62 FATP Document RI-8-T12 Rev_16 02-21_P58B Project Report 03-01-07_M26wookbook 0228_產線撞件Issue匯總" xfId="5113"/>
    <cellStyle name="___LH P62 FATP Document RI-8-T12 Rev_16 02-21_P58B Project Report 03-01-07_Q37 Budget UPH120_2line Rev1d9" xfId="5114"/>
    <cellStyle name="___LH P62 FATP Document RI-8-T12 Rev_16 02-21_P58B Project Report 03-01-07_Q37 Budget UPH120_2line Rev2d3" xfId="5115"/>
    <cellStyle name="___LH P62 FATP Document RI-8-T12 Rev_16 02-21_P58B Project Report 03-01-07_Q37 Budget UPH120_2line Rev2d5" xfId="5116"/>
    <cellStyle name="___LH P62 FATP Document RI-8-T12 Rev_16 02-21_P58B Project Report 03-01-07_Q37 Process assy uph 90 and test 2x90 &amp; 60 for l5  Rev1.3 2003-07-17" xfId="5117"/>
    <cellStyle name="___LH P62 FATP Document RI-8-T12 Rev_16 02-21_P58B Project Report 03-01-07_Q37 Process assy uph 90 and test 2x90 &amp; 60 for l5  Rev1.3 2003-07-17_Summary Page" xfId="5118"/>
    <cellStyle name="___LH P62 FATP Document RI-8-T12 Rev_16 02-21_P58B Project Report 03-01-07_Q37 Process assy uph 90 and test 60 for l5  Rev1.1 2003-07-08" xfId="5119"/>
    <cellStyle name="___LH P62 FATP Document RI-8-T12 Rev_16 02-21_P58B Project Report 03-01-07_Q37 Process assy uph 90 and test 60 for l5  Rev1.1 2003-07-08_Summary Page" xfId="5120"/>
    <cellStyle name="___LH P62 FATP Document RI-8-T12 Rev_16 02-21_P58B Project Report 03-01-07_Q37 Process assy uph2X 90 and test 2x90 &amp; 60 for l5  RevA 2003-07-24" xfId="5121"/>
    <cellStyle name="___LH P62 FATP Document RI-8-T12 Rev_16 02-21_P58B Project Report 03-01-07_Q37 Process assy uph2X 90 and test 2x90 &amp; 60 for l5  RevA 2003-07-24_Summary Page" xfId="5122"/>
    <cellStyle name="___LH P62 FATP Document RI-8-T12 Rev_16 02-21_P58B Project Report 03-01-07_Q37 Process uph 180 &amp;2003-06-26 Rev.1.4" xfId="5123"/>
    <cellStyle name="___LH P62 FATP Document RI-8-T12 Rev_16 02-21_P58B Project Report 03-01-07_Q37 Process uph 180 &amp;2003-06-26 Rev.1.4_Summary Page" xfId="5124"/>
    <cellStyle name="___LH P62 FATP Document RI-8-T12 Rev_16 02-21_P58B Project Report 03-01-07_Q37 Process uph 180 &amp;2003-07-08 Rev.1.6" xfId="5125"/>
    <cellStyle name="___LH P62 FATP Document RI-8-T12 Rev_16 02-21_P58B Project Report 03-01-07_Q37 Process uph 180 &amp;2003-07-08 Rev.1.6_Summary Page" xfId="5126"/>
    <cellStyle name="___LH P62 FATP Document RI-8-T12 Rev_16 02-21_P58B Project Report 03-01-07_Q86 DVT QA File Jan-13" xfId="5127"/>
    <cellStyle name="___LH P62 FATP Document RI-8-T12 Rev_16 02-21_P58B Project Report 03-01-07_Q86 DVT Workbook V1.0_0114.xls" xfId="5128"/>
    <cellStyle name="___LH P62 FATP Document RI-8-T12 Rev_16 02-21_P58B Project Report 03-01-07_Q86 DVT Workbook V1.2_0115" xfId="5129"/>
    <cellStyle name="___LH P62 FATP Document RI-8-T12 Rev_16 02-21_P58B Project Report 03-01-07_Q88 Fixture List v1.3_14 Jul" xfId="5130"/>
    <cellStyle name="___LH P62 FATP Document RI-8-T12 Rev_16 02-21_P58B Project Report 03-01-07_Ramp plan per 270K in Q1'05  10-26-2004" xfId="5131"/>
    <cellStyle name="___LH P62 FATP Document RI-8-T12 Rev_16 02-21_P58B Project Report 1.16.03" xfId="5132"/>
    <cellStyle name="___LH P62 FATP Document RI-8-T12 Rev_16 02-21_P58B Project Report 1.16.03_1" xfId="5133"/>
    <cellStyle name="___LH P62 FATP Document RI-8-T12 Rev_16 02-21_P58B Project Report 1.16.03_1_Q86 DVT QA File Jan-13" xfId="5134"/>
    <cellStyle name="___LH P62 FATP Document RI-8-T12 Rev_16 02-21_P58B Project Report 1.16.03_1_Q86 DVT Workbook V1.0_0114.xls" xfId="5135"/>
    <cellStyle name="___LH P62 FATP Document RI-8-T12 Rev_16 02-21_P58B Project Report 1.16.03_1_Q86 DVT Workbook V1.2_0115" xfId="5136"/>
    <cellStyle name="___LH P62 FATP Document RI-8-T12 Rev_16 02-21_P58B Project Report 1.16.03_1_Q88 Fixture List v1.3_14 Jul" xfId="5137"/>
    <cellStyle name="___LH P62 FATP Document RI-8-T12 Rev_16 02-21_P58B Project Report 1.16.03_Q37 Budget UPH120_2line Rev1d9" xfId="5138"/>
    <cellStyle name="___LH P62 FATP Document RI-8-T12 Rev_16 02-21_P58B Project Report 1.16.03_Q37 Budget UPH120_2line Rev2d3" xfId="5139"/>
    <cellStyle name="___LH P62 FATP Document RI-8-T12 Rev_16 02-21_P58B Project Report 1.16.03_Q37 Budget UPH120_2line Rev2d5" xfId="5140"/>
    <cellStyle name="___LH P62 FATP Document RI-8-T12 Rev_16 02-21_P58B Project Report 1.16.03_Q86 DVT QA File Jan-13" xfId="5141"/>
    <cellStyle name="___LH P62 FATP Document RI-8-T12 Rev_16 02-21_P58B Project Report 1.16.03_Q86 DVT Workbook V1.0_0114.xls" xfId="5142"/>
    <cellStyle name="___LH P62 FATP Document RI-8-T12 Rev_16 02-21_P58B Project Report 1.16.03_Q86 DVT Workbook V1.2_0115" xfId="5143"/>
    <cellStyle name="___LH P62 FATP Document RI-8-T12 Rev_16 02-21_P58B Project Report 1.16.03_Q88 Fixture List v1.3_14 Jul" xfId="5144"/>
    <cellStyle name="___LH P62 FATP Document RI-8-T12 Rev_16 02-21_P58B Project Report 1.25New.03" xfId="5145"/>
    <cellStyle name="___LH P62 FATP Document RI-8-T12 Rev_16 02-21_P58B Project Report 1.25New.03_1" xfId="5146"/>
    <cellStyle name="___LH P62 FATP Document RI-8-T12 Rev_16 02-21_P58B Project Report 1.25New.03_Q37 Budget UPH120_2line Rev1d9" xfId="5147"/>
    <cellStyle name="___LH P62 FATP Document RI-8-T12 Rev_16 02-21_P58B Project Report 1.25New.03_Q37 Budget UPH120_2line Rev2d3" xfId="5148"/>
    <cellStyle name="___LH P62 FATP Document RI-8-T12 Rev_16 02-21_P58B Project Report 1.25New.03_Q37 Budget UPH120_2line Rev2d5" xfId="5149"/>
    <cellStyle name="___LH P62 FATP Document RI-8-T12 Rev_16 02-21_P58B Project Report 1.25New.03_Q86 DVT QA File Jan-13" xfId="5150"/>
    <cellStyle name="___LH P62 FATP Document RI-8-T12 Rev_16 02-21_P58B Project Report 1.25New.03_Q86 DVT Workbook V1.0_0114.xls" xfId="5151"/>
    <cellStyle name="___LH P62 FATP Document RI-8-T12 Rev_16 02-21_P58B Project Report 1.25New.03_Q86 DVT Workbook V1.2_0115" xfId="5152"/>
    <cellStyle name="___LH P62 FATP Document RI-8-T12 Rev_16 02-21_P58B Project Report 1.25New.03_Q88 Fixture List v1.3_14 Jul" xfId="5153"/>
    <cellStyle name="___LH P62 FATP Document RI-8-T12 Rev_16 02-21_P58B Project Report 12.17" xfId="5154"/>
    <cellStyle name="___LH P62 FATP Document RI-8-T12 Rev_16 02-21_P58B Project Report 12.17_Line 4  Rework Process uph 60  Rev1.8 2003-07-17" xfId="5155"/>
    <cellStyle name="___LH P62 FATP Document RI-8-T12 Rev_16 02-21_P58B Project Report 12.17_Line 4  Rework Process uph 60  Rev1.8 2003-07-17_Summary Page" xfId="5156"/>
    <cellStyle name="___LH P62 FATP Document RI-8-T12 Rev_16 02-21_P58B Project Report 12.17_M26 workbook (internal) 0223" xfId="5157"/>
    <cellStyle name="___LH P62 FATP Document RI-8-T12 Rev_16 02-21_P58B Project Report 12.17_M26 workbook (internal) 0223_~1452420" xfId="5158"/>
    <cellStyle name="___LH P62 FATP Document RI-8-T12 Rev_16 02-21_P58B Project Report 12.17_M26 workbook (internal) 0223_Manufacture Area Issue Summary(060218)" xfId="5159"/>
    <cellStyle name="___LH P62 FATP Document RI-8-T12 Rev_16 02-21_P58B Project Report 12.17_M26 workbook (internal) 0223_Manufacture Issue Summary(060217)" xfId="5160"/>
    <cellStyle name="___LH P62 FATP Document RI-8-T12 Rev_16 02-21_P58B Project Report 12.17_M26 workbook (internal) 0223_N94  SMT L-Q Schedule 2011-08-18" xfId="5161"/>
    <cellStyle name="___LH P62 FATP Document RI-8-T12 Rev_16 02-21_P58B Project Report 12.17_M26 workbook (internal) 0223_RP10 PVT-R階段產線稽核問題點List(060607)" xfId="5162"/>
    <cellStyle name="___LH P62 FATP Document RI-8-T12 Rev_16 02-21_P58B Project Report 12.17_M26 workbook (internal) 0223_SMT" xfId="5163"/>
    <cellStyle name="___LH P62 FATP Document RI-8-T12 Rev_16 02-21_P58B Project Report 12.17_M26 workbook (internal) 0223_Summary Page" xfId="5164"/>
    <cellStyle name="___LH P62 FATP Document RI-8-T12 Rev_16 02-21_P58B Project Report 12.17_M26 workbook (internal) 0223_ZZ Fisker  L-Q Schedule 0626" xfId="5165"/>
    <cellStyle name="___LH P62 FATP Document RI-8-T12 Rev_16 02-21_P58B Project Report 12.17_M26 workbook (internal) 0223_ZZ Fisker  SMT L-Q Schedule 2013-06-26" xfId="5166"/>
    <cellStyle name="___LH P62 FATP Document RI-8-T12 Rev_16 02-21_P58B Project Report 12.17_M26 workbook (internal) 0223_ZZ Zagato  SMT L-Q Schedule 2013-06-18版本" xfId="5167"/>
    <cellStyle name="___LH P62 FATP Document RI-8-T12 Rev_16 02-21_P58B Project Report 12.17_M26 workbook (internal) 0223_ZZ ZenVo SMT L-Q Schedule 2012-06-14" xfId="5168"/>
    <cellStyle name="___LH P62 FATP Document RI-8-T12 Rev_16 02-21_P58B Project Report 12.17_M26 workbook (internal) 0223_ZZ ZenVo SMT L-Q Schedule 2012-07-02" xfId="5169"/>
    <cellStyle name="___LH P62 FATP Document RI-8-T12 Rev_16 02-21_P58B Project Report 12.17_M26 workbook (internal) 0223_ZZ__ZenVo__SMT_L-Q_Schedule_2012-05-19.ppt_的_工作表" xfId="5170"/>
    <cellStyle name="___LH P62 FATP Document RI-8-T12 Rev_16 02-21_P58B Project Report 12.17_M26 workbook (internal) 0223_ZZ__ZenVo__SMT_L-Q_Schedule_2012-06-011" xfId="5171"/>
    <cellStyle name="___LH P62 FATP Document RI-8-T12 Rev_16 02-21_P58B Project Report 12.17_M26 workbook (internal) 0223_ZZ__ZenVo__SMT_L-Q_Schedule_2012-06-05.ppt_的_工作表" xfId="5172"/>
    <cellStyle name="___LH P62 FATP Document RI-8-T12 Rev_16 02-21_P58B Project Report 12.17_M26 workbook (internal) 0223_產線作業Issue匯總(060215)" xfId="5173"/>
    <cellStyle name="___LH P62 FATP Document RI-8-T12 Rev_16 02-21_P58B Project Report 12.17_M26 workbook (internal) 0223_產線撞件Issue匯總" xfId="5174"/>
    <cellStyle name="___LH P62 FATP Document RI-8-T12 Rev_16 02-21_P58B Project Report 12.17_M26wookbook 0228" xfId="5175"/>
    <cellStyle name="___LH P62 FATP Document RI-8-T12 Rev_16 02-21_P58B Project Report 12.17_M26wookbook 0228_~1452420" xfId="5176"/>
    <cellStyle name="___LH P62 FATP Document RI-8-T12 Rev_16 02-21_P58B Project Report 12.17_M26wookbook 0228_Manufacture Area Issue Summary(060218)" xfId="5177"/>
    <cellStyle name="___LH P62 FATP Document RI-8-T12 Rev_16 02-21_P58B Project Report 12.17_M26wookbook 0228_Manufacture Issue Summary(060217)" xfId="5178"/>
    <cellStyle name="___LH P62 FATP Document RI-8-T12 Rev_16 02-21_P58B Project Report 12.17_M26wookbook 0228_N94  SMT L-Q Schedule 2011-08-18" xfId="5179"/>
    <cellStyle name="___LH P62 FATP Document RI-8-T12 Rev_16 02-21_P58B Project Report 12.17_M26wookbook 0228_RP10 PVT-R階段產線稽核問題點List(060607)" xfId="5180"/>
    <cellStyle name="___LH P62 FATP Document RI-8-T12 Rev_16 02-21_P58B Project Report 12.17_M26wookbook 0228_SMT" xfId="5181"/>
    <cellStyle name="___LH P62 FATP Document RI-8-T12 Rev_16 02-21_P58B Project Report 12.17_M26wookbook 0228_Summary Page" xfId="5182"/>
    <cellStyle name="___LH P62 FATP Document RI-8-T12 Rev_16 02-21_P58B Project Report 12.17_M26wookbook 0228_ZZ Fisker  L-Q Schedule 0626" xfId="5183"/>
    <cellStyle name="___LH P62 FATP Document RI-8-T12 Rev_16 02-21_P58B Project Report 12.17_M26wookbook 0228_ZZ Fisker  SMT L-Q Schedule 2013-06-26" xfId="5184"/>
    <cellStyle name="___LH P62 FATP Document RI-8-T12 Rev_16 02-21_P58B Project Report 12.17_M26wookbook 0228_ZZ Zagato  SMT L-Q Schedule 2013-06-18版本" xfId="5185"/>
    <cellStyle name="___LH P62 FATP Document RI-8-T12 Rev_16 02-21_P58B Project Report 12.17_M26wookbook 0228_ZZ ZenVo SMT L-Q Schedule 2012-06-14" xfId="5186"/>
    <cellStyle name="___LH P62 FATP Document RI-8-T12 Rev_16 02-21_P58B Project Report 12.17_M26wookbook 0228_ZZ ZenVo SMT L-Q Schedule 2012-07-02" xfId="5187"/>
    <cellStyle name="___LH P62 FATP Document RI-8-T12 Rev_16 02-21_P58B Project Report 12.17_M26wookbook 0228_ZZ__ZenVo__SMT_L-Q_Schedule_2012-05-19.ppt_的_工作表" xfId="5188"/>
    <cellStyle name="___LH P62 FATP Document RI-8-T12 Rev_16 02-21_P58B Project Report 12.17_M26wookbook 0228_ZZ__ZenVo__SMT_L-Q_Schedule_2012-06-011" xfId="5189"/>
    <cellStyle name="___LH P62 FATP Document RI-8-T12 Rev_16 02-21_P58B Project Report 12.17_M26wookbook 0228_ZZ__ZenVo__SMT_L-Q_Schedule_2012-06-05.ppt_的_工作表" xfId="5190"/>
    <cellStyle name="___LH P62 FATP Document RI-8-T12 Rev_16 02-21_P58B Project Report 12.17_M26wookbook 0228_產線作業Issue匯總(060215)" xfId="5191"/>
    <cellStyle name="___LH P62 FATP Document RI-8-T12 Rev_16 02-21_P58B Project Report 12.17_M26wookbook 0228_產線撞件Issue匯總" xfId="5192"/>
    <cellStyle name="___LH P62 FATP Document RI-8-T12 Rev_16 02-21_P58B Project Report 12.17_Q37 Budget UPH120_2line Rev1d9" xfId="5193"/>
    <cellStyle name="___LH P62 FATP Document RI-8-T12 Rev_16 02-21_P58B Project Report 12.17_Q37 Budget UPH120_2line Rev2d3" xfId="5194"/>
    <cellStyle name="___LH P62 FATP Document RI-8-T12 Rev_16 02-21_P58B Project Report 12.17_Q37 Budget UPH120_2line Rev2d5" xfId="5195"/>
    <cellStyle name="___LH P62 FATP Document RI-8-T12 Rev_16 02-21_P58B Project Report 12.17_Q37 Process assy uph 90 and test 2x90 &amp; 60 for l5  Rev1.3 2003-07-17" xfId="5196"/>
    <cellStyle name="___LH P62 FATP Document RI-8-T12 Rev_16 02-21_P58B Project Report 12.17_Q37 Process assy uph 90 and test 2x90 &amp; 60 for l5  Rev1.3 2003-07-17_Summary Page" xfId="5197"/>
    <cellStyle name="___LH P62 FATP Document RI-8-T12 Rev_16 02-21_P58B Project Report 12.17_Q37 Process assy uph 90 and test 60 for l5  Rev1.1 2003-07-08" xfId="5198"/>
    <cellStyle name="___LH P62 FATP Document RI-8-T12 Rev_16 02-21_P58B Project Report 12.17_Q37 Process assy uph 90 and test 60 for l5  Rev1.1 2003-07-08_Summary Page" xfId="5199"/>
    <cellStyle name="___LH P62 FATP Document RI-8-T12 Rev_16 02-21_P58B Project Report 12.17_Q37 Process assy uph2X 90 and test 2x90 &amp; 60 for l5  RevA 2003-07-24" xfId="5200"/>
    <cellStyle name="___LH P62 FATP Document RI-8-T12 Rev_16 02-21_P58B Project Report 12.17_Q37 Process assy uph2X 90 and test 2x90 &amp; 60 for l5  RevA 2003-07-24_Summary Page" xfId="5201"/>
    <cellStyle name="___LH P62 FATP Document RI-8-T12 Rev_16 02-21_P58B Project Report 12.17_Q37 Process uph 180 &amp;2003-06-26 Rev.1.4" xfId="5202"/>
    <cellStyle name="___LH P62 FATP Document RI-8-T12 Rev_16 02-21_P58B Project Report 12.17_Q37 Process uph 180 &amp;2003-06-26 Rev.1.4_Summary Page" xfId="5203"/>
    <cellStyle name="___LH P62 FATP Document RI-8-T12 Rev_16 02-21_P58B Project Report 12.17_Q37 Process uph 180 &amp;2003-07-08 Rev.1.6" xfId="5204"/>
    <cellStyle name="___LH P62 FATP Document RI-8-T12 Rev_16 02-21_P58B Project Report 12.17_Q37 Process uph 180 &amp;2003-07-08 Rev.1.6_Summary Page" xfId="5205"/>
    <cellStyle name="___LH P62 FATP Document RI-8-T12 Rev_16 02-21_P58B Project Report 12.17_Q86 DVT QA File Jan-13" xfId="5206"/>
    <cellStyle name="___LH P62 FATP Document RI-8-T12 Rev_16 02-21_P58B Project Report 12.17_Q86 DVT Workbook V1.0_0114.xls" xfId="5207"/>
    <cellStyle name="___LH P62 FATP Document RI-8-T12 Rev_16 02-21_P58B Project Report 12.17_Q86 DVT Workbook V1.2_0115" xfId="5208"/>
    <cellStyle name="___LH P62 FATP Document RI-8-T12 Rev_16 02-21_P58B Project Report 12.17_Q88 Fixture List v1.3_14 Jul" xfId="5209"/>
    <cellStyle name="___LH P62 FATP Document RI-8-T12 Rev_16 02-21_P58B Project Report 12.17_Ramp plan per 270K in Q1'05  10-26-2004" xfId="5210"/>
    <cellStyle name="___LH P62 FATP Document RI-8-T12 Rev_16 02-21_P58B PVT  Engineering Preparation" xfId="5211"/>
    <cellStyle name="___LH P62 FATP Document RI-8-T12 Rev_16 02-21_P58B PVT  Engineering Preparation_Line 4  Rework Process uph 60  Rev1.8 2003-07-17" xfId="5212"/>
    <cellStyle name="___LH P62 FATP Document RI-8-T12 Rev_16 02-21_P58B PVT  Engineering Preparation_Line 4  Rework Process uph 60  Rev1.8 2003-07-17_Summary Page" xfId="5213"/>
    <cellStyle name="___LH P62 FATP Document RI-8-T12 Rev_16 02-21_P58B PVT  Engineering Preparation_M26 workbook (internal) 0223" xfId="5214"/>
    <cellStyle name="___LH P62 FATP Document RI-8-T12 Rev_16 02-21_P58B PVT  Engineering Preparation_M26 workbook (internal) 0223_~1452420" xfId="5215"/>
    <cellStyle name="___LH P62 FATP Document RI-8-T12 Rev_16 02-21_P58B PVT  Engineering Preparation_M26 workbook (internal) 0223_Manufacture Area Issue Summary(060218)" xfId="5216"/>
    <cellStyle name="___LH P62 FATP Document RI-8-T12 Rev_16 02-21_P58B PVT  Engineering Preparation_M26 workbook (internal) 0223_Manufacture Issue Summary(060217)" xfId="5217"/>
    <cellStyle name="___LH P62 FATP Document RI-8-T12 Rev_16 02-21_P58B PVT  Engineering Preparation_M26 workbook (internal) 0223_N94  SMT L-Q Schedule 2011-08-18" xfId="5218"/>
    <cellStyle name="___LH P62 FATP Document RI-8-T12 Rev_16 02-21_P58B PVT  Engineering Preparation_M26 workbook (internal) 0223_RP10 PVT-R階段產線稽核問題點List(060607)" xfId="5219"/>
    <cellStyle name="___LH P62 FATP Document RI-8-T12 Rev_16 02-21_P58B PVT  Engineering Preparation_M26 workbook (internal) 0223_SMT" xfId="5220"/>
    <cellStyle name="___LH P62 FATP Document RI-8-T12 Rev_16 02-21_P58B PVT  Engineering Preparation_M26 workbook (internal) 0223_Summary Page" xfId="5221"/>
    <cellStyle name="___LH P62 FATP Document RI-8-T12 Rev_16 02-21_P58B PVT  Engineering Preparation_M26 workbook (internal) 0223_ZZ Fisker  L-Q Schedule 0626" xfId="5222"/>
    <cellStyle name="___LH P62 FATP Document RI-8-T12 Rev_16 02-21_P58B PVT  Engineering Preparation_M26 workbook (internal) 0223_ZZ Fisker  SMT L-Q Schedule 2013-06-26" xfId="5223"/>
    <cellStyle name="___LH P62 FATP Document RI-8-T12 Rev_16 02-21_P58B PVT  Engineering Preparation_M26 workbook (internal) 0223_ZZ Zagato  SMT L-Q Schedule 2013-06-18版本" xfId="5224"/>
    <cellStyle name="___LH P62 FATP Document RI-8-T12 Rev_16 02-21_P58B PVT  Engineering Preparation_M26 workbook (internal) 0223_ZZ ZenVo SMT L-Q Schedule 2012-06-14" xfId="5225"/>
    <cellStyle name="___LH P62 FATP Document RI-8-T12 Rev_16 02-21_P58B PVT  Engineering Preparation_M26 workbook (internal) 0223_ZZ ZenVo SMT L-Q Schedule 2012-07-02" xfId="5226"/>
    <cellStyle name="___LH P62 FATP Document RI-8-T12 Rev_16 02-21_P58B PVT  Engineering Preparation_M26 workbook (internal) 0223_ZZ__ZenVo__SMT_L-Q_Schedule_2012-05-19.ppt_的_工作表" xfId="5227"/>
    <cellStyle name="___LH P62 FATP Document RI-8-T12 Rev_16 02-21_P58B PVT  Engineering Preparation_M26 workbook (internal) 0223_ZZ__ZenVo__SMT_L-Q_Schedule_2012-06-011" xfId="5228"/>
    <cellStyle name="___LH P62 FATP Document RI-8-T12 Rev_16 02-21_P58B PVT  Engineering Preparation_M26 workbook (internal) 0223_ZZ__ZenVo__SMT_L-Q_Schedule_2012-06-05.ppt_的_工作表" xfId="5229"/>
    <cellStyle name="___LH P62 FATP Document RI-8-T12 Rev_16 02-21_P58B PVT  Engineering Preparation_M26 workbook (internal) 0223_產線作業Issue匯總(060215)" xfId="5230"/>
    <cellStyle name="___LH P62 FATP Document RI-8-T12 Rev_16 02-21_P58B PVT  Engineering Preparation_M26 workbook (internal) 0223_產線撞件Issue匯總" xfId="5231"/>
    <cellStyle name="___LH P62 FATP Document RI-8-T12 Rev_16 02-21_P58B PVT  Engineering Preparation_M26wookbook 0228" xfId="5232"/>
    <cellStyle name="___LH P62 FATP Document RI-8-T12 Rev_16 02-21_P58B PVT  Engineering Preparation_M26wookbook 0228_~1452420" xfId="5233"/>
    <cellStyle name="___LH P62 FATP Document RI-8-T12 Rev_16 02-21_P58B PVT  Engineering Preparation_M26wookbook 0228_Manufacture Area Issue Summary(060218)" xfId="5234"/>
    <cellStyle name="___LH P62 FATP Document RI-8-T12 Rev_16 02-21_P58B PVT  Engineering Preparation_M26wookbook 0228_Manufacture Issue Summary(060217)" xfId="5235"/>
    <cellStyle name="___LH P62 FATP Document RI-8-T12 Rev_16 02-21_P58B PVT  Engineering Preparation_M26wookbook 0228_N94  SMT L-Q Schedule 2011-08-18" xfId="5236"/>
    <cellStyle name="___LH P62 FATP Document RI-8-T12 Rev_16 02-21_P58B PVT  Engineering Preparation_M26wookbook 0228_RP10 PVT-R階段產線稽核問題點List(060607)" xfId="5237"/>
    <cellStyle name="___LH P62 FATP Document RI-8-T12 Rev_16 02-21_P58B PVT  Engineering Preparation_M26wookbook 0228_SMT" xfId="5238"/>
    <cellStyle name="___LH P62 FATP Document RI-8-T12 Rev_16 02-21_P58B PVT  Engineering Preparation_M26wookbook 0228_Summary Page" xfId="5239"/>
    <cellStyle name="___LH P62 FATP Document RI-8-T12 Rev_16 02-21_P58B PVT  Engineering Preparation_M26wookbook 0228_ZZ Fisker  L-Q Schedule 0626" xfId="5240"/>
    <cellStyle name="___LH P62 FATP Document RI-8-T12 Rev_16 02-21_P58B PVT  Engineering Preparation_M26wookbook 0228_ZZ Fisker  SMT L-Q Schedule 2013-06-26" xfId="5241"/>
    <cellStyle name="___LH P62 FATP Document RI-8-T12 Rev_16 02-21_P58B PVT  Engineering Preparation_M26wookbook 0228_ZZ Zagato  SMT L-Q Schedule 2013-06-18版本" xfId="5242"/>
    <cellStyle name="___LH P62 FATP Document RI-8-T12 Rev_16 02-21_P58B PVT  Engineering Preparation_M26wookbook 0228_ZZ ZenVo SMT L-Q Schedule 2012-06-14" xfId="5243"/>
    <cellStyle name="___LH P62 FATP Document RI-8-T12 Rev_16 02-21_P58B PVT  Engineering Preparation_M26wookbook 0228_ZZ ZenVo SMT L-Q Schedule 2012-07-02" xfId="5244"/>
    <cellStyle name="___LH P62 FATP Document RI-8-T12 Rev_16 02-21_P58B PVT  Engineering Preparation_M26wookbook 0228_ZZ__ZenVo__SMT_L-Q_Schedule_2012-05-19.ppt_的_工作表" xfId="5245"/>
    <cellStyle name="___LH P62 FATP Document RI-8-T12 Rev_16 02-21_P58B PVT  Engineering Preparation_M26wookbook 0228_ZZ__ZenVo__SMT_L-Q_Schedule_2012-06-011" xfId="5246"/>
    <cellStyle name="___LH P62 FATP Document RI-8-T12 Rev_16 02-21_P58B PVT  Engineering Preparation_M26wookbook 0228_ZZ__ZenVo__SMT_L-Q_Schedule_2012-06-05.ppt_的_工作表" xfId="5247"/>
    <cellStyle name="___LH P62 FATP Document RI-8-T12 Rev_16 02-21_P58B PVT  Engineering Preparation_M26wookbook 0228_產線作業Issue匯總(060215)" xfId="5248"/>
    <cellStyle name="___LH P62 FATP Document RI-8-T12 Rev_16 02-21_P58B PVT  Engineering Preparation_M26wookbook 0228_產線撞件Issue匯總" xfId="5249"/>
    <cellStyle name="___LH P62 FATP Document RI-8-T12 Rev_16 02-21_P58B PVT  Engineering Preparation_Q37 Budget UPH120_2line Rev1d9" xfId="5250"/>
    <cellStyle name="___LH P62 FATP Document RI-8-T12 Rev_16 02-21_P58B PVT  Engineering Preparation_Q37 Budget UPH120_2line Rev2d3" xfId="5251"/>
    <cellStyle name="___LH P62 FATP Document RI-8-T12 Rev_16 02-21_P58B PVT  Engineering Preparation_Q37 Budget UPH120_2line Rev2d5" xfId="5252"/>
    <cellStyle name="___LH P62 FATP Document RI-8-T12 Rev_16 02-21_P58B PVT  Engineering Preparation_Q37 Process assy uph 90 and test 2x90 &amp; 60 for l5  Rev1.3 2003-07-17" xfId="5253"/>
    <cellStyle name="___LH P62 FATP Document RI-8-T12 Rev_16 02-21_P58B PVT  Engineering Preparation_Q37 Process assy uph 90 and test 2x90 &amp; 60 for l5  Rev1.3 2003-07-17_Summary Page" xfId="5254"/>
    <cellStyle name="___LH P62 FATP Document RI-8-T12 Rev_16 02-21_P58B PVT  Engineering Preparation_Q37 Process assy uph 90 and test 60 for l5  Rev1.1 2003-07-08" xfId="5255"/>
    <cellStyle name="___LH P62 FATP Document RI-8-T12 Rev_16 02-21_P58B PVT  Engineering Preparation_Q37 Process assy uph 90 and test 60 for l5  Rev1.1 2003-07-08_Summary Page" xfId="5256"/>
    <cellStyle name="___LH P62 FATP Document RI-8-T12 Rev_16 02-21_P58B PVT  Engineering Preparation_Q37 Process assy uph2X 90 and test 2x90 &amp; 60 for l5  RevA 2003-07-24" xfId="5257"/>
    <cellStyle name="___LH P62 FATP Document RI-8-T12 Rev_16 02-21_P58B PVT  Engineering Preparation_Q37 Process assy uph2X 90 and test 2x90 &amp; 60 for l5  RevA 2003-07-24_Summary Page" xfId="5258"/>
    <cellStyle name="___LH P62 FATP Document RI-8-T12 Rev_16 02-21_P58B PVT  Engineering Preparation_Q37 Process uph 180 &amp;2003-06-26 Rev.1.4" xfId="5259"/>
    <cellStyle name="___LH P62 FATP Document RI-8-T12 Rev_16 02-21_P58B PVT  Engineering Preparation_Q37 Process uph 180 &amp;2003-06-26 Rev.1.4_Summary Page" xfId="5260"/>
    <cellStyle name="___LH P62 FATP Document RI-8-T12 Rev_16 02-21_P58B PVT  Engineering Preparation_Q37 Process uph 180 &amp;2003-07-08 Rev.1.6" xfId="5261"/>
    <cellStyle name="___LH P62 FATP Document RI-8-T12 Rev_16 02-21_P58B PVT  Engineering Preparation_Q37 Process uph 180 &amp;2003-07-08 Rev.1.6_Summary Page" xfId="5262"/>
    <cellStyle name="___LH P62 FATP Document RI-8-T12 Rev_16 02-21_P58B PVT  Engineering Preparation_Q86 DVT QA File Jan-13" xfId="5263"/>
    <cellStyle name="___LH P62 FATP Document RI-8-T12 Rev_16 02-21_P58B PVT  Engineering Preparation_Q86 DVT Workbook V1.0_0114.xls" xfId="5264"/>
    <cellStyle name="___LH P62 FATP Document RI-8-T12 Rev_16 02-21_P58B PVT  Engineering Preparation_Q86 DVT Workbook V1.2_0115" xfId="5265"/>
    <cellStyle name="___LH P62 FATP Document RI-8-T12 Rev_16 02-21_P58B PVT  Engineering Preparation_Q88 Fixture List v1.3_14 Jul" xfId="5266"/>
    <cellStyle name="___LH P62 FATP Document RI-8-T12 Rev_16 02-21_P58B PVT  Engineering Preparation_Ramp plan per 270K in Q1'05  10-26-2004" xfId="5267"/>
    <cellStyle name="___LH P62 FATP Document RI-8-T12 Rev_16 02-21_P58B_UPH50Equipmentnewline" xfId="5268"/>
    <cellStyle name="___LH P62 FATP Document RI-8-T12 Rev_16 02-21_P58B_UPH50Equipmentnewline_Q37 Budget UPH120_2line Rev1d9" xfId="5269"/>
    <cellStyle name="___LH P62 FATP Document RI-8-T12 Rev_16 02-21_P58B_UPH50Equipmentnewline_Q37 Budget UPH120_2line Rev2d3" xfId="5270"/>
    <cellStyle name="___LH P62 FATP Document RI-8-T12 Rev_16 02-21_P58B_UPH50Equipmentnewline_Q37 Budget UPH120_2line Rev2d5" xfId="5271"/>
    <cellStyle name="___LH P62 FATP Document RI-8-T12 Rev_16 02-21_Q37 EVT Eng. Workbook V1.0_0331" xfId="5272"/>
    <cellStyle name="___LH P62 FATP Document RI-8-T12 Rev_16 02-21_Q37 EVT Eng. Workbook V1.0_0331_Q37 Budget UPH120_2line Rev1d9" xfId="5273"/>
    <cellStyle name="___LH P62 FATP Document RI-8-T12 Rev_16 02-21_Q37 EVT Eng. Workbook V1.0_0331_Q37 Budget UPH120_2line Rev2d3" xfId="5274"/>
    <cellStyle name="___LH P62 FATP Document RI-8-T12 Rev_16 02-21_Q37 EVT Eng. Workbook V1.0_0331_Q37 Budget UPH120_2line Rev2d5" xfId="5275"/>
    <cellStyle name="___LH P62 FATP Document RI-8-T12 Rev_16 02-21_Q37 EVT Incremental Equipment List for 30UPH V1.0_0329" xfId="5276"/>
    <cellStyle name="___LH P62 FATP Document RI-8-T12 Rev_16 02-21_Q37 EVT Incremental Equipment List for 30UPH V1.0_0329_1" xfId="5277"/>
    <cellStyle name="___LH P62 FATP Document RI-8-T12 Rev_16 02-21_Q37 EVT Incremental Equipment List for 30UPH V1.0_0329_1_Q86 DVT QA File Jan-13" xfId="5278"/>
    <cellStyle name="___LH P62 FATP Document RI-8-T12 Rev_16 02-21_Q37 EVT Incremental Equipment List for 30UPH V1.0_0329_1_Q86 DVT Workbook V1.0_0114.xls" xfId="5279"/>
    <cellStyle name="___LH P62 FATP Document RI-8-T12 Rev_16 02-21_Q37 EVT Incremental Equipment List for 30UPH V1.0_0329_1_Q86 DVT Workbook V1.2_0115" xfId="5280"/>
    <cellStyle name="___LH P62 FATP Document RI-8-T12 Rev_16 02-21_Q37 EVT Incremental Equipment List for 30UPH V1.0_0329_1_Q88 Fixture List v1.3_14 Jul" xfId="5281"/>
    <cellStyle name="___LH P62 FATP Document RI-8-T12 Rev_16 02-21_Q37 EVT Incremental Equipment List for 30UPH V1.0_0329_Q37 Budget UPH120_2line Rev1d9" xfId="5282"/>
    <cellStyle name="___LH P62 FATP Document RI-8-T12 Rev_16 02-21_Q37 EVT Incremental Equipment List for 30UPH V1.0_0329_Q37 Budget UPH120_2line Rev2d3" xfId="5283"/>
    <cellStyle name="___LH P62 FATP Document RI-8-T12 Rev_16 02-21_Q37 EVT Incremental Equipment List for 30UPH V1.0_0329_Q37 Budget UPH120_2line Rev2d5" xfId="5284"/>
    <cellStyle name="___LH P62 FATP Document RI-8-T12 Rev_16 02-21_Q37 EVT Incremental Equipment List for 30UPH V1.0_0329_Q86 DVT QA File Jan-13" xfId="5285"/>
    <cellStyle name="___LH P62 FATP Document RI-8-T12 Rev_16 02-21_Q37 EVT Incremental Equipment List for 30UPH V1.0_0329_Q86 DVT Workbook V1.0_0114.xls" xfId="5286"/>
    <cellStyle name="___LH P62 FATP Document RI-8-T12 Rev_16 02-21_Q37 EVT Incremental Equipment List for 30UPH V1.0_0329_Q86 DVT Workbook V1.2_0115" xfId="5287"/>
    <cellStyle name="___LH P62 FATP Document RI-8-T12 Rev_16 02-21_Q37 EVT Incremental Equipment List for 30UPH V1.0_0329_Q88 Fixture List v1.3_14 Jul" xfId="5288"/>
    <cellStyle name="___LH P62 FATP Document RI-8-T12 Rev_16 02-21_Q37 EVT Incremental Equipment List for 30UPH V1.1_0331" xfId="5289"/>
    <cellStyle name="___LH P62 FATP Document RI-8-T12 Rev_16 02-21_Q37 EVT Incremental Equipment List for 30UPH V1.1_0331_Q86 DVT QA File Jan-13" xfId="5290"/>
    <cellStyle name="___LH P62 FATP Document RI-8-T12 Rev_16 02-21_Q37 EVT Incremental Equipment List for 30UPH V1.1_0331_Q86 DVT Workbook V1.0_0114.xls" xfId="5291"/>
    <cellStyle name="___LH P62 FATP Document RI-8-T12 Rev_16 02-21_Q37 EVT Incremental Equipment List for 30UPH V1.1_0331_Q86 DVT Workbook V1.2_0115" xfId="5292"/>
    <cellStyle name="___LH P62 FATP Document RI-8-T12 Rev_16 02-21_Q37 EVT Incremental Equipment List for 30UPH V1.1_0331_Q88 Fixture List v1.3_14 Jul" xfId="5293"/>
    <cellStyle name="___LH P62 FATP Document RI-8-T12 Rev_16 02-21_Q37 EVT Investment Workbook V1.2_0401" xfId="5294"/>
    <cellStyle name="___LH P62 FATP Document RI-8-T12 Rev_16 02-21_Q37 EVT Investment Workbook V1.2_0401_1" xfId="5295"/>
    <cellStyle name="___LH P62 FATP Document RI-8-T12 Rev_16 02-21_Q37 EVT Investment Workbook V1.2_0401_Q37 Budget UPH120_2line Rev1d9" xfId="5296"/>
    <cellStyle name="___LH P62 FATP Document RI-8-T12 Rev_16 02-21_Q37 EVT Investment Workbook V1.2_0401_Q37 Budget UPH120_2line Rev2d3" xfId="5297"/>
    <cellStyle name="___LH P62 FATP Document RI-8-T12 Rev_16 02-21_Q37 EVT Investment Workbook V1.2_0401_Q37 Budget UPH120_2line Rev2d5" xfId="5298"/>
    <cellStyle name="___LH P62 FATP Document RI-8-T12 Rev_16 02-21_Q37 Process uph 150 &amp;2003-04-29 Rev.1.1" xfId="5299"/>
    <cellStyle name="___LH P62 FATP Document RI-8-T12 Rev_16 02-21_Q37_P58B_L4_UPH50EList_1d3" xfId="5300"/>
    <cellStyle name="___LH P62 FATP Document RI-8-T12 Rev_16 02-21_Q37_P58B_L4_UPH50EList_1d3_Q37 Budget UPH120_2line Rev1d9" xfId="5301"/>
    <cellStyle name="___LH P62 FATP Document RI-8-T12 Rev_16 02-21_Q37_P58B_L4_UPH50EList_1d3_Q37 Budget UPH120_2line Rev2d3" xfId="5302"/>
    <cellStyle name="___LH P62 FATP Document RI-8-T12 Rev_16 02-21_Q37_P58B_L4_UPH50EList_1d3_Q37 Budget UPH120_2line Rev2d5" xfId="5303"/>
    <cellStyle name="___LH P62 FATP Document RI-8-T12 Rev_16 02-21_Q37_P58B_UPH50EList_1d2" xfId="5304"/>
    <cellStyle name="___LH P62 FATP Document RI-8-T12 Rev_16 02-21_Q37_P58B_UPH50EList_1d2_1" xfId="5305"/>
    <cellStyle name="___LH P62 FATP Document RI-8-T12 Rev_16 02-21_Q37_P58B_UPH50EList_1d2_Q37 Budget UPH120_2line Rev1d9" xfId="5306"/>
    <cellStyle name="___LH P62 FATP Document RI-8-T12 Rev_16 02-21_Q37_P58B_UPH50EList_1d2_Q37 Budget UPH120_2line Rev2d3" xfId="5307"/>
    <cellStyle name="___LH P62 FATP Document RI-8-T12 Rev_16 02-21_Q37_P58B_UPH50EList_1d2_Q37 Budget UPH120_2line Rev2d5" xfId="5308"/>
    <cellStyle name="___LH P62 FATP Document RI-8-T12 Rev_16 02-21_Q37CapacityPlanRev0d2" xfId="5309"/>
    <cellStyle name="___LH P62 FATP Document RI-8-T12 Rev_16 02-21_Q37CapacityPlanRev0d2_Q37 Budget UPH120_2line Rev1d9" xfId="5310"/>
    <cellStyle name="___LH P62 FATP Document RI-8-T12 Rev_16 02-21_Q37CapacityPlanRev0d2_Q37 Budget UPH120_2line Rev2d3" xfId="5311"/>
    <cellStyle name="___LH P62 FATP Document RI-8-T12 Rev_16 02-21_Q37CapacityPlanRev0d2_Q37 Budget UPH120_2line Rev2d5" xfId="5312"/>
    <cellStyle name="___LH P62 FATP Document RI-8-T12 Rev_16 02-21_Q37CapacityPlanRev0d5" xfId="5313"/>
    <cellStyle name="___LH P62 FATP Document RI-8-T12 Rev_16 02-21_Q37CapacityPlanRev0d5_Q37 Budget UPH120_2line Rev1d9" xfId="5314"/>
    <cellStyle name="___LH P62 FATP Document RI-8-T12 Rev_16 02-21_Q37CapacityPlanRev0d5_Q37 Budget UPH120_2line Rev2d3" xfId="5315"/>
    <cellStyle name="___LH P62 FATP Document RI-8-T12 Rev_16 02-21_Q37CapacityPlanRev0d5_Q37 Budget UPH120_2line Rev2d5" xfId="5316"/>
    <cellStyle name="___LH P62 FATP Document RI-8-T12 Rev_16 02-21_Q37CapacityPlanRev0d7" xfId="5317"/>
    <cellStyle name="___LH P62 FATP Document RI-8-T12 Rev_16 02-21_Q37CapacityPlanRev0d7_Q37 Budget UPH120_2line Rev1d9" xfId="5318"/>
    <cellStyle name="___LH P62 FATP Document RI-8-T12 Rev_16 02-21_Q37CapacityPlanRev0d7_Q37 Budget UPH120_2line Rev2d3" xfId="5319"/>
    <cellStyle name="___LH P62 FATP Document RI-8-T12 Rev_16 02-21_Q37CapacityPlanRev0d7_Q37 Budget UPH120_2line Rev2d5" xfId="5320"/>
    <cellStyle name="___LH P62 FATP Document RI-8-T12 Rev_16 02-21_Q37EFList_UPH180_Rev02" xfId="5321"/>
    <cellStyle name="___LH P62 FATP Document RI-8-T12 Rev_16 02-21_Q37EFList_UPH180_Rev02_Q37 Budget UPH120_2line Rev1d9" xfId="5322"/>
    <cellStyle name="___LH P62 FATP Document RI-8-T12 Rev_16 02-21_Q37EFList_UPH180_Rev02_Q37 Budget UPH120_2line Rev2d3" xfId="5323"/>
    <cellStyle name="___LH P62 FATP Document RI-8-T12 Rev_16 02-21_Q37EFList_UPH180_Rev02_Q37 Budget UPH120_2line Rev2d5" xfId="5324"/>
    <cellStyle name="___LH P62 FATP Document RI-8-T12 Rev_16 02-21_Q37EFList_UPH180_Rev02_Q37CapacityPlanRev0d2" xfId="5325"/>
    <cellStyle name="___LH P62 FATP Document RI-8-T12 Rev_16 02-21_Q37EFList_UPH180_Rev02_Q37CapacityPlanRev0d5" xfId="5326"/>
    <cellStyle name="___LH P62 FATP Document RI-8-T12 Rev_16 02-21_Q37EFList_UPH180_Rev02_Q37CapacityPlanRev0d7" xfId="5327"/>
    <cellStyle name="___LH P62 FATP Document RI-8-T12 Rev_16 02-21_Q37L1_EFList_UPH180_Rev03" xfId="5328"/>
    <cellStyle name="___LH P62 FATP Document RI-8-T12 Rev_16 02-21_Q37L1_EFList_UPH180_Rev03_Q37 Budget UPH120_2line Rev1d9" xfId="5329"/>
    <cellStyle name="___LH P62 FATP Document RI-8-T12 Rev_16 02-21_Q37L1_EFList_UPH180_Rev03_Q37 Budget UPH120_2line Rev2d3" xfId="5330"/>
    <cellStyle name="___LH P62 FATP Document RI-8-T12 Rev_16 02-21_Q37L1_EFList_UPH180_Rev03_Q37 Budget UPH120_2line Rev2d5" xfId="5331"/>
    <cellStyle name="___LH P62 FATP Document RI-8-T12 Rev_16 02-21_Q37L2_EFList_UPH100_Rev01" xfId="5332"/>
    <cellStyle name="___LH P62 FATP Document RI-8-T12 Rev_16 02-21_Q37L2_EFList_UPH100_Rev01_Q37 Budget UPH120_2line Rev1d9" xfId="5333"/>
    <cellStyle name="___LH P62 FATP Document RI-8-T12 Rev_16 02-21_Q37L2_EFList_UPH100_Rev01_Q37 Budget UPH120_2line Rev2d3" xfId="5334"/>
    <cellStyle name="___LH P62 FATP Document RI-8-T12 Rev_16 02-21_Q37L2_EFList_UPH100_Rev01_Q37 Budget UPH120_2line Rev2d5" xfId="5335"/>
    <cellStyle name="___LH P62 FATP Document RI-8-T12 Rev_16 02-21_Q37ProcessUPH100May7Rev1d0" xfId="5336"/>
    <cellStyle name="___LH P62 FATP Document RI-8-T12 Rev_16 02-21_Q37ProcessUPH150_20030426" xfId="5337"/>
    <cellStyle name="___LH P62 FATP Document RI-8-T12 Rev_16 02-21_Q37ProcessUPH180May3Rev1d0" xfId="5338"/>
    <cellStyle name="___LH P62 FATP Document RI-8-T12 Rev_16 02-21_Q37ReworkProcessUPH50Rev1d0" xfId="5339"/>
    <cellStyle name="___LH P62 FATP Document RI-8-T12 Rev_16 02-21_Q37UPH180BudgetRev0d1" xfId="5340"/>
    <cellStyle name="___LH P62 FATP Document RI-8-T12 Rev_16 02-21_Q86 DVT QA File Jan-13" xfId="5341"/>
    <cellStyle name="___LH P62 FATP Document RI-8-T12 Rev_16 02-21_Q86 DVT Workbook V1.0_0114.xls" xfId="5342"/>
    <cellStyle name="___LH P62 FATP Document RI-8-T12 Rev_16 02-21_Q86 DVT Workbook V1.2_0115" xfId="5343"/>
    <cellStyle name="___LH P62 FATP Document RI-8-T12 Rev_16 02-21_Q86 FATP  Process Flow V1.0_0112" xfId="5344"/>
    <cellStyle name="___LH P62 FATP Document RI-8-T12 Rev_16 02-21_Q88 Fixture List v1.3_14 Jul" xfId="5345"/>
    <cellStyle name="___LH P62 FATP Lead Time Check List Rev_10 1-9" xfId="5346"/>
    <cellStyle name="___LH P62 FATP Lead Time Check List Rev_10 1-9_EquipList ver 2.0 10-30.xls1" xfId="5347"/>
    <cellStyle name="___LH P62 FATP Lead Time Check List Rev_10 1-9_EquipList ver 2.0 10-30.xls1_Q86 DVT QA File Jan-13" xfId="5348"/>
    <cellStyle name="___LH P62 FATP Lead Time Check List Rev_10 1-9_EquipList ver 2.0 10-30.xls1_Q86 DVT Workbook V1.0_0114.xls" xfId="5349"/>
    <cellStyle name="___LH P62 FATP Lead Time Check List Rev_10 1-9_EquipList ver 2.0 10-30.xls1_Q86 DVT Workbook V1.2_0115" xfId="5350"/>
    <cellStyle name="___LH P62 FATP Lead Time Check List Rev_10 1-9_EquipList ver 2.0 10-30.xls1_Q88 Fixture List v1.3_14 Jul" xfId="5351"/>
    <cellStyle name="___LH P62 FATP Lead Time Check List Rev_10 1-9_Q86 DVT QA File Jan-13" xfId="5352"/>
    <cellStyle name="___LH P62 FATP Lead Time Check List Rev_10 1-9_Q86 DVT Workbook V1.0_0114.xls" xfId="5353"/>
    <cellStyle name="___LH P62 FATP Lead Time Check List Rev_10 1-9_Q86 DVT Workbook V1.2_0115" xfId="5354"/>
    <cellStyle name="___LH P62 FATP Lead Time Check List Rev_10 1-9_Q86 FATP  Process Flow V1.0_0112" xfId="5355"/>
    <cellStyle name="___LH P62 FATP Lead Time Check List Rev_10 1-9_Q88 Fixture List v1.3_14 Jul" xfId="5356"/>
    <cellStyle name="___LH Run-In Capacity Analysis Report 5(j)10-19" xfId="5357"/>
    <cellStyle name="___LH Run-In Capacity Analysis Report 5(j)10-19_Equipment List 12" xfId="5358"/>
    <cellStyle name="___LH Run-In Capacity Analysis Report 5(j)10-19_Equipment List 12_Q86 DVT QA File Jan-13" xfId="5359"/>
    <cellStyle name="___LH Run-In Capacity Analysis Report 5(j)10-19_Equipment List 12_Q86 DVT Workbook V1.0_0114.xls" xfId="5360"/>
    <cellStyle name="___LH Run-In Capacity Analysis Report 5(j)10-19_Equipment List 12_Q86 DVT Workbook V1.2_0115" xfId="5361"/>
    <cellStyle name="___LH Run-In Capacity Analysis Report 5(j)10-19_Equipment List 12_Q88 Fixture List v1.3_14 Jul" xfId="5362"/>
    <cellStyle name="___LH Run-In Capacity Analysis Report 5(j)10-19_Line 4  Rework Process uph 45  Rev1.0 2003-05-21" xfId="5363"/>
    <cellStyle name="___LH Run-In Capacity Analysis Report 5(j)10-19_Line 4  Rework Process uph 60  Rev1.0 2003-05-27" xfId="5364"/>
    <cellStyle name="___LH Run-In Capacity Analysis Report 5(j)10-19_Line 4  Rework Process uph 60  Rev1.42003-06-10" xfId="5365"/>
    <cellStyle name="___LH Run-In Capacity Analysis Report 5(j)10-19_Line 4  Rework Process uph 60  Rev1.8 2003-07-17" xfId="5366"/>
    <cellStyle name="___LH Run-In Capacity Analysis Report 5(j)10-19_M26 workbook (internal) 0223" xfId="5367"/>
    <cellStyle name="___LH Run-In Capacity Analysis Report 5(j)10-19_M26wookbook 0228" xfId="5368"/>
    <cellStyle name="___LH Run-In Capacity Analysis Report 5(j)10-19_P58B Line Reconfig cost Rev.2.0 12-16-2002" xfId="5369"/>
    <cellStyle name="___LH Run-In Capacity Analysis Report 5(j)10-19_P58B Line Reconfig cost Rev.2.0 12-16-2002_Q86 DVT QA File Jan-13" xfId="5370"/>
    <cellStyle name="___LH Run-In Capacity Analysis Report 5(j)10-19_P58B Line Reconfig cost Rev.2.0 12-16-2002_Q86 DVT Workbook V1.0_0114.xls" xfId="5371"/>
    <cellStyle name="___LH Run-In Capacity Analysis Report 5(j)10-19_P58B Line Reconfig cost Rev.2.0 12-16-2002_Q86 DVT Workbook V1.2_0115" xfId="5372"/>
    <cellStyle name="___LH Run-In Capacity Analysis Report 5(j)10-19_P58B Line Reconfig cost Rev.2.0 12-16-2002_Q88 Fixture List v1.3_14 Jul" xfId="5373"/>
    <cellStyle name="___LH Run-In Capacity Analysis Report 5(j)10-19_P58B Line Reconfig cost Rev.3.0 12-23-2002" xfId="5374"/>
    <cellStyle name="___LH Run-In Capacity Analysis Report 5(j)10-19_P58B Line Reconfig cost Rev.3.0 12-23-2002_Q86 DVT QA File Jan-13" xfId="5375"/>
    <cellStyle name="___LH Run-In Capacity Analysis Report 5(j)10-19_P58B Line Reconfig cost Rev.3.0 12-23-2002_Q86 DVT Workbook V1.0_0114.xls" xfId="5376"/>
    <cellStyle name="___LH Run-In Capacity Analysis Report 5(j)10-19_P58B Line Reconfig cost Rev.3.0 12-23-2002_Q86 DVT Workbook V1.2_0115" xfId="5377"/>
    <cellStyle name="___LH Run-In Capacity Analysis Report 5(j)10-19_P58B Line Reconfig cost Rev.3.0 12-23-2002_Q88 Fixture List v1.3_14 Jul" xfId="5378"/>
    <cellStyle name="___LH Run-In Capacity Analysis Report 5(j)10-19_P58B line reconfiguration milestone" xfId="5379"/>
    <cellStyle name="___LH Run-In Capacity Analysis Report 5(j)10-19_P58B line reconfiguration milestone_1" xfId="5380"/>
    <cellStyle name="___LH Run-In Capacity Analysis Report 5(j)10-19_P58B line reconfiguration milestone_1_Q86 DVT QA File Jan-13" xfId="5381"/>
    <cellStyle name="___LH Run-In Capacity Analysis Report 5(j)10-19_P58B line reconfiguration milestone_1_Q86 DVT Workbook V1.0_0114.xls" xfId="5382"/>
    <cellStyle name="___LH Run-In Capacity Analysis Report 5(j)10-19_P58B line reconfiguration milestone_1_Q86 DVT Workbook V1.2_0115" xfId="5383"/>
    <cellStyle name="___LH Run-In Capacity Analysis Report 5(j)10-19_P58B line reconfiguration milestone_1_Q88 Fixture List v1.3_14 Jul" xfId="5384"/>
    <cellStyle name="___LH Run-In Capacity Analysis Report 5(j)10-19_P58B Project Report 03-01-07" xfId="5385"/>
    <cellStyle name="___LH Run-In Capacity Analysis Report 5(j)10-19_P58B Project Report 03-01-07_Q86 DVT QA File Jan-13" xfId="5386"/>
    <cellStyle name="___LH Run-In Capacity Analysis Report 5(j)10-19_P58B Project Report 03-01-07_Q86 DVT Workbook V1.0_0114.xls" xfId="5387"/>
    <cellStyle name="___LH Run-In Capacity Analysis Report 5(j)10-19_P58B Project Report 03-01-07_Q86 DVT Workbook V1.2_0115" xfId="5388"/>
    <cellStyle name="___LH Run-In Capacity Analysis Report 5(j)10-19_P58B Project Report 03-01-07_Q88 Fixture List v1.3_14 Jul" xfId="5389"/>
    <cellStyle name="___LH Run-In Capacity Analysis Report 5(j)10-19_P58B Project Report 1.16.03" xfId="5390"/>
    <cellStyle name="___LH Run-In Capacity Analysis Report 5(j)10-19_P58B Project Report 1.16.03_Q86 DVT QA File Jan-13" xfId="5391"/>
    <cellStyle name="___LH Run-In Capacity Analysis Report 5(j)10-19_P58B Project Report 1.16.03_Q86 DVT Workbook V1.0_0114.xls" xfId="5392"/>
    <cellStyle name="___LH Run-In Capacity Analysis Report 5(j)10-19_P58B Project Report 1.16.03_Q86 DVT Workbook V1.2_0115" xfId="5393"/>
    <cellStyle name="___LH Run-In Capacity Analysis Report 5(j)10-19_P58B Project Report 1.16.03_Q88 Fixture List v1.3_14 Jul" xfId="5394"/>
    <cellStyle name="___LH Run-In Capacity Analysis Report 5(j)10-19_P58B Project Report 1.25New.03" xfId="5395"/>
    <cellStyle name="___LH Run-In Capacity Analysis Report 5(j)10-19_P58B Project Report 1.25New.03_1" xfId="5396"/>
    <cellStyle name="___LH Run-In Capacity Analysis Report 5(j)10-19_P58B Project Report 12.17" xfId="5397"/>
    <cellStyle name="___LH Run-In Capacity Analysis Report 5(j)10-19_P58B PVT  Engineering Preparation" xfId="5398"/>
    <cellStyle name="___LH Run-In Capacity Analysis Report 5(j)10-19_P58B PVT  Engineering Preparation_Q86 DVT QA File Jan-13" xfId="5399"/>
    <cellStyle name="___LH Run-In Capacity Analysis Report 5(j)10-19_P58B PVT  Engineering Preparation_Q86 DVT Workbook V1.0_0114.xls" xfId="5400"/>
    <cellStyle name="___LH Run-In Capacity Analysis Report 5(j)10-19_P58B PVT  Engineering Preparation_Q86 DVT Workbook V1.2_0115" xfId="5401"/>
    <cellStyle name="___LH Run-In Capacity Analysis Report 5(j)10-19_P58B PVT  Engineering Preparation_Q88 Fixture List v1.3_14 Jul" xfId="5402"/>
    <cellStyle name="___LH Run-In Capacity Analysis Report 5(j)10-19_P58B_UPH50Equipmentnewline" xfId="5403"/>
    <cellStyle name="___LH Run-In Capacity Analysis Report 5(j)10-19_Q37 EVT Eng. Workbook V1.0_0331" xfId="5404"/>
    <cellStyle name="___LH Run-In Capacity Analysis Report 5(j)10-19_Q37 EVT Incremental Equipment List for 30UPH V1.0_0329" xfId="5405"/>
    <cellStyle name="___LH Run-In Capacity Analysis Report 5(j)10-19_Q37 EVT Incremental Equipment List for 30UPH V1.0_0329_Q86 DVT QA File Jan-13" xfId="5406"/>
    <cellStyle name="___LH Run-In Capacity Analysis Report 5(j)10-19_Q37 EVT Incremental Equipment List for 30UPH V1.0_0329_Q86 DVT Workbook V1.0_0114.xls" xfId="5407"/>
    <cellStyle name="___LH Run-In Capacity Analysis Report 5(j)10-19_Q37 EVT Incremental Equipment List for 30UPH V1.0_0329_Q86 DVT Workbook V1.2_0115" xfId="5408"/>
    <cellStyle name="___LH Run-In Capacity Analysis Report 5(j)10-19_Q37 EVT Incremental Equipment List for 30UPH V1.0_0329_Q88 Fixture List v1.3_14 Jul" xfId="5409"/>
    <cellStyle name="___LH Run-In Capacity Analysis Report 5(j)10-19_Q37 EVT Incremental Equipment List for 30UPH V1.1_0331" xfId="5410"/>
    <cellStyle name="___LH Run-In Capacity Analysis Report 5(j)10-19_Q37 EVT Incremental Equipment List for 30UPH V1.1_0331_Q86 DVT QA File Jan-13" xfId="5411"/>
    <cellStyle name="___LH Run-In Capacity Analysis Report 5(j)10-19_Q37 EVT Incremental Equipment List for 30UPH V1.1_0331_Q86 DVT Workbook V1.0_0114.xls" xfId="5412"/>
    <cellStyle name="___LH Run-In Capacity Analysis Report 5(j)10-19_Q37 EVT Incremental Equipment List for 30UPH V1.1_0331_Q86 DVT Workbook V1.2_0115" xfId="5413"/>
    <cellStyle name="___LH Run-In Capacity Analysis Report 5(j)10-19_Q37 EVT Incremental Equipment List for 30UPH V1.1_0331_Q88 Fixture List v1.3_14 Jul" xfId="5414"/>
    <cellStyle name="___LH Run-In Capacity Analysis Report 5(j)10-19_Q37 EVT Investment Workbook V1.2_0401" xfId="5415"/>
    <cellStyle name="___LH Run-In Capacity Analysis Report 5(j)10-19_Q37 Process assy uph 90 and test 2x90 &amp; 60 for l5  Rev1.3 2003-07-17" xfId="5416"/>
    <cellStyle name="___LH Run-In Capacity Analysis Report 5(j)10-19_Q37 Process assy uph 90 and test 60 for l5  Rev1.1 2003-07-08" xfId="5417"/>
    <cellStyle name="___LH Run-In Capacity Analysis Report 5(j)10-19_Q37 Process assy uph2X 90 and test 2x90 &amp; 60 for l5  RevA 2003-07-24" xfId="5418"/>
    <cellStyle name="___LH Run-In Capacity Analysis Report 5(j)10-19_Q37 Process uph 120  WengHong VS Mils Wang" xfId="5419"/>
    <cellStyle name="___LH Run-In Capacity Analysis Report 5(j)10-19_Q37 Process uph 120 &amp;2003-05-15 Rev.1.0" xfId="5420"/>
    <cellStyle name="___LH Run-In Capacity Analysis Report 5(j)10-19_Q37 Process uph 120 &amp;2003-05-20  Rev.1.1" xfId="5421"/>
    <cellStyle name="___LH Run-In Capacity Analysis Report 5(j)10-19_Q37 Process uph 120 &amp;2003-05-23  Rev.1.2" xfId="5422"/>
    <cellStyle name="___LH Run-In Capacity Analysis Report 5(j)10-19_Q37 Process uph 120 &amp;2003-06-10  Rev.1.4" xfId="5423"/>
    <cellStyle name="___LH Run-In Capacity Analysis Report 5(j)10-19_Q37 Process uph 150 &amp;2003-04-29 Rev.1.1" xfId="5424"/>
    <cellStyle name="___LH Run-In Capacity Analysis Report 5(j)10-19_Q37 Process uph 180 &amp;2003-05-13  Rev.1.1" xfId="5425"/>
    <cellStyle name="___LH Run-In Capacity Analysis Report 5(j)10-19_Q37 Process uph 180 &amp;2003-05-15  Rev.1.1" xfId="5426"/>
    <cellStyle name="___LH Run-In Capacity Analysis Report 5(j)10-19_Q37 Process uph 180 &amp;2003-06-26 Rev.1.4" xfId="5427"/>
    <cellStyle name="___LH Run-In Capacity Analysis Report 5(j)10-19_Q37 Process uph 180 &amp;2003-07-08 Rev.1.6" xfId="5428"/>
    <cellStyle name="___LH Run-In Capacity Analysis Report 5(j)10-19_Q37 Rework Process uph 50 Rev1.1" xfId="5429"/>
    <cellStyle name="___LH Run-In Capacity Analysis Report 5(j)10-19_Q37 Rework Process uph 50 Rev1.1 &amp; 2003-05-15" xfId="5430"/>
    <cellStyle name="___LH Run-In Capacity Analysis Report 5(j)10-19_Q37 Rework Process uph 60 Rev1.0 &amp; 2003-05-15" xfId="5431"/>
    <cellStyle name="___LH Run-In Capacity Analysis Report 5(j)10-19_Q37 SFC process flow Rev1.0  2003-05-13" xfId="5432"/>
    <cellStyle name="___LH Run-In Capacity Analysis Report 5(j)10-19_Q37 SFC process flow Rev1.1  2003-05-15" xfId="5433"/>
    <cellStyle name="___LH Run-In Capacity Analysis Report 5(j)10-19_Q37_P58B_L4_UPH50EList_1d3" xfId="5434"/>
    <cellStyle name="___LH Run-In Capacity Analysis Report 5(j)10-19_Q37_P58B_UPH50EList_1d2" xfId="5435"/>
    <cellStyle name="___LH Run-In Capacity Analysis Report 5(j)10-19_Q37CapacityPlanRev0d2" xfId="5436"/>
    <cellStyle name="___LH Run-In Capacity Analysis Report 5(j)10-19_Q37CapacityPlanRev0d5" xfId="5437"/>
    <cellStyle name="___LH Run-In Capacity Analysis Report 5(j)10-19_Q37CapacityPlanRev0d7" xfId="5438"/>
    <cellStyle name="___LH Run-In Capacity Analysis Report 5(j)10-19_Q37EFList_UPH180_Rev02" xfId="5439"/>
    <cellStyle name="___LH Run-In Capacity Analysis Report 5(j)10-19_Q37EFList_UPH180_Rev02_Q37CapacityPlanRev0d2" xfId="5440"/>
    <cellStyle name="___LH Run-In Capacity Analysis Report 5(j)10-19_Q37EFList_UPH180_Rev02_Q37CapacityPlanRev0d5" xfId="5441"/>
    <cellStyle name="___LH Run-In Capacity Analysis Report 5(j)10-19_Q37EFList_UPH180_Rev02_Q37CapacityPlanRev0d7" xfId="5442"/>
    <cellStyle name="___LH Run-In Capacity Analysis Report 5(j)10-19_Q37L1_EFList_UPH180_Rev03" xfId="5443"/>
    <cellStyle name="___LH Run-In Capacity Analysis Report 5(j)10-19_Q37L2_EFList_UPH100_Rev01" xfId="5444"/>
    <cellStyle name="___LH Run-In Capacity Analysis Report 5(j)10-19_Q37ProcessUPH100May7Rev1d0" xfId="5445"/>
    <cellStyle name="___LH Run-In Capacity Analysis Report 5(j)10-19_Q37ProcessUPH150_20030426" xfId="5446"/>
    <cellStyle name="___LH Run-In Capacity Analysis Report 5(j)10-19_Q37ProcessUPH180May3Rev1d0" xfId="5447"/>
    <cellStyle name="___LH Run-In Capacity Analysis Report 5(j)10-19_Q37ReworkProcessUPH50Rev1d0" xfId="5448"/>
    <cellStyle name="___LH Run-In Capacity Analysis Report 5(j)10-19_Q37UPH180BudgetRev0d1" xfId="5449"/>
    <cellStyle name="___LH Run-In Capacity Analysis Report 5(j)10-19_Q88 EVT2 Workbook V1.2_0904.xls" xfId="5450"/>
    <cellStyle name="___LH Run-In Capacity Analysis Report 5(j)10-19_Q88 Fixture List v1.3_14 Jul" xfId="5451"/>
    <cellStyle name="___LH Run-In Capacity Analysis Report 5(j)10-19_Q88 Presentation v2.1 20041119" xfId="5452"/>
    <cellStyle name="___LH Run-In Capacity Analysis Report 5(j)10-19_Ramp plan per 270K in Q1'05  10-26-2004" xfId="5453"/>
    <cellStyle name="___LH Run-In Capacity Analysis Report 6(j)10-19" xfId="5454"/>
    <cellStyle name="___LH Run-In Capacity Analysis Report 6(j)10-19_Q86 DVT QA File Jan-13" xfId="5455"/>
    <cellStyle name="___LH Run-In Capacity Analysis Report 6(j)10-19_Q86 DVT Workbook V1.0_0114.xls" xfId="5456"/>
    <cellStyle name="___LH Run-In Capacity Analysis Report 6(j)10-19_Q86 DVT Workbook V1.2_0115" xfId="5457"/>
    <cellStyle name="___LH Run-In Capacity Analysis Report 6(j)10-19_Q88 Fixture List v1.3_14 Jul" xfId="5458"/>
    <cellStyle name="___Others" xfId="5459"/>
    <cellStyle name="___P58 Control CTO Built Process Flow 10-24" xfId="5460"/>
    <cellStyle name="___P58 Control CTO Built Process Flow 10-24_Line 4  Rework Process uph 60  Rev1.8 2003-07-17" xfId="5461"/>
    <cellStyle name="___P58 Control CTO Built Process Flow 10-24_Line 4  Rework Process uph 60  Rev1.8 2003-07-17_Summary Page" xfId="5462"/>
    <cellStyle name="___P58 Control CTO Built Process Flow 10-24_M26 workbook (internal) 0223" xfId="5463"/>
    <cellStyle name="___P58 Control CTO Built Process Flow 10-24_M26 workbook (internal) 0223_~1452420" xfId="5464"/>
    <cellStyle name="___P58 Control CTO Built Process Flow 10-24_M26 workbook (internal) 0223_Manufacture Area Issue Summary(060218)" xfId="5465"/>
    <cellStyle name="___P58 Control CTO Built Process Flow 10-24_M26 workbook (internal) 0223_Manufacture Issue Summary(060217)" xfId="5466"/>
    <cellStyle name="___P58 Control CTO Built Process Flow 10-24_M26 workbook (internal) 0223_N94  SMT L-Q Schedule 2011-08-18" xfId="5467"/>
    <cellStyle name="___P58 Control CTO Built Process Flow 10-24_M26 workbook (internal) 0223_RP10 PVT-R階段產線稽核問題點List(060607)" xfId="5468"/>
    <cellStyle name="___P58 Control CTO Built Process Flow 10-24_M26 workbook (internal) 0223_SMT" xfId="5469"/>
    <cellStyle name="___P58 Control CTO Built Process Flow 10-24_M26 workbook (internal) 0223_Summary Page" xfId="5470"/>
    <cellStyle name="___P58 Control CTO Built Process Flow 10-24_M26 workbook (internal) 0223_ZZ Fisker  L-Q Schedule 0626" xfId="5471"/>
    <cellStyle name="___P58 Control CTO Built Process Flow 10-24_M26 workbook (internal) 0223_ZZ Fisker  SMT L-Q Schedule 2013-06-26" xfId="5472"/>
    <cellStyle name="___P58 Control CTO Built Process Flow 10-24_M26 workbook (internal) 0223_ZZ Zagato  SMT L-Q Schedule 2013-06-18版本" xfId="5473"/>
    <cellStyle name="___P58 Control CTO Built Process Flow 10-24_M26 workbook (internal) 0223_ZZ ZenVo SMT L-Q Schedule 2012-06-14" xfId="5474"/>
    <cellStyle name="___P58 Control CTO Built Process Flow 10-24_M26 workbook (internal) 0223_ZZ ZenVo SMT L-Q Schedule 2012-07-02" xfId="5475"/>
    <cellStyle name="___P58 Control CTO Built Process Flow 10-24_M26 workbook (internal) 0223_ZZ__ZenVo__SMT_L-Q_Schedule_2012-05-19.ppt_的_工作表" xfId="5476"/>
    <cellStyle name="___P58 Control CTO Built Process Flow 10-24_M26 workbook (internal) 0223_ZZ__ZenVo__SMT_L-Q_Schedule_2012-06-011" xfId="5477"/>
    <cellStyle name="___P58 Control CTO Built Process Flow 10-24_M26 workbook (internal) 0223_ZZ__ZenVo__SMT_L-Q_Schedule_2012-06-05.ppt_的_工作表" xfId="5478"/>
    <cellStyle name="___P58 Control CTO Built Process Flow 10-24_M26 workbook (internal) 0223_產線作業Issue匯總(060215)" xfId="5479"/>
    <cellStyle name="___P58 Control CTO Built Process Flow 10-24_M26 workbook (internal) 0223_產線撞件Issue匯總" xfId="5480"/>
    <cellStyle name="___P58 Control CTO Built Process Flow 10-24_M26wookbook 0228" xfId="5481"/>
    <cellStyle name="___P58 Control CTO Built Process Flow 10-24_M26wookbook 0228_~1452420" xfId="5482"/>
    <cellStyle name="___P58 Control CTO Built Process Flow 10-24_M26wookbook 0228_Manufacture Area Issue Summary(060218)" xfId="5483"/>
    <cellStyle name="___P58 Control CTO Built Process Flow 10-24_M26wookbook 0228_Manufacture Issue Summary(060217)" xfId="5484"/>
    <cellStyle name="___P58 Control CTO Built Process Flow 10-24_M26wookbook 0228_N94  SMT L-Q Schedule 2011-08-18" xfId="5485"/>
    <cellStyle name="___P58 Control CTO Built Process Flow 10-24_M26wookbook 0228_RP10 PVT-R階段產線稽核問題點List(060607)" xfId="5486"/>
    <cellStyle name="___P58 Control CTO Built Process Flow 10-24_M26wookbook 0228_SMT" xfId="5487"/>
    <cellStyle name="___P58 Control CTO Built Process Flow 10-24_M26wookbook 0228_Summary Page" xfId="5488"/>
    <cellStyle name="___P58 Control CTO Built Process Flow 10-24_M26wookbook 0228_ZZ Fisker  L-Q Schedule 0626" xfId="5489"/>
    <cellStyle name="___P58 Control CTO Built Process Flow 10-24_M26wookbook 0228_ZZ Fisker  SMT L-Q Schedule 2013-06-26" xfId="5490"/>
    <cellStyle name="___P58 Control CTO Built Process Flow 10-24_M26wookbook 0228_ZZ Zagato  SMT L-Q Schedule 2013-06-18版本" xfId="5491"/>
    <cellStyle name="___P58 Control CTO Built Process Flow 10-24_M26wookbook 0228_ZZ ZenVo SMT L-Q Schedule 2012-06-14" xfId="5492"/>
    <cellStyle name="___P58 Control CTO Built Process Flow 10-24_M26wookbook 0228_ZZ ZenVo SMT L-Q Schedule 2012-07-02" xfId="5493"/>
    <cellStyle name="___P58 Control CTO Built Process Flow 10-24_M26wookbook 0228_ZZ__ZenVo__SMT_L-Q_Schedule_2012-05-19.ppt_的_工作表" xfId="5494"/>
    <cellStyle name="___P58 Control CTO Built Process Flow 10-24_M26wookbook 0228_ZZ__ZenVo__SMT_L-Q_Schedule_2012-06-011" xfId="5495"/>
    <cellStyle name="___P58 Control CTO Built Process Flow 10-24_M26wookbook 0228_ZZ__ZenVo__SMT_L-Q_Schedule_2012-06-05.ppt_的_工作表" xfId="5496"/>
    <cellStyle name="___P58 Control CTO Built Process Flow 10-24_M26wookbook 0228_產線作業Issue匯總(060215)" xfId="5497"/>
    <cellStyle name="___P58 Control CTO Built Process Flow 10-24_M26wookbook 0228_產線撞件Issue匯總" xfId="5498"/>
    <cellStyle name="___P58 Control CTO Built Process Flow 10-24_Q37 Budget UPH120_2line Rev1d9" xfId="5499"/>
    <cellStyle name="___P58 Control CTO Built Process Flow 10-24_Q37 Budget UPH120_2line Rev2d3" xfId="5500"/>
    <cellStyle name="___P58 Control CTO Built Process Flow 10-24_Q37 Budget UPH120_2line Rev2d5" xfId="5501"/>
    <cellStyle name="___P58 Control CTO Built Process Flow 10-24_Q37 Process assy uph 90 and test 2x90 &amp; 60 for l5  Rev1.3 2003-07-17" xfId="5502"/>
    <cellStyle name="___P58 Control CTO Built Process Flow 10-24_Q37 Process assy uph 90 and test 2x90 &amp; 60 for l5  Rev1.3 2003-07-17_Summary Page" xfId="5503"/>
    <cellStyle name="___P58 Control CTO Built Process Flow 10-24_Q37 Process assy uph 90 and test 60 for l5  Rev1.1 2003-07-08" xfId="5504"/>
    <cellStyle name="___P58 Control CTO Built Process Flow 10-24_Q37 Process assy uph 90 and test 60 for l5  Rev1.1 2003-07-08_Summary Page" xfId="5505"/>
    <cellStyle name="___P58 Control CTO Built Process Flow 10-24_Q37 Process assy uph2X 90 and test 2x90 &amp; 60 for l5  RevA 2003-07-24" xfId="5506"/>
    <cellStyle name="___P58 Control CTO Built Process Flow 10-24_Q37 Process assy uph2X 90 and test 2x90 &amp; 60 for l5  RevA 2003-07-24_Summary Page" xfId="5507"/>
    <cellStyle name="___P58 Control CTO Built Process Flow 10-24_Q37 Process uph 180 &amp;2003-06-26 Rev.1.4" xfId="5508"/>
    <cellStyle name="___P58 Control CTO Built Process Flow 10-24_Q37 Process uph 180 &amp;2003-06-26 Rev.1.4_Summary Page" xfId="5509"/>
    <cellStyle name="___P58 Control CTO Built Process Flow 10-24_Q37 Process uph 180 &amp;2003-07-08 Rev.1.6" xfId="5510"/>
    <cellStyle name="___P58 Control CTO Built Process Flow 10-24_Q37 Process uph 180 &amp;2003-07-08 Rev.1.6_Summary Page" xfId="5511"/>
    <cellStyle name="___P58 Control CTO Built Process Flow 10-24_Q86 DVT QA File Jan-13" xfId="5512"/>
    <cellStyle name="___P58 Control CTO Built Process Flow 10-24_Q86 DVT Workbook V1.0_0114.xls" xfId="5513"/>
    <cellStyle name="___P58 Control CTO Built Process Flow 10-24_Q86 DVT Workbook V1.2_0115" xfId="5514"/>
    <cellStyle name="___P58 Control CTO Built Process Flow 10-24_Q88 Fixture List v1.3_14 Jul" xfId="5515"/>
    <cellStyle name="___P58 Control CTO Built Process Flow 10-24_Ramp plan per 270K in Q1'05  10-26-2004" xfId="5516"/>
    <cellStyle name="___P58 CTO Rework Plan(Rev.A)" xfId="5517"/>
    <cellStyle name="___P58 CTO Rework Plan(Rev.A)_Line 4  Rework Process uph 60  Rev1.8 2003-07-17" xfId="5518"/>
    <cellStyle name="___P58 CTO Rework Plan(Rev.A)_Line 4  Rework Process uph 60  Rev1.8 2003-07-17_Summary Page" xfId="5519"/>
    <cellStyle name="___P58 CTO Rework Plan(Rev.A)_M26 workbook (internal) 0223" xfId="5520"/>
    <cellStyle name="___P58 CTO Rework Plan(Rev.A)_M26 workbook (internal) 0223_~1452420" xfId="5521"/>
    <cellStyle name="___P58 CTO Rework Plan(Rev.A)_M26 workbook (internal) 0223_Manufacture Area Issue Summary(060218)" xfId="5522"/>
    <cellStyle name="___P58 CTO Rework Plan(Rev.A)_M26 workbook (internal) 0223_Manufacture Issue Summary(060217)" xfId="5523"/>
    <cellStyle name="___P58 CTO Rework Plan(Rev.A)_M26 workbook (internal) 0223_N94  SMT L-Q Schedule 2011-08-18" xfId="5524"/>
    <cellStyle name="___P58 CTO Rework Plan(Rev.A)_M26 workbook (internal) 0223_RP10 PVT-R階段產線稽核問題點List(060607)" xfId="5525"/>
    <cellStyle name="___P58 CTO Rework Plan(Rev.A)_M26 workbook (internal) 0223_SMT" xfId="5526"/>
    <cellStyle name="___P58 CTO Rework Plan(Rev.A)_M26 workbook (internal) 0223_Summary Page" xfId="5527"/>
    <cellStyle name="___P58 CTO Rework Plan(Rev.A)_M26 workbook (internal) 0223_ZZ Fisker  L-Q Schedule 0626" xfId="5528"/>
    <cellStyle name="___P58 CTO Rework Plan(Rev.A)_M26 workbook (internal) 0223_ZZ Fisker  SMT L-Q Schedule 2013-06-26" xfId="5529"/>
    <cellStyle name="___P58 CTO Rework Plan(Rev.A)_M26 workbook (internal) 0223_ZZ Zagato  SMT L-Q Schedule 2013-06-18版本" xfId="5530"/>
    <cellStyle name="___P58 CTO Rework Plan(Rev.A)_M26 workbook (internal) 0223_ZZ ZenVo SMT L-Q Schedule 2012-06-14" xfId="5531"/>
    <cellStyle name="___P58 CTO Rework Plan(Rev.A)_M26 workbook (internal) 0223_ZZ ZenVo SMT L-Q Schedule 2012-07-02" xfId="5532"/>
    <cellStyle name="___P58 CTO Rework Plan(Rev.A)_M26 workbook (internal) 0223_ZZ__ZenVo__SMT_L-Q_Schedule_2012-05-19.ppt_的_工作表" xfId="5533"/>
    <cellStyle name="___P58 CTO Rework Plan(Rev.A)_M26 workbook (internal) 0223_ZZ__ZenVo__SMT_L-Q_Schedule_2012-06-011" xfId="5534"/>
    <cellStyle name="___P58 CTO Rework Plan(Rev.A)_M26 workbook (internal) 0223_ZZ__ZenVo__SMT_L-Q_Schedule_2012-06-05.ppt_的_工作表" xfId="5535"/>
    <cellStyle name="___P58 CTO Rework Plan(Rev.A)_M26 workbook (internal) 0223_產線作業Issue匯總(060215)" xfId="5536"/>
    <cellStyle name="___P58 CTO Rework Plan(Rev.A)_M26 workbook (internal) 0223_產線撞件Issue匯總" xfId="5537"/>
    <cellStyle name="___P58 CTO Rework Plan(Rev.A)_M26wookbook 0228" xfId="5538"/>
    <cellStyle name="___P58 CTO Rework Plan(Rev.A)_M26wookbook 0228_~1452420" xfId="5539"/>
    <cellStyle name="___P58 CTO Rework Plan(Rev.A)_M26wookbook 0228_Manufacture Area Issue Summary(060218)" xfId="5540"/>
    <cellStyle name="___P58 CTO Rework Plan(Rev.A)_M26wookbook 0228_Manufacture Issue Summary(060217)" xfId="5541"/>
    <cellStyle name="___P58 CTO Rework Plan(Rev.A)_M26wookbook 0228_N94  SMT L-Q Schedule 2011-08-18" xfId="5542"/>
    <cellStyle name="___P58 CTO Rework Plan(Rev.A)_M26wookbook 0228_RP10 PVT-R階段產線稽核問題點List(060607)" xfId="5543"/>
    <cellStyle name="___P58 CTO Rework Plan(Rev.A)_M26wookbook 0228_SMT" xfId="5544"/>
    <cellStyle name="___P58 CTO Rework Plan(Rev.A)_M26wookbook 0228_Summary Page" xfId="5545"/>
    <cellStyle name="___P58 CTO Rework Plan(Rev.A)_M26wookbook 0228_ZZ Fisker  L-Q Schedule 0626" xfId="5546"/>
    <cellStyle name="___P58 CTO Rework Plan(Rev.A)_M26wookbook 0228_ZZ Fisker  SMT L-Q Schedule 2013-06-26" xfId="5547"/>
    <cellStyle name="___P58 CTO Rework Plan(Rev.A)_M26wookbook 0228_ZZ Zagato  SMT L-Q Schedule 2013-06-18版本" xfId="5548"/>
    <cellStyle name="___P58 CTO Rework Plan(Rev.A)_M26wookbook 0228_ZZ ZenVo SMT L-Q Schedule 2012-06-14" xfId="5549"/>
    <cellStyle name="___P58 CTO Rework Plan(Rev.A)_M26wookbook 0228_ZZ ZenVo SMT L-Q Schedule 2012-07-02" xfId="5550"/>
    <cellStyle name="___P58 CTO Rework Plan(Rev.A)_M26wookbook 0228_ZZ__ZenVo__SMT_L-Q_Schedule_2012-05-19.ppt_的_工作表" xfId="5551"/>
    <cellStyle name="___P58 CTO Rework Plan(Rev.A)_M26wookbook 0228_ZZ__ZenVo__SMT_L-Q_Schedule_2012-06-011" xfId="5552"/>
    <cellStyle name="___P58 CTO Rework Plan(Rev.A)_M26wookbook 0228_ZZ__ZenVo__SMT_L-Q_Schedule_2012-06-05.ppt_的_工作表" xfId="5553"/>
    <cellStyle name="___P58 CTO Rework Plan(Rev.A)_M26wookbook 0228_產線作業Issue匯總(060215)" xfId="5554"/>
    <cellStyle name="___P58 CTO Rework Plan(Rev.A)_M26wookbook 0228_產線撞件Issue匯總" xfId="5555"/>
    <cellStyle name="___P58 CTO Rework Plan(Rev.A)_Q37 Budget UPH120_2line Rev1d9" xfId="5556"/>
    <cellStyle name="___P58 CTO Rework Plan(Rev.A)_Q37 Budget UPH120_2line Rev2d3" xfId="5557"/>
    <cellStyle name="___P58 CTO Rework Plan(Rev.A)_Q37 Budget UPH120_2line Rev2d5" xfId="5558"/>
    <cellStyle name="___P58 CTO Rework Plan(Rev.A)_Q37 Process assy uph 90 and test 2x90 &amp; 60 for l5  Rev1.3 2003-07-17" xfId="5559"/>
    <cellStyle name="___P58 CTO Rework Plan(Rev.A)_Q37 Process assy uph 90 and test 2x90 &amp; 60 for l5  Rev1.3 2003-07-17_Summary Page" xfId="5560"/>
    <cellStyle name="___P58 CTO Rework Plan(Rev.A)_Q37 Process assy uph 90 and test 60 for l5  Rev1.1 2003-07-08" xfId="5561"/>
    <cellStyle name="___P58 CTO Rework Plan(Rev.A)_Q37 Process assy uph 90 and test 60 for l5  Rev1.1 2003-07-08_Summary Page" xfId="5562"/>
    <cellStyle name="___P58 CTO Rework Plan(Rev.A)_Q37 Process assy uph2X 90 and test 2x90 &amp; 60 for l5  RevA 2003-07-24" xfId="5563"/>
    <cellStyle name="___P58 CTO Rework Plan(Rev.A)_Q37 Process assy uph2X 90 and test 2x90 &amp; 60 for l5  RevA 2003-07-24_Summary Page" xfId="5564"/>
    <cellStyle name="___P58 CTO Rework Plan(Rev.A)_Q37 Process uph 180 &amp;2003-06-26 Rev.1.4" xfId="5565"/>
    <cellStyle name="___P58 CTO Rework Plan(Rev.A)_Q37 Process uph 180 &amp;2003-06-26 Rev.1.4_Summary Page" xfId="5566"/>
    <cellStyle name="___P58 CTO Rework Plan(Rev.A)_Q37 Process uph 180 &amp;2003-07-08 Rev.1.6" xfId="5567"/>
    <cellStyle name="___P58 CTO Rework Plan(Rev.A)_Q37 Process uph 180 &amp;2003-07-08 Rev.1.6_Summary Page" xfId="5568"/>
    <cellStyle name="___P58 CTO Rework Plan(Rev.A)_Q86 DVT QA File Jan-13" xfId="5569"/>
    <cellStyle name="___P58 CTO Rework Plan(Rev.A)_Q86 DVT Workbook V1.0_0114.xls" xfId="5570"/>
    <cellStyle name="___P58 CTO Rework Plan(Rev.A)_Q86 DVT Workbook V1.2_0115" xfId="5571"/>
    <cellStyle name="___P58 CTO Rework Plan(Rev.A)_Q88 Fixture List v1.3_14 Jul" xfId="5572"/>
    <cellStyle name="___P58 CTO Rework Plan(Rev.A)_Ramp plan per 270K in Q1'05  10-26-2004" xfId="5573"/>
    <cellStyle name="___P58 Equipment &amp; Budget  list 8-8_2nd Line Inc Equip List 1.0(apple)" xfId="5574"/>
    <cellStyle name="___P58 Equipment &amp; Budget  list 8-8_2nd Line Inc Equip List 1.0(apple)_Q86 DVT QA File Jan-13" xfId="5575"/>
    <cellStyle name="___P58 Equipment &amp; Budget  list 8-8_2nd Line Inc Equip List 1.0(apple)_Q86 DVT Workbook V1.0_0114.xls" xfId="5576"/>
    <cellStyle name="___P58 Equipment &amp; Budget  list 8-8_2nd Line Inc Equip List 1.0(apple)_Q86 DVT Workbook V1.2_0115" xfId="5577"/>
    <cellStyle name="___P58 Equipment &amp; Budget  list 8-8_2nd Line Inc Equip List 1.0(apple)_Q88 Fixture List v1.3_14 Jul" xfId="5578"/>
    <cellStyle name="___P58 Equipment &amp; Budget  list 8-8_EquipList ver 2.0 10-30.xls1" xfId="5579"/>
    <cellStyle name="___P58 Equipment &amp; Budget  list 8-8_EquipList ver 2.0 10-30.xls1_Q86 DVT QA File Jan-13" xfId="5580"/>
    <cellStyle name="___P58 Equipment &amp; Budget  list 8-8_EquipList ver 2.0 10-30.xls1_Q86 DVT Workbook V1.0_0114.xls" xfId="5581"/>
    <cellStyle name="___P58 Equipment &amp; Budget  list 8-8_EquipList ver 2.0 10-30.xls1_Q86 DVT Workbook V1.2_0115" xfId="5582"/>
    <cellStyle name="___P58 Equipment &amp; Budget  list 8-8_EquipList ver 2.0 10-30.xls1_Q88 Fixture List v1.3_14 Jul" xfId="5583"/>
    <cellStyle name="___P58 King Process UPH=100 Rev.A  10-15" xfId="5584"/>
    <cellStyle name="___P58 King Process UPH=100 Rev.A  10-15_Equipment List 12" xfId="5585"/>
    <cellStyle name="___P58 King Process UPH=100 Rev.A  10-15_Equipment List 12_Line 4  Rework Process uph 60  Rev1.8 2003-07-17" xfId="5586"/>
    <cellStyle name="___P58 King Process UPH=100 Rev.A  10-15_Equipment List 12_Line 4  Rework Process uph 60  Rev1.8 2003-07-17_Summary Page" xfId="5587"/>
    <cellStyle name="___P58 King Process UPH=100 Rev.A  10-15_Equipment List 12_M26 workbook (internal) 0223" xfId="5588"/>
    <cellStyle name="___P58 King Process UPH=100 Rev.A  10-15_Equipment List 12_M26 workbook (internal) 0223_~1452420" xfId="5589"/>
    <cellStyle name="___P58 King Process UPH=100 Rev.A  10-15_Equipment List 12_M26 workbook (internal) 0223_Manufacture Area Issue Summary(060218)" xfId="5590"/>
    <cellStyle name="___P58 King Process UPH=100 Rev.A  10-15_Equipment List 12_M26 workbook (internal) 0223_Manufacture Issue Summary(060217)" xfId="5591"/>
    <cellStyle name="___P58 King Process UPH=100 Rev.A  10-15_Equipment List 12_M26 workbook (internal) 0223_N94  SMT L-Q Schedule 2011-08-18" xfId="5592"/>
    <cellStyle name="___P58 King Process UPH=100 Rev.A  10-15_Equipment List 12_M26 workbook (internal) 0223_RP10 PVT-R階段產線稽核問題點List(060607)" xfId="5593"/>
    <cellStyle name="___P58 King Process UPH=100 Rev.A  10-15_Equipment List 12_M26 workbook (internal) 0223_SMT" xfId="5594"/>
    <cellStyle name="___P58 King Process UPH=100 Rev.A  10-15_Equipment List 12_M26 workbook (internal) 0223_Summary Page" xfId="5595"/>
    <cellStyle name="___P58 King Process UPH=100 Rev.A  10-15_Equipment List 12_M26 workbook (internal) 0223_ZZ Fisker  L-Q Schedule 0626" xfId="5596"/>
    <cellStyle name="___P58 King Process UPH=100 Rev.A  10-15_Equipment List 12_M26 workbook (internal) 0223_ZZ Fisker  SMT L-Q Schedule 2013-06-26" xfId="5597"/>
    <cellStyle name="___P58 King Process UPH=100 Rev.A  10-15_Equipment List 12_M26 workbook (internal) 0223_ZZ Zagato  SMT L-Q Schedule 2013-06-18版本" xfId="5598"/>
    <cellStyle name="___P58 King Process UPH=100 Rev.A  10-15_Equipment List 12_M26 workbook (internal) 0223_ZZ ZenVo SMT L-Q Schedule 2012-06-14" xfId="5599"/>
    <cellStyle name="___P58 King Process UPH=100 Rev.A  10-15_Equipment List 12_M26 workbook (internal) 0223_ZZ ZenVo SMT L-Q Schedule 2012-07-02" xfId="5600"/>
    <cellStyle name="___P58 King Process UPH=100 Rev.A  10-15_Equipment List 12_M26 workbook (internal) 0223_ZZ__ZenVo__SMT_L-Q_Schedule_2012-05-19.ppt_的_工作表" xfId="5601"/>
    <cellStyle name="___P58 King Process UPH=100 Rev.A  10-15_Equipment List 12_M26 workbook (internal) 0223_ZZ__ZenVo__SMT_L-Q_Schedule_2012-06-011" xfId="5602"/>
    <cellStyle name="___P58 King Process UPH=100 Rev.A  10-15_Equipment List 12_M26 workbook (internal) 0223_ZZ__ZenVo__SMT_L-Q_Schedule_2012-06-05.ppt_的_工作表" xfId="5603"/>
    <cellStyle name="___P58 King Process UPH=100 Rev.A  10-15_Equipment List 12_M26 workbook (internal) 0223_產線作業Issue匯總(060215)" xfId="5604"/>
    <cellStyle name="___P58 King Process UPH=100 Rev.A  10-15_Equipment List 12_M26 workbook (internal) 0223_產線撞件Issue匯總" xfId="5605"/>
    <cellStyle name="___P58 King Process UPH=100 Rev.A  10-15_Equipment List 12_M26wookbook 0228" xfId="5606"/>
    <cellStyle name="___P58 King Process UPH=100 Rev.A  10-15_Equipment List 12_M26wookbook 0228_~1452420" xfId="5607"/>
    <cellStyle name="___P58 King Process UPH=100 Rev.A  10-15_Equipment List 12_M26wookbook 0228_Manufacture Area Issue Summary(060218)" xfId="5608"/>
    <cellStyle name="___P58 King Process UPH=100 Rev.A  10-15_Equipment List 12_M26wookbook 0228_Manufacture Issue Summary(060217)" xfId="5609"/>
    <cellStyle name="___P58 King Process UPH=100 Rev.A  10-15_Equipment List 12_M26wookbook 0228_N94  SMT L-Q Schedule 2011-08-18" xfId="5610"/>
    <cellStyle name="___P58 King Process UPH=100 Rev.A  10-15_Equipment List 12_M26wookbook 0228_RP10 PVT-R階段產線稽核問題點List(060607)" xfId="5611"/>
    <cellStyle name="___P58 King Process UPH=100 Rev.A  10-15_Equipment List 12_M26wookbook 0228_SMT" xfId="5612"/>
    <cellStyle name="___P58 King Process UPH=100 Rev.A  10-15_Equipment List 12_M26wookbook 0228_Summary Page" xfId="5613"/>
    <cellStyle name="___P58 King Process UPH=100 Rev.A  10-15_Equipment List 12_M26wookbook 0228_ZZ Fisker  L-Q Schedule 0626" xfId="5614"/>
    <cellStyle name="___P58 King Process UPH=100 Rev.A  10-15_Equipment List 12_M26wookbook 0228_ZZ Fisker  SMT L-Q Schedule 2013-06-26" xfId="5615"/>
    <cellStyle name="___P58 King Process UPH=100 Rev.A  10-15_Equipment List 12_M26wookbook 0228_ZZ Zagato  SMT L-Q Schedule 2013-06-18版本" xfId="5616"/>
    <cellStyle name="___P58 King Process UPH=100 Rev.A  10-15_Equipment List 12_M26wookbook 0228_ZZ ZenVo SMT L-Q Schedule 2012-06-14" xfId="5617"/>
    <cellStyle name="___P58 King Process UPH=100 Rev.A  10-15_Equipment List 12_M26wookbook 0228_ZZ ZenVo SMT L-Q Schedule 2012-07-02" xfId="5618"/>
    <cellStyle name="___P58 King Process UPH=100 Rev.A  10-15_Equipment List 12_M26wookbook 0228_ZZ__ZenVo__SMT_L-Q_Schedule_2012-05-19.ppt_的_工作表" xfId="5619"/>
    <cellStyle name="___P58 King Process UPH=100 Rev.A  10-15_Equipment List 12_M26wookbook 0228_ZZ__ZenVo__SMT_L-Q_Schedule_2012-06-011" xfId="5620"/>
    <cellStyle name="___P58 King Process UPH=100 Rev.A  10-15_Equipment List 12_M26wookbook 0228_ZZ__ZenVo__SMT_L-Q_Schedule_2012-06-05.ppt_的_工作表" xfId="5621"/>
    <cellStyle name="___P58 King Process UPH=100 Rev.A  10-15_Equipment List 12_M26wookbook 0228_產線作業Issue匯總(060215)" xfId="5622"/>
    <cellStyle name="___P58 King Process UPH=100 Rev.A  10-15_Equipment List 12_M26wookbook 0228_產線撞件Issue匯總" xfId="5623"/>
    <cellStyle name="___P58 King Process UPH=100 Rev.A  10-15_Equipment List 12_Q37 Budget UPH120_2line Rev1d9" xfId="5624"/>
    <cellStyle name="___P58 King Process UPH=100 Rev.A  10-15_Equipment List 12_Q37 Budget UPH120_2line Rev2d3" xfId="5625"/>
    <cellStyle name="___P58 King Process UPH=100 Rev.A  10-15_Equipment List 12_Q37 Budget UPH120_2line Rev2d5" xfId="5626"/>
    <cellStyle name="___P58 King Process UPH=100 Rev.A  10-15_Equipment List 12_Q37 Process assy uph 90 and test 2x90 &amp; 60 for l5  Rev1.3 2003-07-17" xfId="5627"/>
    <cellStyle name="___P58 King Process UPH=100 Rev.A  10-15_Equipment List 12_Q37 Process assy uph 90 and test 2x90 &amp; 60 for l5  Rev1.3 2003-07-17_Summary Page" xfId="5628"/>
    <cellStyle name="___P58 King Process UPH=100 Rev.A  10-15_Equipment List 12_Q37 Process assy uph 90 and test 60 for l5  Rev1.1 2003-07-08" xfId="5629"/>
    <cellStyle name="___P58 King Process UPH=100 Rev.A  10-15_Equipment List 12_Q37 Process assy uph 90 and test 60 for l5  Rev1.1 2003-07-08_Summary Page" xfId="5630"/>
    <cellStyle name="___P58 King Process UPH=100 Rev.A  10-15_Equipment List 12_Q37 Process assy uph2X 90 and test 2x90 &amp; 60 for l5  RevA 2003-07-24" xfId="5631"/>
    <cellStyle name="___P58 King Process UPH=100 Rev.A  10-15_Equipment List 12_Q37 Process assy uph2X 90 and test 2x90 &amp; 60 for l5  RevA 2003-07-24_Summary Page" xfId="5632"/>
    <cellStyle name="___P58 King Process UPH=100 Rev.A  10-15_Equipment List 12_Q37 Process uph 180 &amp;2003-06-26 Rev.1.4" xfId="5633"/>
    <cellStyle name="___P58 King Process UPH=100 Rev.A  10-15_Equipment List 12_Q37 Process uph 180 &amp;2003-06-26 Rev.1.4_Summary Page" xfId="5634"/>
    <cellStyle name="___P58 King Process UPH=100 Rev.A  10-15_Equipment List 12_Q37 Process uph 180 &amp;2003-07-08 Rev.1.6" xfId="5635"/>
    <cellStyle name="___P58 King Process UPH=100 Rev.A  10-15_Equipment List 12_Q37 Process uph 180 &amp;2003-07-08 Rev.1.6_Summary Page" xfId="5636"/>
    <cellStyle name="___P58 King Process UPH=100 Rev.A  10-15_Equipment List 12_Q86 DVT QA File Jan-13" xfId="5637"/>
    <cellStyle name="___P58 King Process UPH=100 Rev.A  10-15_Equipment List 12_Q86 DVT Workbook V1.0_0114.xls" xfId="5638"/>
    <cellStyle name="___P58 King Process UPH=100 Rev.A  10-15_Equipment List 12_Q86 DVT Workbook V1.2_0115" xfId="5639"/>
    <cellStyle name="___P58 King Process UPH=100 Rev.A  10-15_Equipment List 12_Q88 Fixture List v1.3_14 Jul" xfId="5640"/>
    <cellStyle name="___P58 King Process UPH=100 Rev.A  10-15_Equipment List 12_Ramp plan per 270K in Q1'05  10-26-2004" xfId="5641"/>
    <cellStyle name="___P58 King Process UPH=100 Rev.A  10-15_Line 4  Rework Process uph 60  Rev1.8 2003-07-17" xfId="5642"/>
    <cellStyle name="___P58 King Process UPH=100 Rev.A  10-15_Line 4  Rework Process uph 60  Rev1.8 2003-07-17_Summary Page" xfId="5643"/>
    <cellStyle name="___P58 King Process UPH=100 Rev.A  10-15_M26 workbook (internal) 0223" xfId="5644"/>
    <cellStyle name="___P58 King Process UPH=100 Rev.A  10-15_M26 workbook (internal) 0223_~1452420" xfId="5645"/>
    <cellStyle name="___P58 King Process UPH=100 Rev.A  10-15_M26 workbook (internal) 0223_Manufacture Area Issue Summary(060218)" xfId="5646"/>
    <cellStyle name="___P58 King Process UPH=100 Rev.A  10-15_M26 workbook (internal) 0223_Manufacture Issue Summary(060217)" xfId="5647"/>
    <cellStyle name="___P58 King Process UPH=100 Rev.A  10-15_M26 workbook (internal) 0223_N94  SMT L-Q Schedule 2011-08-18" xfId="5648"/>
    <cellStyle name="___P58 King Process UPH=100 Rev.A  10-15_M26 workbook (internal) 0223_RP10 PVT-R階段產線稽核問題點List(060607)" xfId="5649"/>
    <cellStyle name="___P58 King Process UPH=100 Rev.A  10-15_M26 workbook (internal) 0223_SMT" xfId="5650"/>
    <cellStyle name="___P58 King Process UPH=100 Rev.A  10-15_M26 workbook (internal) 0223_Summary Page" xfId="5651"/>
    <cellStyle name="___P58 King Process UPH=100 Rev.A  10-15_M26 workbook (internal) 0223_ZZ Fisker  L-Q Schedule 0626" xfId="5652"/>
    <cellStyle name="___P58 King Process UPH=100 Rev.A  10-15_M26 workbook (internal) 0223_ZZ Fisker  SMT L-Q Schedule 2013-06-26" xfId="5653"/>
    <cellStyle name="___P58 King Process UPH=100 Rev.A  10-15_M26 workbook (internal) 0223_ZZ Zagato  SMT L-Q Schedule 2013-06-18版本" xfId="5654"/>
    <cellStyle name="___P58 King Process UPH=100 Rev.A  10-15_M26 workbook (internal) 0223_ZZ ZenVo SMT L-Q Schedule 2012-06-14" xfId="5655"/>
    <cellStyle name="___P58 King Process UPH=100 Rev.A  10-15_M26 workbook (internal) 0223_ZZ ZenVo SMT L-Q Schedule 2012-07-02" xfId="5656"/>
    <cellStyle name="___P58 King Process UPH=100 Rev.A  10-15_M26 workbook (internal) 0223_ZZ__ZenVo__SMT_L-Q_Schedule_2012-05-19.ppt_的_工作表" xfId="5657"/>
    <cellStyle name="___P58 King Process UPH=100 Rev.A  10-15_M26 workbook (internal) 0223_ZZ__ZenVo__SMT_L-Q_Schedule_2012-06-011" xfId="5658"/>
    <cellStyle name="___P58 King Process UPH=100 Rev.A  10-15_M26 workbook (internal) 0223_ZZ__ZenVo__SMT_L-Q_Schedule_2012-06-05.ppt_的_工作表" xfId="5659"/>
    <cellStyle name="___P58 King Process UPH=100 Rev.A  10-15_M26 workbook (internal) 0223_產線作業Issue匯總(060215)" xfId="5660"/>
    <cellStyle name="___P58 King Process UPH=100 Rev.A  10-15_M26 workbook (internal) 0223_產線撞件Issue匯總" xfId="5661"/>
    <cellStyle name="___P58 King Process UPH=100 Rev.A  10-15_M26wookbook 0228" xfId="5662"/>
    <cellStyle name="___P58 King Process UPH=100 Rev.A  10-15_M26wookbook 0228_~1452420" xfId="5663"/>
    <cellStyle name="___P58 King Process UPH=100 Rev.A  10-15_M26wookbook 0228_Manufacture Area Issue Summary(060218)" xfId="5664"/>
    <cellStyle name="___P58 King Process UPH=100 Rev.A  10-15_M26wookbook 0228_Manufacture Issue Summary(060217)" xfId="5665"/>
    <cellStyle name="___P58 King Process UPH=100 Rev.A  10-15_M26wookbook 0228_N94  SMT L-Q Schedule 2011-08-18" xfId="5666"/>
    <cellStyle name="___P58 King Process UPH=100 Rev.A  10-15_M26wookbook 0228_RP10 PVT-R階段產線稽核問題點List(060607)" xfId="5667"/>
    <cellStyle name="___P58 King Process UPH=100 Rev.A  10-15_M26wookbook 0228_SMT" xfId="5668"/>
    <cellStyle name="___P58 King Process UPH=100 Rev.A  10-15_M26wookbook 0228_Summary Page" xfId="5669"/>
    <cellStyle name="___P58 King Process UPH=100 Rev.A  10-15_M26wookbook 0228_ZZ Fisker  L-Q Schedule 0626" xfId="5670"/>
    <cellStyle name="___P58 King Process UPH=100 Rev.A  10-15_M26wookbook 0228_ZZ Fisker  SMT L-Q Schedule 2013-06-26" xfId="5671"/>
    <cellStyle name="___P58 King Process UPH=100 Rev.A  10-15_M26wookbook 0228_ZZ Zagato  SMT L-Q Schedule 2013-06-18版本" xfId="5672"/>
    <cellStyle name="___P58 King Process UPH=100 Rev.A  10-15_M26wookbook 0228_ZZ ZenVo SMT L-Q Schedule 2012-06-14" xfId="5673"/>
    <cellStyle name="___P58 King Process UPH=100 Rev.A  10-15_M26wookbook 0228_ZZ ZenVo SMT L-Q Schedule 2012-07-02" xfId="5674"/>
    <cellStyle name="___P58 King Process UPH=100 Rev.A  10-15_M26wookbook 0228_ZZ__ZenVo__SMT_L-Q_Schedule_2012-05-19.ppt_的_工作表" xfId="5675"/>
    <cellStyle name="___P58 King Process UPH=100 Rev.A  10-15_M26wookbook 0228_ZZ__ZenVo__SMT_L-Q_Schedule_2012-06-011" xfId="5676"/>
    <cellStyle name="___P58 King Process UPH=100 Rev.A  10-15_M26wookbook 0228_ZZ__ZenVo__SMT_L-Q_Schedule_2012-06-05.ppt_的_工作表" xfId="5677"/>
    <cellStyle name="___P58 King Process UPH=100 Rev.A  10-15_M26wookbook 0228_產線作業Issue匯總(060215)" xfId="5678"/>
    <cellStyle name="___P58 King Process UPH=100 Rev.A  10-15_M26wookbook 0228_產線撞件Issue匯總" xfId="5679"/>
    <cellStyle name="___P58 King Process UPH=100 Rev.A  10-15_P58 UPH=100 Process(Rev.A,10.29)" xfId="5680"/>
    <cellStyle name="___P58 King Process UPH=100 Rev.A  10-15_P58 UPH=100 Process(Rev.A,10.29)_Line 4  Rework Process uph 60  Rev1.8 2003-07-17" xfId="5681"/>
    <cellStyle name="___P58 King Process UPH=100 Rev.A  10-15_P58 UPH=100 Process(Rev.A,10.29)_Line 4  Rework Process uph 60  Rev1.8 2003-07-17_Summary Page" xfId="5682"/>
    <cellStyle name="___P58 King Process UPH=100 Rev.A  10-15_P58 UPH=100 Process(Rev.A,10.29)_M26 workbook (internal) 0223" xfId="5683"/>
    <cellStyle name="___P58 King Process UPH=100 Rev.A  10-15_P58 UPH=100 Process(Rev.A,10.29)_M26 workbook (internal) 0223_~1452420" xfId="5684"/>
    <cellStyle name="___P58 King Process UPH=100 Rev.A  10-15_P58 UPH=100 Process(Rev.A,10.29)_M26 workbook (internal) 0223_Manufacture Area Issue Summary(060218)" xfId="5685"/>
    <cellStyle name="___P58 King Process UPH=100 Rev.A  10-15_P58 UPH=100 Process(Rev.A,10.29)_M26 workbook (internal) 0223_Manufacture Issue Summary(060217)" xfId="5686"/>
    <cellStyle name="___P58 King Process UPH=100 Rev.A  10-15_P58 UPH=100 Process(Rev.A,10.29)_M26 workbook (internal) 0223_N94  SMT L-Q Schedule 2011-08-18" xfId="5687"/>
    <cellStyle name="___P58 King Process UPH=100 Rev.A  10-15_P58 UPH=100 Process(Rev.A,10.29)_M26 workbook (internal) 0223_RP10 PVT-R階段產線稽核問題點List(060607)" xfId="5688"/>
    <cellStyle name="___P58 King Process UPH=100 Rev.A  10-15_P58 UPH=100 Process(Rev.A,10.29)_M26 workbook (internal) 0223_SMT" xfId="5689"/>
    <cellStyle name="___P58 King Process UPH=100 Rev.A  10-15_P58 UPH=100 Process(Rev.A,10.29)_M26 workbook (internal) 0223_Summary Page" xfId="5690"/>
    <cellStyle name="___P58 King Process UPH=100 Rev.A  10-15_P58 UPH=100 Process(Rev.A,10.29)_M26 workbook (internal) 0223_ZZ Fisker  L-Q Schedule 0626" xfId="5691"/>
    <cellStyle name="___P58 King Process UPH=100 Rev.A  10-15_P58 UPH=100 Process(Rev.A,10.29)_M26 workbook (internal) 0223_ZZ Fisker  SMT L-Q Schedule 2013-06-26" xfId="5692"/>
    <cellStyle name="___P58 King Process UPH=100 Rev.A  10-15_P58 UPH=100 Process(Rev.A,10.29)_M26 workbook (internal) 0223_ZZ Zagato  SMT L-Q Schedule 2013-06-18版本" xfId="5693"/>
    <cellStyle name="___P58 King Process UPH=100 Rev.A  10-15_P58 UPH=100 Process(Rev.A,10.29)_M26 workbook (internal) 0223_ZZ ZenVo SMT L-Q Schedule 2012-06-14" xfId="5694"/>
    <cellStyle name="___P58 King Process UPH=100 Rev.A  10-15_P58 UPH=100 Process(Rev.A,10.29)_M26 workbook (internal) 0223_ZZ ZenVo SMT L-Q Schedule 2012-07-02" xfId="5695"/>
    <cellStyle name="___P58 King Process UPH=100 Rev.A  10-15_P58 UPH=100 Process(Rev.A,10.29)_M26 workbook (internal) 0223_ZZ__ZenVo__SMT_L-Q_Schedule_2012-05-19.ppt_的_工作表" xfId="5696"/>
    <cellStyle name="___P58 King Process UPH=100 Rev.A  10-15_P58 UPH=100 Process(Rev.A,10.29)_M26 workbook (internal) 0223_ZZ__ZenVo__SMT_L-Q_Schedule_2012-06-011" xfId="5697"/>
    <cellStyle name="___P58 King Process UPH=100 Rev.A  10-15_P58 UPH=100 Process(Rev.A,10.29)_M26 workbook (internal) 0223_ZZ__ZenVo__SMT_L-Q_Schedule_2012-06-05.ppt_的_工作表" xfId="5698"/>
    <cellStyle name="___P58 King Process UPH=100 Rev.A  10-15_P58 UPH=100 Process(Rev.A,10.29)_M26 workbook (internal) 0223_產線作業Issue匯總(060215)" xfId="5699"/>
    <cellStyle name="___P58 King Process UPH=100 Rev.A  10-15_P58 UPH=100 Process(Rev.A,10.29)_M26 workbook (internal) 0223_產線撞件Issue匯總" xfId="5700"/>
    <cellStyle name="___P58 King Process UPH=100 Rev.A  10-15_P58 UPH=100 Process(Rev.A,10.29)_M26wookbook 0228" xfId="5701"/>
    <cellStyle name="___P58 King Process UPH=100 Rev.A  10-15_P58 UPH=100 Process(Rev.A,10.29)_M26wookbook 0228_~1452420" xfId="5702"/>
    <cellStyle name="___P58 King Process UPH=100 Rev.A  10-15_P58 UPH=100 Process(Rev.A,10.29)_M26wookbook 0228_Manufacture Area Issue Summary(060218)" xfId="5703"/>
    <cellStyle name="___P58 King Process UPH=100 Rev.A  10-15_P58 UPH=100 Process(Rev.A,10.29)_M26wookbook 0228_Manufacture Issue Summary(060217)" xfId="5704"/>
    <cellStyle name="___P58 King Process UPH=100 Rev.A  10-15_P58 UPH=100 Process(Rev.A,10.29)_M26wookbook 0228_N94  SMT L-Q Schedule 2011-08-18" xfId="5705"/>
    <cellStyle name="___P58 King Process UPH=100 Rev.A  10-15_P58 UPH=100 Process(Rev.A,10.29)_M26wookbook 0228_RP10 PVT-R階段產線稽核問題點List(060607)" xfId="5706"/>
    <cellStyle name="___P58 King Process UPH=100 Rev.A  10-15_P58 UPH=100 Process(Rev.A,10.29)_M26wookbook 0228_SMT" xfId="5707"/>
    <cellStyle name="___P58 King Process UPH=100 Rev.A  10-15_P58 UPH=100 Process(Rev.A,10.29)_M26wookbook 0228_Summary Page" xfId="5708"/>
    <cellStyle name="___P58 King Process UPH=100 Rev.A  10-15_P58 UPH=100 Process(Rev.A,10.29)_M26wookbook 0228_ZZ Fisker  L-Q Schedule 0626" xfId="5709"/>
    <cellStyle name="___P58 King Process UPH=100 Rev.A  10-15_P58 UPH=100 Process(Rev.A,10.29)_M26wookbook 0228_ZZ Fisker  SMT L-Q Schedule 2013-06-26" xfId="5710"/>
    <cellStyle name="___P58 King Process UPH=100 Rev.A  10-15_P58 UPH=100 Process(Rev.A,10.29)_M26wookbook 0228_ZZ Zagato  SMT L-Q Schedule 2013-06-18版本" xfId="5711"/>
    <cellStyle name="___P58 King Process UPH=100 Rev.A  10-15_P58 UPH=100 Process(Rev.A,10.29)_M26wookbook 0228_ZZ ZenVo SMT L-Q Schedule 2012-06-14" xfId="5712"/>
    <cellStyle name="___P58 King Process UPH=100 Rev.A  10-15_P58 UPH=100 Process(Rev.A,10.29)_M26wookbook 0228_ZZ ZenVo SMT L-Q Schedule 2012-07-02" xfId="5713"/>
    <cellStyle name="___P58 King Process UPH=100 Rev.A  10-15_P58 UPH=100 Process(Rev.A,10.29)_M26wookbook 0228_ZZ__ZenVo__SMT_L-Q_Schedule_2012-05-19.ppt_的_工作表" xfId="5714"/>
    <cellStyle name="___P58 King Process UPH=100 Rev.A  10-15_P58 UPH=100 Process(Rev.A,10.29)_M26wookbook 0228_ZZ__ZenVo__SMT_L-Q_Schedule_2012-06-011" xfId="5715"/>
    <cellStyle name="___P58 King Process UPH=100 Rev.A  10-15_P58 UPH=100 Process(Rev.A,10.29)_M26wookbook 0228_ZZ__ZenVo__SMT_L-Q_Schedule_2012-06-05.ppt_的_工作表" xfId="5716"/>
    <cellStyle name="___P58 King Process UPH=100 Rev.A  10-15_P58 UPH=100 Process(Rev.A,10.29)_M26wookbook 0228_產線作業Issue匯總(060215)" xfId="5717"/>
    <cellStyle name="___P58 King Process UPH=100 Rev.A  10-15_P58 UPH=100 Process(Rev.A,10.29)_M26wookbook 0228_產線撞件Issue匯總" xfId="5718"/>
    <cellStyle name="___P58 King Process UPH=100 Rev.A  10-15_P58 UPH=100 Process(Rev.A,10.29)_Q37 Budget UPH120_2line Rev1d9" xfId="5719"/>
    <cellStyle name="___P58 King Process UPH=100 Rev.A  10-15_P58 UPH=100 Process(Rev.A,10.29)_Q37 Budget UPH120_2line Rev2d3" xfId="5720"/>
    <cellStyle name="___P58 King Process UPH=100 Rev.A  10-15_P58 UPH=100 Process(Rev.A,10.29)_Q37 Budget UPH120_2line Rev2d5" xfId="5721"/>
    <cellStyle name="___P58 King Process UPH=100 Rev.A  10-15_P58 UPH=100 Process(Rev.A,10.29)_Q37 Process assy uph 90 and test 2x90 &amp; 60 for l5  Rev1.3 2003-07-17" xfId="5722"/>
    <cellStyle name="___P58 King Process UPH=100 Rev.A  10-15_P58 UPH=100 Process(Rev.A,10.29)_Q37 Process assy uph 90 and test 2x90 &amp; 60 for l5  Rev1.3 2003-07-17_Summary Page" xfId="5723"/>
    <cellStyle name="___P58 King Process UPH=100 Rev.A  10-15_P58 UPH=100 Process(Rev.A,10.29)_Q37 Process assy uph 90 and test 60 for l5  Rev1.1 2003-07-08" xfId="5724"/>
    <cellStyle name="___P58 King Process UPH=100 Rev.A  10-15_P58 UPH=100 Process(Rev.A,10.29)_Q37 Process assy uph 90 and test 60 for l5  Rev1.1 2003-07-08_Summary Page" xfId="5725"/>
    <cellStyle name="___P58 King Process UPH=100 Rev.A  10-15_P58 UPH=100 Process(Rev.A,10.29)_Q37 Process assy uph2X 90 and test 2x90 &amp; 60 for l5  RevA 2003-07-24" xfId="5726"/>
    <cellStyle name="___P58 King Process UPH=100 Rev.A  10-15_P58 UPH=100 Process(Rev.A,10.29)_Q37 Process assy uph2X 90 and test 2x90 &amp; 60 for l5  RevA 2003-07-24_Summary Page" xfId="5727"/>
    <cellStyle name="___P58 King Process UPH=100 Rev.A  10-15_P58 UPH=100 Process(Rev.A,10.29)_Q37 Process uph 180 &amp;2003-06-26 Rev.1.4" xfId="5728"/>
    <cellStyle name="___P58 King Process UPH=100 Rev.A  10-15_P58 UPH=100 Process(Rev.A,10.29)_Q37 Process uph 180 &amp;2003-06-26 Rev.1.4_Summary Page" xfId="5729"/>
    <cellStyle name="___P58 King Process UPH=100 Rev.A  10-15_P58 UPH=100 Process(Rev.A,10.29)_Q37 Process uph 180 &amp;2003-07-08 Rev.1.6" xfId="5730"/>
    <cellStyle name="___P58 King Process UPH=100 Rev.A  10-15_P58 UPH=100 Process(Rev.A,10.29)_Q37 Process uph 180 &amp;2003-07-08 Rev.1.6_Summary Page" xfId="5731"/>
    <cellStyle name="___P58 King Process UPH=100 Rev.A  10-15_P58 UPH=100 Process(Rev.A,10.29)_Q86 DVT QA File Jan-13" xfId="5732"/>
    <cellStyle name="___P58 King Process UPH=100 Rev.A  10-15_P58 UPH=100 Process(Rev.A,10.29)_Q86 DVT Workbook V1.0_0114.xls" xfId="5733"/>
    <cellStyle name="___P58 King Process UPH=100 Rev.A  10-15_P58 UPH=100 Process(Rev.A,10.29)_Q86 DVT Workbook V1.2_0115" xfId="5734"/>
    <cellStyle name="___P58 King Process UPH=100 Rev.A  10-15_P58 UPH=100 Process(Rev.A,10.29)_Q88 Fixture List v1.3_14 Jul" xfId="5735"/>
    <cellStyle name="___P58 King Process UPH=100 Rev.A  10-15_P58 UPH=100 Process(Rev.A,10.29)_Ramp plan per 270K in Q1'05  10-26-2004" xfId="5736"/>
    <cellStyle name="___P58 King Process UPH=100 Rev.A  10-15_P58B Project Report 1.16.03" xfId="5737"/>
    <cellStyle name="___P58 King Process UPH=100 Rev.A  10-15_P58B Project Report 1.16.03_Q37 Budget UPH120_2line Rev1d9" xfId="5738"/>
    <cellStyle name="___P58 King Process UPH=100 Rev.A  10-15_P58B Project Report 1.16.03_Q37 Budget UPH120_2line Rev2d3" xfId="5739"/>
    <cellStyle name="___P58 King Process UPH=100 Rev.A  10-15_P58B Project Report 1.16.03_Q37 Budget UPH120_2line Rev2d5" xfId="5740"/>
    <cellStyle name="___P58 King Process UPH=100 Rev.A  10-15_P58B Project Report 1.16.03_Q86 DVT QA File Jan-13" xfId="5741"/>
    <cellStyle name="___P58 King Process UPH=100 Rev.A  10-15_P58B Project Report 1.16.03_Q86 DVT Workbook V1.0_0114.xls" xfId="5742"/>
    <cellStyle name="___P58 King Process UPH=100 Rev.A  10-15_P58B Project Report 1.16.03_Q86 DVT Workbook V1.2_0115" xfId="5743"/>
    <cellStyle name="___P58 King Process UPH=100 Rev.A  10-15_P58B Project Report 1.16.03_Q88 Fixture List v1.3_14 Jul" xfId="5744"/>
    <cellStyle name="___P58 King Process UPH=100 Rev.A  10-15_P58B Project Report 1.25New.03" xfId="5745"/>
    <cellStyle name="___P58 King Process UPH=100 Rev.A  10-15_P58B Project Report 1.25New.03_Q37 Budget UPH120_2line Rev1d9" xfId="5746"/>
    <cellStyle name="___P58 King Process UPH=100 Rev.A  10-15_P58B Project Report 1.25New.03_Q37 Budget UPH120_2line Rev2d3" xfId="5747"/>
    <cellStyle name="___P58 King Process UPH=100 Rev.A  10-15_P58B Project Report 1.25New.03_Q37 Budget UPH120_2line Rev2d5" xfId="5748"/>
    <cellStyle name="___P58 King Process UPH=100 Rev.A  10-15_P58B Project Report 12.17" xfId="5749"/>
    <cellStyle name="___P58 King Process UPH=100 Rev.A  10-15_P58B Project Report 12.17_Line 4  Rework Process uph 60  Rev1.8 2003-07-17" xfId="5750"/>
    <cellStyle name="___P58 King Process UPH=100 Rev.A  10-15_P58B Project Report 12.17_Line 4  Rework Process uph 60  Rev1.8 2003-07-17_Summary Page" xfId="5751"/>
    <cellStyle name="___P58 King Process UPH=100 Rev.A  10-15_P58B Project Report 12.17_M26 workbook (internal) 0223" xfId="5752"/>
    <cellStyle name="___P58 King Process UPH=100 Rev.A  10-15_P58B Project Report 12.17_M26 workbook (internal) 0223_~1452420" xfId="5753"/>
    <cellStyle name="___P58 King Process UPH=100 Rev.A  10-15_P58B Project Report 12.17_M26 workbook (internal) 0223_Manufacture Area Issue Summary(060218)" xfId="5754"/>
    <cellStyle name="___P58 King Process UPH=100 Rev.A  10-15_P58B Project Report 12.17_M26 workbook (internal) 0223_Manufacture Issue Summary(060217)" xfId="5755"/>
    <cellStyle name="___P58 King Process UPH=100 Rev.A  10-15_P58B Project Report 12.17_M26 workbook (internal) 0223_N94  SMT L-Q Schedule 2011-08-18" xfId="5756"/>
    <cellStyle name="___P58 King Process UPH=100 Rev.A  10-15_P58B Project Report 12.17_M26 workbook (internal) 0223_RP10 PVT-R階段產線稽核問題點List(060607)" xfId="5757"/>
    <cellStyle name="___P58 King Process UPH=100 Rev.A  10-15_P58B Project Report 12.17_M26 workbook (internal) 0223_SMT" xfId="5758"/>
    <cellStyle name="___P58 King Process UPH=100 Rev.A  10-15_P58B Project Report 12.17_M26 workbook (internal) 0223_Summary Page" xfId="5759"/>
    <cellStyle name="___P58 King Process UPH=100 Rev.A  10-15_P58B Project Report 12.17_M26 workbook (internal) 0223_ZZ Fisker  L-Q Schedule 0626" xfId="5760"/>
    <cellStyle name="___P58 King Process UPH=100 Rev.A  10-15_P58B Project Report 12.17_M26 workbook (internal) 0223_ZZ Fisker  SMT L-Q Schedule 2013-06-26" xfId="5761"/>
    <cellStyle name="___P58 King Process UPH=100 Rev.A  10-15_P58B Project Report 12.17_M26 workbook (internal) 0223_ZZ Zagato  SMT L-Q Schedule 2013-06-18版本" xfId="5762"/>
    <cellStyle name="___P58 King Process UPH=100 Rev.A  10-15_P58B Project Report 12.17_M26 workbook (internal) 0223_ZZ ZenVo SMT L-Q Schedule 2012-06-14" xfId="5763"/>
    <cellStyle name="___P58 King Process UPH=100 Rev.A  10-15_P58B Project Report 12.17_M26 workbook (internal) 0223_ZZ ZenVo SMT L-Q Schedule 2012-07-02" xfId="5764"/>
    <cellStyle name="___P58 King Process UPH=100 Rev.A  10-15_P58B Project Report 12.17_M26 workbook (internal) 0223_ZZ__ZenVo__SMT_L-Q_Schedule_2012-05-19.ppt_的_工作表" xfId="5765"/>
    <cellStyle name="___P58 King Process UPH=100 Rev.A  10-15_P58B Project Report 12.17_M26 workbook (internal) 0223_ZZ__ZenVo__SMT_L-Q_Schedule_2012-06-011" xfId="5766"/>
    <cellStyle name="___P58 King Process UPH=100 Rev.A  10-15_P58B Project Report 12.17_M26 workbook (internal) 0223_ZZ__ZenVo__SMT_L-Q_Schedule_2012-06-05.ppt_的_工作表" xfId="5767"/>
    <cellStyle name="___P58 King Process UPH=100 Rev.A  10-15_P58B Project Report 12.17_M26 workbook (internal) 0223_產線作業Issue匯總(060215)" xfId="5768"/>
    <cellStyle name="___P58 King Process UPH=100 Rev.A  10-15_P58B Project Report 12.17_M26 workbook (internal) 0223_產線撞件Issue匯總" xfId="5769"/>
    <cellStyle name="___P58 King Process UPH=100 Rev.A  10-15_P58B Project Report 12.17_M26wookbook 0228" xfId="5770"/>
    <cellStyle name="___P58 King Process UPH=100 Rev.A  10-15_P58B Project Report 12.17_M26wookbook 0228_~1452420" xfId="5771"/>
    <cellStyle name="___P58 King Process UPH=100 Rev.A  10-15_P58B Project Report 12.17_M26wookbook 0228_Manufacture Area Issue Summary(060218)" xfId="5772"/>
    <cellStyle name="___P58 King Process UPH=100 Rev.A  10-15_P58B Project Report 12.17_M26wookbook 0228_Manufacture Issue Summary(060217)" xfId="5773"/>
    <cellStyle name="___P58 King Process UPH=100 Rev.A  10-15_P58B Project Report 12.17_M26wookbook 0228_N94  SMT L-Q Schedule 2011-08-18" xfId="5774"/>
    <cellStyle name="___P58 King Process UPH=100 Rev.A  10-15_P58B Project Report 12.17_M26wookbook 0228_RP10 PVT-R階段產線稽核問題點List(060607)" xfId="5775"/>
    <cellStyle name="___P58 King Process UPH=100 Rev.A  10-15_P58B Project Report 12.17_M26wookbook 0228_SMT" xfId="5776"/>
    <cellStyle name="___P58 King Process UPH=100 Rev.A  10-15_P58B Project Report 12.17_M26wookbook 0228_Summary Page" xfId="5777"/>
    <cellStyle name="___P58 King Process UPH=100 Rev.A  10-15_P58B Project Report 12.17_M26wookbook 0228_ZZ Fisker  L-Q Schedule 0626" xfId="5778"/>
    <cellStyle name="___P58 King Process UPH=100 Rev.A  10-15_P58B Project Report 12.17_M26wookbook 0228_ZZ Fisker  SMT L-Q Schedule 2013-06-26" xfId="5779"/>
    <cellStyle name="___P58 King Process UPH=100 Rev.A  10-15_P58B Project Report 12.17_M26wookbook 0228_ZZ Zagato  SMT L-Q Schedule 2013-06-18版本" xfId="5780"/>
    <cellStyle name="___P58 King Process UPH=100 Rev.A  10-15_P58B Project Report 12.17_M26wookbook 0228_ZZ ZenVo SMT L-Q Schedule 2012-06-14" xfId="5781"/>
    <cellStyle name="___P58 King Process UPH=100 Rev.A  10-15_P58B Project Report 12.17_M26wookbook 0228_ZZ ZenVo SMT L-Q Schedule 2012-07-02" xfId="5782"/>
    <cellStyle name="___P58 King Process UPH=100 Rev.A  10-15_P58B Project Report 12.17_M26wookbook 0228_ZZ__ZenVo__SMT_L-Q_Schedule_2012-05-19.ppt_的_工作表" xfId="5783"/>
    <cellStyle name="___P58 King Process UPH=100 Rev.A  10-15_P58B Project Report 12.17_M26wookbook 0228_ZZ__ZenVo__SMT_L-Q_Schedule_2012-06-011" xfId="5784"/>
    <cellStyle name="___P58 King Process UPH=100 Rev.A  10-15_P58B Project Report 12.17_M26wookbook 0228_ZZ__ZenVo__SMT_L-Q_Schedule_2012-06-05.ppt_的_工作表" xfId="5785"/>
    <cellStyle name="___P58 King Process UPH=100 Rev.A  10-15_P58B Project Report 12.17_M26wookbook 0228_產線作業Issue匯總(060215)" xfId="5786"/>
    <cellStyle name="___P58 King Process UPH=100 Rev.A  10-15_P58B Project Report 12.17_M26wookbook 0228_產線撞件Issue匯總" xfId="5787"/>
    <cellStyle name="___P58 King Process UPH=100 Rev.A  10-15_P58B Project Report 12.17_Q37 Budget UPH120_2line Rev1d9" xfId="5788"/>
    <cellStyle name="___P58 King Process UPH=100 Rev.A  10-15_P58B Project Report 12.17_Q37 Budget UPH120_2line Rev2d3" xfId="5789"/>
    <cellStyle name="___P58 King Process UPH=100 Rev.A  10-15_P58B Project Report 12.17_Q37 Budget UPH120_2line Rev2d5" xfId="5790"/>
    <cellStyle name="___P58 King Process UPH=100 Rev.A  10-15_P58B Project Report 12.17_Q37 Process assy uph 90 and test 2x90 &amp; 60 for l5  Rev1.3 2003-07-17" xfId="5791"/>
    <cellStyle name="___P58 King Process UPH=100 Rev.A  10-15_P58B Project Report 12.17_Q37 Process assy uph 90 and test 2x90 &amp; 60 for l5  Rev1.3 2003-07-17_Summary Page" xfId="5792"/>
    <cellStyle name="___P58 King Process UPH=100 Rev.A  10-15_P58B Project Report 12.17_Q37 Process assy uph 90 and test 60 for l5  Rev1.1 2003-07-08" xfId="5793"/>
    <cellStyle name="___P58 King Process UPH=100 Rev.A  10-15_P58B Project Report 12.17_Q37 Process assy uph 90 and test 60 for l5  Rev1.1 2003-07-08_Summary Page" xfId="5794"/>
    <cellStyle name="___P58 King Process UPH=100 Rev.A  10-15_P58B Project Report 12.17_Q37 Process assy uph2X 90 and test 2x90 &amp; 60 for l5  RevA 2003-07-24" xfId="5795"/>
    <cellStyle name="___P58 King Process UPH=100 Rev.A  10-15_P58B Project Report 12.17_Q37 Process assy uph2X 90 and test 2x90 &amp; 60 for l5  RevA 2003-07-24_Summary Page" xfId="5796"/>
    <cellStyle name="___P58 King Process UPH=100 Rev.A  10-15_P58B Project Report 12.17_Q37 Process uph 180 &amp;2003-06-26 Rev.1.4" xfId="5797"/>
    <cellStyle name="___P58 King Process UPH=100 Rev.A  10-15_P58B Project Report 12.17_Q37 Process uph 180 &amp;2003-06-26 Rev.1.4_Summary Page" xfId="5798"/>
    <cellStyle name="___P58 King Process UPH=100 Rev.A  10-15_P58B Project Report 12.17_Q37 Process uph 180 &amp;2003-07-08 Rev.1.6" xfId="5799"/>
    <cellStyle name="___P58 King Process UPH=100 Rev.A  10-15_P58B Project Report 12.17_Q37 Process uph 180 &amp;2003-07-08 Rev.1.6_Summary Page" xfId="5800"/>
    <cellStyle name="___P58 King Process UPH=100 Rev.A  10-15_P58B Project Report 12.17_Q86 DVT QA File Jan-13" xfId="5801"/>
    <cellStyle name="___P58 King Process UPH=100 Rev.A  10-15_P58B Project Report 12.17_Q86 DVT Workbook V1.0_0114.xls" xfId="5802"/>
    <cellStyle name="___P58 King Process UPH=100 Rev.A  10-15_P58B Project Report 12.17_Q86 DVT Workbook V1.2_0115" xfId="5803"/>
    <cellStyle name="___P58 King Process UPH=100 Rev.A  10-15_P58B Project Report 12.17_Q88 Fixture List v1.3_14 Jul" xfId="5804"/>
    <cellStyle name="___P58 King Process UPH=100 Rev.A  10-15_P58B Project Report 12.17_Ramp plan per 270K in Q1'05  10-26-2004" xfId="5805"/>
    <cellStyle name="___P58 King Process UPH=100 Rev.A  10-15_P58B PVT  Engineering Preparation" xfId="5806"/>
    <cellStyle name="___P58 King Process UPH=100 Rev.A  10-15_P58B PVT  Engineering Preparation_Line 4  Rework Process uph 60  Rev1.8 2003-07-17" xfId="5807"/>
    <cellStyle name="___P58 King Process UPH=100 Rev.A  10-15_P58B PVT  Engineering Preparation_Line 4  Rework Process uph 60  Rev1.8 2003-07-17_Summary Page" xfId="5808"/>
    <cellStyle name="___P58 King Process UPH=100 Rev.A  10-15_P58B PVT  Engineering Preparation_M26 workbook (internal) 0223" xfId="5809"/>
    <cellStyle name="___P58 King Process UPH=100 Rev.A  10-15_P58B PVT  Engineering Preparation_M26 workbook (internal) 0223_~1452420" xfId="5810"/>
    <cellStyle name="___P58 King Process UPH=100 Rev.A  10-15_P58B PVT  Engineering Preparation_M26 workbook (internal) 0223_Manufacture Area Issue Summary(060218)" xfId="5811"/>
    <cellStyle name="___P58 King Process UPH=100 Rev.A  10-15_P58B PVT  Engineering Preparation_M26 workbook (internal) 0223_Manufacture Issue Summary(060217)" xfId="5812"/>
    <cellStyle name="___P58 King Process UPH=100 Rev.A  10-15_P58B PVT  Engineering Preparation_M26 workbook (internal) 0223_N94  SMT L-Q Schedule 2011-08-18" xfId="5813"/>
    <cellStyle name="___P58 King Process UPH=100 Rev.A  10-15_P58B PVT  Engineering Preparation_M26 workbook (internal) 0223_RP10 PVT-R階段產線稽核問題點List(060607)" xfId="5814"/>
    <cellStyle name="___P58 King Process UPH=100 Rev.A  10-15_P58B PVT  Engineering Preparation_M26 workbook (internal) 0223_SMT" xfId="5815"/>
    <cellStyle name="___P58 King Process UPH=100 Rev.A  10-15_P58B PVT  Engineering Preparation_M26 workbook (internal) 0223_Summary Page" xfId="5816"/>
    <cellStyle name="___P58 King Process UPH=100 Rev.A  10-15_P58B PVT  Engineering Preparation_M26 workbook (internal) 0223_ZZ Fisker  L-Q Schedule 0626" xfId="5817"/>
    <cellStyle name="___P58 King Process UPH=100 Rev.A  10-15_P58B PVT  Engineering Preparation_M26 workbook (internal) 0223_ZZ Fisker  SMT L-Q Schedule 2013-06-26" xfId="5818"/>
    <cellStyle name="___P58 King Process UPH=100 Rev.A  10-15_P58B PVT  Engineering Preparation_M26 workbook (internal) 0223_ZZ Zagato  SMT L-Q Schedule 2013-06-18版本" xfId="5819"/>
    <cellStyle name="___P58 King Process UPH=100 Rev.A  10-15_P58B PVT  Engineering Preparation_M26 workbook (internal) 0223_ZZ ZenVo SMT L-Q Schedule 2012-06-14" xfId="5820"/>
    <cellStyle name="___P58 King Process UPH=100 Rev.A  10-15_P58B PVT  Engineering Preparation_M26 workbook (internal) 0223_ZZ ZenVo SMT L-Q Schedule 2012-07-02" xfId="5821"/>
    <cellStyle name="___P58 King Process UPH=100 Rev.A  10-15_P58B PVT  Engineering Preparation_M26 workbook (internal) 0223_ZZ__ZenVo__SMT_L-Q_Schedule_2012-05-19.ppt_的_工作表" xfId="5822"/>
    <cellStyle name="___P58 King Process UPH=100 Rev.A  10-15_P58B PVT  Engineering Preparation_M26 workbook (internal) 0223_ZZ__ZenVo__SMT_L-Q_Schedule_2012-06-011" xfId="5823"/>
    <cellStyle name="___P58 King Process UPH=100 Rev.A  10-15_P58B PVT  Engineering Preparation_M26 workbook (internal) 0223_ZZ__ZenVo__SMT_L-Q_Schedule_2012-06-05.ppt_的_工作表" xfId="5824"/>
    <cellStyle name="___P58 King Process UPH=100 Rev.A  10-15_P58B PVT  Engineering Preparation_M26 workbook (internal) 0223_產線作業Issue匯總(060215)" xfId="5825"/>
    <cellStyle name="___P58 King Process UPH=100 Rev.A  10-15_P58B PVT  Engineering Preparation_M26 workbook (internal) 0223_產線撞件Issue匯總" xfId="5826"/>
    <cellStyle name="___P58 King Process UPH=100 Rev.A  10-15_P58B PVT  Engineering Preparation_M26wookbook 0228" xfId="5827"/>
    <cellStyle name="___P58 King Process UPH=100 Rev.A  10-15_P58B PVT  Engineering Preparation_M26wookbook 0228_~1452420" xfId="5828"/>
    <cellStyle name="___P58 King Process UPH=100 Rev.A  10-15_P58B PVT  Engineering Preparation_M26wookbook 0228_Manufacture Area Issue Summary(060218)" xfId="5829"/>
    <cellStyle name="___P58 King Process UPH=100 Rev.A  10-15_P58B PVT  Engineering Preparation_M26wookbook 0228_Manufacture Issue Summary(060217)" xfId="5830"/>
    <cellStyle name="___P58 King Process UPH=100 Rev.A  10-15_P58B PVT  Engineering Preparation_M26wookbook 0228_N94  SMT L-Q Schedule 2011-08-18" xfId="5831"/>
    <cellStyle name="___P58 King Process UPH=100 Rev.A  10-15_P58B PVT  Engineering Preparation_M26wookbook 0228_RP10 PVT-R階段產線稽核問題點List(060607)" xfId="5832"/>
    <cellStyle name="___P58 King Process UPH=100 Rev.A  10-15_P58B PVT  Engineering Preparation_M26wookbook 0228_SMT" xfId="5833"/>
    <cellStyle name="___P58 King Process UPH=100 Rev.A  10-15_P58B PVT  Engineering Preparation_M26wookbook 0228_Summary Page" xfId="5834"/>
    <cellStyle name="___P58 King Process UPH=100 Rev.A  10-15_P58B PVT  Engineering Preparation_M26wookbook 0228_ZZ Fisker  L-Q Schedule 0626" xfId="5835"/>
    <cellStyle name="___P58 King Process UPH=100 Rev.A  10-15_P58B PVT  Engineering Preparation_M26wookbook 0228_ZZ Fisker  SMT L-Q Schedule 2013-06-26" xfId="5836"/>
    <cellStyle name="___P58 King Process UPH=100 Rev.A  10-15_P58B PVT  Engineering Preparation_M26wookbook 0228_ZZ Zagato  SMT L-Q Schedule 2013-06-18版本" xfId="5837"/>
    <cellStyle name="___P58 King Process UPH=100 Rev.A  10-15_P58B PVT  Engineering Preparation_M26wookbook 0228_ZZ ZenVo SMT L-Q Schedule 2012-06-14" xfId="5838"/>
    <cellStyle name="___P58 King Process UPH=100 Rev.A  10-15_P58B PVT  Engineering Preparation_M26wookbook 0228_ZZ ZenVo SMT L-Q Schedule 2012-07-02" xfId="5839"/>
    <cellStyle name="___P58 King Process UPH=100 Rev.A  10-15_P58B PVT  Engineering Preparation_M26wookbook 0228_ZZ__ZenVo__SMT_L-Q_Schedule_2012-05-19.ppt_的_工作表" xfId="5840"/>
    <cellStyle name="___P58 King Process UPH=100 Rev.A  10-15_P58B PVT  Engineering Preparation_M26wookbook 0228_ZZ__ZenVo__SMT_L-Q_Schedule_2012-06-011" xfId="5841"/>
    <cellStyle name="___P58 King Process UPH=100 Rev.A  10-15_P58B PVT  Engineering Preparation_M26wookbook 0228_ZZ__ZenVo__SMT_L-Q_Schedule_2012-06-05.ppt_的_工作表" xfId="5842"/>
    <cellStyle name="___P58 King Process UPH=100 Rev.A  10-15_P58B PVT  Engineering Preparation_M26wookbook 0228_產線作業Issue匯總(060215)" xfId="5843"/>
    <cellStyle name="___P58 King Process UPH=100 Rev.A  10-15_P58B PVT  Engineering Preparation_M26wookbook 0228_產線撞件Issue匯總" xfId="5844"/>
    <cellStyle name="___P58 King Process UPH=100 Rev.A  10-15_P58B PVT  Engineering Preparation_Q37 Budget UPH120_2line Rev1d9" xfId="5845"/>
    <cellStyle name="___P58 King Process UPH=100 Rev.A  10-15_P58B PVT  Engineering Preparation_Q37 Budget UPH120_2line Rev2d3" xfId="5846"/>
    <cellStyle name="___P58 King Process UPH=100 Rev.A  10-15_P58B PVT  Engineering Preparation_Q37 Budget UPH120_2line Rev2d5" xfId="5847"/>
    <cellStyle name="___P58 King Process UPH=100 Rev.A  10-15_P58B PVT  Engineering Preparation_Q37 Process assy uph 90 and test 2x90 &amp; 60 for l5  Rev1.3 2003-07-17" xfId="5848"/>
    <cellStyle name="___P58 King Process UPH=100 Rev.A  10-15_P58B PVT  Engineering Preparation_Q37 Process assy uph 90 and test 2x90 &amp; 60 for l5  Rev1.3 2003-07-17_Summary Page" xfId="5849"/>
    <cellStyle name="___P58 King Process UPH=100 Rev.A  10-15_P58B PVT  Engineering Preparation_Q37 Process assy uph 90 and test 60 for l5  Rev1.1 2003-07-08" xfId="5850"/>
    <cellStyle name="___P58 King Process UPH=100 Rev.A  10-15_P58B PVT  Engineering Preparation_Q37 Process assy uph 90 and test 60 for l5  Rev1.1 2003-07-08_Summary Page" xfId="5851"/>
    <cellStyle name="___P58 King Process UPH=100 Rev.A  10-15_P58B PVT  Engineering Preparation_Q37 Process assy uph2X 90 and test 2x90 &amp; 60 for l5  RevA 2003-07-24" xfId="5852"/>
    <cellStyle name="___P58 King Process UPH=100 Rev.A  10-15_P58B PVT  Engineering Preparation_Q37 Process assy uph2X 90 and test 2x90 &amp; 60 for l5  RevA 2003-07-24_Summary Page" xfId="5853"/>
    <cellStyle name="___P58 King Process UPH=100 Rev.A  10-15_P58B PVT  Engineering Preparation_Q37 Process uph 180 &amp;2003-06-26 Rev.1.4" xfId="5854"/>
    <cellStyle name="___P58 King Process UPH=100 Rev.A  10-15_P58B PVT  Engineering Preparation_Q37 Process uph 180 &amp;2003-06-26 Rev.1.4_Summary Page" xfId="5855"/>
    <cellStyle name="___P58 King Process UPH=100 Rev.A  10-15_P58B PVT  Engineering Preparation_Q37 Process uph 180 &amp;2003-07-08 Rev.1.6" xfId="5856"/>
    <cellStyle name="___P58 King Process UPH=100 Rev.A  10-15_P58B PVT  Engineering Preparation_Q37 Process uph 180 &amp;2003-07-08 Rev.1.6_Summary Page" xfId="5857"/>
    <cellStyle name="___P58 King Process UPH=100 Rev.A  10-15_P58B PVT  Engineering Preparation_Q86 DVT QA File Jan-13" xfId="5858"/>
    <cellStyle name="___P58 King Process UPH=100 Rev.A  10-15_P58B PVT  Engineering Preparation_Q86 DVT Workbook V1.0_0114.xls" xfId="5859"/>
    <cellStyle name="___P58 King Process UPH=100 Rev.A  10-15_P58B PVT  Engineering Preparation_Q86 DVT Workbook V1.2_0115" xfId="5860"/>
    <cellStyle name="___P58 King Process UPH=100 Rev.A  10-15_P58B PVT  Engineering Preparation_Q88 Fixture List v1.3_14 Jul" xfId="5861"/>
    <cellStyle name="___P58 King Process UPH=100 Rev.A  10-15_P58B PVT  Engineering Preparation_Ramp plan per 270K in Q1'05  10-26-2004" xfId="5862"/>
    <cellStyle name="___P58 King Process UPH=100 Rev.A  10-15_P58B_UPH50Equipmentnewline" xfId="5863"/>
    <cellStyle name="___P58 King Process UPH=100 Rev.A  10-15_P58B_UPH50Equipmentnewline_Q37 Budget UPH120_2line Rev1d9" xfId="5864"/>
    <cellStyle name="___P58 King Process UPH=100 Rev.A  10-15_P58B_UPH50Equipmentnewline_Q37 Budget UPH120_2line Rev2d3" xfId="5865"/>
    <cellStyle name="___P58 King Process UPH=100 Rev.A  10-15_P58B_UPH50Equipmentnewline_Q37 Budget UPH120_2line Rev2d5" xfId="5866"/>
    <cellStyle name="___P58 King Process UPH=100 Rev.A  10-15_P58vsP86" xfId="5867"/>
    <cellStyle name="___P58 King Process UPH=100 Rev.A  10-15_P58vsP86_Q37 Budget UPH120_2line Rev1d9" xfId="5868"/>
    <cellStyle name="___P58 King Process UPH=100 Rev.A  10-15_P58vsP86_Q37 Budget UPH120_2line Rev2d3" xfId="5869"/>
    <cellStyle name="___P58 King Process UPH=100 Rev.A  10-15_P58vsP86_Q37 Budget UPH120_2line Rev2d5" xfId="5870"/>
    <cellStyle name="___P58 King Process UPH=100 Rev.A  10-15_P58vsP86_Q86 DVT QA File Jan-13" xfId="5871"/>
    <cellStyle name="___P58 King Process UPH=100 Rev.A  10-15_P58vsP86_Q86 DVT Workbook V1.0_0114.xls" xfId="5872"/>
    <cellStyle name="___P58 King Process UPH=100 Rev.A  10-15_P58vsP86_Q86 DVT Workbook V1.2_0115" xfId="5873"/>
    <cellStyle name="___P58 King Process UPH=100 Rev.A  10-15_P58vsP86_Q88 Fixture List v1.3_14 Jul" xfId="5874"/>
    <cellStyle name="___P58 King Process UPH=100 Rev.A  10-15_Q37 Budget UPH120_2line Rev1d9" xfId="5875"/>
    <cellStyle name="___P58 King Process UPH=100 Rev.A  10-15_Q37 Budget UPH120_2line Rev2d3" xfId="5876"/>
    <cellStyle name="___P58 King Process UPH=100 Rev.A  10-15_Q37 Budget UPH120_2line Rev2d5" xfId="5877"/>
    <cellStyle name="___P58 King Process UPH=100 Rev.A  10-15_Q37 EVT Eng. Workbook V1.0_0331" xfId="5878"/>
    <cellStyle name="___P58 King Process UPH=100 Rev.A  10-15_Q37 EVT Eng. Workbook V1.0_0331_Q37 Budget UPH120_2line Rev1d9" xfId="5879"/>
    <cellStyle name="___P58 King Process UPH=100 Rev.A  10-15_Q37 EVT Eng. Workbook V1.0_0331_Q37 Budget UPH120_2line Rev2d3" xfId="5880"/>
    <cellStyle name="___P58 King Process UPH=100 Rev.A  10-15_Q37 EVT Eng. Workbook V1.0_0331_Q37 Budget UPH120_2line Rev2d5" xfId="5881"/>
    <cellStyle name="___P58 King Process UPH=100 Rev.A  10-15_Q37 EVT Incremental Equipment List for 30UPH V1.0_0329" xfId="5882"/>
    <cellStyle name="___P58 King Process UPH=100 Rev.A  10-15_Q37 EVT Incremental Equipment List for 30UPH V1.0_0329_Q37 Budget UPH120_2line Rev1d9" xfId="5883"/>
    <cellStyle name="___P58 King Process UPH=100 Rev.A  10-15_Q37 EVT Incremental Equipment List for 30UPH V1.0_0329_Q37 Budget UPH120_2line Rev2d3" xfId="5884"/>
    <cellStyle name="___P58 King Process UPH=100 Rev.A  10-15_Q37 EVT Incremental Equipment List for 30UPH V1.0_0329_Q37 Budget UPH120_2line Rev2d5" xfId="5885"/>
    <cellStyle name="___P58 King Process UPH=100 Rev.A  10-15_Q37 EVT Incremental Equipment List for 30UPH V1.0_0329_Q86 DVT QA File Jan-13" xfId="5886"/>
    <cellStyle name="___P58 King Process UPH=100 Rev.A  10-15_Q37 EVT Incremental Equipment List for 30UPH V1.0_0329_Q86 DVT Workbook V1.0_0114.xls" xfId="5887"/>
    <cellStyle name="___P58 King Process UPH=100 Rev.A  10-15_Q37 EVT Incremental Equipment List for 30UPH V1.0_0329_Q86 DVT Workbook V1.2_0115" xfId="5888"/>
    <cellStyle name="___P58 King Process UPH=100 Rev.A  10-15_Q37 EVT Incremental Equipment List for 30UPH V1.0_0329_Q88 Fixture List v1.3_14 Jul" xfId="5889"/>
    <cellStyle name="___P58 King Process UPH=100 Rev.A  10-15_Q37 EVT Investment Workbook V1.2_0401" xfId="5890"/>
    <cellStyle name="___P58 King Process UPH=100 Rev.A  10-15_Q37 EVT Investment Workbook V1.2_0401_Q37 Budget UPH120_2line Rev1d9" xfId="5891"/>
    <cellStyle name="___P58 King Process UPH=100 Rev.A  10-15_Q37 EVT Investment Workbook V1.2_0401_Q37 Budget UPH120_2line Rev2d3" xfId="5892"/>
    <cellStyle name="___P58 King Process UPH=100 Rev.A  10-15_Q37 EVT Investment Workbook V1.2_0401_Q37 Budget UPH120_2line Rev2d5" xfId="5893"/>
    <cellStyle name="___P58 King Process UPH=100 Rev.A  10-15_Q37 Process assy uph 90 and test 2x90 &amp; 60 for l5  Rev1.3 2003-07-17" xfId="5894"/>
    <cellStyle name="___P58 King Process UPH=100 Rev.A  10-15_Q37 Process assy uph 90 and test 2x90 &amp; 60 for l5  Rev1.3 2003-07-17_Summary Page" xfId="5895"/>
    <cellStyle name="___P58 King Process UPH=100 Rev.A  10-15_Q37 Process assy uph 90 and test 60 for l5  Rev1.1 2003-07-08" xfId="5896"/>
    <cellStyle name="___P58 King Process UPH=100 Rev.A  10-15_Q37 Process assy uph 90 and test 60 for l5  Rev1.1 2003-07-08_Summary Page" xfId="5897"/>
    <cellStyle name="___P58 King Process UPH=100 Rev.A  10-15_Q37 Process assy uph2X 90 and test 2x90 &amp; 60 for l5  RevA 2003-07-24" xfId="5898"/>
    <cellStyle name="___P58 King Process UPH=100 Rev.A  10-15_Q37 Process assy uph2X 90 and test 2x90 &amp; 60 for l5  RevA 2003-07-24_Summary Page" xfId="5899"/>
    <cellStyle name="___P58 King Process UPH=100 Rev.A  10-15_Q37 Process uph 150 &amp;2003-04-29 Rev.1.1" xfId="5900"/>
    <cellStyle name="___P58 King Process UPH=100 Rev.A  10-15_Q37 Process uph 150 &amp;2003-04-29 Rev.1.1_Q37 Budget UPH120_2line Rev1d9" xfId="5901"/>
    <cellStyle name="___P58 King Process UPH=100 Rev.A  10-15_Q37 Process uph 150 &amp;2003-04-29 Rev.1.1_Q37 Budget UPH120_2line Rev2d3" xfId="5902"/>
    <cellStyle name="___P58 King Process UPH=100 Rev.A  10-15_Q37 Process uph 150 &amp;2003-04-29 Rev.1.1_Q37 Budget UPH120_2line Rev2d5" xfId="5903"/>
    <cellStyle name="___P58 King Process UPH=100 Rev.A  10-15_Q37 Process uph 180 &amp;2003-06-26 Rev.1.4" xfId="5904"/>
    <cellStyle name="___P58 King Process UPH=100 Rev.A  10-15_Q37 Process uph 180 &amp;2003-06-26 Rev.1.4_Summary Page" xfId="5905"/>
    <cellStyle name="___P58 King Process UPH=100 Rev.A  10-15_Q37 Process uph 180 &amp;2003-07-08 Rev.1.6" xfId="5906"/>
    <cellStyle name="___P58 King Process UPH=100 Rev.A  10-15_Q37 Process uph 180 &amp;2003-07-08 Rev.1.6_Summary Page" xfId="5907"/>
    <cellStyle name="___P58 King Process UPH=100 Rev.A  10-15_Q37_P58B_UPH50EList_1d2" xfId="5908"/>
    <cellStyle name="___P58 King Process UPH=100 Rev.A  10-15_Q37_P58B_UPH50EList_1d2_Q37 Budget UPH120_2line Rev1d9" xfId="5909"/>
    <cellStyle name="___P58 King Process UPH=100 Rev.A  10-15_Q37_P58B_UPH50EList_1d2_Q37 Budget UPH120_2line Rev2d3" xfId="5910"/>
    <cellStyle name="___P58 King Process UPH=100 Rev.A  10-15_Q37_P58B_UPH50EList_1d2_Q37 Budget UPH120_2line Rev2d5" xfId="5911"/>
    <cellStyle name="___P58 King Process UPH=100 Rev.A  10-15_Q37CapacityPlanRev0d5" xfId="5912"/>
    <cellStyle name="___P58 King Process UPH=100 Rev.A  10-15_Q37CapacityPlanRev0d5_Q37 Budget UPH120_2line Rev1d9" xfId="5913"/>
    <cellStyle name="___P58 King Process UPH=100 Rev.A  10-15_Q37CapacityPlanRev0d5_Q37 Budget UPH120_2line Rev2d3" xfId="5914"/>
    <cellStyle name="___P58 King Process UPH=100 Rev.A  10-15_Q37CapacityPlanRev0d5_Q37 Budget UPH120_2line Rev2d5" xfId="5915"/>
    <cellStyle name="___P58 King Process UPH=100 Rev.A  10-15_Q37ProcessUPH100May7Rev1d0" xfId="5916"/>
    <cellStyle name="___P58 King Process UPH=100 Rev.A  10-15_Q37ProcessUPH100May7Rev1d0_Q37 Budget UPH120_2line Rev1d9" xfId="5917"/>
    <cellStyle name="___P58 King Process UPH=100 Rev.A  10-15_Q37ProcessUPH100May7Rev1d0_Q37 Budget UPH120_2line Rev2d3" xfId="5918"/>
    <cellStyle name="___P58 King Process UPH=100 Rev.A  10-15_Q37ProcessUPH100May7Rev1d0_Q37 Budget UPH120_2line Rev2d5" xfId="5919"/>
    <cellStyle name="___P58 King Process UPH=100 Rev.A  10-15_Q37ProcessUPH150_20030426" xfId="5920"/>
    <cellStyle name="___P58 King Process UPH=100 Rev.A  10-15_Q37ProcessUPH150_20030426_Q37 Budget UPH120_2line Rev1d9" xfId="5921"/>
    <cellStyle name="___P58 King Process UPH=100 Rev.A  10-15_Q37ProcessUPH150_20030426_Q37 Budget UPH120_2line Rev2d3" xfId="5922"/>
    <cellStyle name="___P58 King Process UPH=100 Rev.A  10-15_Q37ProcessUPH150_20030426_Q37 Budget UPH120_2line Rev2d5" xfId="5923"/>
    <cellStyle name="___P58 King Process UPH=100 Rev.A  10-15_Q37ProcessUPH180May3Rev1d0" xfId="5924"/>
    <cellStyle name="___P58 King Process UPH=100 Rev.A  10-15_Q37ProcessUPH180May3Rev1d0_Q37 Budget UPH120_2line Rev1d9" xfId="5925"/>
    <cellStyle name="___P58 King Process UPH=100 Rev.A  10-15_Q37ProcessUPH180May3Rev1d0_Q37 Budget UPH120_2line Rev2d3" xfId="5926"/>
    <cellStyle name="___P58 King Process UPH=100 Rev.A  10-15_Q37ProcessUPH180May3Rev1d0_Q37 Budget UPH120_2line Rev2d5" xfId="5927"/>
    <cellStyle name="___P58 King Process UPH=100 Rev.A  10-15_Q37ReworkProcessUPH50Rev1d0" xfId="5928"/>
    <cellStyle name="___P58 King Process UPH=100 Rev.A  10-15_Q37ReworkProcessUPH50Rev1d0_Q37 Budget UPH120_2line Rev1d9" xfId="5929"/>
    <cellStyle name="___P58 King Process UPH=100 Rev.A  10-15_Q37ReworkProcessUPH50Rev1d0_Q37 Budget UPH120_2line Rev2d3" xfId="5930"/>
    <cellStyle name="___P58 King Process UPH=100 Rev.A  10-15_Q37ReworkProcessUPH50Rev1d0_Q37 Budget UPH120_2line Rev2d5" xfId="5931"/>
    <cellStyle name="___P58 King Process UPH=100 Rev.A  10-15_Q37UPH180BudgetRev0d1" xfId="5932"/>
    <cellStyle name="___P58 King Process UPH=100 Rev.A  10-15_Q37UPH180BudgetRev0d1_Q37 Budget UPH120_2line Rev1d9" xfId="5933"/>
    <cellStyle name="___P58 King Process UPH=100 Rev.A  10-15_Q37UPH180BudgetRev0d1_Q37 Budget UPH120_2line Rev2d3" xfId="5934"/>
    <cellStyle name="___P58 King Process UPH=100 Rev.A  10-15_Q37UPH180BudgetRev0d1_Q37 Budget UPH120_2line Rev2d5" xfId="5935"/>
    <cellStyle name="___P58 King Process UPH=100 Rev.A  10-15_Q86 DVT QA File Jan-13" xfId="5936"/>
    <cellStyle name="___P58 King Process UPH=100 Rev.A  10-15_Q86 DVT Workbook V1.0_0114.xls" xfId="5937"/>
    <cellStyle name="___P58 King Process UPH=100 Rev.A  10-15_Q86 DVT Workbook V1.2_0115" xfId="5938"/>
    <cellStyle name="___P58 King Process UPH=100 Rev.A  10-15_Q88 Fixture List v1.3_14 Jul" xfId="5939"/>
    <cellStyle name="___P58 King Process UPH=100 Rev.A  10-15_Ramp plan per 270K in Q1'05  10-26-2004" xfId="5940"/>
    <cellStyle name="___P58 Readiness check list801" xfId="5941"/>
    <cellStyle name="___P58 Readiness check list801_Equipment List 12" xfId="5942"/>
    <cellStyle name="___P58 Readiness check list801_Equipment List 12_Line 4  Rework Process uph 60  Rev1.8 2003-07-17" xfId="5943"/>
    <cellStyle name="___P58 Readiness check list801_Equipment List 12_Line 4  Rework Process uph 60  Rev1.8 2003-07-17_Summary Page" xfId="5944"/>
    <cellStyle name="___P58 Readiness check list801_Equipment List 12_M26 workbook (internal) 0223" xfId="5945"/>
    <cellStyle name="___P58 Readiness check list801_Equipment List 12_M26 workbook (internal) 0223_~1452420" xfId="5946"/>
    <cellStyle name="___P58 Readiness check list801_Equipment List 12_M26 workbook (internal) 0223_Manufacture Area Issue Summary(060218)" xfId="5947"/>
    <cellStyle name="___P58 Readiness check list801_Equipment List 12_M26 workbook (internal) 0223_Manufacture Issue Summary(060217)" xfId="5948"/>
    <cellStyle name="___P58 Readiness check list801_Equipment List 12_M26 workbook (internal) 0223_N94  SMT L-Q Schedule 2011-08-18" xfId="5949"/>
    <cellStyle name="___P58 Readiness check list801_Equipment List 12_M26 workbook (internal) 0223_RP10 PVT-R階段產線稽核問題點List(060607)" xfId="5950"/>
    <cellStyle name="___P58 Readiness check list801_Equipment List 12_M26 workbook (internal) 0223_SMT" xfId="5951"/>
    <cellStyle name="___P58 Readiness check list801_Equipment List 12_M26 workbook (internal) 0223_Summary Page" xfId="5952"/>
    <cellStyle name="___P58 Readiness check list801_Equipment List 12_M26 workbook (internal) 0223_ZZ Fisker  L-Q Schedule 0626" xfId="5953"/>
    <cellStyle name="___P58 Readiness check list801_Equipment List 12_M26 workbook (internal) 0223_ZZ Fisker  SMT L-Q Schedule 2013-06-26" xfId="5954"/>
    <cellStyle name="___P58 Readiness check list801_Equipment List 12_M26 workbook (internal) 0223_ZZ Zagato  SMT L-Q Schedule 2013-06-18版本" xfId="5955"/>
    <cellStyle name="___P58 Readiness check list801_Equipment List 12_M26 workbook (internal) 0223_ZZ ZenVo SMT L-Q Schedule 2012-06-14" xfId="5956"/>
    <cellStyle name="___P58 Readiness check list801_Equipment List 12_M26 workbook (internal) 0223_ZZ ZenVo SMT L-Q Schedule 2012-07-02" xfId="5957"/>
    <cellStyle name="___P58 Readiness check list801_Equipment List 12_M26 workbook (internal) 0223_ZZ__ZenVo__SMT_L-Q_Schedule_2012-05-19.ppt_的_工作表" xfId="5958"/>
    <cellStyle name="___P58 Readiness check list801_Equipment List 12_M26 workbook (internal) 0223_ZZ__ZenVo__SMT_L-Q_Schedule_2012-06-011" xfId="5959"/>
    <cellStyle name="___P58 Readiness check list801_Equipment List 12_M26 workbook (internal) 0223_ZZ__ZenVo__SMT_L-Q_Schedule_2012-06-05.ppt_的_工作表" xfId="5960"/>
    <cellStyle name="___P58 Readiness check list801_Equipment List 12_M26 workbook (internal) 0223_產線作業Issue匯總(060215)" xfId="5961"/>
    <cellStyle name="___P58 Readiness check list801_Equipment List 12_M26 workbook (internal) 0223_產線撞件Issue匯總" xfId="5962"/>
    <cellStyle name="___P58 Readiness check list801_Equipment List 12_M26wookbook 0228" xfId="5963"/>
    <cellStyle name="___P58 Readiness check list801_Equipment List 12_M26wookbook 0228_~1452420" xfId="5964"/>
    <cellStyle name="___P58 Readiness check list801_Equipment List 12_M26wookbook 0228_Manufacture Area Issue Summary(060218)" xfId="5965"/>
    <cellStyle name="___P58 Readiness check list801_Equipment List 12_M26wookbook 0228_Manufacture Issue Summary(060217)" xfId="5966"/>
    <cellStyle name="___P58 Readiness check list801_Equipment List 12_M26wookbook 0228_N94  SMT L-Q Schedule 2011-08-18" xfId="5967"/>
    <cellStyle name="___P58 Readiness check list801_Equipment List 12_M26wookbook 0228_RP10 PVT-R階段產線稽核問題點List(060607)" xfId="5968"/>
    <cellStyle name="___P58 Readiness check list801_Equipment List 12_M26wookbook 0228_SMT" xfId="5969"/>
    <cellStyle name="___P58 Readiness check list801_Equipment List 12_M26wookbook 0228_Summary Page" xfId="5970"/>
    <cellStyle name="___P58 Readiness check list801_Equipment List 12_M26wookbook 0228_ZZ Fisker  L-Q Schedule 0626" xfId="5971"/>
    <cellStyle name="___P58 Readiness check list801_Equipment List 12_M26wookbook 0228_ZZ Fisker  SMT L-Q Schedule 2013-06-26" xfId="5972"/>
    <cellStyle name="___P58 Readiness check list801_Equipment List 12_M26wookbook 0228_ZZ Zagato  SMT L-Q Schedule 2013-06-18版本" xfId="5973"/>
    <cellStyle name="___P58 Readiness check list801_Equipment List 12_M26wookbook 0228_ZZ ZenVo SMT L-Q Schedule 2012-06-14" xfId="5974"/>
    <cellStyle name="___P58 Readiness check list801_Equipment List 12_M26wookbook 0228_ZZ ZenVo SMT L-Q Schedule 2012-07-02" xfId="5975"/>
    <cellStyle name="___P58 Readiness check list801_Equipment List 12_M26wookbook 0228_ZZ__ZenVo__SMT_L-Q_Schedule_2012-05-19.ppt_的_工作表" xfId="5976"/>
    <cellStyle name="___P58 Readiness check list801_Equipment List 12_M26wookbook 0228_ZZ__ZenVo__SMT_L-Q_Schedule_2012-06-011" xfId="5977"/>
    <cellStyle name="___P58 Readiness check list801_Equipment List 12_M26wookbook 0228_ZZ__ZenVo__SMT_L-Q_Schedule_2012-06-05.ppt_的_工作表" xfId="5978"/>
    <cellStyle name="___P58 Readiness check list801_Equipment List 12_M26wookbook 0228_產線作業Issue匯總(060215)" xfId="5979"/>
    <cellStyle name="___P58 Readiness check list801_Equipment List 12_M26wookbook 0228_產線撞件Issue匯總" xfId="5980"/>
    <cellStyle name="___P58 Readiness check list801_Equipment List 12_Q37 Budget UPH120_2line Rev1d9" xfId="5981"/>
    <cellStyle name="___P58 Readiness check list801_Equipment List 12_Q37 Budget UPH120_2line Rev2d3" xfId="5982"/>
    <cellStyle name="___P58 Readiness check list801_Equipment List 12_Q37 Budget UPH120_2line Rev2d5" xfId="5983"/>
    <cellStyle name="___P58 Readiness check list801_Equipment List 12_Q37 Process assy uph 90 and test 2x90 &amp; 60 for l5  Rev1.3 2003-07-17" xfId="5984"/>
    <cellStyle name="___P58 Readiness check list801_Equipment List 12_Q37 Process assy uph 90 and test 2x90 &amp; 60 for l5  Rev1.3 2003-07-17_Summary Page" xfId="5985"/>
    <cellStyle name="___P58 Readiness check list801_Equipment List 12_Q37 Process assy uph 90 and test 60 for l5  Rev1.1 2003-07-08" xfId="5986"/>
    <cellStyle name="___P58 Readiness check list801_Equipment List 12_Q37 Process assy uph 90 and test 60 for l5  Rev1.1 2003-07-08_Summary Page" xfId="5987"/>
    <cellStyle name="___P58 Readiness check list801_Equipment List 12_Q37 Process assy uph2X 90 and test 2x90 &amp; 60 for l5  RevA 2003-07-24" xfId="5988"/>
    <cellStyle name="___P58 Readiness check list801_Equipment List 12_Q37 Process assy uph2X 90 and test 2x90 &amp; 60 for l5  RevA 2003-07-24_Summary Page" xfId="5989"/>
    <cellStyle name="___P58 Readiness check list801_Equipment List 12_Q37 Process uph 180 &amp;2003-06-26 Rev.1.4" xfId="5990"/>
    <cellStyle name="___P58 Readiness check list801_Equipment List 12_Q37 Process uph 180 &amp;2003-06-26 Rev.1.4_Summary Page" xfId="5991"/>
    <cellStyle name="___P58 Readiness check list801_Equipment List 12_Q37 Process uph 180 &amp;2003-07-08 Rev.1.6" xfId="5992"/>
    <cellStyle name="___P58 Readiness check list801_Equipment List 12_Q37 Process uph 180 &amp;2003-07-08 Rev.1.6_Summary Page" xfId="5993"/>
    <cellStyle name="___P58 Readiness check list801_Equipment List 12_Q86 DVT QA File Jan-13" xfId="5994"/>
    <cellStyle name="___P58 Readiness check list801_Equipment List 12_Q86 DVT Workbook V1.0_0114.xls" xfId="5995"/>
    <cellStyle name="___P58 Readiness check list801_Equipment List 12_Q86 DVT Workbook V1.2_0115" xfId="5996"/>
    <cellStyle name="___P58 Readiness check list801_Equipment List 12_Q88 Fixture List v1.3_14 Jul" xfId="5997"/>
    <cellStyle name="___P58 Readiness check list801_Equipment List 12_Ramp plan per 270K in Q1'05  10-26-2004" xfId="5998"/>
    <cellStyle name="___P58 Readiness check list801_Line 4  Rework Process uph 60  Rev1.8 2003-07-17" xfId="5999"/>
    <cellStyle name="___P58 Readiness check list801_Line 4  Rework Process uph 60  Rev1.8 2003-07-17_Summary Page" xfId="6000"/>
    <cellStyle name="___P58 Readiness check list801_M26 workbook (internal) 0223" xfId="6001"/>
    <cellStyle name="___P58 Readiness check list801_M26 workbook (internal) 0223_~1452420" xfId="6002"/>
    <cellStyle name="___P58 Readiness check list801_M26 workbook (internal) 0223_Manufacture Area Issue Summary(060218)" xfId="6003"/>
    <cellStyle name="___P58 Readiness check list801_M26 workbook (internal) 0223_Manufacture Issue Summary(060217)" xfId="6004"/>
    <cellStyle name="___P58 Readiness check list801_M26 workbook (internal) 0223_N94  SMT L-Q Schedule 2011-08-18" xfId="6005"/>
    <cellStyle name="___P58 Readiness check list801_M26 workbook (internal) 0223_RP10 PVT-R階段產線稽核問題點List(060607)" xfId="6006"/>
    <cellStyle name="___P58 Readiness check list801_M26 workbook (internal) 0223_SMT" xfId="6007"/>
    <cellStyle name="___P58 Readiness check list801_M26 workbook (internal) 0223_Summary Page" xfId="6008"/>
    <cellStyle name="___P58 Readiness check list801_M26 workbook (internal) 0223_ZZ Fisker  L-Q Schedule 0626" xfId="6009"/>
    <cellStyle name="___P58 Readiness check list801_M26 workbook (internal) 0223_ZZ Fisker  SMT L-Q Schedule 2013-06-26" xfId="6010"/>
    <cellStyle name="___P58 Readiness check list801_M26 workbook (internal) 0223_ZZ Zagato  SMT L-Q Schedule 2013-06-18版本" xfId="6011"/>
    <cellStyle name="___P58 Readiness check list801_M26 workbook (internal) 0223_ZZ ZenVo SMT L-Q Schedule 2012-06-14" xfId="6012"/>
    <cellStyle name="___P58 Readiness check list801_M26 workbook (internal) 0223_ZZ ZenVo SMT L-Q Schedule 2012-07-02" xfId="6013"/>
    <cellStyle name="___P58 Readiness check list801_M26 workbook (internal) 0223_ZZ__ZenVo__SMT_L-Q_Schedule_2012-05-19.ppt_的_工作表" xfId="6014"/>
    <cellStyle name="___P58 Readiness check list801_M26 workbook (internal) 0223_ZZ__ZenVo__SMT_L-Q_Schedule_2012-06-011" xfId="6015"/>
    <cellStyle name="___P58 Readiness check list801_M26 workbook (internal) 0223_ZZ__ZenVo__SMT_L-Q_Schedule_2012-06-05.ppt_的_工作表" xfId="6016"/>
    <cellStyle name="___P58 Readiness check list801_M26 workbook (internal) 0223_產線作業Issue匯總(060215)" xfId="6017"/>
    <cellStyle name="___P58 Readiness check list801_M26 workbook (internal) 0223_產線撞件Issue匯總" xfId="6018"/>
    <cellStyle name="___P58 Readiness check list801_M26wookbook 0228" xfId="6019"/>
    <cellStyle name="___P58 Readiness check list801_M26wookbook 0228_~1452420" xfId="6020"/>
    <cellStyle name="___P58 Readiness check list801_M26wookbook 0228_Manufacture Area Issue Summary(060218)" xfId="6021"/>
    <cellStyle name="___P58 Readiness check list801_M26wookbook 0228_Manufacture Issue Summary(060217)" xfId="6022"/>
    <cellStyle name="___P58 Readiness check list801_M26wookbook 0228_N94  SMT L-Q Schedule 2011-08-18" xfId="6023"/>
    <cellStyle name="___P58 Readiness check list801_M26wookbook 0228_RP10 PVT-R階段產線稽核問題點List(060607)" xfId="6024"/>
    <cellStyle name="___P58 Readiness check list801_M26wookbook 0228_SMT" xfId="6025"/>
    <cellStyle name="___P58 Readiness check list801_M26wookbook 0228_Summary Page" xfId="6026"/>
    <cellStyle name="___P58 Readiness check list801_M26wookbook 0228_ZZ Fisker  L-Q Schedule 0626" xfId="6027"/>
    <cellStyle name="___P58 Readiness check list801_M26wookbook 0228_ZZ Fisker  SMT L-Q Schedule 2013-06-26" xfId="6028"/>
    <cellStyle name="___P58 Readiness check list801_M26wookbook 0228_ZZ Zagato  SMT L-Q Schedule 2013-06-18版本" xfId="6029"/>
    <cellStyle name="___P58 Readiness check list801_M26wookbook 0228_ZZ ZenVo SMT L-Q Schedule 2012-06-14" xfId="6030"/>
    <cellStyle name="___P58 Readiness check list801_M26wookbook 0228_ZZ ZenVo SMT L-Q Schedule 2012-07-02" xfId="6031"/>
    <cellStyle name="___P58 Readiness check list801_M26wookbook 0228_ZZ__ZenVo__SMT_L-Q_Schedule_2012-05-19.ppt_的_工作表" xfId="6032"/>
    <cellStyle name="___P58 Readiness check list801_M26wookbook 0228_ZZ__ZenVo__SMT_L-Q_Schedule_2012-06-011" xfId="6033"/>
    <cellStyle name="___P58 Readiness check list801_M26wookbook 0228_ZZ__ZenVo__SMT_L-Q_Schedule_2012-06-05.ppt_的_工作表" xfId="6034"/>
    <cellStyle name="___P58 Readiness check list801_M26wookbook 0228_產線作業Issue匯總(060215)" xfId="6035"/>
    <cellStyle name="___P58 Readiness check list801_M26wookbook 0228_產線撞件Issue匯總" xfId="6036"/>
    <cellStyle name="___P58 Readiness check list801_P58B Line Reconfig cost Rev.2.0 12-16-2002" xfId="6037"/>
    <cellStyle name="___P58 Readiness check list801_P58B Line Reconfig cost Rev.2.0 12-16-2002_Line 4  Rework Process uph 60  Rev1.8 2003-07-17" xfId="6038"/>
    <cellStyle name="___P58 Readiness check list801_P58B Line Reconfig cost Rev.2.0 12-16-2002_Line 4  Rework Process uph 60  Rev1.8 2003-07-17_Summary Page" xfId="6039"/>
    <cellStyle name="___P58 Readiness check list801_P58B Line Reconfig cost Rev.2.0 12-16-2002_M26 workbook (internal) 0223" xfId="6040"/>
    <cellStyle name="___P58 Readiness check list801_P58B Line Reconfig cost Rev.2.0 12-16-2002_M26 workbook (internal) 0223_~1452420" xfId="6041"/>
    <cellStyle name="___P58 Readiness check list801_P58B Line Reconfig cost Rev.2.0 12-16-2002_M26 workbook (internal) 0223_Manufacture Area Issue Summary(060218)" xfId="6042"/>
    <cellStyle name="___P58 Readiness check list801_P58B Line Reconfig cost Rev.2.0 12-16-2002_M26 workbook (internal) 0223_Manufacture Issue Summary(060217)" xfId="6043"/>
    <cellStyle name="___P58 Readiness check list801_P58B Line Reconfig cost Rev.2.0 12-16-2002_M26 workbook (internal) 0223_N94  SMT L-Q Schedule 2011-08-18" xfId="6044"/>
    <cellStyle name="___P58 Readiness check list801_P58B Line Reconfig cost Rev.2.0 12-16-2002_M26 workbook (internal) 0223_RP10 PVT-R階段產線稽核問題點List(060607)" xfId="6045"/>
    <cellStyle name="___P58 Readiness check list801_P58B Line Reconfig cost Rev.2.0 12-16-2002_M26 workbook (internal) 0223_SMT" xfId="6046"/>
    <cellStyle name="___P58 Readiness check list801_P58B Line Reconfig cost Rev.2.0 12-16-2002_M26 workbook (internal) 0223_Summary Page" xfId="6047"/>
    <cellStyle name="___P58 Readiness check list801_P58B Line Reconfig cost Rev.2.0 12-16-2002_M26 workbook (internal) 0223_ZZ Fisker  L-Q Schedule 0626" xfId="6048"/>
    <cellStyle name="___P58 Readiness check list801_P58B Line Reconfig cost Rev.2.0 12-16-2002_M26 workbook (internal) 0223_ZZ Fisker  SMT L-Q Schedule 2013-06-26" xfId="6049"/>
    <cellStyle name="___P58 Readiness check list801_P58B Line Reconfig cost Rev.2.0 12-16-2002_M26 workbook (internal) 0223_ZZ Zagato  SMT L-Q Schedule 2013-06-18版本" xfId="6050"/>
    <cellStyle name="___P58 Readiness check list801_P58B Line Reconfig cost Rev.2.0 12-16-2002_M26 workbook (internal) 0223_ZZ ZenVo SMT L-Q Schedule 2012-06-14" xfId="6051"/>
    <cellStyle name="___P58 Readiness check list801_P58B Line Reconfig cost Rev.2.0 12-16-2002_M26 workbook (internal) 0223_ZZ ZenVo SMT L-Q Schedule 2012-07-02" xfId="6052"/>
    <cellStyle name="___P58 Readiness check list801_P58B Line Reconfig cost Rev.2.0 12-16-2002_M26 workbook (internal) 0223_ZZ__ZenVo__SMT_L-Q_Schedule_2012-05-19.ppt_的_工作表" xfId="6053"/>
    <cellStyle name="___P58 Readiness check list801_P58B Line Reconfig cost Rev.2.0 12-16-2002_M26 workbook (internal) 0223_ZZ__ZenVo__SMT_L-Q_Schedule_2012-06-011" xfId="6054"/>
    <cellStyle name="___P58 Readiness check list801_P58B Line Reconfig cost Rev.2.0 12-16-2002_M26 workbook (internal) 0223_ZZ__ZenVo__SMT_L-Q_Schedule_2012-06-05.ppt_的_工作表" xfId="6055"/>
    <cellStyle name="___P58 Readiness check list801_P58B Line Reconfig cost Rev.2.0 12-16-2002_M26 workbook (internal) 0223_產線作業Issue匯總(060215)" xfId="6056"/>
    <cellStyle name="___P58 Readiness check list801_P58B Line Reconfig cost Rev.2.0 12-16-2002_M26 workbook (internal) 0223_產線撞件Issue匯總" xfId="6057"/>
    <cellStyle name="___P58 Readiness check list801_P58B Line Reconfig cost Rev.2.0 12-16-2002_M26wookbook 0228" xfId="6058"/>
    <cellStyle name="___P58 Readiness check list801_P58B Line Reconfig cost Rev.2.0 12-16-2002_M26wookbook 0228_~1452420" xfId="6059"/>
    <cellStyle name="___P58 Readiness check list801_P58B Line Reconfig cost Rev.2.0 12-16-2002_M26wookbook 0228_Manufacture Area Issue Summary(060218)" xfId="6060"/>
    <cellStyle name="___P58 Readiness check list801_P58B Line Reconfig cost Rev.2.0 12-16-2002_M26wookbook 0228_Manufacture Issue Summary(060217)" xfId="6061"/>
    <cellStyle name="___P58 Readiness check list801_P58B Line Reconfig cost Rev.2.0 12-16-2002_M26wookbook 0228_N94  SMT L-Q Schedule 2011-08-18" xfId="6062"/>
    <cellStyle name="___P58 Readiness check list801_P58B Line Reconfig cost Rev.2.0 12-16-2002_M26wookbook 0228_RP10 PVT-R階段產線稽核問題點List(060607)" xfId="6063"/>
    <cellStyle name="___P58 Readiness check list801_P58B Line Reconfig cost Rev.2.0 12-16-2002_M26wookbook 0228_SMT" xfId="6064"/>
    <cellStyle name="___P58 Readiness check list801_P58B Line Reconfig cost Rev.2.0 12-16-2002_M26wookbook 0228_Summary Page" xfId="6065"/>
    <cellStyle name="___P58 Readiness check list801_P58B Line Reconfig cost Rev.2.0 12-16-2002_M26wookbook 0228_ZZ Fisker  L-Q Schedule 0626" xfId="6066"/>
    <cellStyle name="___P58 Readiness check list801_P58B Line Reconfig cost Rev.2.0 12-16-2002_M26wookbook 0228_ZZ Fisker  SMT L-Q Schedule 2013-06-26" xfId="6067"/>
    <cellStyle name="___P58 Readiness check list801_P58B Line Reconfig cost Rev.2.0 12-16-2002_M26wookbook 0228_ZZ Zagato  SMT L-Q Schedule 2013-06-18版本" xfId="6068"/>
    <cellStyle name="___P58 Readiness check list801_P58B Line Reconfig cost Rev.2.0 12-16-2002_M26wookbook 0228_ZZ ZenVo SMT L-Q Schedule 2012-06-14" xfId="6069"/>
    <cellStyle name="___P58 Readiness check list801_P58B Line Reconfig cost Rev.2.0 12-16-2002_M26wookbook 0228_ZZ ZenVo SMT L-Q Schedule 2012-07-02" xfId="6070"/>
    <cellStyle name="___P58 Readiness check list801_P58B Line Reconfig cost Rev.2.0 12-16-2002_M26wookbook 0228_ZZ__ZenVo__SMT_L-Q_Schedule_2012-05-19.ppt_的_工作表" xfId="6071"/>
    <cellStyle name="___P58 Readiness check list801_P58B Line Reconfig cost Rev.2.0 12-16-2002_M26wookbook 0228_ZZ__ZenVo__SMT_L-Q_Schedule_2012-06-011" xfId="6072"/>
    <cellStyle name="___P58 Readiness check list801_P58B Line Reconfig cost Rev.2.0 12-16-2002_M26wookbook 0228_ZZ__ZenVo__SMT_L-Q_Schedule_2012-06-05.ppt_的_工作表" xfId="6073"/>
    <cellStyle name="___P58 Readiness check list801_P58B Line Reconfig cost Rev.2.0 12-16-2002_M26wookbook 0228_產線作業Issue匯總(060215)" xfId="6074"/>
    <cellStyle name="___P58 Readiness check list801_P58B Line Reconfig cost Rev.2.0 12-16-2002_M26wookbook 0228_產線撞件Issue匯總" xfId="6075"/>
    <cellStyle name="___P58 Readiness check list801_P58B Line Reconfig cost Rev.2.0 12-16-2002_Q37 Budget UPH120_2line Rev1d9" xfId="6076"/>
    <cellStyle name="___P58 Readiness check list801_P58B Line Reconfig cost Rev.2.0 12-16-2002_Q37 Budget UPH120_2line Rev2d3" xfId="6077"/>
    <cellStyle name="___P58 Readiness check list801_P58B Line Reconfig cost Rev.2.0 12-16-2002_Q37 Budget UPH120_2line Rev2d5" xfId="6078"/>
    <cellStyle name="___P58 Readiness check list801_P58B Line Reconfig cost Rev.2.0 12-16-2002_Q37 Process assy uph 90 and test 2x90 &amp; 60 for l5  Rev1.3 2003-07-17" xfId="6079"/>
    <cellStyle name="___P58 Readiness check list801_P58B Line Reconfig cost Rev.2.0 12-16-2002_Q37 Process assy uph 90 and test 2x90 &amp; 60 for l5  Rev1.3 2003-07-17_Summary Page" xfId="6080"/>
    <cellStyle name="___P58 Readiness check list801_P58B Line Reconfig cost Rev.2.0 12-16-2002_Q37 Process assy uph 90 and test 60 for l5  Rev1.1 2003-07-08" xfId="6081"/>
    <cellStyle name="___P58 Readiness check list801_P58B Line Reconfig cost Rev.2.0 12-16-2002_Q37 Process assy uph 90 and test 60 for l5  Rev1.1 2003-07-08_Summary Page" xfId="6082"/>
    <cellStyle name="___P58 Readiness check list801_P58B Line Reconfig cost Rev.2.0 12-16-2002_Q37 Process assy uph2X 90 and test 2x90 &amp; 60 for l5  RevA 2003-07-24" xfId="6083"/>
    <cellStyle name="___P58 Readiness check list801_P58B Line Reconfig cost Rev.2.0 12-16-2002_Q37 Process assy uph2X 90 and test 2x90 &amp; 60 for l5  RevA 2003-07-24_Summary Page" xfId="6084"/>
    <cellStyle name="___P58 Readiness check list801_P58B Line Reconfig cost Rev.2.0 12-16-2002_Q37 Process uph 180 &amp;2003-06-26 Rev.1.4" xfId="6085"/>
    <cellStyle name="___P58 Readiness check list801_P58B Line Reconfig cost Rev.2.0 12-16-2002_Q37 Process uph 180 &amp;2003-06-26 Rev.1.4_Summary Page" xfId="6086"/>
    <cellStyle name="___P58 Readiness check list801_P58B Line Reconfig cost Rev.2.0 12-16-2002_Q37 Process uph 180 &amp;2003-07-08 Rev.1.6" xfId="6087"/>
    <cellStyle name="___P58 Readiness check list801_P58B Line Reconfig cost Rev.2.0 12-16-2002_Q37 Process uph 180 &amp;2003-07-08 Rev.1.6_Summary Page" xfId="6088"/>
    <cellStyle name="___P58 Readiness check list801_P58B Line Reconfig cost Rev.2.0 12-16-2002_Q86 DVT QA File Jan-13" xfId="6089"/>
    <cellStyle name="___P58 Readiness check list801_P58B Line Reconfig cost Rev.2.0 12-16-2002_Q86 DVT Workbook V1.0_0114.xls" xfId="6090"/>
    <cellStyle name="___P58 Readiness check list801_P58B Line Reconfig cost Rev.2.0 12-16-2002_Q86 DVT Workbook V1.2_0115" xfId="6091"/>
    <cellStyle name="___P58 Readiness check list801_P58B Line Reconfig cost Rev.2.0 12-16-2002_Q88 Fixture List v1.3_14 Jul" xfId="6092"/>
    <cellStyle name="___P58 Readiness check list801_P58B Line Reconfig cost Rev.2.0 12-16-2002_Ramp plan per 270K in Q1'05  10-26-2004" xfId="6093"/>
    <cellStyle name="___P58 Readiness check list801_P58B Line Reconfig cost Rev.3.0 12-23-2002" xfId="6094"/>
    <cellStyle name="___P58 Readiness check list801_P58B Line Reconfig cost Rev.3.0 12-23-2002_Line 4  Rework Process uph 60  Rev1.8 2003-07-17" xfId="6095"/>
    <cellStyle name="___P58 Readiness check list801_P58B Line Reconfig cost Rev.3.0 12-23-2002_Line 4  Rework Process uph 60  Rev1.8 2003-07-17_Summary Page" xfId="6096"/>
    <cellStyle name="___P58 Readiness check list801_P58B Line Reconfig cost Rev.3.0 12-23-2002_M26 workbook (internal) 0223" xfId="6097"/>
    <cellStyle name="___P58 Readiness check list801_P58B Line Reconfig cost Rev.3.0 12-23-2002_M26 workbook (internal) 0223_~1452420" xfId="6098"/>
    <cellStyle name="___P58 Readiness check list801_P58B Line Reconfig cost Rev.3.0 12-23-2002_M26 workbook (internal) 0223_Manufacture Area Issue Summary(060218)" xfId="6099"/>
    <cellStyle name="___P58 Readiness check list801_P58B Line Reconfig cost Rev.3.0 12-23-2002_M26 workbook (internal) 0223_Manufacture Issue Summary(060217)" xfId="6100"/>
    <cellStyle name="___P58 Readiness check list801_P58B Line Reconfig cost Rev.3.0 12-23-2002_M26 workbook (internal) 0223_N94  SMT L-Q Schedule 2011-08-18" xfId="6101"/>
    <cellStyle name="___P58 Readiness check list801_P58B Line Reconfig cost Rev.3.0 12-23-2002_M26 workbook (internal) 0223_RP10 PVT-R階段產線稽核問題點List(060607)" xfId="6102"/>
    <cellStyle name="___P58 Readiness check list801_P58B Line Reconfig cost Rev.3.0 12-23-2002_M26 workbook (internal) 0223_SMT" xfId="6103"/>
    <cellStyle name="___P58 Readiness check list801_P58B Line Reconfig cost Rev.3.0 12-23-2002_M26 workbook (internal) 0223_Summary Page" xfId="6104"/>
    <cellStyle name="___P58 Readiness check list801_P58B Line Reconfig cost Rev.3.0 12-23-2002_M26 workbook (internal) 0223_ZZ Fisker  L-Q Schedule 0626" xfId="6105"/>
    <cellStyle name="___P58 Readiness check list801_P58B Line Reconfig cost Rev.3.0 12-23-2002_M26 workbook (internal) 0223_ZZ Fisker  SMT L-Q Schedule 2013-06-26" xfId="6106"/>
    <cellStyle name="___P58 Readiness check list801_P58B Line Reconfig cost Rev.3.0 12-23-2002_M26 workbook (internal) 0223_ZZ Zagato  SMT L-Q Schedule 2013-06-18版本" xfId="6107"/>
    <cellStyle name="___P58 Readiness check list801_P58B Line Reconfig cost Rev.3.0 12-23-2002_M26 workbook (internal) 0223_ZZ ZenVo SMT L-Q Schedule 2012-06-14" xfId="6108"/>
    <cellStyle name="___P58 Readiness check list801_P58B Line Reconfig cost Rev.3.0 12-23-2002_M26 workbook (internal) 0223_ZZ ZenVo SMT L-Q Schedule 2012-07-02" xfId="6109"/>
    <cellStyle name="___P58 Readiness check list801_P58B Line Reconfig cost Rev.3.0 12-23-2002_M26 workbook (internal) 0223_ZZ__ZenVo__SMT_L-Q_Schedule_2012-05-19.ppt_的_工作表" xfId="6110"/>
    <cellStyle name="___P58 Readiness check list801_P58B Line Reconfig cost Rev.3.0 12-23-2002_M26 workbook (internal) 0223_ZZ__ZenVo__SMT_L-Q_Schedule_2012-06-011" xfId="6111"/>
    <cellStyle name="___P58 Readiness check list801_P58B Line Reconfig cost Rev.3.0 12-23-2002_M26 workbook (internal) 0223_ZZ__ZenVo__SMT_L-Q_Schedule_2012-06-05.ppt_的_工作表" xfId="6112"/>
    <cellStyle name="___P58 Readiness check list801_P58B Line Reconfig cost Rev.3.0 12-23-2002_M26 workbook (internal) 0223_產線作業Issue匯總(060215)" xfId="6113"/>
    <cellStyle name="___P58 Readiness check list801_P58B Line Reconfig cost Rev.3.0 12-23-2002_M26 workbook (internal) 0223_產線撞件Issue匯總" xfId="6114"/>
    <cellStyle name="___P58 Readiness check list801_P58B Line Reconfig cost Rev.3.0 12-23-2002_M26wookbook 0228" xfId="6115"/>
    <cellStyle name="___P58 Readiness check list801_P58B Line Reconfig cost Rev.3.0 12-23-2002_M26wookbook 0228_~1452420" xfId="6116"/>
    <cellStyle name="___P58 Readiness check list801_P58B Line Reconfig cost Rev.3.0 12-23-2002_M26wookbook 0228_Manufacture Area Issue Summary(060218)" xfId="6117"/>
    <cellStyle name="___P58 Readiness check list801_P58B Line Reconfig cost Rev.3.0 12-23-2002_M26wookbook 0228_Manufacture Issue Summary(060217)" xfId="6118"/>
    <cellStyle name="___P58 Readiness check list801_P58B Line Reconfig cost Rev.3.0 12-23-2002_M26wookbook 0228_N94  SMT L-Q Schedule 2011-08-18" xfId="6119"/>
    <cellStyle name="___P58 Readiness check list801_P58B Line Reconfig cost Rev.3.0 12-23-2002_M26wookbook 0228_RP10 PVT-R階段產線稽核問題點List(060607)" xfId="6120"/>
    <cellStyle name="___P58 Readiness check list801_P58B Line Reconfig cost Rev.3.0 12-23-2002_M26wookbook 0228_SMT" xfId="6121"/>
    <cellStyle name="___P58 Readiness check list801_P58B Line Reconfig cost Rev.3.0 12-23-2002_M26wookbook 0228_Summary Page" xfId="6122"/>
    <cellStyle name="___P58 Readiness check list801_P58B Line Reconfig cost Rev.3.0 12-23-2002_M26wookbook 0228_ZZ Fisker  L-Q Schedule 0626" xfId="6123"/>
    <cellStyle name="___P58 Readiness check list801_P58B Line Reconfig cost Rev.3.0 12-23-2002_M26wookbook 0228_ZZ Fisker  SMT L-Q Schedule 2013-06-26" xfId="6124"/>
    <cellStyle name="___P58 Readiness check list801_P58B Line Reconfig cost Rev.3.0 12-23-2002_M26wookbook 0228_ZZ Zagato  SMT L-Q Schedule 2013-06-18版本" xfId="6125"/>
    <cellStyle name="___P58 Readiness check list801_P58B Line Reconfig cost Rev.3.0 12-23-2002_M26wookbook 0228_ZZ ZenVo SMT L-Q Schedule 2012-06-14" xfId="6126"/>
    <cellStyle name="___P58 Readiness check list801_P58B Line Reconfig cost Rev.3.0 12-23-2002_M26wookbook 0228_ZZ ZenVo SMT L-Q Schedule 2012-07-02" xfId="6127"/>
    <cellStyle name="___P58 Readiness check list801_P58B Line Reconfig cost Rev.3.0 12-23-2002_M26wookbook 0228_ZZ__ZenVo__SMT_L-Q_Schedule_2012-05-19.ppt_的_工作表" xfId="6128"/>
    <cellStyle name="___P58 Readiness check list801_P58B Line Reconfig cost Rev.3.0 12-23-2002_M26wookbook 0228_ZZ__ZenVo__SMT_L-Q_Schedule_2012-06-011" xfId="6129"/>
    <cellStyle name="___P58 Readiness check list801_P58B Line Reconfig cost Rev.3.0 12-23-2002_M26wookbook 0228_ZZ__ZenVo__SMT_L-Q_Schedule_2012-06-05.ppt_的_工作表" xfId="6130"/>
    <cellStyle name="___P58 Readiness check list801_P58B Line Reconfig cost Rev.3.0 12-23-2002_M26wookbook 0228_產線作業Issue匯總(060215)" xfId="6131"/>
    <cellStyle name="___P58 Readiness check list801_P58B Line Reconfig cost Rev.3.0 12-23-2002_M26wookbook 0228_產線撞件Issue匯總" xfId="6132"/>
    <cellStyle name="___P58 Readiness check list801_P58B Line Reconfig cost Rev.3.0 12-23-2002_Q37 Budget UPH120_2line Rev1d9" xfId="6133"/>
    <cellStyle name="___P58 Readiness check list801_P58B Line Reconfig cost Rev.3.0 12-23-2002_Q37 Budget UPH120_2line Rev2d3" xfId="6134"/>
    <cellStyle name="___P58 Readiness check list801_P58B Line Reconfig cost Rev.3.0 12-23-2002_Q37 Budget UPH120_2line Rev2d5" xfId="6135"/>
    <cellStyle name="___P58 Readiness check list801_P58B Line Reconfig cost Rev.3.0 12-23-2002_Q37 Process assy uph 90 and test 2x90 &amp; 60 for l5  Rev1.3 2003-07-17" xfId="6136"/>
    <cellStyle name="___P58 Readiness check list801_P58B Line Reconfig cost Rev.3.0 12-23-2002_Q37 Process assy uph 90 and test 2x90 &amp; 60 for l5  Rev1.3 2003-07-17_Summary Page" xfId="6137"/>
    <cellStyle name="___P58 Readiness check list801_P58B Line Reconfig cost Rev.3.0 12-23-2002_Q37 Process assy uph 90 and test 60 for l5  Rev1.1 2003-07-08" xfId="6138"/>
    <cellStyle name="___P58 Readiness check list801_P58B Line Reconfig cost Rev.3.0 12-23-2002_Q37 Process assy uph 90 and test 60 for l5  Rev1.1 2003-07-08_Summary Page" xfId="6139"/>
    <cellStyle name="___P58 Readiness check list801_P58B Line Reconfig cost Rev.3.0 12-23-2002_Q37 Process assy uph2X 90 and test 2x90 &amp; 60 for l5  RevA 2003-07-24" xfId="6140"/>
    <cellStyle name="___P58 Readiness check list801_P58B Line Reconfig cost Rev.3.0 12-23-2002_Q37 Process assy uph2X 90 and test 2x90 &amp; 60 for l5  RevA 2003-07-24_Summary Page" xfId="6141"/>
    <cellStyle name="___P58 Readiness check list801_P58B Line Reconfig cost Rev.3.0 12-23-2002_Q37 Process uph 180 &amp;2003-06-26 Rev.1.4" xfId="6142"/>
    <cellStyle name="___P58 Readiness check list801_P58B Line Reconfig cost Rev.3.0 12-23-2002_Q37 Process uph 180 &amp;2003-06-26 Rev.1.4_Summary Page" xfId="6143"/>
    <cellStyle name="___P58 Readiness check list801_P58B Line Reconfig cost Rev.3.0 12-23-2002_Q37 Process uph 180 &amp;2003-07-08 Rev.1.6" xfId="6144"/>
    <cellStyle name="___P58 Readiness check list801_P58B Line Reconfig cost Rev.3.0 12-23-2002_Q37 Process uph 180 &amp;2003-07-08 Rev.1.6_Summary Page" xfId="6145"/>
    <cellStyle name="___P58 Readiness check list801_P58B Line Reconfig cost Rev.3.0 12-23-2002_Q86 DVT QA File Jan-13" xfId="6146"/>
    <cellStyle name="___P58 Readiness check list801_P58B Line Reconfig cost Rev.3.0 12-23-2002_Q86 DVT Workbook V1.0_0114.xls" xfId="6147"/>
    <cellStyle name="___P58 Readiness check list801_P58B Line Reconfig cost Rev.3.0 12-23-2002_Q86 DVT Workbook V1.2_0115" xfId="6148"/>
    <cellStyle name="___P58 Readiness check list801_P58B Line Reconfig cost Rev.3.0 12-23-2002_Q88 Fixture List v1.3_14 Jul" xfId="6149"/>
    <cellStyle name="___P58 Readiness check list801_P58B Line Reconfig cost Rev.3.0 12-23-2002_Ramp plan per 270K in Q1'05  10-26-2004" xfId="6150"/>
    <cellStyle name="___P58 Readiness check list801_P58B Project Report 1.25New.03" xfId="6151"/>
    <cellStyle name="___P58 Readiness check list801_P58B Project Report 1.25New.03_Q37 Budget UPH120_2line Rev1d9" xfId="6152"/>
    <cellStyle name="___P58 Readiness check list801_P58B Project Report 1.25New.03_Q37 Budget UPH120_2line Rev2d3" xfId="6153"/>
    <cellStyle name="___P58 Readiness check list801_P58B Project Report 1.25New.03_Q37 Budget UPH120_2line Rev2d5" xfId="6154"/>
    <cellStyle name="___P58 Readiness check list801_P58B Project Report 12.17" xfId="6155"/>
    <cellStyle name="___P58 Readiness check list801_P58B Project Report 12.17_Line 4  Rework Process uph 60  Rev1.8 2003-07-17" xfId="6156"/>
    <cellStyle name="___P58 Readiness check list801_P58B Project Report 12.17_Line 4  Rework Process uph 60  Rev1.8 2003-07-17_Summary Page" xfId="6157"/>
    <cellStyle name="___P58 Readiness check list801_P58B Project Report 12.17_M26 workbook (internal) 0223" xfId="6158"/>
    <cellStyle name="___P58 Readiness check list801_P58B Project Report 12.17_M26 workbook (internal) 0223_~1452420" xfId="6159"/>
    <cellStyle name="___P58 Readiness check list801_P58B Project Report 12.17_M26 workbook (internal) 0223_Manufacture Area Issue Summary(060218)" xfId="6160"/>
    <cellStyle name="___P58 Readiness check list801_P58B Project Report 12.17_M26 workbook (internal) 0223_Manufacture Issue Summary(060217)" xfId="6161"/>
    <cellStyle name="___P58 Readiness check list801_P58B Project Report 12.17_M26 workbook (internal) 0223_N94  SMT L-Q Schedule 2011-08-18" xfId="6162"/>
    <cellStyle name="___P58 Readiness check list801_P58B Project Report 12.17_M26 workbook (internal) 0223_RP10 PVT-R階段產線稽核問題點List(060607)" xfId="6163"/>
    <cellStyle name="___P58 Readiness check list801_P58B Project Report 12.17_M26 workbook (internal) 0223_SMT" xfId="6164"/>
    <cellStyle name="___P58 Readiness check list801_P58B Project Report 12.17_M26 workbook (internal) 0223_Summary Page" xfId="6165"/>
    <cellStyle name="___P58 Readiness check list801_P58B Project Report 12.17_M26 workbook (internal) 0223_ZZ Fisker  L-Q Schedule 0626" xfId="6166"/>
    <cellStyle name="___P58 Readiness check list801_P58B Project Report 12.17_M26 workbook (internal) 0223_ZZ Fisker  SMT L-Q Schedule 2013-06-26" xfId="6167"/>
    <cellStyle name="___P58 Readiness check list801_P58B Project Report 12.17_M26 workbook (internal) 0223_ZZ Zagato  SMT L-Q Schedule 2013-06-18版本" xfId="6168"/>
    <cellStyle name="___P58 Readiness check list801_P58B Project Report 12.17_M26 workbook (internal) 0223_ZZ ZenVo SMT L-Q Schedule 2012-06-14" xfId="6169"/>
    <cellStyle name="___P58 Readiness check list801_P58B Project Report 12.17_M26 workbook (internal) 0223_ZZ ZenVo SMT L-Q Schedule 2012-07-02" xfId="6170"/>
    <cellStyle name="___P58 Readiness check list801_P58B Project Report 12.17_M26 workbook (internal) 0223_ZZ__ZenVo__SMT_L-Q_Schedule_2012-05-19.ppt_的_工作表" xfId="6171"/>
    <cellStyle name="___P58 Readiness check list801_P58B Project Report 12.17_M26 workbook (internal) 0223_ZZ__ZenVo__SMT_L-Q_Schedule_2012-06-011" xfId="6172"/>
    <cellStyle name="___P58 Readiness check list801_P58B Project Report 12.17_M26 workbook (internal) 0223_ZZ__ZenVo__SMT_L-Q_Schedule_2012-06-05.ppt_的_工作表" xfId="6173"/>
    <cellStyle name="___P58 Readiness check list801_P58B Project Report 12.17_M26 workbook (internal) 0223_產線作業Issue匯總(060215)" xfId="6174"/>
    <cellStyle name="___P58 Readiness check list801_P58B Project Report 12.17_M26 workbook (internal) 0223_產線撞件Issue匯總" xfId="6175"/>
    <cellStyle name="___P58 Readiness check list801_P58B Project Report 12.17_M26wookbook 0228" xfId="6176"/>
    <cellStyle name="___P58 Readiness check list801_P58B Project Report 12.17_M26wookbook 0228_~1452420" xfId="6177"/>
    <cellStyle name="___P58 Readiness check list801_P58B Project Report 12.17_M26wookbook 0228_Manufacture Area Issue Summary(060218)" xfId="6178"/>
    <cellStyle name="___P58 Readiness check list801_P58B Project Report 12.17_M26wookbook 0228_Manufacture Issue Summary(060217)" xfId="6179"/>
    <cellStyle name="___P58 Readiness check list801_P58B Project Report 12.17_M26wookbook 0228_N94  SMT L-Q Schedule 2011-08-18" xfId="6180"/>
    <cellStyle name="___P58 Readiness check list801_P58B Project Report 12.17_M26wookbook 0228_RP10 PVT-R階段產線稽核問題點List(060607)" xfId="6181"/>
    <cellStyle name="___P58 Readiness check list801_P58B Project Report 12.17_M26wookbook 0228_SMT" xfId="6182"/>
    <cellStyle name="___P58 Readiness check list801_P58B Project Report 12.17_M26wookbook 0228_Summary Page" xfId="6183"/>
    <cellStyle name="___P58 Readiness check list801_P58B Project Report 12.17_M26wookbook 0228_ZZ Fisker  L-Q Schedule 0626" xfId="6184"/>
    <cellStyle name="___P58 Readiness check list801_P58B Project Report 12.17_M26wookbook 0228_ZZ Fisker  SMT L-Q Schedule 2013-06-26" xfId="6185"/>
    <cellStyle name="___P58 Readiness check list801_P58B Project Report 12.17_M26wookbook 0228_ZZ Zagato  SMT L-Q Schedule 2013-06-18版本" xfId="6186"/>
    <cellStyle name="___P58 Readiness check list801_P58B Project Report 12.17_M26wookbook 0228_ZZ ZenVo SMT L-Q Schedule 2012-06-14" xfId="6187"/>
    <cellStyle name="___P58 Readiness check list801_P58B Project Report 12.17_M26wookbook 0228_ZZ ZenVo SMT L-Q Schedule 2012-07-02" xfId="6188"/>
    <cellStyle name="___P58 Readiness check list801_P58B Project Report 12.17_M26wookbook 0228_ZZ__ZenVo__SMT_L-Q_Schedule_2012-05-19.ppt_的_工作表" xfId="6189"/>
    <cellStyle name="___P58 Readiness check list801_P58B Project Report 12.17_M26wookbook 0228_ZZ__ZenVo__SMT_L-Q_Schedule_2012-06-011" xfId="6190"/>
    <cellStyle name="___P58 Readiness check list801_P58B Project Report 12.17_M26wookbook 0228_ZZ__ZenVo__SMT_L-Q_Schedule_2012-06-05.ppt_的_工作表" xfId="6191"/>
    <cellStyle name="___P58 Readiness check list801_P58B Project Report 12.17_M26wookbook 0228_產線作業Issue匯總(060215)" xfId="6192"/>
    <cellStyle name="___P58 Readiness check list801_P58B Project Report 12.17_M26wookbook 0228_產線撞件Issue匯總" xfId="6193"/>
    <cellStyle name="___P58 Readiness check list801_P58B Project Report 12.17_Q37 Budget UPH120_2line Rev1d9" xfId="6194"/>
    <cellStyle name="___P58 Readiness check list801_P58B Project Report 12.17_Q37 Budget UPH120_2line Rev2d3" xfId="6195"/>
    <cellStyle name="___P58 Readiness check list801_P58B Project Report 12.17_Q37 Budget UPH120_2line Rev2d5" xfId="6196"/>
    <cellStyle name="___P58 Readiness check list801_P58B Project Report 12.17_Q37 Process assy uph 90 and test 2x90 &amp; 60 for l5  Rev1.3 2003-07-17" xfId="6197"/>
    <cellStyle name="___P58 Readiness check list801_P58B Project Report 12.17_Q37 Process assy uph 90 and test 2x90 &amp; 60 for l5  Rev1.3 2003-07-17_Summary Page" xfId="6198"/>
    <cellStyle name="___P58 Readiness check list801_P58B Project Report 12.17_Q37 Process assy uph 90 and test 60 for l5  Rev1.1 2003-07-08" xfId="6199"/>
    <cellStyle name="___P58 Readiness check list801_P58B Project Report 12.17_Q37 Process assy uph 90 and test 60 for l5  Rev1.1 2003-07-08_Summary Page" xfId="6200"/>
    <cellStyle name="___P58 Readiness check list801_P58B Project Report 12.17_Q37 Process assy uph2X 90 and test 2x90 &amp; 60 for l5  RevA 2003-07-24" xfId="6201"/>
    <cellStyle name="___P58 Readiness check list801_P58B Project Report 12.17_Q37 Process assy uph2X 90 and test 2x90 &amp; 60 for l5  RevA 2003-07-24_Summary Page" xfId="6202"/>
    <cellStyle name="___P58 Readiness check list801_P58B Project Report 12.17_Q37 Process uph 180 &amp;2003-06-26 Rev.1.4" xfId="6203"/>
    <cellStyle name="___P58 Readiness check list801_P58B Project Report 12.17_Q37 Process uph 180 &amp;2003-06-26 Rev.1.4_Summary Page" xfId="6204"/>
    <cellStyle name="___P58 Readiness check list801_P58B Project Report 12.17_Q37 Process uph 180 &amp;2003-07-08 Rev.1.6" xfId="6205"/>
    <cellStyle name="___P58 Readiness check list801_P58B Project Report 12.17_Q37 Process uph 180 &amp;2003-07-08 Rev.1.6_Summary Page" xfId="6206"/>
    <cellStyle name="___P58 Readiness check list801_P58B Project Report 12.17_Q86 DVT QA File Jan-13" xfId="6207"/>
    <cellStyle name="___P58 Readiness check list801_P58B Project Report 12.17_Q86 DVT Workbook V1.0_0114.xls" xfId="6208"/>
    <cellStyle name="___P58 Readiness check list801_P58B Project Report 12.17_Q86 DVT Workbook V1.2_0115" xfId="6209"/>
    <cellStyle name="___P58 Readiness check list801_P58B Project Report 12.17_Q88 Fixture List v1.3_14 Jul" xfId="6210"/>
    <cellStyle name="___P58 Readiness check list801_P58B Project Report 12.17_Ramp plan per 270K in Q1'05  10-26-2004" xfId="6211"/>
    <cellStyle name="___P58 Readiness check list801_P58B_UPH50Equipmentnewline" xfId="6212"/>
    <cellStyle name="___P58 Readiness check list801_P58B_UPH50Equipmentnewline_Q37 Budget UPH120_2line Rev1d9" xfId="6213"/>
    <cellStyle name="___P58 Readiness check list801_P58B_UPH50Equipmentnewline_Q37 Budget UPH120_2line Rev2d3" xfId="6214"/>
    <cellStyle name="___P58 Readiness check list801_P58B_UPH50Equipmentnewline_Q37 Budget UPH120_2line Rev2d5" xfId="6215"/>
    <cellStyle name="___P58 Readiness check list801_Q37 Budget UPH120_2line Rev1d9" xfId="6216"/>
    <cellStyle name="___P58 Readiness check list801_Q37 Budget UPH120_2line Rev2d3" xfId="6217"/>
    <cellStyle name="___P58 Readiness check list801_Q37 Budget UPH120_2line Rev2d5" xfId="6218"/>
    <cellStyle name="___P58 Readiness check list801_Q37 EVT Eng. Workbook V1.0_0331" xfId="6219"/>
    <cellStyle name="___P58 Readiness check list801_Q37 EVT Eng. Workbook V1.0_0331_Q37 Budget UPH120_2line Rev1d9" xfId="6220"/>
    <cellStyle name="___P58 Readiness check list801_Q37 EVT Eng. Workbook V1.0_0331_Q37 Budget UPH120_2line Rev2d3" xfId="6221"/>
    <cellStyle name="___P58 Readiness check list801_Q37 EVT Eng. Workbook V1.0_0331_Q37 Budget UPH120_2line Rev2d5" xfId="6222"/>
    <cellStyle name="___P58 Readiness check list801_Q37 EVT Investment Workbook V1.2_0401" xfId="6223"/>
    <cellStyle name="___P58 Readiness check list801_Q37 EVT Investment Workbook V1.2_0401_Q37 Budget UPH120_2line Rev1d9" xfId="6224"/>
    <cellStyle name="___P58 Readiness check list801_Q37 EVT Investment Workbook V1.2_0401_Q37 Budget UPH120_2line Rev2d3" xfId="6225"/>
    <cellStyle name="___P58 Readiness check list801_Q37 EVT Investment Workbook V1.2_0401_Q37 Budget UPH120_2line Rev2d5" xfId="6226"/>
    <cellStyle name="___P58 Readiness check list801_Q37 Process assy uph 90 and test 2x90 &amp; 60 for l5  Rev1.3 2003-07-17" xfId="6227"/>
    <cellStyle name="___P58 Readiness check list801_Q37 Process assy uph 90 and test 2x90 &amp; 60 for l5  Rev1.3 2003-07-17_Summary Page" xfId="6228"/>
    <cellStyle name="___P58 Readiness check list801_Q37 Process assy uph 90 and test 60 for l5  Rev1.1 2003-07-08" xfId="6229"/>
    <cellStyle name="___P58 Readiness check list801_Q37 Process assy uph 90 and test 60 for l5  Rev1.1 2003-07-08_Summary Page" xfId="6230"/>
    <cellStyle name="___P58 Readiness check list801_Q37 Process assy uph2X 90 and test 2x90 &amp; 60 for l5  RevA 2003-07-24" xfId="6231"/>
    <cellStyle name="___P58 Readiness check list801_Q37 Process assy uph2X 90 and test 2x90 &amp; 60 for l5  RevA 2003-07-24_Summary Page" xfId="6232"/>
    <cellStyle name="___P58 Readiness check list801_Q37 Process uph 150 &amp;2003-04-29 Rev.1.1" xfId="6233"/>
    <cellStyle name="___P58 Readiness check list801_Q37 Process uph 150 &amp;2003-04-29 Rev.1.1_Q37 Budget UPH120_2line Rev1d9" xfId="6234"/>
    <cellStyle name="___P58 Readiness check list801_Q37 Process uph 150 &amp;2003-04-29 Rev.1.1_Q37 Budget UPH120_2line Rev2d3" xfId="6235"/>
    <cellStyle name="___P58 Readiness check list801_Q37 Process uph 150 &amp;2003-04-29 Rev.1.1_Q37 Budget UPH120_2line Rev2d5" xfId="6236"/>
    <cellStyle name="___P58 Readiness check list801_Q37 Process uph 180 &amp;2003-06-26 Rev.1.4" xfId="6237"/>
    <cellStyle name="___P58 Readiness check list801_Q37 Process uph 180 &amp;2003-06-26 Rev.1.4_Summary Page" xfId="6238"/>
    <cellStyle name="___P58 Readiness check list801_Q37 Process uph 180 &amp;2003-07-08 Rev.1.6" xfId="6239"/>
    <cellStyle name="___P58 Readiness check list801_Q37 Process uph 180 &amp;2003-07-08 Rev.1.6_Summary Page" xfId="6240"/>
    <cellStyle name="___P58 Readiness check list801_Q37_P58B_UPH50EList_1d2" xfId="6241"/>
    <cellStyle name="___P58 Readiness check list801_Q37_P58B_UPH50EList_1d2_Q37 Budget UPH120_2line Rev1d9" xfId="6242"/>
    <cellStyle name="___P58 Readiness check list801_Q37_P58B_UPH50EList_1d2_Q37 Budget UPH120_2line Rev2d3" xfId="6243"/>
    <cellStyle name="___P58 Readiness check list801_Q37_P58B_UPH50EList_1d2_Q37 Budget UPH120_2line Rev2d5" xfId="6244"/>
    <cellStyle name="___P58 Readiness check list801_Q37ReworkProcessUPH50Rev1d0" xfId="6245"/>
    <cellStyle name="___P58 Readiness check list801_Q37ReworkProcessUPH50Rev1d0_Q37 Budget UPH120_2line Rev1d9" xfId="6246"/>
    <cellStyle name="___P58 Readiness check list801_Q37ReworkProcessUPH50Rev1d0_Q37 Budget UPH120_2line Rev2d3" xfId="6247"/>
    <cellStyle name="___P58 Readiness check list801_Q37ReworkProcessUPH50Rev1d0_Q37 Budget UPH120_2line Rev2d5" xfId="6248"/>
    <cellStyle name="___P58 Readiness check list801_Q37UPH180BudgetRev0d1" xfId="6249"/>
    <cellStyle name="___P58 Readiness check list801_Q37UPH180BudgetRev0d1_Q37 Budget UPH120_2line Rev1d9" xfId="6250"/>
    <cellStyle name="___P58 Readiness check list801_Q37UPH180BudgetRev0d1_Q37 Budget UPH120_2line Rev2d3" xfId="6251"/>
    <cellStyle name="___P58 Readiness check list801_Q37UPH180BudgetRev0d1_Q37 Budget UPH120_2line Rev2d5" xfId="6252"/>
    <cellStyle name="___P58 Readiness check list801_Q86 DVT QA File Jan-13" xfId="6253"/>
    <cellStyle name="___P58 Readiness check list801_Q86 DVT Workbook V1.0_0114.xls" xfId="6254"/>
    <cellStyle name="___P58 Readiness check list801_Q86 DVT Workbook V1.2_0115" xfId="6255"/>
    <cellStyle name="___P58 Readiness check list801_Q88 Fixture List v1.3_14 Jul" xfId="6256"/>
    <cellStyle name="___P58 Readiness check list801_Ramp plan per 270K in Q1'05  10-26-2004" xfId="6257"/>
    <cellStyle name="___P58B Line Reconfig cost Rev.1.0 12-14-2002" xfId="6258"/>
    <cellStyle name="___P58B Line Reconfig cost Rev.1.0 12-14-2002_Line 4  Rework Process uph 60  Rev1.8 2003-07-17" xfId="6259"/>
    <cellStyle name="___P58B Line Reconfig cost Rev.1.0 12-14-2002_Line 4  Rework Process uph 60  Rev1.8 2003-07-17_Summary Page" xfId="6260"/>
    <cellStyle name="___P58B Line Reconfig cost Rev.1.0 12-14-2002_M26 workbook (internal) 0223" xfId="6261"/>
    <cellStyle name="___P58B Line Reconfig cost Rev.1.0 12-14-2002_M26 workbook (internal) 0223_~1452420" xfId="6262"/>
    <cellStyle name="___P58B Line Reconfig cost Rev.1.0 12-14-2002_M26 workbook (internal) 0223_Manufacture Area Issue Summary(060218)" xfId="6263"/>
    <cellStyle name="___P58B Line Reconfig cost Rev.1.0 12-14-2002_M26 workbook (internal) 0223_Manufacture Issue Summary(060217)" xfId="6264"/>
    <cellStyle name="___P58B Line Reconfig cost Rev.1.0 12-14-2002_M26 workbook (internal) 0223_N94  SMT L-Q Schedule 2011-08-18" xfId="6265"/>
    <cellStyle name="___P58B Line Reconfig cost Rev.1.0 12-14-2002_M26 workbook (internal) 0223_RP10 PVT-R階段產線稽核問題點List(060607)" xfId="6266"/>
    <cellStyle name="___P58B Line Reconfig cost Rev.1.0 12-14-2002_M26 workbook (internal) 0223_SMT" xfId="6267"/>
    <cellStyle name="___P58B Line Reconfig cost Rev.1.0 12-14-2002_M26 workbook (internal) 0223_Summary Page" xfId="6268"/>
    <cellStyle name="___P58B Line Reconfig cost Rev.1.0 12-14-2002_M26 workbook (internal) 0223_ZZ Fisker  L-Q Schedule 0626" xfId="6269"/>
    <cellStyle name="___P58B Line Reconfig cost Rev.1.0 12-14-2002_M26 workbook (internal) 0223_ZZ Fisker  SMT L-Q Schedule 2013-06-26" xfId="6270"/>
    <cellStyle name="___P58B Line Reconfig cost Rev.1.0 12-14-2002_M26 workbook (internal) 0223_ZZ Zagato  SMT L-Q Schedule 2013-06-18版本" xfId="6271"/>
    <cellStyle name="___P58B Line Reconfig cost Rev.1.0 12-14-2002_M26 workbook (internal) 0223_ZZ ZenVo SMT L-Q Schedule 2012-06-14" xfId="6272"/>
    <cellStyle name="___P58B Line Reconfig cost Rev.1.0 12-14-2002_M26 workbook (internal) 0223_ZZ ZenVo SMT L-Q Schedule 2012-07-02" xfId="6273"/>
    <cellStyle name="___P58B Line Reconfig cost Rev.1.0 12-14-2002_M26 workbook (internal) 0223_ZZ__ZenVo__SMT_L-Q_Schedule_2012-05-19.ppt_的_工作表" xfId="6274"/>
    <cellStyle name="___P58B Line Reconfig cost Rev.1.0 12-14-2002_M26 workbook (internal) 0223_ZZ__ZenVo__SMT_L-Q_Schedule_2012-06-011" xfId="6275"/>
    <cellStyle name="___P58B Line Reconfig cost Rev.1.0 12-14-2002_M26 workbook (internal) 0223_ZZ__ZenVo__SMT_L-Q_Schedule_2012-06-05.ppt_的_工作表" xfId="6276"/>
    <cellStyle name="___P58B Line Reconfig cost Rev.1.0 12-14-2002_M26 workbook (internal) 0223_產線作業Issue匯總(060215)" xfId="6277"/>
    <cellStyle name="___P58B Line Reconfig cost Rev.1.0 12-14-2002_M26 workbook (internal) 0223_產線撞件Issue匯總" xfId="6278"/>
    <cellStyle name="___P58B Line Reconfig cost Rev.1.0 12-14-2002_M26wookbook 0228" xfId="6279"/>
    <cellStyle name="___P58B Line Reconfig cost Rev.1.0 12-14-2002_M26wookbook 0228_~1452420" xfId="6280"/>
    <cellStyle name="___P58B Line Reconfig cost Rev.1.0 12-14-2002_M26wookbook 0228_Manufacture Area Issue Summary(060218)" xfId="6281"/>
    <cellStyle name="___P58B Line Reconfig cost Rev.1.0 12-14-2002_M26wookbook 0228_Manufacture Issue Summary(060217)" xfId="6282"/>
    <cellStyle name="___P58B Line Reconfig cost Rev.1.0 12-14-2002_M26wookbook 0228_N94  SMT L-Q Schedule 2011-08-18" xfId="6283"/>
    <cellStyle name="___P58B Line Reconfig cost Rev.1.0 12-14-2002_M26wookbook 0228_RP10 PVT-R階段產線稽核問題點List(060607)" xfId="6284"/>
    <cellStyle name="___P58B Line Reconfig cost Rev.1.0 12-14-2002_M26wookbook 0228_SMT" xfId="6285"/>
    <cellStyle name="___P58B Line Reconfig cost Rev.1.0 12-14-2002_M26wookbook 0228_Summary Page" xfId="6286"/>
    <cellStyle name="___P58B Line Reconfig cost Rev.1.0 12-14-2002_M26wookbook 0228_ZZ Fisker  L-Q Schedule 0626" xfId="6287"/>
    <cellStyle name="___P58B Line Reconfig cost Rev.1.0 12-14-2002_M26wookbook 0228_ZZ Fisker  SMT L-Q Schedule 2013-06-26" xfId="6288"/>
    <cellStyle name="___P58B Line Reconfig cost Rev.1.0 12-14-2002_M26wookbook 0228_ZZ Zagato  SMT L-Q Schedule 2013-06-18版本" xfId="6289"/>
    <cellStyle name="___P58B Line Reconfig cost Rev.1.0 12-14-2002_M26wookbook 0228_ZZ ZenVo SMT L-Q Schedule 2012-06-14" xfId="6290"/>
    <cellStyle name="___P58B Line Reconfig cost Rev.1.0 12-14-2002_M26wookbook 0228_ZZ ZenVo SMT L-Q Schedule 2012-07-02" xfId="6291"/>
    <cellStyle name="___P58B Line Reconfig cost Rev.1.0 12-14-2002_M26wookbook 0228_ZZ__ZenVo__SMT_L-Q_Schedule_2012-05-19.ppt_的_工作表" xfId="6292"/>
    <cellStyle name="___P58B Line Reconfig cost Rev.1.0 12-14-2002_M26wookbook 0228_ZZ__ZenVo__SMT_L-Q_Schedule_2012-06-011" xfId="6293"/>
    <cellStyle name="___P58B Line Reconfig cost Rev.1.0 12-14-2002_M26wookbook 0228_ZZ__ZenVo__SMT_L-Q_Schedule_2012-06-05.ppt_的_工作表" xfId="6294"/>
    <cellStyle name="___P58B Line Reconfig cost Rev.1.0 12-14-2002_M26wookbook 0228_產線作業Issue匯總(060215)" xfId="6295"/>
    <cellStyle name="___P58B Line Reconfig cost Rev.1.0 12-14-2002_M26wookbook 0228_產線撞件Issue匯總" xfId="6296"/>
    <cellStyle name="___P58B Line Reconfig cost Rev.1.0 12-14-2002_Q37 Budget UPH120_2line Rev1d9" xfId="6297"/>
    <cellStyle name="___P58B Line Reconfig cost Rev.1.0 12-14-2002_Q37 Budget UPH120_2line Rev2d3" xfId="6298"/>
    <cellStyle name="___P58B Line Reconfig cost Rev.1.0 12-14-2002_Q37 Budget UPH120_2line Rev2d5" xfId="6299"/>
    <cellStyle name="___P58B Line Reconfig cost Rev.1.0 12-14-2002_Q37 Process assy uph 90 and test 2x90 &amp; 60 for l5  Rev1.3 2003-07-17" xfId="6300"/>
    <cellStyle name="___P58B Line Reconfig cost Rev.1.0 12-14-2002_Q37 Process assy uph 90 and test 2x90 &amp; 60 for l5  Rev1.3 2003-07-17_Summary Page" xfId="6301"/>
    <cellStyle name="___P58B Line Reconfig cost Rev.1.0 12-14-2002_Q37 Process assy uph 90 and test 60 for l5  Rev1.1 2003-07-08" xfId="6302"/>
    <cellStyle name="___P58B Line Reconfig cost Rev.1.0 12-14-2002_Q37 Process assy uph 90 and test 60 for l5  Rev1.1 2003-07-08_Summary Page" xfId="6303"/>
    <cellStyle name="___P58B Line Reconfig cost Rev.1.0 12-14-2002_Q37 Process assy uph2X 90 and test 2x90 &amp; 60 for l5  RevA 2003-07-24" xfId="6304"/>
    <cellStyle name="___P58B Line Reconfig cost Rev.1.0 12-14-2002_Q37 Process assy uph2X 90 and test 2x90 &amp; 60 for l5  RevA 2003-07-24_Summary Page" xfId="6305"/>
    <cellStyle name="___P58B Line Reconfig cost Rev.1.0 12-14-2002_Q37 Process uph 180 &amp;2003-06-26 Rev.1.4" xfId="6306"/>
    <cellStyle name="___P58B Line Reconfig cost Rev.1.0 12-14-2002_Q37 Process uph 180 &amp;2003-06-26 Rev.1.4_Summary Page" xfId="6307"/>
    <cellStyle name="___P58B Line Reconfig cost Rev.1.0 12-14-2002_Q37 Process uph 180 &amp;2003-07-08 Rev.1.6" xfId="6308"/>
    <cellStyle name="___P58B Line Reconfig cost Rev.1.0 12-14-2002_Q37 Process uph 180 &amp;2003-07-08 Rev.1.6_Summary Page" xfId="6309"/>
    <cellStyle name="___P58B Line Reconfig cost Rev.1.0 12-14-2002_Ramp plan per 270K in Q1'05  10-26-2004" xfId="6310"/>
    <cellStyle name="___P62 AM leadtime  2-22" xfId="6311"/>
    <cellStyle name="___P62 AM leadtime  2-22_Q86 DVT QA File Jan-13" xfId="6312"/>
    <cellStyle name="___P62 AM leadtime  2-22_Q86 DVT Workbook V1.0_0114.xls" xfId="6313"/>
    <cellStyle name="___P62 AM leadtime  2-22_Q86 DVT Workbook V1.2_0115" xfId="6314"/>
    <cellStyle name="___P62 AM leadtime  2-22_Q86 FATP  Process Flow V1.0_0112" xfId="6315"/>
    <cellStyle name="___P62 AM leadtime  2-22_Q88 Fixture List v1.3_14 Jul" xfId="6316"/>
    <cellStyle name="___P62 AM setup check list 1-23" xfId="6317"/>
    <cellStyle name="___P62 BOM Ver 6.4 purchasimg &amp; LT wkst 0420" xfId="6318"/>
    <cellStyle name="___P62 BOM Ver 6.4 purchasimg &amp; LT wkst 0420_FL P86 FATP Readiness Workbook Rev_4.2" xfId="6319"/>
    <cellStyle name="___P62 BOM Ver 6.4 purchasimg &amp; LT wkst 0420_P86B DVT Workbook v1.070103" xfId="6320"/>
    <cellStyle name="___P62 BOM Ver 6.4 purchasimg &amp; LT wkst 0420_Q37A DVT FATP Config Matrix-10-10 R05" xfId="6321"/>
    <cellStyle name="___P62 BOM Ver 6.4 purchasimg &amp; LT wkst 0420_Q37A DVT FATP Config Matrix-10-10 R05_Q86 DVT QA File Jan-13" xfId="6322"/>
    <cellStyle name="___P62 BOM Ver 6.4 purchasimg &amp; LT wkst 0420_Q37A DVT FATP Config Matrix-10-10 R05_Q86 DVT Workbook V1.0_0114.xls" xfId="6323"/>
    <cellStyle name="___P62 BOM Ver 6.4 purchasimg &amp; LT wkst 0420_Q37A DVT FATP Config Matrix-10-10 R05_Q86 DVT Workbook V1.2_0115" xfId="6324"/>
    <cellStyle name="___P62 BOM Ver 6.4 purchasimg &amp; LT wkst 0420_Q37A DVT FATP Config Matrix-10-9 R04" xfId="6325"/>
    <cellStyle name="___P62 BOM Ver 6.4 purchasimg &amp; LT wkst 0420_Q37A DVT FATP Config Matrix-10-9 R04_Q86 DVT QA File Jan-13" xfId="6326"/>
    <cellStyle name="___P62 BOM Ver 6.4 purchasimg &amp; LT wkst 0420_Q37A DVT FATP Config Matrix-10-9 R04_Q86 DVT Workbook V1.0_0114.xls" xfId="6327"/>
    <cellStyle name="___P62 BOM Ver 6.4 purchasimg &amp; LT wkst 0420_Q37A DVT FATP Config Matrix-10-9 R04_Q86 DVT Workbook V1.2_0115" xfId="6328"/>
    <cellStyle name="___P62 BOM Ver 6.4 purchasimg &amp; LT wkst 0420_Q86 DVT QA File Jan-13" xfId="6329"/>
    <cellStyle name="___P62 BOM Ver 6.4 purchasimg &amp; LT wkst 0420_Q86 DVT Workbook V1.0_0114.xls" xfId="6330"/>
    <cellStyle name="___P62 BOM Ver 6.4 purchasimg &amp; LT wkst 0420_Q86 DVT Workbook V1.2_0115" xfId="6331"/>
    <cellStyle name="___P62 BOM Ver 6.4 purchasimg &amp; LT wkst 0420_Q86 FATP  Process Flow V1.0_0112" xfId="6332"/>
    <cellStyle name="___P62 BOM Ver 6.4 purchasimg &amp; LT wkst 0420_Q88 Fixture List v1.3_14 Jul" xfId="6333"/>
    <cellStyle name="___P62-100engv(OEM)6-3-7" xfId="6334"/>
    <cellStyle name="___P62-100LH(OEM-Sub)6-3-5" xfId="6335"/>
    <cellStyle name="___P62A Unique Line Document Rev-29  8-14" xfId="6336"/>
    <cellStyle name="___P62A Unique Line Document Rev-F 2-27 With 2-2-6-2" xfId="6337"/>
    <cellStyle name="___P62A Unique Line Document Rev-F 2-27 With 2-2-6-2_~2219095" xfId="6338"/>
    <cellStyle name="___P62A Unique Line Document Rev-F 2-27 With 2-2-6-2_~3800100" xfId="6339"/>
    <cellStyle name="___P62A Unique Line Document Rev-F 2-27 With 2-2-6-2_~6634077" xfId="6340"/>
    <cellStyle name="___P62A Unique Line Document Rev-F 2-27 With 2-2-6-2_~8472061" xfId="6341"/>
    <cellStyle name="___P62A Unique Line Document Rev-F 2-27 With 2-2-6-2_LHQ37BudgetRev0d3" xfId="6342"/>
    <cellStyle name="___P62A Unique Line Document Rev-F 2-27 With 2-2-6-2_LHQ37BudgetRev0d4" xfId="6343"/>
    <cellStyle name="___P62A Unique Line Document Rev-F 2-27 With 2-2-6-2_Line 4  Rework Process uph 60  Rev1.8 2003-07-17" xfId="6344"/>
    <cellStyle name="___P62A Unique Line Document Rev-F 2-27 With 2-2-6-2_P62A Unique Line Document Rev-29  8-14" xfId="6345"/>
    <cellStyle name="___P62A Unique Line Document Rev-F 2-27 With 2-2-6-2_P62A Unique Line Document Rev-29  8-14_~2219095" xfId="6346"/>
    <cellStyle name="___P62A Unique Line Document Rev-F 2-27 With 2-2-6-2_P62A Unique Line Document Rev-29  8-14_~3800100" xfId="6347"/>
    <cellStyle name="___P62A Unique Line Document Rev-F 2-27 With 2-2-6-2_P62A Unique Line Document Rev-29  8-14_~6634077" xfId="6348"/>
    <cellStyle name="___P62A Unique Line Document Rev-F 2-27 With 2-2-6-2_P62A Unique Line Document Rev-29  8-14_~8472061" xfId="6349"/>
    <cellStyle name="___P62A Unique Line Document Rev-F 2-27 With 2-2-6-2_P62A Unique Line Document Rev-29  8-14_LHQ37BudgetRev0d3" xfId="6350"/>
    <cellStyle name="___P62A Unique Line Document Rev-F 2-27 With 2-2-6-2_P62A Unique Line Document Rev-29  8-14_LHQ37BudgetRev0d4" xfId="6351"/>
    <cellStyle name="___P62A Unique Line Document Rev-F 2-27 With 2-2-6-2_P62A Unique Line Document Rev-29  8-14_Line 4  Rework Process uph 60  Rev1.8 2003-07-17" xfId="6352"/>
    <cellStyle name="___P62A Unique Line Document Rev-F 2-27 With 2-2-6-2_P62A Unique Line Document Rev-29  8-14_Q22 MLB Flow Chart " xfId="6353"/>
    <cellStyle name="___P62A Unique Line Document Rev-F 2-27 With 2-2-6-2_P62A Unique Line Document Rev-29  8-14_Q22 MLB Flow Chart(B)" xfId="6354"/>
    <cellStyle name="___P62A Unique Line Document Rev-F 2-27 With 2-2-6-2_P62A Unique Line Document Rev-29  8-14_Q22 MLB Flow Chart1" xfId="6355"/>
    <cellStyle name="___P62A Unique Line Document Rev-F 2-27 With 2-2-6-2_P62A Unique Line Document Rev-29  8-14_Q37 Budget UPH120_2line Rev1d9" xfId="6356"/>
    <cellStyle name="___P62A Unique Line Document Rev-F 2-27 With 2-2-6-2_P62A Unique Line Document Rev-29  8-14_Q37 Budget UPH120_2line Rev2d3" xfId="6357"/>
    <cellStyle name="___P62A Unique Line Document Rev-F 2-27 With 2-2-6-2_P62A Unique Line Document Rev-29  8-14_Q37 Budget UPH120_2line Rev2d5" xfId="6358"/>
    <cellStyle name="___P62A Unique Line Document Rev-F 2-27 With 2-2-6-2_P62A Unique Line Document Rev-29  8-14_Q37 FATP Readiness V5.13" xfId="6359"/>
    <cellStyle name="___P62A Unique Line Document Rev-F 2-27 With 2-2-6-2_P62A Unique Line Document Rev-29  8-14_Q37 fixture check list(v3.0)" xfId="6360"/>
    <cellStyle name="___P62A Unique Line Document Rev-F 2-27 With 2-2-6-2_P62A Unique Line Document Rev-29  8-14_Q37 fixture check list(v4.0)" xfId="6361"/>
    <cellStyle name="___P62A Unique Line Document Rev-F 2-27 With 2-2-6-2_P62A Unique Line Document Rev-29  8-14_Q37 Process uph 180 &amp;2003-05-13  Rev.1.1" xfId="6362"/>
    <cellStyle name="___P62A Unique Line Document Rev-F 2-27 With 2-2-6-2_P62A Unique Line Document Rev-29  8-14_Q37 Proj Readiness May14" xfId="6363"/>
    <cellStyle name="___P62A Unique Line Document Rev-F 2-27 With 2-2-6-2_P62A Unique Line Document Rev-29  8-14_Q37 Proj Readiness May15" xfId="6364"/>
    <cellStyle name="___P62A Unique Line Document Rev-F 2-27 With 2-2-6-2_P62A Unique Line Document Rev-29  8-14_Q37 Rework Process uph 50 Rev1.1" xfId="6365"/>
    <cellStyle name="___P62A Unique Line Document Rev-F 2-27 With 2-2-6-2_P62A Unique Line Document Rev-29  8-14_Q37 SFC process flow Rev1.0  2003-05-13" xfId="6366"/>
    <cellStyle name="___P62A Unique Line Document Rev-F 2-27 With 2-2-6-2_P62A Unique Line Document Rev-29  8-14_Q77 Best MPU Flow Chart(2kpd)" xfId="6367"/>
    <cellStyle name="___P62A Unique Line Document Rev-F 2-27 With 2-2-6-2_Q22 MLB Flow Chart " xfId="6368"/>
    <cellStyle name="___P62A Unique Line Document Rev-F 2-27 With 2-2-6-2_Q22 MLB Flow Chart(B)" xfId="6369"/>
    <cellStyle name="___P62A Unique Line Document Rev-F 2-27 With 2-2-6-2_Q22 MLB Flow Chart1" xfId="6370"/>
    <cellStyle name="___P62A Unique Line Document Rev-F 2-27 With 2-2-6-2_Q37 Budget UPH120_2line Rev1d9" xfId="6371"/>
    <cellStyle name="___P62A Unique Line Document Rev-F 2-27 With 2-2-6-2_Q37 Budget UPH120_2line Rev2d3" xfId="6372"/>
    <cellStyle name="___P62A Unique Line Document Rev-F 2-27 With 2-2-6-2_Q37 Budget UPH120_2line Rev2d5" xfId="6373"/>
    <cellStyle name="___P62A Unique Line Document Rev-F 2-27 With 2-2-6-2_Q37 FATP Readiness V5.13" xfId="6374"/>
    <cellStyle name="___P62A Unique Line Document Rev-F 2-27 With 2-2-6-2_Q37 fixture check list(v3.0)" xfId="6375"/>
    <cellStyle name="___P62A Unique Line Document Rev-F 2-27 With 2-2-6-2_Q37 fixture check list(v4.0)" xfId="6376"/>
    <cellStyle name="___P62A Unique Line Document Rev-F 2-27 With 2-2-6-2_Q37 Process uph 180 &amp;2003-05-13  Rev.1.1" xfId="6377"/>
    <cellStyle name="___P62A Unique Line Document Rev-F 2-27 With 2-2-6-2_Q37 Proj Readiness May14" xfId="6378"/>
    <cellStyle name="___P62A Unique Line Document Rev-F 2-27 With 2-2-6-2_Q37 Proj Readiness May15" xfId="6379"/>
    <cellStyle name="___P62A Unique Line Document Rev-F 2-27 With 2-2-6-2_Q37 Rework Process uph 50 Rev1.1" xfId="6380"/>
    <cellStyle name="___P62A Unique Line Document Rev-F 2-27 With 2-2-6-2_Q37 SFC process flow Rev1.0  2003-05-13" xfId="6381"/>
    <cellStyle name="___P62A Unique Line Document Rev-F 2-27 With 2-2-6-2_Q77 Best MPU Flow Chart(2kpd)" xfId="6382"/>
    <cellStyle name="___P62A_Process_Flow(4.3)" xfId="6383"/>
    <cellStyle name="___P62A_Process_Flow(4.3)_~0595438" xfId="6384"/>
    <cellStyle name="___P62A_Process_Flow(4.3)_~0606788" xfId="6385"/>
    <cellStyle name="___P62A_Process_Flow(4.3)_~1452420" xfId="6386"/>
    <cellStyle name="___P62A_Process_Flow(4.3)_~2181793" xfId="6387"/>
    <cellStyle name="___P62A_Process_Flow(4.3)_~2181793_Q86 DVT QA File Jan-13" xfId="6388"/>
    <cellStyle name="___P62A_Process_Flow(4.3)_~2181793_Q86 DVT Workbook V1.0_0114.xls" xfId="6389"/>
    <cellStyle name="___P62A_Process_Flow(4.3)_~2181793_Q86 DVT Workbook V1.2_0115" xfId="6390"/>
    <cellStyle name="___P62A_Process_Flow(4.3)_~2181793_Q88 Fixture List v1.3_14 Jul" xfId="6391"/>
    <cellStyle name="___P62A_Process_Flow(4.3)_~5531805" xfId="6392"/>
    <cellStyle name="___P62A_Process_Flow(4.3)_~5531805_Q88 PVT  Readiness Workbook Rev 0.1 20041123" xfId="6393"/>
    <cellStyle name="___P62A_Process_Flow(4.3)_~6369939" xfId="6394"/>
    <cellStyle name="___P62A_Process_Flow(4.3)_~8038359" xfId="6395"/>
    <cellStyle name="___P62A_Process_Flow(4.3)_2nd Line Inc Equip List 1.0(apple)" xfId="6396"/>
    <cellStyle name="___P62A_Process_Flow(4.3)_2nd Line Inc Equip List 1.0(apple)_~1130138" xfId="6397"/>
    <cellStyle name="___P62A_Process_Flow(4.3)_2nd Line Inc Equip List 1.0(apple)_~1130138_Q86 DVT QA File Jan-13" xfId="6398"/>
    <cellStyle name="___P62A_Process_Flow(4.3)_2nd Line Inc Equip List 1.0(apple)_~1130138_Q86 DVT Workbook V1.0_0114.xls" xfId="6399"/>
    <cellStyle name="___P62A_Process_Flow(4.3)_2nd Line Inc Equip List 1.0(apple)_~1130138_Q86 DVT Workbook V1.2_0115" xfId="6400"/>
    <cellStyle name="___P62A_Process_Flow(4.3)_2nd Line Inc Equip List 1.0(apple)_~1130138_Q88 Fixture List v1.3_14 Jul" xfId="6401"/>
    <cellStyle name="___P62A_Process_Flow(4.3)_2nd Line Inc Equip List 1.0(apple)_~1895038" xfId="6402"/>
    <cellStyle name="___P62A_Process_Flow(4.3)_2nd Line Inc Equip List 1.0(apple)_~1895038_Q86 DVT QA File Jan-13" xfId="6403"/>
    <cellStyle name="___P62A_Process_Flow(4.3)_2nd Line Inc Equip List 1.0(apple)_~1895038_Q86 DVT Workbook V1.0_0114.xls" xfId="6404"/>
    <cellStyle name="___P62A_Process_Flow(4.3)_2nd Line Inc Equip List 1.0(apple)_~1895038_Q86 DVT Workbook V1.2_0115" xfId="6405"/>
    <cellStyle name="___P62A_Process_Flow(4.3)_2nd Line Inc Equip List 1.0(apple)_~1895038_Q88 Fixture List v1.3_14 Jul" xfId="6406"/>
    <cellStyle name="___P62A_Process_Flow(4.3)_2nd Line Inc Equip List 1.0(apple)_~3093786" xfId="6407"/>
    <cellStyle name="___P62A_Process_Flow(4.3)_2nd Line Inc Equip List 1.0(apple)_~3093786_Q86 DVT QA File Jan-13" xfId="6408"/>
    <cellStyle name="___P62A_Process_Flow(4.3)_2nd Line Inc Equip List 1.0(apple)_~3093786_Q86 DVT Workbook V1.0_0114.xls" xfId="6409"/>
    <cellStyle name="___P62A_Process_Flow(4.3)_2nd Line Inc Equip List 1.0(apple)_~3093786_Q86 DVT Workbook V1.2_0115" xfId="6410"/>
    <cellStyle name="___P62A_Process_Flow(4.3)_2nd Line Inc Equip List 1.0(apple)_~3093786_Q88 Fixture List v1.3_14 Jul" xfId="6411"/>
    <cellStyle name="___P62A_Process_Flow(4.3)_2nd Line Inc Equip List 1.0(apple)_~7313603" xfId="6412"/>
    <cellStyle name="___P62A_Process_Flow(4.3)_2nd Line Inc Equip List 1.0(apple)_~7313603_Q86 DVT QA File Jan-13" xfId="6413"/>
    <cellStyle name="___P62A_Process_Flow(4.3)_2nd Line Inc Equip List 1.0(apple)_~7313603_Q86 DVT Workbook V1.0_0114.xls" xfId="6414"/>
    <cellStyle name="___P62A_Process_Flow(4.3)_2nd Line Inc Equip List 1.0(apple)_~7313603_Q86 DVT Workbook V1.2_0115" xfId="6415"/>
    <cellStyle name="___P62A_Process_Flow(4.3)_2nd Line Inc Equip List 1.0(apple)_~7313603_Q88 Fixture List v1.3_14 Jul" xfId="6416"/>
    <cellStyle name="___P62A_Process_Flow(4.3)_2nd Line Inc Equip List 1.0(apple)_~7710053" xfId="6417"/>
    <cellStyle name="___P62A_Process_Flow(4.3)_2nd Line Inc Equip List 1.0(apple)_~7710053_Q86 DVT QA File Jan-13" xfId="6418"/>
    <cellStyle name="___P62A_Process_Flow(4.3)_2nd Line Inc Equip List 1.0(apple)_~7710053_Q86 DVT Workbook V1.0_0114.xls" xfId="6419"/>
    <cellStyle name="___P62A_Process_Flow(4.3)_2nd Line Inc Equip List 1.0(apple)_~7710053_Q86 DVT Workbook V1.2_0115" xfId="6420"/>
    <cellStyle name="___P62A_Process_Flow(4.3)_2nd Line Inc Equip List 1.0(apple)_~7710053_Q88 Fixture List v1.3_14 Jul" xfId="6421"/>
    <cellStyle name="___P62A_Process_Flow(4.3)_2nd Line Inc Equip List 1.0(apple)_~8261527" xfId="6422"/>
    <cellStyle name="___P62A_Process_Flow(4.3)_2nd Line Inc Equip List 1.0(apple)_~8261527_Q86 DVT QA File Jan-13" xfId="6423"/>
    <cellStyle name="___P62A_Process_Flow(4.3)_2nd Line Inc Equip List 1.0(apple)_~8261527_Q86 DVT Workbook V1.0_0114.xls" xfId="6424"/>
    <cellStyle name="___P62A_Process_Flow(4.3)_2nd Line Inc Equip List 1.0(apple)_~8261527_Q86 DVT Workbook V1.2_0115" xfId="6425"/>
    <cellStyle name="___P62A_Process_Flow(4.3)_2nd Line Inc Equip List 1.0(apple)_~8261527_Q88 Fixture List v1.3_14 Jul" xfId="6426"/>
    <cellStyle name="___P62A_Process_Flow(4.3)_2nd Line Inc Equip List 1.0(apple)_30" xfId="6427"/>
    <cellStyle name="___P62A_Process_Flow(4.3)_2nd Line Inc Equip List 1.0(apple)_30_Q86 DVT QA File Jan-13" xfId="6428"/>
    <cellStyle name="___P62A_Process_Flow(4.3)_2nd Line Inc Equip List 1.0(apple)_30_Q86 DVT Workbook V1.0_0114.xls" xfId="6429"/>
    <cellStyle name="___P62A_Process_Flow(4.3)_2nd Line Inc Equip List 1.0(apple)_30_Q86 DVT Workbook V1.2_0115" xfId="6430"/>
    <cellStyle name="___P62A_Process_Flow(4.3)_2nd Line Inc Equip List 1.0(apple)_30_Q88 Fixture List v1.3_14 Jul" xfId="6431"/>
    <cellStyle name="___P62A_Process_Flow(4.3)_2nd Line Inc Equip List 1.0(apple)_EquipList ver 1.6 10-30" xfId="6432"/>
    <cellStyle name="___P62A_Process_Flow(4.3)_2nd Line Inc Equip List 1.0(apple)_EquipList ver 1.6 10-30_Q86 DVT QA File Jan-13" xfId="6433"/>
    <cellStyle name="___P62A_Process_Flow(4.3)_2nd Line Inc Equip List 1.0(apple)_EquipList ver 1.6 10-30_Q86 DVT Workbook V1.0_0114.xls" xfId="6434"/>
    <cellStyle name="___P62A_Process_Flow(4.3)_2nd Line Inc Equip List 1.0(apple)_EquipList ver 1.6 10-30_Q86 DVT Workbook V1.2_0115" xfId="6435"/>
    <cellStyle name="___P62A_Process_Flow(4.3)_2nd Line Inc Equip List 1.0(apple)_EquipList ver 1.6 10-30_Q88 Fixture List v1.3_14 Jul" xfId="6436"/>
    <cellStyle name="___P62A_Process_Flow(4.3)_2nd Line Inc Equip List 1.0(apple)_P58 Equipment" xfId="6437"/>
    <cellStyle name="___P62A_Process_Flow(4.3)_2nd Line Inc Equip List 1.0(apple)_P58 Equipment List" xfId="6438"/>
    <cellStyle name="___P62A_Process_Flow(4.3)_2nd Line Inc Equip List 1.0(apple)_P58 Equipment List_Q86 DVT QA File Jan-13" xfId="6439"/>
    <cellStyle name="___P62A_Process_Flow(4.3)_2nd Line Inc Equip List 1.0(apple)_P58 Equipment List_Q86 DVT Workbook V1.0_0114.xls" xfId="6440"/>
    <cellStyle name="___P62A_Process_Flow(4.3)_2nd Line Inc Equip List 1.0(apple)_P58 Equipment List_Q86 DVT Workbook V1.2_0115" xfId="6441"/>
    <cellStyle name="___P62A_Process_Flow(4.3)_2nd Line Inc Equip List 1.0(apple)_P58 Equipment List_Q88 Fixture List v1.3_14 Jul" xfId="6442"/>
    <cellStyle name="___P62A_Process_Flow(4.3)_2nd Line Inc Equip List 1.0(apple)_P58 Equipment_Q86 DVT QA File Jan-13" xfId="6443"/>
    <cellStyle name="___P62A_Process_Flow(4.3)_2nd Line Inc Equip List 1.0(apple)_P58 Equipment_Q86 DVT Workbook V1.0_0114.xls" xfId="6444"/>
    <cellStyle name="___P62A_Process_Flow(4.3)_2nd Line Inc Equip List 1.0(apple)_P58 Equipment_Q86 DVT Workbook V1.2_0115" xfId="6445"/>
    <cellStyle name="___P62A_Process_Flow(4.3)_2nd Line Inc Equip List 1.0(apple)_P58 Equipment_Q88 Fixture List v1.3_14 Jul" xfId="6446"/>
    <cellStyle name="___P62A_Process_Flow(4.3)_2nd Line Inc Equip List 1.0(apple)_P58 king projeceport 10.30" xfId="6447"/>
    <cellStyle name="___P62A_Process_Flow(4.3)_2nd Line Inc Equip List 1.0(apple)_P58 king projeceport 10.30_Q86 DVT QA File Jan-13" xfId="6448"/>
    <cellStyle name="___P62A_Process_Flow(4.3)_2nd Line Inc Equip List 1.0(apple)_P58 king projeceport 10.30_Q86 DVT Workbook V1.0_0114.xls" xfId="6449"/>
    <cellStyle name="___P62A_Process_Flow(4.3)_2nd Line Inc Equip List 1.0(apple)_P58 king projeceport 10.30_Q86 DVT Workbook V1.2_0115" xfId="6450"/>
    <cellStyle name="___P62A_Process_Flow(4.3)_2nd Line Inc Equip List 1.0(apple)_P58 king projeceport 10.30_Q88 Fixture List v1.3_14 Jul" xfId="6451"/>
    <cellStyle name="___P62A_Process_Flow(4.3)_2nd Line Inc Equip List 1.0(apple)_P58 king projeceport 11.5" xfId="6452"/>
    <cellStyle name="___P62A_Process_Flow(4.3)_2nd Line Inc Equip List 1.0(apple)_P58 king projeceport 11.5_Q86 DVT QA File Jan-13" xfId="6453"/>
    <cellStyle name="___P62A_Process_Flow(4.3)_2nd Line Inc Equip List 1.0(apple)_P58 king projeceport 11.5_Q86 DVT Workbook V1.0_0114.xls" xfId="6454"/>
    <cellStyle name="___P62A_Process_Flow(4.3)_2nd Line Inc Equip List 1.0(apple)_P58 king projeceport 11.5_Q86 DVT Workbook V1.2_0115" xfId="6455"/>
    <cellStyle name="___P62A_Process_Flow(4.3)_2nd Line Inc Equip List 1.0(apple)_P58 king projeceport 11.5_Q88 Fixture List v1.3_14 Jul" xfId="6456"/>
    <cellStyle name="___P62A_Process_Flow(4.3)_2nd Line Inc Equip List 1.0(apple)_P58 king projeceport 11.6" xfId="6457"/>
    <cellStyle name="___P62A_Process_Flow(4.3)_2nd Line Inc Equip List 1.0(apple)_P58 king projeceport 11.6_Q86 DVT QA File Jan-13" xfId="6458"/>
    <cellStyle name="___P62A_Process_Flow(4.3)_2nd Line Inc Equip List 1.0(apple)_P58 king projeceport 11.6_Q86 DVT Workbook V1.0_0114.xls" xfId="6459"/>
    <cellStyle name="___P62A_Process_Flow(4.3)_2nd Line Inc Equip List 1.0(apple)_P58 king projeceport 11.6_Q86 DVT Workbook V1.2_0115" xfId="6460"/>
    <cellStyle name="___P62A_Process_Flow(4.3)_2nd Line Inc Equip List 1.0(apple)_P58 king projeceport 11.6_Q88 Fixture List v1.3_14 Jul" xfId="6461"/>
    <cellStyle name="___P62A_Process_Flow(4.3)_2nd Line Inc Equip List 1.0(apple)_P58 king projeceport 11.7" xfId="6462"/>
    <cellStyle name="___P62A_Process_Flow(4.3)_2nd Line Inc Equip List 1.0(apple)_P58 king projeceport 11.7_Q86 DVT QA File Jan-13" xfId="6463"/>
    <cellStyle name="___P62A_Process_Flow(4.3)_2nd Line Inc Equip List 1.0(apple)_P58 king projeceport 11.7_Q86 DVT Workbook V1.0_0114.xls" xfId="6464"/>
    <cellStyle name="___P62A_Process_Flow(4.3)_2nd Line Inc Equip List 1.0(apple)_P58 king projeceport 11.7_Q86 DVT Workbook V1.2_0115" xfId="6465"/>
    <cellStyle name="___P62A_Process_Flow(4.3)_2nd Line Inc Equip List 1.0(apple)_P58 king projeceport 11.7_Q88 Fixture List v1.3_14 Jul" xfId="6466"/>
    <cellStyle name="___P62A_Process_Flow(4.3)_2nd Line Inc Equip List 1.0(apple)_P58 king project status report" xfId="6467"/>
    <cellStyle name="___P62A_Process_Flow(4.3)_2nd Line Inc Equip List 1.0(apple)_P58 king project status report 10.30" xfId="6468"/>
    <cellStyle name="___P62A_Process_Flow(4.3)_2nd Line Inc Equip List 1.0(apple)_P58 king project status report 10.30_Q86 DVT QA File Jan-13" xfId="6469"/>
    <cellStyle name="___P62A_Process_Flow(4.3)_2nd Line Inc Equip List 1.0(apple)_P58 king project status report 10.30_Q86 DVT Workbook V1.0_0114.xls" xfId="6470"/>
    <cellStyle name="___P62A_Process_Flow(4.3)_2nd Line Inc Equip List 1.0(apple)_P58 king project status report 10.30_Q86 DVT Workbook V1.2_0115" xfId="6471"/>
    <cellStyle name="___P62A_Process_Flow(4.3)_2nd Line Inc Equip List 1.0(apple)_P58 king project status report 10.30_Q88 Fixture List v1.3_14 Jul" xfId="6472"/>
    <cellStyle name="___P62A_Process_Flow(4.3)_2nd Line Inc Equip List 1.0(apple)_P58 king project status report 11.1" xfId="6473"/>
    <cellStyle name="___P62A_Process_Flow(4.3)_2nd Line Inc Equip List 1.0(apple)_P58 king project status report 11.1_Q86 DVT QA File Jan-13" xfId="6474"/>
    <cellStyle name="___P62A_Process_Flow(4.3)_2nd Line Inc Equip List 1.0(apple)_P58 king project status report 11.1_Q86 DVT Workbook V1.0_0114.xls" xfId="6475"/>
    <cellStyle name="___P62A_Process_Flow(4.3)_2nd Line Inc Equip List 1.0(apple)_P58 king project status report 11.1_Q86 DVT Workbook V1.2_0115" xfId="6476"/>
    <cellStyle name="___P62A_Process_Flow(4.3)_2nd Line Inc Equip List 1.0(apple)_P58 king project status report 11.1_Q88 Fixture List v1.3_14 Jul" xfId="6477"/>
    <cellStyle name="___P62A_Process_Flow(4.3)_2nd Line Inc Equip List 1.0(apple)_P58 king project status report 11.12" xfId="6478"/>
    <cellStyle name="___P62A_Process_Flow(4.3)_2nd Line Inc Equip List 1.0(apple)_P58 king project status report 11.12_Q86 DVT QA File Jan-13" xfId="6479"/>
    <cellStyle name="___P62A_Process_Flow(4.3)_2nd Line Inc Equip List 1.0(apple)_P58 king project status report 11.12_Q86 DVT Workbook V1.0_0114.xls" xfId="6480"/>
    <cellStyle name="___P62A_Process_Flow(4.3)_2nd Line Inc Equip List 1.0(apple)_P58 king project status report 11.12_Q86 DVT Workbook V1.2_0115" xfId="6481"/>
    <cellStyle name="___P62A_Process_Flow(4.3)_2nd Line Inc Equip List 1.0(apple)_P58 king project status report 11.12_Q88 Fixture List v1.3_14 Jul" xfId="6482"/>
    <cellStyle name="___P62A_Process_Flow(4.3)_2nd Line Inc Equip List 1.0(apple)_P58 king project status report 11.14" xfId="6483"/>
    <cellStyle name="___P62A_Process_Flow(4.3)_2nd Line Inc Equip List 1.0(apple)_P58 king project status report 11.14_Q86 DVT QA File Jan-13" xfId="6484"/>
    <cellStyle name="___P62A_Process_Flow(4.3)_2nd Line Inc Equip List 1.0(apple)_P58 king project status report 11.14_Q86 DVT Workbook V1.0_0114.xls" xfId="6485"/>
    <cellStyle name="___P62A_Process_Flow(4.3)_2nd Line Inc Equip List 1.0(apple)_P58 king project status report 11.14_Q86 DVT Workbook V1.2_0115" xfId="6486"/>
    <cellStyle name="___P62A_Process_Flow(4.3)_2nd Line Inc Equip List 1.0(apple)_P58 king project status report 11.14_Q88 Fixture List v1.3_14 Jul" xfId="6487"/>
    <cellStyle name="___P62A_Process_Flow(4.3)_2nd Line Inc Equip List 1.0(apple)_P58 king project status report_Q86 DVT QA File Jan-13" xfId="6488"/>
    <cellStyle name="___P62A_Process_Flow(4.3)_2nd Line Inc Equip List 1.0(apple)_P58 king project status report_Q86 DVT Workbook V1.0_0114.xls" xfId="6489"/>
    <cellStyle name="___P62A_Process_Flow(4.3)_2nd Line Inc Equip List 1.0(apple)_P58 king project status report_Q86 DVT Workbook V1.2_0115" xfId="6490"/>
    <cellStyle name="___P62A_Process_Flow(4.3)_2nd Line Inc Equip List 1.0(apple)_P58 king project status report_Q88 Fixture List v1.3_14 Jul" xfId="6491"/>
    <cellStyle name="___P62A_Process_Flow(4.3)_2nd Line Inc Equip List 1.0(apple)_P58 king projectport 10.31" xfId="6492"/>
    <cellStyle name="___P62A_Process_Flow(4.3)_2nd Line Inc Equip List 1.0(apple)_P58 king projectport 10.31_Q86 DVT QA File Jan-13" xfId="6493"/>
    <cellStyle name="___P62A_Process_Flow(4.3)_2nd Line Inc Equip List 1.0(apple)_P58 king projectport 10.31_Q86 DVT Workbook V1.0_0114.xls" xfId="6494"/>
    <cellStyle name="___P62A_Process_Flow(4.3)_2nd Line Inc Equip List 1.0(apple)_P58 king projectport 10.31_Q86 DVT Workbook V1.2_0115" xfId="6495"/>
    <cellStyle name="___P62A_Process_Flow(4.3)_2nd Line Inc Equip List 1.0(apple)_P58 king projectport 10.31_Q88 Fixture List v1.3_14 Jul" xfId="6496"/>
    <cellStyle name="___P62A_Process_Flow(4.3)_2nd Line Inc Equip List 1.0(apple)_Q86 DVT QA File Jan-13" xfId="6497"/>
    <cellStyle name="___P62A_Process_Flow(4.3)_2nd Line Inc Equip List 1.0(apple)_Q86 DVT Workbook V1.0_0114.xls" xfId="6498"/>
    <cellStyle name="___P62A_Process_Flow(4.3)_2nd Line Inc Equip List 1.0(apple)_Q86 DVT Workbook V1.2_0115" xfId="6499"/>
    <cellStyle name="___P62A_Process_Flow(4.3)_2nd Line Inc Equip List 1.0(apple)_Q88 Fixture List v1.3_14 Jul" xfId="6500"/>
    <cellStyle name="___P62A_Process_Flow(4.3)_30" xfId="6501"/>
    <cellStyle name="___P62A_Process_Flow(4.3)_30_Line 4  Rework Process uph 60  Rev1.8 2003-07-17" xfId="6502"/>
    <cellStyle name="___P62A_Process_Flow(4.3)_30_Line 4  Rework Process uph 60  Rev1.8 2003-07-17_Summary Page" xfId="6503"/>
    <cellStyle name="___P62A_Process_Flow(4.3)_30_M26 workbook (internal) 0223" xfId="6504"/>
    <cellStyle name="___P62A_Process_Flow(4.3)_30_M26 workbook (internal) 0223_~1452420" xfId="6505"/>
    <cellStyle name="___P62A_Process_Flow(4.3)_30_M26 workbook (internal) 0223_Manufacture Area Issue Summary(060218)" xfId="6506"/>
    <cellStyle name="___P62A_Process_Flow(4.3)_30_M26 workbook (internal) 0223_Manufacture Issue Summary(060217)" xfId="6507"/>
    <cellStyle name="___P62A_Process_Flow(4.3)_30_M26 workbook (internal) 0223_N94  SMT L-Q Schedule 2011-08-18" xfId="6508"/>
    <cellStyle name="___P62A_Process_Flow(4.3)_30_M26 workbook (internal) 0223_RP10 PVT-R階段產線稽核問題點List(060607)" xfId="6509"/>
    <cellStyle name="___P62A_Process_Flow(4.3)_30_M26 workbook (internal) 0223_SMT" xfId="6510"/>
    <cellStyle name="___P62A_Process_Flow(4.3)_30_M26 workbook (internal) 0223_Summary Page" xfId="6511"/>
    <cellStyle name="___P62A_Process_Flow(4.3)_30_M26 workbook (internal) 0223_ZZ Fisker  L-Q Schedule 0626" xfId="6512"/>
    <cellStyle name="___P62A_Process_Flow(4.3)_30_M26 workbook (internal) 0223_ZZ Fisker  SMT L-Q Schedule 2013-06-26" xfId="6513"/>
    <cellStyle name="___P62A_Process_Flow(4.3)_30_M26 workbook (internal) 0223_ZZ Zagato  SMT L-Q Schedule 2013-06-18版本" xfId="6514"/>
    <cellStyle name="___P62A_Process_Flow(4.3)_30_M26 workbook (internal) 0223_ZZ ZenVo SMT L-Q Schedule 2012-06-14" xfId="6515"/>
    <cellStyle name="___P62A_Process_Flow(4.3)_30_M26 workbook (internal) 0223_ZZ ZenVo SMT L-Q Schedule 2012-07-02" xfId="6516"/>
    <cellStyle name="___P62A_Process_Flow(4.3)_30_M26 workbook (internal) 0223_ZZ__ZenVo__SMT_L-Q_Schedule_2012-05-19.ppt_的_工作表" xfId="6517"/>
    <cellStyle name="___P62A_Process_Flow(4.3)_30_M26 workbook (internal) 0223_ZZ__ZenVo__SMT_L-Q_Schedule_2012-06-011" xfId="6518"/>
    <cellStyle name="___P62A_Process_Flow(4.3)_30_M26 workbook (internal) 0223_ZZ__ZenVo__SMT_L-Q_Schedule_2012-06-05.ppt_的_工作表" xfId="6519"/>
    <cellStyle name="___P62A_Process_Flow(4.3)_30_M26 workbook (internal) 0223_產線作業Issue匯總(060215)" xfId="6520"/>
    <cellStyle name="___P62A_Process_Flow(4.3)_30_M26 workbook (internal) 0223_產線撞件Issue匯總" xfId="6521"/>
    <cellStyle name="___P62A_Process_Flow(4.3)_30_M26wookbook 0228" xfId="6522"/>
    <cellStyle name="___P62A_Process_Flow(4.3)_30_M26wookbook 0228_~1452420" xfId="6523"/>
    <cellStyle name="___P62A_Process_Flow(4.3)_30_M26wookbook 0228_Manufacture Area Issue Summary(060218)" xfId="6524"/>
    <cellStyle name="___P62A_Process_Flow(4.3)_30_M26wookbook 0228_Manufacture Issue Summary(060217)" xfId="6525"/>
    <cellStyle name="___P62A_Process_Flow(4.3)_30_M26wookbook 0228_N94  SMT L-Q Schedule 2011-08-18" xfId="6526"/>
    <cellStyle name="___P62A_Process_Flow(4.3)_30_M26wookbook 0228_RP10 PVT-R階段產線稽核問題點List(060607)" xfId="6527"/>
    <cellStyle name="___P62A_Process_Flow(4.3)_30_M26wookbook 0228_SMT" xfId="6528"/>
    <cellStyle name="___P62A_Process_Flow(4.3)_30_M26wookbook 0228_Summary Page" xfId="6529"/>
    <cellStyle name="___P62A_Process_Flow(4.3)_30_M26wookbook 0228_ZZ Fisker  L-Q Schedule 0626" xfId="6530"/>
    <cellStyle name="___P62A_Process_Flow(4.3)_30_M26wookbook 0228_ZZ Fisker  SMT L-Q Schedule 2013-06-26" xfId="6531"/>
    <cellStyle name="___P62A_Process_Flow(4.3)_30_M26wookbook 0228_ZZ Zagato  SMT L-Q Schedule 2013-06-18版本" xfId="6532"/>
    <cellStyle name="___P62A_Process_Flow(4.3)_30_M26wookbook 0228_ZZ ZenVo SMT L-Q Schedule 2012-06-14" xfId="6533"/>
    <cellStyle name="___P62A_Process_Flow(4.3)_30_M26wookbook 0228_ZZ ZenVo SMT L-Q Schedule 2012-07-02" xfId="6534"/>
    <cellStyle name="___P62A_Process_Flow(4.3)_30_M26wookbook 0228_ZZ__ZenVo__SMT_L-Q_Schedule_2012-05-19.ppt_的_工作表" xfId="6535"/>
    <cellStyle name="___P62A_Process_Flow(4.3)_30_M26wookbook 0228_ZZ__ZenVo__SMT_L-Q_Schedule_2012-06-011" xfId="6536"/>
    <cellStyle name="___P62A_Process_Flow(4.3)_30_M26wookbook 0228_ZZ__ZenVo__SMT_L-Q_Schedule_2012-06-05.ppt_的_工作表" xfId="6537"/>
    <cellStyle name="___P62A_Process_Flow(4.3)_30_M26wookbook 0228_產線作業Issue匯總(060215)" xfId="6538"/>
    <cellStyle name="___P62A_Process_Flow(4.3)_30_M26wookbook 0228_產線撞件Issue匯總" xfId="6539"/>
    <cellStyle name="___P62A_Process_Flow(4.3)_30_Power Reconfig Q37 D10 building 0626 Rev.1" xfId="6540"/>
    <cellStyle name="___P62A_Process_Flow(4.3)_30_Power Reconfig Q37 D10 building 0626 Rev.1_Summary Page" xfId="6541"/>
    <cellStyle name="___P62A_Process_Flow(4.3)_30_Power Reconfig Q37 F5B UPH=180 0629 Rev.1" xfId="6542"/>
    <cellStyle name="___P62A_Process_Flow(4.3)_30_Power Reconfig Q37 F5B UPH=180 0629 Rev.1_Summary Page" xfId="6543"/>
    <cellStyle name="___P62A_Process_Flow(4.3)_30_Q37 Budget UPH120_2line Rev1d9" xfId="6544"/>
    <cellStyle name="___P62A_Process_Flow(4.3)_30_Q37 Budget UPH120_2line Rev2d3" xfId="6545"/>
    <cellStyle name="___P62A_Process_Flow(4.3)_30_Q37 Budget UPH120_2line Rev2d5" xfId="6546"/>
    <cellStyle name="___P62A_Process_Flow(4.3)_30_Q37 Process assy uph 90 and test 2x90 &amp; 60 for l5  Rev1.3 2003-07-17" xfId="6547"/>
    <cellStyle name="___P62A_Process_Flow(4.3)_30_Q37 Process assy uph 90 and test 2x90 &amp; 60 for l5  Rev1.3 2003-07-17_Summary Page" xfId="6548"/>
    <cellStyle name="___P62A_Process_Flow(4.3)_30_Q37 Process assy uph 90 and test 60 for l5  Rev1.1 2003-07-08" xfId="6549"/>
    <cellStyle name="___P62A_Process_Flow(4.3)_30_Q37 Process assy uph 90 and test 60 for l5  Rev1.1 2003-07-08_Summary Page" xfId="6550"/>
    <cellStyle name="___P62A_Process_Flow(4.3)_30_Q37 Process assy uph2X 90 and test 2x90 &amp; 60 for l5  RevA 2003-07-24" xfId="6551"/>
    <cellStyle name="___P62A_Process_Flow(4.3)_30_Q37 Process assy uph2X 90 and test 2x90 &amp; 60 for l5  RevA 2003-07-24_Summary Page" xfId="6552"/>
    <cellStyle name="___P62A_Process_Flow(4.3)_30_Q37 Process uph 180 &amp;2003-06-26 Rev.1.4" xfId="6553"/>
    <cellStyle name="___P62A_Process_Flow(4.3)_30_Q37 Process uph 180 &amp;2003-06-26 Rev.1.4_Summary Page" xfId="6554"/>
    <cellStyle name="___P62A_Process_Flow(4.3)_30_Q37 Process uph 180 &amp;2003-07-08 Rev.1.6" xfId="6555"/>
    <cellStyle name="___P62A_Process_Flow(4.3)_30_Q37 Process uph 180 &amp;2003-07-08 Rev.1.6_Summary Page" xfId="6556"/>
    <cellStyle name="___P62A_Process_Flow(4.3)_30_Q86 DVT QA File Jan-13" xfId="6557"/>
    <cellStyle name="___P62A_Process_Flow(4.3)_30_Q86 DVT Workbook V1.0_0114.xls" xfId="6558"/>
    <cellStyle name="___P62A_Process_Flow(4.3)_30_Q86 DVT Workbook V1.2_0115" xfId="6559"/>
    <cellStyle name="___P62A_Process_Flow(4.3)_30_Q88 Fixture List v1.3_14 Jul" xfId="6560"/>
    <cellStyle name="___P62A_Process_Flow(4.3)_30_Ramp plan per 270K in Q1'05  10-26-2004" xfId="6561"/>
    <cellStyle name="___P62A_Process_Flow(4.3)_EquipList ver 1.6 10-28" xfId="6562"/>
    <cellStyle name="___P62A_Process_Flow(4.3)_EquipList ver 1.6 10-28_~1130138" xfId="6563"/>
    <cellStyle name="___P62A_Process_Flow(4.3)_EquipList ver 1.6 10-28_~1130138_Q86 DVT QA File Jan-13" xfId="6564"/>
    <cellStyle name="___P62A_Process_Flow(4.3)_EquipList ver 1.6 10-28_~1130138_Q86 DVT Workbook V1.0_0114.xls" xfId="6565"/>
    <cellStyle name="___P62A_Process_Flow(4.3)_EquipList ver 1.6 10-28_~1130138_Q86 DVT Workbook V1.2_0115" xfId="6566"/>
    <cellStyle name="___P62A_Process_Flow(4.3)_EquipList ver 1.6 10-28_~1130138_Q88 Fixture List v1.3_14 Jul" xfId="6567"/>
    <cellStyle name="___P62A_Process_Flow(4.3)_EquipList ver 1.6 10-28_~1895038" xfId="6568"/>
    <cellStyle name="___P62A_Process_Flow(4.3)_EquipList ver 1.6 10-28_~1895038_Q86 DVT QA File Jan-13" xfId="6569"/>
    <cellStyle name="___P62A_Process_Flow(4.3)_EquipList ver 1.6 10-28_~1895038_Q86 DVT Workbook V1.0_0114.xls" xfId="6570"/>
    <cellStyle name="___P62A_Process_Flow(4.3)_EquipList ver 1.6 10-28_~1895038_Q86 DVT Workbook V1.2_0115" xfId="6571"/>
    <cellStyle name="___P62A_Process_Flow(4.3)_EquipList ver 1.6 10-28_~1895038_Q88 Fixture List v1.3_14 Jul" xfId="6572"/>
    <cellStyle name="___P62A_Process_Flow(4.3)_EquipList ver 1.6 10-28_~3093786" xfId="6573"/>
    <cellStyle name="___P62A_Process_Flow(4.3)_EquipList ver 1.6 10-28_~3093786_Q86 DVT QA File Jan-13" xfId="6574"/>
    <cellStyle name="___P62A_Process_Flow(4.3)_EquipList ver 1.6 10-28_~3093786_Q86 DVT Workbook V1.0_0114.xls" xfId="6575"/>
    <cellStyle name="___P62A_Process_Flow(4.3)_EquipList ver 1.6 10-28_~3093786_Q86 DVT Workbook V1.2_0115" xfId="6576"/>
    <cellStyle name="___P62A_Process_Flow(4.3)_EquipList ver 1.6 10-28_~3093786_Q88 Fixture List v1.3_14 Jul" xfId="6577"/>
    <cellStyle name="___P62A_Process_Flow(4.3)_EquipList ver 1.6 10-28_~7313603" xfId="6578"/>
    <cellStyle name="___P62A_Process_Flow(4.3)_EquipList ver 1.6 10-28_~7313603_Q86 DVT QA File Jan-13" xfId="6579"/>
    <cellStyle name="___P62A_Process_Flow(4.3)_EquipList ver 1.6 10-28_~7313603_Q86 DVT Workbook V1.0_0114.xls" xfId="6580"/>
    <cellStyle name="___P62A_Process_Flow(4.3)_EquipList ver 1.6 10-28_~7313603_Q86 DVT Workbook V1.2_0115" xfId="6581"/>
    <cellStyle name="___P62A_Process_Flow(4.3)_EquipList ver 1.6 10-28_~7313603_Q88 Fixture List v1.3_14 Jul" xfId="6582"/>
    <cellStyle name="___P62A_Process_Flow(4.3)_EquipList ver 1.6 10-28_~7710053" xfId="6583"/>
    <cellStyle name="___P62A_Process_Flow(4.3)_EquipList ver 1.6 10-28_~7710053_Q86 DVT QA File Jan-13" xfId="6584"/>
    <cellStyle name="___P62A_Process_Flow(4.3)_EquipList ver 1.6 10-28_~7710053_Q86 DVT Workbook V1.0_0114.xls" xfId="6585"/>
    <cellStyle name="___P62A_Process_Flow(4.3)_EquipList ver 1.6 10-28_~7710053_Q86 DVT Workbook V1.2_0115" xfId="6586"/>
    <cellStyle name="___P62A_Process_Flow(4.3)_EquipList ver 1.6 10-28_~7710053_Q88 Fixture List v1.3_14 Jul" xfId="6587"/>
    <cellStyle name="___P62A_Process_Flow(4.3)_EquipList ver 1.6 10-28_~8261527" xfId="6588"/>
    <cellStyle name="___P62A_Process_Flow(4.3)_EquipList ver 1.6 10-28_~8261527_Q86 DVT QA File Jan-13" xfId="6589"/>
    <cellStyle name="___P62A_Process_Flow(4.3)_EquipList ver 1.6 10-28_~8261527_Q86 DVT Workbook V1.0_0114.xls" xfId="6590"/>
    <cellStyle name="___P62A_Process_Flow(4.3)_EquipList ver 1.6 10-28_~8261527_Q86 DVT Workbook V1.2_0115" xfId="6591"/>
    <cellStyle name="___P62A_Process_Flow(4.3)_EquipList ver 1.6 10-28_~8261527_Q88 Fixture List v1.3_14 Jul" xfId="6592"/>
    <cellStyle name="___P62A_Process_Flow(4.3)_EquipList ver 1.6 10-28_30" xfId="6593"/>
    <cellStyle name="___P62A_Process_Flow(4.3)_EquipList ver 1.6 10-28_30_Q86 DVT QA File Jan-13" xfId="6594"/>
    <cellStyle name="___P62A_Process_Flow(4.3)_EquipList ver 1.6 10-28_30_Q86 DVT Workbook V1.0_0114.xls" xfId="6595"/>
    <cellStyle name="___P62A_Process_Flow(4.3)_EquipList ver 1.6 10-28_30_Q86 DVT Workbook V1.2_0115" xfId="6596"/>
    <cellStyle name="___P62A_Process_Flow(4.3)_EquipList ver 1.6 10-28_30_Q88 Fixture List v1.3_14 Jul" xfId="6597"/>
    <cellStyle name="___P62A_Process_Flow(4.3)_EquipList ver 1.6 10-28_EquipList ver 1.6 10-30" xfId="6598"/>
    <cellStyle name="___P62A_Process_Flow(4.3)_EquipList ver 1.6 10-28_EquipList ver 1.6 10-30_Q86 DVT QA File Jan-13" xfId="6599"/>
    <cellStyle name="___P62A_Process_Flow(4.3)_EquipList ver 1.6 10-28_EquipList ver 1.6 10-30_Q86 DVT Workbook V1.0_0114.xls" xfId="6600"/>
    <cellStyle name="___P62A_Process_Flow(4.3)_EquipList ver 1.6 10-28_EquipList ver 1.6 10-30_Q86 DVT Workbook V1.2_0115" xfId="6601"/>
    <cellStyle name="___P62A_Process_Flow(4.3)_EquipList ver 1.6 10-28_EquipList ver 1.6 10-30_Q88 Fixture List v1.3_14 Jul" xfId="6602"/>
    <cellStyle name="___P62A_Process_Flow(4.3)_EquipList ver 1.6 10-28_P58 Equipment" xfId="6603"/>
    <cellStyle name="___P62A_Process_Flow(4.3)_EquipList ver 1.6 10-28_P58 Equipment List" xfId="6604"/>
    <cellStyle name="___P62A_Process_Flow(4.3)_EquipList ver 1.6 10-28_P58 Equipment List_Q86 DVT QA File Jan-13" xfId="6605"/>
    <cellStyle name="___P62A_Process_Flow(4.3)_EquipList ver 1.6 10-28_P58 Equipment List_Q86 DVT Workbook V1.0_0114.xls" xfId="6606"/>
    <cellStyle name="___P62A_Process_Flow(4.3)_EquipList ver 1.6 10-28_P58 Equipment List_Q86 DVT Workbook V1.2_0115" xfId="6607"/>
    <cellStyle name="___P62A_Process_Flow(4.3)_EquipList ver 1.6 10-28_P58 Equipment List_Q88 Fixture List v1.3_14 Jul" xfId="6608"/>
    <cellStyle name="___P62A_Process_Flow(4.3)_EquipList ver 1.6 10-28_P58 Equipment_Q86 DVT QA File Jan-13" xfId="6609"/>
    <cellStyle name="___P62A_Process_Flow(4.3)_EquipList ver 1.6 10-28_P58 Equipment_Q86 DVT Workbook V1.0_0114.xls" xfId="6610"/>
    <cellStyle name="___P62A_Process_Flow(4.3)_EquipList ver 1.6 10-28_P58 Equipment_Q86 DVT Workbook V1.2_0115" xfId="6611"/>
    <cellStyle name="___P62A_Process_Flow(4.3)_EquipList ver 1.6 10-28_P58 Equipment_Q88 Fixture List v1.3_14 Jul" xfId="6612"/>
    <cellStyle name="___P62A_Process_Flow(4.3)_EquipList ver 1.6 10-28_P58 king projeceport 10.30" xfId="6613"/>
    <cellStyle name="___P62A_Process_Flow(4.3)_EquipList ver 1.6 10-28_P58 king projeceport 10.30_Q86 DVT QA File Jan-13" xfId="6614"/>
    <cellStyle name="___P62A_Process_Flow(4.3)_EquipList ver 1.6 10-28_P58 king projeceport 10.30_Q86 DVT Workbook V1.0_0114.xls" xfId="6615"/>
    <cellStyle name="___P62A_Process_Flow(4.3)_EquipList ver 1.6 10-28_P58 king projeceport 10.30_Q86 DVT Workbook V1.2_0115" xfId="6616"/>
    <cellStyle name="___P62A_Process_Flow(4.3)_EquipList ver 1.6 10-28_P58 king projeceport 10.30_Q88 Fixture List v1.3_14 Jul" xfId="6617"/>
    <cellStyle name="___P62A_Process_Flow(4.3)_EquipList ver 1.6 10-28_P58 king projeceport 11.5" xfId="6618"/>
    <cellStyle name="___P62A_Process_Flow(4.3)_EquipList ver 1.6 10-28_P58 king projeceport 11.5_Q86 DVT QA File Jan-13" xfId="6619"/>
    <cellStyle name="___P62A_Process_Flow(4.3)_EquipList ver 1.6 10-28_P58 king projeceport 11.5_Q86 DVT Workbook V1.0_0114.xls" xfId="6620"/>
    <cellStyle name="___P62A_Process_Flow(4.3)_EquipList ver 1.6 10-28_P58 king projeceport 11.5_Q86 DVT Workbook V1.2_0115" xfId="6621"/>
    <cellStyle name="___P62A_Process_Flow(4.3)_EquipList ver 1.6 10-28_P58 king projeceport 11.5_Q88 Fixture List v1.3_14 Jul" xfId="6622"/>
    <cellStyle name="___P62A_Process_Flow(4.3)_EquipList ver 1.6 10-28_P58 king projeceport 11.6" xfId="6623"/>
    <cellStyle name="___P62A_Process_Flow(4.3)_EquipList ver 1.6 10-28_P58 king projeceport 11.6_Q86 DVT QA File Jan-13" xfId="6624"/>
    <cellStyle name="___P62A_Process_Flow(4.3)_EquipList ver 1.6 10-28_P58 king projeceport 11.6_Q86 DVT Workbook V1.0_0114.xls" xfId="6625"/>
    <cellStyle name="___P62A_Process_Flow(4.3)_EquipList ver 1.6 10-28_P58 king projeceport 11.6_Q86 DVT Workbook V1.2_0115" xfId="6626"/>
    <cellStyle name="___P62A_Process_Flow(4.3)_EquipList ver 1.6 10-28_P58 king projeceport 11.6_Q88 Fixture List v1.3_14 Jul" xfId="6627"/>
    <cellStyle name="___P62A_Process_Flow(4.3)_EquipList ver 1.6 10-28_P58 king projeceport 11.7" xfId="6628"/>
    <cellStyle name="___P62A_Process_Flow(4.3)_EquipList ver 1.6 10-28_P58 king projeceport 11.7_Q86 DVT QA File Jan-13" xfId="6629"/>
    <cellStyle name="___P62A_Process_Flow(4.3)_EquipList ver 1.6 10-28_P58 king projeceport 11.7_Q86 DVT Workbook V1.0_0114.xls" xfId="6630"/>
    <cellStyle name="___P62A_Process_Flow(4.3)_EquipList ver 1.6 10-28_P58 king projeceport 11.7_Q86 DVT Workbook V1.2_0115" xfId="6631"/>
    <cellStyle name="___P62A_Process_Flow(4.3)_EquipList ver 1.6 10-28_P58 king projeceport 11.7_Q88 Fixture List v1.3_14 Jul" xfId="6632"/>
    <cellStyle name="___P62A_Process_Flow(4.3)_EquipList ver 1.6 10-28_P58 king project status report" xfId="6633"/>
    <cellStyle name="___P62A_Process_Flow(4.3)_EquipList ver 1.6 10-28_P58 king project status report 10.30" xfId="6634"/>
    <cellStyle name="___P62A_Process_Flow(4.3)_EquipList ver 1.6 10-28_P58 king project status report 10.30_Q86 DVT QA File Jan-13" xfId="6635"/>
    <cellStyle name="___P62A_Process_Flow(4.3)_EquipList ver 1.6 10-28_P58 king project status report 10.30_Q86 DVT Workbook V1.0_0114.xls" xfId="6636"/>
    <cellStyle name="___P62A_Process_Flow(4.3)_EquipList ver 1.6 10-28_P58 king project status report 10.30_Q86 DVT Workbook V1.2_0115" xfId="6637"/>
    <cellStyle name="___P62A_Process_Flow(4.3)_EquipList ver 1.6 10-28_P58 king project status report 10.30_Q88 Fixture List v1.3_14 Jul" xfId="6638"/>
    <cellStyle name="___P62A_Process_Flow(4.3)_EquipList ver 1.6 10-28_P58 king project status report 11.1" xfId="6639"/>
    <cellStyle name="___P62A_Process_Flow(4.3)_EquipList ver 1.6 10-28_P58 king project status report 11.1_Q86 DVT QA File Jan-13" xfId="6640"/>
    <cellStyle name="___P62A_Process_Flow(4.3)_EquipList ver 1.6 10-28_P58 king project status report 11.1_Q86 DVT Workbook V1.0_0114.xls" xfId="6641"/>
    <cellStyle name="___P62A_Process_Flow(4.3)_EquipList ver 1.6 10-28_P58 king project status report 11.1_Q86 DVT Workbook V1.2_0115" xfId="6642"/>
    <cellStyle name="___P62A_Process_Flow(4.3)_EquipList ver 1.6 10-28_P58 king project status report 11.1_Q88 Fixture List v1.3_14 Jul" xfId="6643"/>
    <cellStyle name="___P62A_Process_Flow(4.3)_EquipList ver 1.6 10-28_P58 king project status report 11.12" xfId="6644"/>
    <cellStyle name="___P62A_Process_Flow(4.3)_EquipList ver 1.6 10-28_P58 king project status report 11.12_Q86 DVT QA File Jan-13" xfId="6645"/>
    <cellStyle name="___P62A_Process_Flow(4.3)_EquipList ver 1.6 10-28_P58 king project status report 11.12_Q86 DVT Workbook V1.0_0114.xls" xfId="6646"/>
    <cellStyle name="___P62A_Process_Flow(4.3)_EquipList ver 1.6 10-28_P58 king project status report 11.12_Q86 DVT Workbook V1.2_0115" xfId="6647"/>
    <cellStyle name="___P62A_Process_Flow(4.3)_EquipList ver 1.6 10-28_P58 king project status report 11.12_Q88 Fixture List v1.3_14 Jul" xfId="6648"/>
    <cellStyle name="___P62A_Process_Flow(4.3)_EquipList ver 1.6 10-28_P58 king project status report 11.14" xfId="6649"/>
    <cellStyle name="___P62A_Process_Flow(4.3)_EquipList ver 1.6 10-28_P58 king project status report 11.14_Q86 DVT QA File Jan-13" xfId="6650"/>
    <cellStyle name="___P62A_Process_Flow(4.3)_EquipList ver 1.6 10-28_P58 king project status report 11.14_Q86 DVT Workbook V1.0_0114.xls" xfId="6651"/>
    <cellStyle name="___P62A_Process_Flow(4.3)_EquipList ver 1.6 10-28_P58 king project status report 11.14_Q86 DVT Workbook V1.2_0115" xfId="6652"/>
    <cellStyle name="___P62A_Process_Flow(4.3)_EquipList ver 1.6 10-28_P58 king project status report 11.14_Q88 Fixture List v1.3_14 Jul" xfId="6653"/>
    <cellStyle name="___P62A_Process_Flow(4.3)_EquipList ver 1.6 10-28_P58 king project status report_Q86 DVT QA File Jan-13" xfId="6654"/>
    <cellStyle name="___P62A_Process_Flow(4.3)_EquipList ver 1.6 10-28_P58 king project status report_Q86 DVT Workbook V1.0_0114.xls" xfId="6655"/>
    <cellStyle name="___P62A_Process_Flow(4.3)_EquipList ver 1.6 10-28_P58 king project status report_Q86 DVT Workbook V1.2_0115" xfId="6656"/>
    <cellStyle name="___P62A_Process_Flow(4.3)_EquipList ver 1.6 10-28_P58 king project status report_Q88 Fixture List v1.3_14 Jul" xfId="6657"/>
    <cellStyle name="___P62A_Process_Flow(4.3)_EquipList ver 1.6 10-28_P58 king projectport 10.31" xfId="6658"/>
    <cellStyle name="___P62A_Process_Flow(4.3)_EquipList ver 1.6 10-28_P58 king projectport 10.31_Q86 DVT QA File Jan-13" xfId="6659"/>
    <cellStyle name="___P62A_Process_Flow(4.3)_EquipList ver 1.6 10-28_P58 king projectport 10.31_Q86 DVT Workbook V1.0_0114.xls" xfId="6660"/>
    <cellStyle name="___P62A_Process_Flow(4.3)_EquipList ver 1.6 10-28_P58 king projectport 10.31_Q86 DVT Workbook V1.2_0115" xfId="6661"/>
    <cellStyle name="___P62A_Process_Flow(4.3)_EquipList ver 1.6 10-28_P58 king projectport 10.31_Q88 Fixture List v1.3_14 Jul" xfId="6662"/>
    <cellStyle name="___P62A_Process_Flow(4.3)_EquipList ver 1.6 10-28_Q86 DVT QA File Jan-13" xfId="6663"/>
    <cellStyle name="___P62A_Process_Flow(4.3)_EquipList ver 1.6 10-28_Q86 DVT Workbook V1.0_0114.xls" xfId="6664"/>
    <cellStyle name="___P62A_Process_Flow(4.3)_EquipList ver 1.6 10-28_Q86 DVT Workbook V1.2_0115" xfId="6665"/>
    <cellStyle name="___P62A_Process_Flow(4.3)_EquipList ver 1.6 10-28_Q88 Fixture List v1.3_14 Jul" xfId="6666"/>
    <cellStyle name="___P62A_Process_Flow(4.3)_EquipList ver 1.6 10-29" xfId="6667"/>
    <cellStyle name="___P62A_Process_Flow(4.3)_EquipList ver 1.6 10-29_~1130138" xfId="6668"/>
    <cellStyle name="___P62A_Process_Flow(4.3)_EquipList ver 1.6 10-29_~1130138_Q86 DVT QA File Jan-13" xfId="6669"/>
    <cellStyle name="___P62A_Process_Flow(4.3)_EquipList ver 1.6 10-29_~1130138_Q86 DVT Workbook V1.0_0114.xls" xfId="6670"/>
    <cellStyle name="___P62A_Process_Flow(4.3)_EquipList ver 1.6 10-29_~1130138_Q86 DVT Workbook V1.2_0115" xfId="6671"/>
    <cellStyle name="___P62A_Process_Flow(4.3)_EquipList ver 1.6 10-29_~1130138_Q88 Fixture List v1.3_14 Jul" xfId="6672"/>
    <cellStyle name="___P62A_Process_Flow(4.3)_EquipList ver 1.6 10-29_~1895038" xfId="6673"/>
    <cellStyle name="___P62A_Process_Flow(4.3)_EquipList ver 1.6 10-29_~1895038_Q86 DVT QA File Jan-13" xfId="6674"/>
    <cellStyle name="___P62A_Process_Flow(4.3)_EquipList ver 1.6 10-29_~1895038_Q86 DVT Workbook V1.0_0114.xls" xfId="6675"/>
    <cellStyle name="___P62A_Process_Flow(4.3)_EquipList ver 1.6 10-29_~1895038_Q86 DVT Workbook V1.2_0115" xfId="6676"/>
    <cellStyle name="___P62A_Process_Flow(4.3)_EquipList ver 1.6 10-29_~1895038_Q88 Fixture List v1.3_14 Jul" xfId="6677"/>
    <cellStyle name="___P62A_Process_Flow(4.3)_EquipList ver 1.6 10-29_~3093786" xfId="6678"/>
    <cellStyle name="___P62A_Process_Flow(4.3)_EquipList ver 1.6 10-29_~3093786_Q86 DVT QA File Jan-13" xfId="6679"/>
    <cellStyle name="___P62A_Process_Flow(4.3)_EquipList ver 1.6 10-29_~3093786_Q86 DVT Workbook V1.0_0114.xls" xfId="6680"/>
    <cellStyle name="___P62A_Process_Flow(4.3)_EquipList ver 1.6 10-29_~3093786_Q86 DVT Workbook V1.2_0115" xfId="6681"/>
    <cellStyle name="___P62A_Process_Flow(4.3)_EquipList ver 1.6 10-29_~3093786_Q88 Fixture List v1.3_14 Jul" xfId="6682"/>
    <cellStyle name="___P62A_Process_Flow(4.3)_EquipList ver 1.6 10-29_~7313603" xfId="6683"/>
    <cellStyle name="___P62A_Process_Flow(4.3)_EquipList ver 1.6 10-29_~7313603_Q86 DVT QA File Jan-13" xfId="6684"/>
    <cellStyle name="___P62A_Process_Flow(4.3)_EquipList ver 1.6 10-29_~7313603_Q86 DVT Workbook V1.0_0114.xls" xfId="6685"/>
    <cellStyle name="___P62A_Process_Flow(4.3)_EquipList ver 1.6 10-29_~7313603_Q86 DVT Workbook V1.2_0115" xfId="6686"/>
    <cellStyle name="___P62A_Process_Flow(4.3)_EquipList ver 1.6 10-29_~7313603_Q88 Fixture List v1.3_14 Jul" xfId="6687"/>
    <cellStyle name="___P62A_Process_Flow(4.3)_EquipList ver 1.6 10-29_~7710053" xfId="6688"/>
    <cellStyle name="___P62A_Process_Flow(4.3)_EquipList ver 1.6 10-29_~7710053_Q86 DVT QA File Jan-13" xfId="6689"/>
    <cellStyle name="___P62A_Process_Flow(4.3)_EquipList ver 1.6 10-29_~7710053_Q86 DVT Workbook V1.0_0114.xls" xfId="6690"/>
    <cellStyle name="___P62A_Process_Flow(4.3)_EquipList ver 1.6 10-29_~7710053_Q86 DVT Workbook V1.2_0115" xfId="6691"/>
    <cellStyle name="___P62A_Process_Flow(4.3)_EquipList ver 1.6 10-29_~7710053_Q88 Fixture List v1.3_14 Jul" xfId="6692"/>
    <cellStyle name="___P62A_Process_Flow(4.3)_EquipList ver 1.6 10-29_~8261527" xfId="6693"/>
    <cellStyle name="___P62A_Process_Flow(4.3)_EquipList ver 1.6 10-29_~8261527_Q86 DVT QA File Jan-13" xfId="6694"/>
    <cellStyle name="___P62A_Process_Flow(4.3)_EquipList ver 1.6 10-29_~8261527_Q86 DVT Workbook V1.0_0114.xls" xfId="6695"/>
    <cellStyle name="___P62A_Process_Flow(4.3)_EquipList ver 1.6 10-29_~8261527_Q86 DVT Workbook V1.2_0115" xfId="6696"/>
    <cellStyle name="___P62A_Process_Flow(4.3)_EquipList ver 1.6 10-29_~8261527_Q88 Fixture List v1.3_14 Jul" xfId="6697"/>
    <cellStyle name="___P62A_Process_Flow(4.3)_EquipList ver 1.6 10-29_30" xfId="6698"/>
    <cellStyle name="___P62A_Process_Flow(4.3)_EquipList ver 1.6 10-29_30_Q86 DVT QA File Jan-13" xfId="6699"/>
    <cellStyle name="___P62A_Process_Flow(4.3)_EquipList ver 1.6 10-29_30_Q86 DVT Workbook V1.0_0114.xls" xfId="6700"/>
    <cellStyle name="___P62A_Process_Flow(4.3)_EquipList ver 1.6 10-29_30_Q86 DVT Workbook V1.2_0115" xfId="6701"/>
    <cellStyle name="___P62A_Process_Flow(4.3)_EquipList ver 1.6 10-29_30_Q88 Fixture List v1.3_14 Jul" xfId="6702"/>
    <cellStyle name="___P62A_Process_Flow(4.3)_EquipList ver 1.6 10-29_P58 Equipment" xfId="6703"/>
    <cellStyle name="___P62A_Process_Flow(4.3)_EquipList ver 1.6 10-29_P58 Equipment List" xfId="6704"/>
    <cellStyle name="___P62A_Process_Flow(4.3)_EquipList ver 1.6 10-29_P58 Equipment List_Q86 DVT QA File Jan-13" xfId="6705"/>
    <cellStyle name="___P62A_Process_Flow(4.3)_EquipList ver 1.6 10-29_P58 Equipment List_Q86 DVT Workbook V1.0_0114.xls" xfId="6706"/>
    <cellStyle name="___P62A_Process_Flow(4.3)_EquipList ver 1.6 10-29_P58 Equipment List_Q86 DVT Workbook V1.2_0115" xfId="6707"/>
    <cellStyle name="___P62A_Process_Flow(4.3)_EquipList ver 1.6 10-29_P58 Equipment List_Q88 Fixture List v1.3_14 Jul" xfId="6708"/>
    <cellStyle name="___P62A_Process_Flow(4.3)_EquipList ver 1.6 10-29_P58 Equipment_Q86 DVT QA File Jan-13" xfId="6709"/>
    <cellStyle name="___P62A_Process_Flow(4.3)_EquipList ver 1.6 10-29_P58 Equipment_Q86 DVT Workbook V1.0_0114.xls" xfId="6710"/>
    <cellStyle name="___P62A_Process_Flow(4.3)_EquipList ver 1.6 10-29_P58 Equipment_Q86 DVT Workbook V1.2_0115" xfId="6711"/>
    <cellStyle name="___P62A_Process_Flow(4.3)_EquipList ver 1.6 10-29_P58 Equipment_Q88 Fixture List v1.3_14 Jul" xfId="6712"/>
    <cellStyle name="___P62A_Process_Flow(4.3)_EquipList ver 1.6 10-29_P58 king projeceport 10.30" xfId="6713"/>
    <cellStyle name="___P62A_Process_Flow(4.3)_EquipList ver 1.6 10-29_P58 king projeceport 10.30_Q86 DVT QA File Jan-13" xfId="6714"/>
    <cellStyle name="___P62A_Process_Flow(4.3)_EquipList ver 1.6 10-29_P58 king projeceport 10.30_Q86 DVT Workbook V1.0_0114.xls" xfId="6715"/>
    <cellStyle name="___P62A_Process_Flow(4.3)_EquipList ver 1.6 10-29_P58 king projeceport 10.30_Q86 DVT Workbook V1.2_0115" xfId="6716"/>
    <cellStyle name="___P62A_Process_Flow(4.3)_EquipList ver 1.6 10-29_P58 king projeceport 10.30_Q88 Fixture List v1.3_14 Jul" xfId="6717"/>
    <cellStyle name="___P62A_Process_Flow(4.3)_EquipList ver 1.6 10-29_P58 king projeceport 11.5" xfId="6718"/>
    <cellStyle name="___P62A_Process_Flow(4.3)_EquipList ver 1.6 10-29_P58 king projeceport 11.5_Q86 DVT QA File Jan-13" xfId="6719"/>
    <cellStyle name="___P62A_Process_Flow(4.3)_EquipList ver 1.6 10-29_P58 king projeceport 11.5_Q86 DVT Workbook V1.0_0114.xls" xfId="6720"/>
    <cellStyle name="___P62A_Process_Flow(4.3)_EquipList ver 1.6 10-29_P58 king projeceport 11.5_Q86 DVT Workbook V1.2_0115" xfId="6721"/>
    <cellStyle name="___P62A_Process_Flow(4.3)_EquipList ver 1.6 10-29_P58 king projeceport 11.5_Q88 Fixture List v1.3_14 Jul" xfId="6722"/>
    <cellStyle name="___P62A_Process_Flow(4.3)_EquipList ver 1.6 10-29_P58 king projeceport 11.6" xfId="6723"/>
    <cellStyle name="___P62A_Process_Flow(4.3)_EquipList ver 1.6 10-29_P58 king projeceport 11.6_Q86 DVT QA File Jan-13" xfId="6724"/>
    <cellStyle name="___P62A_Process_Flow(4.3)_EquipList ver 1.6 10-29_P58 king projeceport 11.6_Q86 DVT Workbook V1.0_0114.xls" xfId="6725"/>
    <cellStyle name="___P62A_Process_Flow(4.3)_EquipList ver 1.6 10-29_P58 king projeceport 11.6_Q86 DVT Workbook V1.2_0115" xfId="6726"/>
    <cellStyle name="___P62A_Process_Flow(4.3)_EquipList ver 1.6 10-29_P58 king projeceport 11.6_Q88 Fixture List v1.3_14 Jul" xfId="6727"/>
    <cellStyle name="___P62A_Process_Flow(4.3)_EquipList ver 1.6 10-29_P58 king projeceport 11.7" xfId="6728"/>
    <cellStyle name="___P62A_Process_Flow(4.3)_EquipList ver 1.6 10-29_P58 king projeceport 11.7_Q86 DVT QA File Jan-13" xfId="6729"/>
    <cellStyle name="___P62A_Process_Flow(4.3)_EquipList ver 1.6 10-29_P58 king projeceport 11.7_Q86 DVT Workbook V1.0_0114.xls" xfId="6730"/>
    <cellStyle name="___P62A_Process_Flow(4.3)_EquipList ver 1.6 10-29_P58 king projeceport 11.7_Q86 DVT Workbook V1.2_0115" xfId="6731"/>
    <cellStyle name="___P62A_Process_Flow(4.3)_EquipList ver 1.6 10-29_P58 king projeceport 11.7_Q88 Fixture List v1.3_14 Jul" xfId="6732"/>
    <cellStyle name="___P62A_Process_Flow(4.3)_EquipList ver 1.6 10-29_P58 king project status report" xfId="6733"/>
    <cellStyle name="___P62A_Process_Flow(4.3)_EquipList ver 1.6 10-29_P58 king project status report 10.30" xfId="6734"/>
    <cellStyle name="___P62A_Process_Flow(4.3)_EquipList ver 1.6 10-29_P58 king project status report 10.30_Q86 DVT QA File Jan-13" xfId="6735"/>
    <cellStyle name="___P62A_Process_Flow(4.3)_EquipList ver 1.6 10-29_P58 king project status report 10.30_Q86 DVT Workbook V1.0_0114.xls" xfId="6736"/>
    <cellStyle name="___P62A_Process_Flow(4.3)_EquipList ver 1.6 10-29_P58 king project status report 10.30_Q86 DVT Workbook V1.2_0115" xfId="6737"/>
    <cellStyle name="___P62A_Process_Flow(4.3)_EquipList ver 1.6 10-29_P58 king project status report 10.30_Q88 Fixture List v1.3_14 Jul" xfId="6738"/>
    <cellStyle name="___P62A_Process_Flow(4.3)_EquipList ver 1.6 10-29_P58 king project status report 11.1" xfId="6739"/>
    <cellStyle name="___P62A_Process_Flow(4.3)_EquipList ver 1.6 10-29_P58 king project status report 11.1_Q86 DVT QA File Jan-13" xfId="6740"/>
    <cellStyle name="___P62A_Process_Flow(4.3)_EquipList ver 1.6 10-29_P58 king project status report 11.1_Q86 DVT Workbook V1.0_0114.xls" xfId="6741"/>
    <cellStyle name="___P62A_Process_Flow(4.3)_EquipList ver 1.6 10-29_P58 king project status report 11.1_Q86 DVT Workbook V1.2_0115" xfId="6742"/>
    <cellStyle name="___P62A_Process_Flow(4.3)_EquipList ver 1.6 10-29_P58 king project status report 11.1_Q88 Fixture List v1.3_14 Jul" xfId="6743"/>
    <cellStyle name="___P62A_Process_Flow(4.3)_EquipList ver 1.6 10-29_P58 king project status report 11.12" xfId="6744"/>
    <cellStyle name="___P62A_Process_Flow(4.3)_EquipList ver 1.6 10-29_P58 king project status report 11.12_Q86 DVT QA File Jan-13" xfId="6745"/>
    <cellStyle name="___P62A_Process_Flow(4.3)_EquipList ver 1.6 10-29_P58 king project status report 11.12_Q86 DVT Workbook V1.0_0114.xls" xfId="6746"/>
    <cellStyle name="___P62A_Process_Flow(4.3)_EquipList ver 1.6 10-29_P58 king project status report 11.12_Q86 DVT Workbook V1.2_0115" xfId="6747"/>
    <cellStyle name="___P62A_Process_Flow(4.3)_EquipList ver 1.6 10-29_P58 king project status report 11.12_Q88 Fixture List v1.3_14 Jul" xfId="6748"/>
    <cellStyle name="___P62A_Process_Flow(4.3)_EquipList ver 1.6 10-29_P58 king project status report 11.14" xfId="6749"/>
    <cellStyle name="___P62A_Process_Flow(4.3)_EquipList ver 1.6 10-29_P58 king project status report 11.14_Q86 DVT QA File Jan-13" xfId="6750"/>
    <cellStyle name="___P62A_Process_Flow(4.3)_EquipList ver 1.6 10-29_P58 king project status report 11.14_Q86 DVT Workbook V1.0_0114.xls" xfId="6751"/>
    <cellStyle name="___P62A_Process_Flow(4.3)_EquipList ver 1.6 10-29_P58 king project status report 11.14_Q86 DVT Workbook V1.2_0115" xfId="6752"/>
    <cellStyle name="___P62A_Process_Flow(4.3)_EquipList ver 1.6 10-29_P58 king project status report 11.14_Q88 Fixture List v1.3_14 Jul" xfId="6753"/>
    <cellStyle name="___P62A_Process_Flow(4.3)_EquipList ver 1.6 10-29_P58 king project status report_Q86 DVT QA File Jan-13" xfId="6754"/>
    <cellStyle name="___P62A_Process_Flow(4.3)_EquipList ver 1.6 10-29_P58 king project status report_Q86 DVT Workbook V1.0_0114.xls" xfId="6755"/>
    <cellStyle name="___P62A_Process_Flow(4.3)_EquipList ver 1.6 10-29_P58 king project status report_Q86 DVT Workbook V1.2_0115" xfId="6756"/>
    <cellStyle name="___P62A_Process_Flow(4.3)_EquipList ver 1.6 10-29_P58 king project status report_Q88 Fixture List v1.3_14 Jul" xfId="6757"/>
    <cellStyle name="___P62A_Process_Flow(4.3)_EquipList ver 1.6 10-29_P58 king projectport 10.31" xfId="6758"/>
    <cellStyle name="___P62A_Process_Flow(4.3)_EquipList ver 1.6 10-29_P58 king projectport 10.31_Q86 DVT QA File Jan-13" xfId="6759"/>
    <cellStyle name="___P62A_Process_Flow(4.3)_EquipList ver 1.6 10-29_P58 king projectport 10.31_Q86 DVT Workbook V1.0_0114.xls" xfId="6760"/>
    <cellStyle name="___P62A_Process_Flow(4.3)_EquipList ver 1.6 10-29_P58 king projectport 10.31_Q86 DVT Workbook V1.2_0115" xfId="6761"/>
    <cellStyle name="___P62A_Process_Flow(4.3)_EquipList ver 1.6 10-29_P58 king projectport 10.31_Q88 Fixture List v1.3_14 Jul" xfId="6762"/>
    <cellStyle name="___P62A_Process_Flow(4.3)_EquipList ver 1.6 10-29_Q86 DVT QA File Jan-13" xfId="6763"/>
    <cellStyle name="___P62A_Process_Flow(4.3)_EquipList ver 1.6 10-29_Q86 DVT Workbook V1.0_0114.xls" xfId="6764"/>
    <cellStyle name="___P62A_Process_Flow(4.3)_EquipList ver 1.6 10-29_Q86 DVT Workbook V1.2_0115" xfId="6765"/>
    <cellStyle name="___P62A_Process_Flow(4.3)_EquipList ver 1.6 10-29_Q88 Fixture List v1.3_14 Jul" xfId="6766"/>
    <cellStyle name="___P62A_Process_Flow(4.3)_EVT Travel Matrix" xfId="6767"/>
    <cellStyle name="___P62A_Process_Flow(4.3)_FL P86 FATP Readiness Workbook Rev_4.2" xfId="6768"/>
    <cellStyle name="___P62A_Process_Flow(4.3)_FX P86B team" xfId="6769"/>
    <cellStyle name="___P62A_Process_Flow(4.3)_K48 MLB flow chart -0202-09" xfId="6770"/>
    <cellStyle name="___P62A_Process_Flow(4.3)_K48 MLB flow chart -0202-09_Summary Page" xfId="6771"/>
    <cellStyle name="___P62A_Process_Flow(4.3)_K88Material Planning Sheet0411" xfId="6772"/>
    <cellStyle name="___P62A_Process_Flow(4.3)_KX8 Setup schedule v090219" xfId="6773"/>
    <cellStyle name="___P62A_Process_Flow(4.3)_LHQ37BudgetRev0d3" xfId="6774"/>
    <cellStyle name="___P62A_Process_Flow(4.3)_LHQ37BudgetRev0d3_Q37 Budget UPH120_2line Rev1d9" xfId="6775"/>
    <cellStyle name="___P62A_Process_Flow(4.3)_LHQ37BudgetRev0d3_Q37 Budget UPH120_2line Rev2d3" xfId="6776"/>
    <cellStyle name="___P62A_Process_Flow(4.3)_LHQ37BudgetRev0d3_Q37 Budget UPH120_2line Rev2d5" xfId="6777"/>
    <cellStyle name="___P62A_Process_Flow(4.3)_LHQ37BudgetRev0d4" xfId="6778"/>
    <cellStyle name="___P62A_Process_Flow(4.3)_Line 4  Rework Process uph 60  Rev1.8 2003-07-17" xfId="6779"/>
    <cellStyle name="___P62A_Process_Flow(4.3)_Line 4  Rework Process uph 60  Rev1.8 2003-07-17_Summary Page" xfId="6780"/>
    <cellStyle name="___P62A_Process_Flow(4.3)_M42 Workbook v1" xfId="6781"/>
    <cellStyle name="___P62A_Process_Flow(4.3)_M63 Vs M40 MVA Cost Breakdown Analysis 8.21.06" xfId="6782"/>
    <cellStyle name="___P62A_Process_Flow(4.3)_Manufacture Area Issue Summary(060218)" xfId="6783"/>
    <cellStyle name="___P62A_Process_Flow(4.3)_Manufacture Issue Summary(060217)" xfId="6784"/>
    <cellStyle name="___P62A_Process_Flow(4.3)_N94  SMT L-Q Schedule 2011-08-18" xfId="6785"/>
    <cellStyle name="___P62A_Process_Flow(4.3)_P58 Incremental eqp lead time2" xfId="6786"/>
    <cellStyle name="___P62A_Process_Flow(4.3)_P58 Incremental eqp lead time2_Line 4  Rework Process uph 60  Rev1.8 2003-07-17" xfId="6787"/>
    <cellStyle name="___P62A_Process_Flow(4.3)_P58 Incremental eqp lead time2_Line 4  Rework Process uph 60  Rev1.8 2003-07-17_Summary Page" xfId="6788"/>
    <cellStyle name="___P62A_Process_Flow(4.3)_P58 Incremental eqp lead time2_M26 workbook (internal) 0223" xfId="6789"/>
    <cellStyle name="___P62A_Process_Flow(4.3)_P58 Incremental eqp lead time2_M26 workbook (internal) 0223_~1452420" xfId="6790"/>
    <cellStyle name="___P62A_Process_Flow(4.3)_P58 Incremental eqp lead time2_M26 workbook (internal) 0223_Manufacture Area Issue Summary(060218)" xfId="6791"/>
    <cellStyle name="___P62A_Process_Flow(4.3)_P58 Incremental eqp lead time2_M26 workbook (internal) 0223_Manufacture Issue Summary(060217)" xfId="6792"/>
    <cellStyle name="___P62A_Process_Flow(4.3)_P58 Incremental eqp lead time2_M26 workbook (internal) 0223_N94  SMT L-Q Schedule 2011-08-18" xfId="6793"/>
    <cellStyle name="___P62A_Process_Flow(4.3)_P58 Incremental eqp lead time2_M26 workbook (internal) 0223_RP10 PVT-R階段產線稽核問題點List(060607)" xfId="6794"/>
    <cellStyle name="___P62A_Process_Flow(4.3)_P58 Incremental eqp lead time2_M26 workbook (internal) 0223_SMT" xfId="6795"/>
    <cellStyle name="___P62A_Process_Flow(4.3)_P58 Incremental eqp lead time2_M26 workbook (internal) 0223_Summary Page" xfId="6796"/>
    <cellStyle name="___P62A_Process_Flow(4.3)_P58 Incremental eqp lead time2_M26 workbook (internal) 0223_ZZ Fisker  L-Q Schedule 0626" xfId="6797"/>
    <cellStyle name="___P62A_Process_Flow(4.3)_P58 Incremental eqp lead time2_M26 workbook (internal) 0223_ZZ Fisker  SMT L-Q Schedule 2013-06-26" xfId="6798"/>
    <cellStyle name="___P62A_Process_Flow(4.3)_P58 Incremental eqp lead time2_M26 workbook (internal) 0223_ZZ Zagato  SMT L-Q Schedule 2013-06-18版本" xfId="6799"/>
    <cellStyle name="___P62A_Process_Flow(4.3)_P58 Incremental eqp lead time2_M26 workbook (internal) 0223_ZZ ZenVo SMT L-Q Schedule 2012-06-14" xfId="6800"/>
    <cellStyle name="___P62A_Process_Flow(4.3)_P58 Incremental eqp lead time2_M26 workbook (internal) 0223_ZZ ZenVo SMT L-Q Schedule 2012-07-02" xfId="6801"/>
    <cellStyle name="___P62A_Process_Flow(4.3)_P58 Incremental eqp lead time2_M26 workbook (internal) 0223_ZZ__ZenVo__SMT_L-Q_Schedule_2012-05-19.ppt_的_工作表" xfId="6802"/>
    <cellStyle name="___P62A_Process_Flow(4.3)_P58 Incremental eqp lead time2_M26 workbook (internal) 0223_ZZ__ZenVo__SMT_L-Q_Schedule_2012-06-011" xfId="6803"/>
    <cellStyle name="___P62A_Process_Flow(4.3)_P58 Incremental eqp lead time2_M26 workbook (internal) 0223_ZZ__ZenVo__SMT_L-Q_Schedule_2012-06-05.ppt_的_工作表" xfId="6804"/>
    <cellStyle name="___P62A_Process_Flow(4.3)_P58 Incremental eqp lead time2_M26 workbook (internal) 0223_產線作業Issue匯總(060215)" xfId="6805"/>
    <cellStyle name="___P62A_Process_Flow(4.3)_P58 Incremental eqp lead time2_M26 workbook (internal) 0223_產線撞件Issue匯總" xfId="6806"/>
    <cellStyle name="___P62A_Process_Flow(4.3)_P58 Incremental eqp lead time2_M26wookbook 0228" xfId="6807"/>
    <cellStyle name="___P62A_Process_Flow(4.3)_P58 Incremental eqp lead time2_M26wookbook 0228_~1452420" xfId="6808"/>
    <cellStyle name="___P62A_Process_Flow(4.3)_P58 Incremental eqp lead time2_M26wookbook 0228_Manufacture Area Issue Summary(060218)" xfId="6809"/>
    <cellStyle name="___P62A_Process_Flow(4.3)_P58 Incremental eqp lead time2_M26wookbook 0228_Manufacture Issue Summary(060217)" xfId="6810"/>
    <cellStyle name="___P62A_Process_Flow(4.3)_P58 Incremental eqp lead time2_M26wookbook 0228_N94  SMT L-Q Schedule 2011-08-18" xfId="6811"/>
    <cellStyle name="___P62A_Process_Flow(4.3)_P58 Incremental eqp lead time2_M26wookbook 0228_RP10 PVT-R階段產線稽核問題點List(060607)" xfId="6812"/>
    <cellStyle name="___P62A_Process_Flow(4.3)_P58 Incremental eqp lead time2_M26wookbook 0228_SMT" xfId="6813"/>
    <cellStyle name="___P62A_Process_Flow(4.3)_P58 Incremental eqp lead time2_M26wookbook 0228_Summary Page" xfId="6814"/>
    <cellStyle name="___P62A_Process_Flow(4.3)_P58 Incremental eqp lead time2_M26wookbook 0228_ZZ Fisker  L-Q Schedule 0626" xfId="6815"/>
    <cellStyle name="___P62A_Process_Flow(4.3)_P58 Incremental eqp lead time2_M26wookbook 0228_ZZ Fisker  SMT L-Q Schedule 2013-06-26" xfId="6816"/>
    <cellStyle name="___P62A_Process_Flow(4.3)_P58 Incremental eqp lead time2_M26wookbook 0228_ZZ Zagato  SMT L-Q Schedule 2013-06-18版本" xfId="6817"/>
    <cellStyle name="___P62A_Process_Flow(4.3)_P58 Incremental eqp lead time2_M26wookbook 0228_ZZ ZenVo SMT L-Q Schedule 2012-06-14" xfId="6818"/>
    <cellStyle name="___P62A_Process_Flow(4.3)_P58 Incremental eqp lead time2_M26wookbook 0228_ZZ ZenVo SMT L-Q Schedule 2012-07-02" xfId="6819"/>
    <cellStyle name="___P62A_Process_Flow(4.3)_P58 Incremental eqp lead time2_M26wookbook 0228_ZZ__ZenVo__SMT_L-Q_Schedule_2012-05-19.ppt_的_工作表" xfId="6820"/>
    <cellStyle name="___P62A_Process_Flow(4.3)_P58 Incremental eqp lead time2_M26wookbook 0228_ZZ__ZenVo__SMT_L-Q_Schedule_2012-06-011" xfId="6821"/>
    <cellStyle name="___P62A_Process_Flow(4.3)_P58 Incremental eqp lead time2_M26wookbook 0228_ZZ__ZenVo__SMT_L-Q_Schedule_2012-06-05.ppt_的_工作表" xfId="6822"/>
    <cellStyle name="___P62A_Process_Flow(4.3)_P58 Incremental eqp lead time2_M26wookbook 0228_產線作業Issue匯總(060215)" xfId="6823"/>
    <cellStyle name="___P62A_Process_Flow(4.3)_P58 Incremental eqp lead time2_M26wookbook 0228_產線撞件Issue匯總" xfId="6824"/>
    <cellStyle name="___P62A_Process_Flow(4.3)_P58 Incremental eqp lead time2_Power Reconfig Q37 D10 building 0626 Rev.1" xfId="6825"/>
    <cellStyle name="___P62A_Process_Flow(4.3)_P58 Incremental eqp lead time2_Power Reconfig Q37 D10 building 0626 Rev.1_Summary Page" xfId="6826"/>
    <cellStyle name="___P62A_Process_Flow(4.3)_P58 Incremental eqp lead time2_Power Reconfig Q37 F5B UPH=180 0629 Rev.1" xfId="6827"/>
    <cellStyle name="___P62A_Process_Flow(4.3)_P58 Incremental eqp lead time2_Power Reconfig Q37 F5B UPH=180 0629 Rev.1_Summary Page" xfId="6828"/>
    <cellStyle name="___P62A_Process_Flow(4.3)_P58 Incremental eqp lead time2_Q37 Budget UPH120_2line Rev1d9" xfId="6829"/>
    <cellStyle name="___P62A_Process_Flow(4.3)_P58 Incremental eqp lead time2_Q37 Budget UPH120_2line Rev2d3" xfId="6830"/>
    <cellStyle name="___P62A_Process_Flow(4.3)_P58 Incremental eqp lead time2_Q37 Budget UPH120_2line Rev2d5" xfId="6831"/>
    <cellStyle name="___P62A_Process_Flow(4.3)_P58 Incremental eqp lead time2_Q37 Process assy uph 90 and test 2x90 &amp; 60 for l5  Rev1.3 2003-07-17" xfId="6832"/>
    <cellStyle name="___P62A_Process_Flow(4.3)_P58 Incremental eqp lead time2_Q37 Process assy uph 90 and test 2x90 &amp; 60 for l5  Rev1.3 2003-07-17_Summary Page" xfId="6833"/>
    <cellStyle name="___P62A_Process_Flow(4.3)_P58 Incremental eqp lead time2_Q37 Process assy uph 90 and test 60 for l5  Rev1.1 2003-07-08" xfId="6834"/>
    <cellStyle name="___P62A_Process_Flow(4.3)_P58 Incremental eqp lead time2_Q37 Process assy uph 90 and test 60 for l5  Rev1.1 2003-07-08_Summary Page" xfId="6835"/>
    <cellStyle name="___P62A_Process_Flow(4.3)_P58 Incremental eqp lead time2_Q37 Process assy uph2X 90 and test 2x90 &amp; 60 for l5  RevA 2003-07-24" xfId="6836"/>
    <cellStyle name="___P62A_Process_Flow(4.3)_P58 Incremental eqp lead time2_Q37 Process assy uph2X 90 and test 2x90 &amp; 60 for l5  RevA 2003-07-24_Summary Page" xfId="6837"/>
    <cellStyle name="___P62A_Process_Flow(4.3)_P58 Incremental eqp lead time2_Q37 Process uph 180 &amp;2003-06-26 Rev.1.4" xfId="6838"/>
    <cellStyle name="___P62A_Process_Flow(4.3)_P58 Incremental eqp lead time2_Q37 Process uph 180 &amp;2003-06-26 Rev.1.4_Summary Page" xfId="6839"/>
    <cellStyle name="___P62A_Process_Flow(4.3)_P58 Incremental eqp lead time2_Q37 Process uph 180 &amp;2003-07-08 Rev.1.6" xfId="6840"/>
    <cellStyle name="___P62A_Process_Flow(4.3)_P58 Incremental eqp lead time2_Q37 Process uph 180 &amp;2003-07-08 Rev.1.6_Summary Page" xfId="6841"/>
    <cellStyle name="___P62A_Process_Flow(4.3)_P58 Incremental eqp lead time2_Q86 DVT QA File Jan-13" xfId="6842"/>
    <cellStyle name="___P62A_Process_Flow(4.3)_P58 Incremental eqp lead time2_Q86 DVT Workbook V1.0_0114.xls" xfId="6843"/>
    <cellStyle name="___P62A_Process_Flow(4.3)_P58 Incremental eqp lead time2_Q86 DVT Workbook V1.2_0115" xfId="6844"/>
    <cellStyle name="___P62A_Process_Flow(4.3)_P58 Incremental eqp lead time2_Q88 Fixture List v1.3_14 Jul" xfId="6845"/>
    <cellStyle name="___P62A_Process_Flow(4.3)_P58 Incremental eqp lead time2_Ramp plan per 270K in Q1'05  10-26-2004" xfId="6846"/>
    <cellStyle name="___P62A_Process_Flow(4.3)_P58 king project actual cost  0128" xfId="6847"/>
    <cellStyle name="___P62A_Process_Flow(4.3)_P58 king project status report 11.28" xfId="6848"/>
    <cellStyle name="___P62A_Process_Flow(4.3)_P58 king project status report 11.28_Q86 DVT QA File Jan-13" xfId="6849"/>
    <cellStyle name="___P62A_Process_Flow(4.3)_P58 king project status report 11.28_Q86 DVT Workbook V1.0_0114.xls" xfId="6850"/>
    <cellStyle name="___P62A_Process_Flow(4.3)_P58 king project status report 11.28_Q86 DVT Workbook V1.2_0115" xfId="6851"/>
    <cellStyle name="___P62A_Process_Flow(4.3)_P58 king project status report 11.28_Q88 Fixture List v1.3_14 Jul" xfId="6852"/>
    <cellStyle name="___P62A_Process_Flow(4.3)_P58 king project status report Final Version" xfId="6853"/>
    <cellStyle name="___P62A_Process_Flow(4.3)_P58 king project status report Final Version_Q86 DVT QA File Jan-13" xfId="6854"/>
    <cellStyle name="___P62A_Process_Flow(4.3)_P58 king project status report Final Version_Q86 DVT Workbook V1.0_0114.xls" xfId="6855"/>
    <cellStyle name="___P62A_Process_Flow(4.3)_P58 king project status report Final Version_Q86 DVT Workbook V1.2_0115" xfId="6856"/>
    <cellStyle name="___P62A_Process_Flow(4.3)_P58 king project status report Final Version_Q88 Fixture List v1.3_14 Jul" xfId="6857"/>
    <cellStyle name="___P62A_Process_Flow(4.3)_P62A capacity wkbk2" xfId="6858"/>
    <cellStyle name="___P62A_Process_Flow(4.3)_P62A capacity wkbk2_Q86 DVT QA File Jan-13" xfId="6859"/>
    <cellStyle name="___P62A_Process_Flow(4.3)_P62A capacity wkbk2_Q86 DVT Workbook V1.0_0114.xls" xfId="6860"/>
    <cellStyle name="___P62A_Process_Flow(4.3)_P62A capacity wkbk2_Q86 DVT Workbook V1.2_0115" xfId="6861"/>
    <cellStyle name="___P62A_Process_Flow(4.3)_P62A capacity wkbk2_Q86 FATP  Process Flow V1.0_0112" xfId="6862"/>
    <cellStyle name="___P62A_Process_Flow(4.3)_P62A capacity wkbk2_Q88 Fixture List v1.3_14 Jul" xfId="6863"/>
    <cellStyle name="___P62A_Process_Flow(4.3)_P62A Invesmt-PlanVsAct(Rev7)_1031,02" xfId="6864"/>
    <cellStyle name="___P62A_Process_Flow(4.3)_P62A Invesmt-PlanVsAct(Rev7)_1031,02_Q86 DVT QA File Jan-13" xfId="6865"/>
    <cellStyle name="___P62A_Process_Flow(4.3)_P62A Invesmt-PlanVsAct(Rev7)_1031,02_Q86 DVT Workbook V1.0_0114.xls" xfId="6866"/>
    <cellStyle name="___P62A_Process_Flow(4.3)_P62A Invesmt-PlanVsAct(Rev7)_1031,02_Q86 DVT Workbook V1.2_0115" xfId="6867"/>
    <cellStyle name="___P62A_Process_Flow(4.3)_P62A Invesmt-PlanVsAct(Rev7)_1031,02_Q86 FATP  Process Flow V1.0_0112" xfId="6868"/>
    <cellStyle name="___P62A_Process_Flow(4.3)_P62A Invesmt-PlanVsAct(Rev7)_1031,02_Q88 Fixture List v1.3_14 Jul" xfId="6869"/>
    <cellStyle name="___P62A_Process_Flow(4.3)_P62A Investmest -Plv8)_1106,02" xfId="6870"/>
    <cellStyle name="___P62A_Process_Flow(4.3)_P62A Investmest -Plv8)_1106,02_Q86 DVT QA File Jan-13" xfId="6871"/>
    <cellStyle name="___P62A_Process_Flow(4.3)_P62A Investmest -Plv8)_1106,02_Q86 DVT Workbook V1.0_0114.xls" xfId="6872"/>
    <cellStyle name="___P62A_Process_Flow(4.3)_P62A Investmest -Plv8)_1106,02_Q86 DVT Workbook V1.2_0115" xfId="6873"/>
    <cellStyle name="___P62A_Process_Flow(4.3)_P62A Investmest -Plv8)_1106,02_Q86 FATP  Process Flow V1.0_0112" xfId="6874"/>
    <cellStyle name="___P62A_Process_Flow(4.3)_P62A Investmest -Plv8)_1106,02_Q88 Fixture List v1.3_14 Jul" xfId="6875"/>
    <cellStyle name="___P62A_Process_Flow(4.3)_P62A Unique Line Document Rev-31  9-27" xfId="6876"/>
    <cellStyle name="___P62A_Process_Flow(4.3)_P62A Unique Line Document Rev-31  9-27_Q86 DVT QA File Jan-13" xfId="6877"/>
    <cellStyle name="___P62A_Process_Flow(4.3)_P62A Unique Line Document Rev-31  9-27_Q86 DVT Workbook V1.0_0114.xls" xfId="6878"/>
    <cellStyle name="___P62A_Process_Flow(4.3)_P62A Unique Line Document Rev-31  9-27_Q86 DVT Workbook V1.2_0115" xfId="6879"/>
    <cellStyle name="___P62A_Process_Flow(4.3)_P62A Unique Line Document Rev-31  9-27_Q86 FATP  Process Flow V1.0_0112" xfId="6880"/>
    <cellStyle name="___P62A_Process_Flow(4.3)_P62A Unique Line Document Rev-31  9-27_Q88 Fixture List v1.3_14 Jul" xfId="6881"/>
    <cellStyle name="___P62A_Process_Flow(4.3)_P62A Unique Line Document Rev-31 9-27" xfId="6882"/>
    <cellStyle name="___P62A_Process_Flow(4.3)_P62A Unique Line Document Rev-31 9-27_Q86 DVT QA File Jan-13" xfId="6883"/>
    <cellStyle name="___P62A_Process_Flow(4.3)_P62A Unique Line Document Rev-31 9-27_Q86 DVT Workbook V1.0_0114.xls" xfId="6884"/>
    <cellStyle name="___P62A_Process_Flow(4.3)_P62A Unique Line Document Rev-31 9-27_Q86 DVT Workbook V1.2_0115" xfId="6885"/>
    <cellStyle name="___P62A_Process_Flow(4.3)_P62A Unique Line Document Rev-31 9-27_Q86 FATP  Process Flow V1.0_0112" xfId="6886"/>
    <cellStyle name="___P62A_Process_Flow(4.3)_P62A Unique Line Document Rev-31 9-27_Q88 Fixture List v1.3_14 Jul" xfId="6887"/>
    <cellStyle name="___P62A_Process_Flow(4.3)_P86 AMA-200uph-permV1-1" xfId="6888"/>
    <cellStyle name="___P62A_Process_Flow(4.3)_P86 AMA-200uph-permV1-1_Q86 DVT QA File Jan-13" xfId="6889"/>
    <cellStyle name="___P62A_Process_Flow(4.3)_P86 AMA-200uph-permV1-1_Q86 DVT Workbook V1.0_0114.xls" xfId="6890"/>
    <cellStyle name="___P62A_Process_Flow(4.3)_P86 AMA-200uph-permV1-1_Q86 DVT Workbook V1.2_0115" xfId="6891"/>
    <cellStyle name="___P62A_Process_Flow(4.3)_P86 AMA-200uph-permV1-1_Q86 FATP  Process Flow V1.0_0112" xfId="6892"/>
    <cellStyle name="___P62A_Process_Flow(4.3)_P86 AMA-200uph-permV1-1_Q88 Fixture List v1.3_14 Jul" xfId="6893"/>
    <cellStyle name="___P62A_Process_Flow(4.3)_P86 FATP PVTRamp Training Plan v1.1_0312" xfId="6894"/>
    <cellStyle name="___P62A_Process_Flow(4.3)_P86 FATP PVTRamp Training Plan v1.1_0312_~2219095" xfId="6895"/>
    <cellStyle name="___P62A_Process_Flow(4.3)_P86 FATP PVTRamp Training Plan v1.1_0312_~3800100" xfId="6896"/>
    <cellStyle name="___P62A_Process_Flow(4.3)_P86 FATP PVTRamp Training Plan v1.1_0312_~6634077" xfId="6897"/>
    <cellStyle name="___P62A_Process_Flow(4.3)_P86 FATP PVTRamp Training Plan v1.1_0312_LHQ37BudgetRev0d4" xfId="6898"/>
    <cellStyle name="___P62A_Process_Flow(4.3)_P86 FATP PVTRamp Training Plan v1.1_0312_Q37 Budget UPH120_2line Rev1d9" xfId="6899"/>
    <cellStyle name="___P62A_Process_Flow(4.3)_P86 FATP PVTRamp Training Plan v1.1_0312_Q37 Budget UPH120_2line Rev2d3" xfId="6900"/>
    <cellStyle name="___P62A_Process_Flow(4.3)_P86 FATP PVTRamp Training Plan v1.1_0312_Q37 Budget UPH120_2line Rev2d5" xfId="6901"/>
    <cellStyle name="___P62A_Process_Flow(4.3)_P86 FATP PVTRamp Training Plan v1.1_0312_Q37 Proj Readiness May14" xfId="6902"/>
    <cellStyle name="___P62A_Process_Flow(4.3)_P86 FATP PVTRamp Training Plan v1.1_0312_Q37 Proj Readiness May15" xfId="6903"/>
    <cellStyle name="___P62A_Process_Flow(4.3)_P86B PVT Quality plan " xfId="6904"/>
    <cellStyle name="___P62A_Process_Flow(4.3)_P86B Ramp up plan" xfId="6905"/>
    <cellStyle name="___P62A_Process_Flow(4.3)_P86MfgRediTemplateV3-5" xfId="6906"/>
    <cellStyle name="___P62A_Process_Flow(4.3)_P86MfgRediTemplateV3-51" xfId="6907"/>
    <cellStyle name="___P62A_Process_Flow(4.3)_Power Reconfig Q37 D10 building 0626 Rev.1" xfId="6908"/>
    <cellStyle name="___P62A_Process_Flow(4.3)_Power Reconfig Q37 D10 building 0626 Rev.1_Summary Page" xfId="6909"/>
    <cellStyle name="___P62A_Process_Flow(4.3)_Power Reconfig Q37 F5B UPH=180 0629 Rev.1" xfId="6910"/>
    <cellStyle name="___P62A_Process_Flow(4.3)_Power Reconfig Q37 F5B UPH=180 0629 Rev.1_Summary Page" xfId="6911"/>
    <cellStyle name="___P62A_Process_Flow(4.3)_PowerReconfigQ37" xfId="6912"/>
    <cellStyle name="___P62A_Process_Flow(4.3)_Q37 Budget UPH120_2line Rev1d9" xfId="6913"/>
    <cellStyle name="___P62A_Process_Flow(4.3)_Q37 Budget UPH120_2line Rev2d3" xfId="6914"/>
    <cellStyle name="___P62A_Process_Flow(4.3)_Q37 Budget UPH120_2line Rev2d5" xfId="6915"/>
    <cellStyle name="___P62A_Process_Flow(4.3)_Q37 FATP Readiness V5.13" xfId="6916"/>
    <cellStyle name="___P62A_Process_Flow(4.3)_Q37 fixture check list(v3.0)" xfId="6917"/>
    <cellStyle name="___P62A_Process_Flow(4.3)_Q37 fixture check list(v3.0)_Q37 Budget UPH120_2line Rev1d9" xfId="6918"/>
    <cellStyle name="___P62A_Process_Flow(4.3)_Q37 fixture check list(v3.0)_Q37 Budget UPH120_2line Rev2d3" xfId="6919"/>
    <cellStyle name="___P62A_Process_Flow(4.3)_Q37 fixture check list(v3.0)_Q37 Budget UPH120_2line Rev2d5" xfId="6920"/>
    <cellStyle name="___P62A_Process_Flow(4.3)_Q37 fixture check list(v4.0)" xfId="6921"/>
    <cellStyle name="___P62A_Process_Flow(4.3)_Q37 Process assy uph 90 and test 2x90 &amp; 60 for l5  Rev1.3 2003-07-17" xfId="6922"/>
    <cellStyle name="___P62A_Process_Flow(4.3)_Q37 Process assy uph 90 and test 2x90 &amp; 60 for l5  Rev1.3 2003-07-17_Summary Page" xfId="6923"/>
    <cellStyle name="___P62A_Process_Flow(4.3)_Q37 Process assy uph 90 and test 60 for l5  Rev1.1 2003-07-08" xfId="6924"/>
    <cellStyle name="___P62A_Process_Flow(4.3)_Q37 Process assy uph 90 and test 60 for l5  Rev1.1 2003-07-08_Summary Page" xfId="6925"/>
    <cellStyle name="___P62A_Process_Flow(4.3)_Q37 Process assy uph2X 90 and test 2x90 &amp; 60 for l5  RevA 2003-07-24" xfId="6926"/>
    <cellStyle name="___P62A_Process_Flow(4.3)_Q37 Process assy uph2X 90 and test 2x90 &amp; 60 for l5  RevA 2003-07-24_Summary Page" xfId="6927"/>
    <cellStyle name="___P62A_Process_Flow(4.3)_Q37 Process uph 180 &amp;2003-05-13  Rev.1.1" xfId="6928"/>
    <cellStyle name="___P62A_Process_Flow(4.3)_Q37 Process uph 180 &amp;2003-05-13  Rev.1.1_Q37 Budget UPH120_2line Rev1d9" xfId="6929"/>
    <cellStyle name="___P62A_Process_Flow(4.3)_Q37 Process uph 180 &amp;2003-05-13  Rev.1.1_Q37 Budget UPH120_2line Rev2d3" xfId="6930"/>
    <cellStyle name="___P62A_Process_Flow(4.3)_Q37 Process uph 180 &amp;2003-05-13  Rev.1.1_Q37 Budget UPH120_2line Rev2d5" xfId="6931"/>
    <cellStyle name="___P62A_Process_Flow(4.3)_Q37 Process uph 180 &amp;2003-06-26 Rev.1.4" xfId="6932"/>
    <cellStyle name="___P62A_Process_Flow(4.3)_Q37 Process uph 180 &amp;2003-06-26 Rev.1.4_Summary Page" xfId="6933"/>
    <cellStyle name="___P62A_Process_Flow(4.3)_Q37 Process uph 180 &amp;2003-07-08 Rev.1.6" xfId="6934"/>
    <cellStyle name="___P62A_Process_Flow(4.3)_Q37 Process uph 180 &amp;2003-07-08 Rev.1.6_Summary Page" xfId="6935"/>
    <cellStyle name="___P62A_Process_Flow(4.3)_Q37 Proj Readiness May14" xfId="6936"/>
    <cellStyle name="___P62A_Process_Flow(4.3)_Q37 Rework Process uph 50 Rev1.1" xfId="6937"/>
    <cellStyle name="___P62A_Process_Flow(4.3)_Q37 Rework Process uph 50 Rev1.1_Q37 Budget UPH120_2line Rev1d9" xfId="6938"/>
    <cellStyle name="___P62A_Process_Flow(4.3)_Q37 Rework Process uph 50 Rev1.1_Q37 Budget UPH120_2line Rev2d3" xfId="6939"/>
    <cellStyle name="___P62A_Process_Flow(4.3)_Q37 Rework Process uph 50 Rev1.1_Q37 Budget UPH120_2line Rev2d5" xfId="6940"/>
    <cellStyle name="___P62A_Process_Flow(4.3)_Q37 SFC process flow Rev1.0  2003-05-13" xfId="6941"/>
    <cellStyle name="___P62A_Process_Flow(4.3)_Q37 SFC process flow Rev1.0  2003-05-13_Q37 Budget UPH120_2line Rev1d9" xfId="6942"/>
    <cellStyle name="___P62A_Process_Flow(4.3)_Q37 SFC process flow Rev1.0  2003-05-13_Q37 Budget UPH120_2line Rev2d3" xfId="6943"/>
    <cellStyle name="___P62A_Process_Flow(4.3)_Q37 SFC process flow Rev1.0  2003-05-13_Q37 Budget UPH120_2line Rev2d5" xfId="6944"/>
    <cellStyle name="___P62A_Process_Flow(4.3)_Q37A DVT Eng. Workbook V1.4_1010" xfId="6945"/>
    <cellStyle name="___P62A_Process_Flow(4.3)_Q37A DVT Eng. Workbook V1.4_1010_Q86 DVT QA File Jan-13" xfId="6946"/>
    <cellStyle name="___P62A_Process_Flow(4.3)_Q37A DVT Eng. Workbook V1.4_1010_Q86 DVT Workbook V1.0_0114.xls" xfId="6947"/>
    <cellStyle name="___P62A_Process_Flow(4.3)_Q37A DVT Eng. Workbook V1.4_1010_Q86 DVT Workbook V1.2_0115" xfId="6948"/>
    <cellStyle name="___P62A_Process_Flow(4.3)_Q37A DVT FATP Config Matrix-10-10 R05" xfId="6949"/>
    <cellStyle name="___P62A_Process_Flow(4.3)_Q37A DVT FATP Config Matrix-10-9 R04" xfId="6950"/>
    <cellStyle name="___P62A_Process_Flow(4.3)_Q86 FATP  Process Flow V1.0_0112" xfId="6951"/>
    <cellStyle name="___P62A_Process_Flow(4.3)_Q86 FATP  Process Flow V1.0_0112_Q86 DVT Workbook V1.0_0114.xls" xfId="6952"/>
    <cellStyle name="___P62A_Process_Flow(4.3)_Q86 FATP  Process Flow V1.0_0112_Q86 DVT Workbook V1.2_0115" xfId="6953"/>
    <cellStyle name="___P62A_Process_Flow(4.3)_Q88 DVT MLB Build Schedule(Timetable3)" xfId="6954"/>
    <cellStyle name="___P62A_Process_Flow(4.3)_Q88 DVT MLB Build Schedule(Timetable3)_DVT Workbook Rev. 1.8 20041109" xfId="6955"/>
    <cellStyle name="___P62A_Process_Flow(4.3)_Q88 DVT MLB Build Schedule(Timetable3)_Q88 PVT  Readiness Workbook Rev 0.1 20041123" xfId="6956"/>
    <cellStyle name="___P62A_Process_Flow(4.3)_Q88 Fixture List v1.0_0608" xfId="6957"/>
    <cellStyle name="___P62A_Process_Flow(4.3)_Q88 MLB Cotact List" xfId="6958"/>
    <cellStyle name="___P62A_Process_Flow(4.3)_Q88 MLB Cotact List_DVT Workbook Rev. 1.8 20041109" xfId="6959"/>
    <cellStyle name="___P62A_Process_Flow(4.3)_Q88 MLB Cotact List_Q88 PVT  Readiness Workbook Rev 0.1 20041123" xfId="6960"/>
    <cellStyle name="___P62A_Process_Flow(4.3)_RP10 PVT-R階段產線稽核問題點List(060607)" xfId="6961"/>
    <cellStyle name="___P62A_Process_Flow(4.3)_SMT" xfId="6962"/>
    <cellStyle name="___P62A_Process_Flow(4.3)_Summary Page" xfId="6963"/>
    <cellStyle name="___P62A_Process_Flow(4.3)_WW Q86 Readiness v1.1" xfId="6964"/>
    <cellStyle name="___P62A_Process_Flow(4.3)_ZZ Fisker  L-Q Schedule 0626" xfId="6965"/>
    <cellStyle name="___P62A_Process_Flow(4.3)_ZZ Fisker  SMT L-Q Schedule 2013-06-26" xfId="6966"/>
    <cellStyle name="___P62A_Process_Flow(4.3)_ZZ Zagato  SMT L-Q Schedule 2013-06-18版本" xfId="6967"/>
    <cellStyle name="___P62A_Process_Flow(4.3)_ZZ ZenVo SMT L-Q Schedule 2012-06-14" xfId="6968"/>
    <cellStyle name="___P62A_Process_Flow(4.3)_ZZ ZenVo SMT L-Q Schedule 2012-07-02" xfId="6969"/>
    <cellStyle name="___P62A_Process_Flow(4.3)_ZZ__ZenVo__SMT_L-Q_Schedule_2012-05-19.ppt_的_工作表" xfId="6970"/>
    <cellStyle name="___P62A_Process_Flow(4.3)_ZZ__ZenVo__SMT_L-Q_Schedule_2012-06-011" xfId="6971"/>
    <cellStyle name="___P62A_Process_Flow(4.3)_ZZ__ZenVo__SMT_L-Q_Schedule_2012-06-05.ppt_的_工作表" xfId="6972"/>
    <cellStyle name="___P62A_Process_Flow(4.3)_產線作業Issue匯總(060215)" xfId="6973"/>
    <cellStyle name="___P62A_Process_Flow(4.3)_產線撞件Issue匯總" xfId="6974"/>
    <cellStyle name="___P62A-Equiplistv1.1b(OEM)" xfId="6975"/>
    <cellStyle name="___PERSONAL" xfId="6976"/>
    <cellStyle name="___PERSONAL_Equipment List 12" xfId="6977"/>
    <cellStyle name="___PERSONAL_Equipment List 12_1" xfId="6978"/>
    <cellStyle name="___PERSONAL_Line 4  Rework Process uph 45  Rev1.0 2003-05-21" xfId="6979"/>
    <cellStyle name="___PERSONAL_Line 4  Rework Process uph 60  Rev1.0 2003-05-27" xfId="6980"/>
    <cellStyle name="___PERSONAL_Line 4  Rework Process uph 60  Rev1.42003-06-10" xfId="6981"/>
    <cellStyle name="___PERSONAL_Line 4  Rework Process uph 60  Rev1.8 2003-07-17" xfId="6982"/>
    <cellStyle name="___PERSONAL_M26 workbook (internal) 0223" xfId="6983"/>
    <cellStyle name="___PERSONAL_M26wookbook 0228" xfId="6984"/>
    <cellStyle name="___PERSONAL_P58 Equipment" xfId="6985"/>
    <cellStyle name="___PERSONAL_P58 Equipment List" xfId="6986"/>
    <cellStyle name="___PERSONAL_P58B Line Reconfig cost Rev.2.0 12-16-2002" xfId="6987"/>
    <cellStyle name="___PERSONAL_P58B line reconfiguration milestone" xfId="6988"/>
    <cellStyle name="___PERSONAL_P58B Project Report 03-01-07" xfId="6989"/>
    <cellStyle name="___PERSONAL_P58B Project Report 1.16.03" xfId="6990"/>
    <cellStyle name="___PERSONAL_P58B Project Report 1.25New.03" xfId="6991"/>
    <cellStyle name="___PERSONAL_P58B Project Report 1.25New.03_Q37 EVT Investment Workbook V1.2_0401" xfId="6992"/>
    <cellStyle name="___PERSONAL_P58B Project Report 1.25New.03_Q88 EVT2 Workbook V1.2_0904.xls" xfId="6993"/>
    <cellStyle name="___PERSONAL_P58B Project Report 1.25New.03_Q88 Fixture List v1.3_14 Jul" xfId="6994"/>
    <cellStyle name="___PERSONAL_P58B Project Report 1.25New.03_Q88 Presentation v2.1 20041119" xfId="6995"/>
    <cellStyle name="___PERSONAL_P58B Project Report 12.17" xfId="6996"/>
    <cellStyle name="___PERSONAL_P58B Project Report 12.17_1" xfId="6997"/>
    <cellStyle name="___PERSONAL_P58B PVT  Engineering Preparation" xfId="6998"/>
    <cellStyle name="___PERSONAL_P58B_UPH50Equipmentnewline" xfId="6999"/>
    <cellStyle name="___PERSONAL_P58vsP86" xfId="7000"/>
    <cellStyle name="___PERSONAL_Q37 EVT Eng. Workbook V1.0_0331" xfId="7001"/>
    <cellStyle name="___PERSONAL_Q37 EVT Incremental Equipment List for 30UPH V1.0_0329" xfId="7002"/>
    <cellStyle name="___PERSONAL_Q37 EVT Incremental Equipment List for 30UPH V1.0_0329_1" xfId="7003"/>
    <cellStyle name="___PERSONAL_Q37 EVT Incremental Equipment List for 30UPH V1.1_0331" xfId="7004"/>
    <cellStyle name="___PERSONAL_Q37 EVT Investment Workbook V1.2_0401" xfId="7005"/>
    <cellStyle name="___PERSONAL_Q37 Process assy uph 90 and test 2x90 &amp; 60 for l5  Rev1.3 2003-07-17" xfId="7006"/>
    <cellStyle name="___PERSONAL_Q37 Process assy uph 90 and test 60 for l5  Rev1.1 2003-07-08" xfId="7007"/>
    <cellStyle name="___PERSONAL_Q37 Process assy uph2X 90 and test 2x90 &amp; 60 for l5  RevA 2003-07-24" xfId="7008"/>
    <cellStyle name="___PERSONAL_Q37 Process uph 120  WengHong VS Mils Wang" xfId="7009"/>
    <cellStyle name="___PERSONAL_Q37 Process uph 120 &amp;2003-05-15 Rev.1.0" xfId="7010"/>
    <cellStyle name="___PERSONAL_Q37 Process uph 120 &amp;2003-05-20  Rev.1.1" xfId="7011"/>
    <cellStyle name="___PERSONAL_Q37 Process uph 120 &amp;2003-05-23  Rev.1.2" xfId="7012"/>
    <cellStyle name="___PERSONAL_Q37 Process uph 120 &amp;2003-06-10  Rev.1.4" xfId="7013"/>
    <cellStyle name="___PERSONAL_Q37 Process uph 180 &amp;2003-05-13  Rev.1.1" xfId="7014"/>
    <cellStyle name="___PERSONAL_Q37 Process uph 180 &amp;2003-05-15  Rev.1.1" xfId="7015"/>
    <cellStyle name="___PERSONAL_Q37 Process uph 180 &amp;2003-06-26 Rev.1.4" xfId="7016"/>
    <cellStyle name="___PERSONAL_Q37 Process uph 180 &amp;2003-07-08 Rev.1.6" xfId="7017"/>
    <cellStyle name="___PERSONAL_Q37 Rework Process uph 50 Rev1.1" xfId="7018"/>
    <cellStyle name="___PERSONAL_Q37 Rework Process uph 50 Rev1.1 &amp; 2003-05-15" xfId="7019"/>
    <cellStyle name="___PERSONAL_Q37 Rework Process uph 60 Rev1.0 &amp; 2003-05-15" xfId="7020"/>
    <cellStyle name="___PERSONAL_Q37 SFC process flow Rev1.0  2003-05-13" xfId="7021"/>
    <cellStyle name="___PERSONAL_Q37 SFC process flow Rev1.1  2003-05-15" xfId="7022"/>
    <cellStyle name="___PERSONAL_Q37_P58B_L4_UPH50EList_1d3" xfId="7023"/>
    <cellStyle name="___PERSONAL_Q37_P58B_UPH50EList_1d2" xfId="7024"/>
    <cellStyle name="___PERSONAL_Q37CapacityPlanRev0d2" xfId="7025"/>
    <cellStyle name="___PERSONAL_Q37CapacityPlanRev0d5" xfId="7026"/>
    <cellStyle name="___PERSONAL_Q37CapacityPlanRev0d7" xfId="7027"/>
    <cellStyle name="___PERSONAL_Q37EFList_UPH180_Rev02" xfId="7028"/>
    <cellStyle name="___PERSONAL_Q37EFList_UPH180_Rev02_Q37CapacityPlanRev0d2" xfId="7029"/>
    <cellStyle name="___PERSONAL_Q37EFList_UPH180_Rev02_Q37CapacityPlanRev0d5" xfId="7030"/>
    <cellStyle name="___PERSONAL_Q37EFList_UPH180_Rev02_Q37CapacityPlanRev0d7" xfId="7031"/>
    <cellStyle name="___PERSONAL_Q37L1_EFList_UPH180_Rev03" xfId="7032"/>
    <cellStyle name="___PERSONAL_Q37L2_EFList_UPH100_Rev01" xfId="7033"/>
    <cellStyle name="___PERSONAL_Q37ProcessUPH150_20030426" xfId="7034"/>
    <cellStyle name="___PERSONAL_Q37ProcessUPH180May3Rev1d0" xfId="7035"/>
    <cellStyle name="___PERSONAL_Q37UPH180BudgetRev0d1" xfId="7036"/>
    <cellStyle name="___PERSONAL_Q88 EVT2 Workbook V1.2_0904.xls" xfId="7037"/>
    <cellStyle name="___PERSONAL_Q88 Fixture List v1.3_14 Jul" xfId="7038"/>
    <cellStyle name="___PERSONAL_Q88 Presentation v2.1 20041119" xfId="7039"/>
    <cellStyle name="___PERSONAL_Ramp plan per 270K in Q1'05  10-26-2004" xfId="7040"/>
    <cellStyle name="___PPA&amp;CA milestone for lion project" xfId="7041"/>
    <cellStyle name="___PPA&amp;CA milestone for lion project_Q86 DVT QA File Jan-13" xfId="7042"/>
    <cellStyle name="___PPA&amp;CA milestone for lion project_Q86 DVT Workbook V1.0_0114.xls" xfId="7043"/>
    <cellStyle name="___PPA&amp;CA milestone for lion project_Q86 DVT Workbook V1.2_0115" xfId="7044"/>
    <cellStyle name="___PPA&amp;CA milestone for lion project_Q88 Fixture List v1.3_14 Jul" xfId="7045"/>
    <cellStyle name="___RRT Chart 10.24" xfId="7046"/>
    <cellStyle name="___RRT Chart 7" xfId="7047"/>
    <cellStyle name="___Runin budget" xfId="7048"/>
    <cellStyle name="___Sheet1" xfId="7049"/>
    <cellStyle name="___Sheet1_GR10 readiness daily report 0715.ppt 的 工作表" xfId="7050"/>
    <cellStyle name="___Sheet1_P62 DVT Parts Status 020102" xfId="7051"/>
    <cellStyle name="___測試線各關鍵站需求量評估 -070521" xfId="7052"/>
    <cellStyle name="_~0591481" xfId="7053"/>
    <cellStyle name="_~2030662" xfId="7054"/>
    <cellStyle name="_~4979147" xfId="7055"/>
    <cellStyle name="_~5776949" xfId="7056"/>
    <cellStyle name="_~7796788" xfId="7057"/>
    <cellStyle name="_~7798179" xfId="7058"/>
    <cellStyle name="_~8437615" xfId="7059"/>
    <cellStyle name="_2005預估彙總 (Reasonable) Rev-03 (0221)" xfId="7060"/>
    <cellStyle name="_248 pthsop" xfId="7061"/>
    <cellStyle name="_2F776  PTH SOP(Wave)-A(7-22)" xfId="7062"/>
    <cellStyle name="_2F776  SMT  SOP-A(7-23)" xfId="7063"/>
    <cellStyle name="_337341SOP" xfId="7064"/>
    <cellStyle name="_337341SOP_1" xfId="7065"/>
    <cellStyle name="_3373SOP" xfId="7066"/>
    <cellStyle name="_3373SOP_1" xfId="7067"/>
    <cellStyle name="_386896SOP" xfId="7068"/>
    <cellStyle name="_386896SOP_1" xfId="7069"/>
    <cellStyle name="_386896SOP1" xfId="7070"/>
    <cellStyle name="_386896SOP1_1" xfId="7071"/>
    <cellStyle name="_386896SOP1_2" xfId="7072"/>
    <cellStyle name="_38hrfpthsop" xfId="7073"/>
    <cellStyle name="_401JX pth sop" xfId="7074"/>
    <cellStyle name="_4F924" xfId="7075"/>
    <cellStyle name="_4F924 PTH SOP-B(7-27)" xfId="7076"/>
    <cellStyle name="_4F924&amp;9R175 SOP(8-20)" xfId="7077"/>
    <cellStyle name="_5J890sop" xfId="7078"/>
    <cellStyle name="_5R938PTH SOP-A" xfId="7079"/>
    <cellStyle name="_5R938包裝規范 recn" xfId="7080"/>
    <cellStyle name="_630-6867 Matrix 02(ProtoB)0331" xfId="7081"/>
    <cellStyle name="_8001" xfId="7082"/>
    <cellStyle name="_8001_1" xfId="7083"/>
    <cellStyle name="_8178SOP" xfId="7084"/>
    <cellStyle name="_8178SOP_1" xfId="7085"/>
    <cellStyle name="_8306" xfId="7086"/>
    <cellStyle name="_8306_1" xfId="7087"/>
    <cellStyle name="_9569sop" xfId="7088"/>
    <cellStyle name="_9569sop_1" xfId="7089"/>
    <cellStyle name="_9569sop_2" xfId="7090"/>
    <cellStyle name="_A014 POP of q-run" xfId="7091"/>
    <cellStyle name="_A014 POP of q-run Outsea for B" xfId="7092"/>
    <cellStyle name="_A014 POP of q-run Outsea for B_1" xfId="7093"/>
    <cellStyle name="_A014 POP of q-run Pce for B 0414" xfId="7094"/>
    <cellStyle name="_A014 POP of q-run Pce for B 0414_1" xfId="7095"/>
    <cellStyle name="_A014 POP of q-run_1" xfId="7096"/>
    <cellStyle name="_Apple Room" xfId="7097"/>
    <cellStyle name="_Book1" xfId="7098"/>
    <cellStyle name="_Book1_KX8投資計劃092" xfId="7099"/>
    <cellStyle name="_Book1_Zagato Dev boards  Final quotation_1116" xfId="7100"/>
    <cellStyle name="_Book1_Zagato Eval Cap  Estimated quotation_0817" xfId="7101"/>
    <cellStyle name="_Book1_Zagato proto1 Final quotation_0730" xfId="7102"/>
    <cellStyle name="_Book1_Zagato Single USB Estimated quotation_0818" xfId="7103"/>
    <cellStyle name="_Book1_ZenVo EVT 2  Final quotation_0529-Shawn" xfId="7104"/>
    <cellStyle name="_Book1_設備需求清單--iDPBG DSD" xfId="7105"/>
    <cellStyle name="_Book2" xfId="7106"/>
    <cellStyle name="_Book2_1" xfId="7107"/>
    <cellStyle name="_Book2_Fiona MLB 實際" xfId="7108"/>
    <cellStyle name="_Book2_M42H MLB  Flow chart " xfId="7109"/>
    <cellStyle name="_Book2_新產品可行性評估作業辦法(DR1)" xfId="7110"/>
    <cellStyle name="_Book2_試產作業程序-E-1220" xfId="7111"/>
    <cellStyle name="_Book3" xfId="7112"/>
    <cellStyle name="_capacity plan of Augwk4'04" xfId="7113"/>
    <cellStyle name="_capacity plan of Sepwk1'04" xfId="7114"/>
    <cellStyle name="_capacity plan of Sepwk2'04" xfId="7115"/>
    <cellStyle name="_CA檢驗作業辦法-E" xfId="7116"/>
    <cellStyle name="_co8058sb" xfId="7117"/>
    <cellStyle name="_co8058sb_011245-001 pthsop" xfId="7118"/>
    <cellStyle name="_co8058sb_011248SMTsop" xfId="7119"/>
    <cellStyle name="_co8058sb_1" xfId="7120"/>
    <cellStyle name="_co8058sb_10-30-01 011475 X2  BOM" xfId="7121"/>
    <cellStyle name="_co8058sb_106" xfId="7122"/>
    <cellStyle name="_co8058sb_242上料表" xfId="7123"/>
    <cellStyle name="_co8058sb_245smtsop-Rev.B" xfId="7124"/>
    <cellStyle name="_co8058sb_248 pthsop" xfId="7125"/>
    <cellStyle name="_co8058sb_630-3297 pthsop" xfId="7126"/>
    <cellStyle name="_co8058sb_A014 POP of q-run Outsea for B" xfId="7127"/>
    <cellStyle name="_co8058sb_A014 POP of q-run Pce for B 0414" xfId="7128"/>
    <cellStyle name="_co8058sb_A194784-101SOP" xfId="7129"/>
    <cellStyle name="_co8058sb_A79449-502 COVER" xfId="7130"/>
    <cellStyle name="_co8058sb_AWA-MIN(0~Z)-010(F)BLKD815HVL A63928-400   PTH sop" xfId="7131"/>
    <cellStyle name="_co8058sb_AWE-MIN(O~Z)-049(A)A79465-101 SMT  SOP" xfId="7132"/>
    <cellStyle name="_co8058sb_Book2" xfId="7133"/>
    <cellStyle name="_co8058sb_COVER" xfId="7134"/>
    <cellStyle name="_co8058sb_cover for SOP" xfId="7135"/>
    <cellStyle name="_co8058sb_cover1" xfId="7136"/>
    <cellStyle name="_co8058sb_Down-ZL" xfId="7137"/>
    <cellStyle name="_co8058sb_E03  SOP" xfId="7138"/>
    <cellStyle name="_co8058sb_ECN" xfId="7139"/>
    <cellStyle name="_co8058sb_ECN  COVER" xfId="7140"/>
    <cellStyle name="_co8058sb_Intel scanner1026" xfId="7141"/>
    <cellStyle name="_co8058sb_LCD Assembly Sop" xfId="7142"/>
    <cellStyle name="_co8058sb_M26 1907 SOP 版本List(11.07)" xfId="7143"/>
    <cellStyle name="_co8058sb_M26 WI -SMT(820-1761-05)-MLB" xfId="7144"/>
    <cellStyle name="_co8058sb_M26C Process Flow and Standard time(2006.3.28)" xfId="7145"/>
    <cellStyle name="_co8058sb_M26C Process Flow&amp;Standard time" xfId="7146"/>
    <cellStyle name="_co8058sb_M402 WI" xfId="7147"/>
    <cellStyle name="_co8058sb_N36 Process Flow  ECN格式" xfId="7148"/>
    <cellStyle name="_co8058sb_N36 Process flow &amp; standard time(112006)" xfId="7149"/>
    <cellStyle name="_co8058sb_N46 EVT-B Underfill Machine Cycle Time&amp; Glue weight _060607" xfId="7150"/>
    <cellStyle name="_co8058sb_N46 EVT-B(Stage2) Process Flow (060707)" xfId="7151"/>
    <cellStyle name="_co8058sb_NEW COVER" xfId="7152"/>
    <cellStyle name="_co8058sb_ok" xfId="7153"/>
    <cellStyle name="_co8058sb_PCI pth SOP最新版" xfId="7154"/>
    <cellStyle name="_co8058sb_PERSONAL" xfId="7155"/>
    <cellStyle name="_co8058sb_Q22 MLB WI" xfId="7156"/>
    <cellStyle name="_co8058sb_Q59A MI SOP" xfId="7157"/>
    <cellStyle name="_co8058sb_SOP cover" xfId="7158"/>
    <cellStyle name="_co8058sb_WI" xfId="7159"/>
    <cellStyle name="_co8058sb_WI-005(1)" xfId="7160"/>
    <cellStyle name="_co8058sb_WI-009(14~27)" xfId="7161"/>
    <cellStyle name="_co8058sb_WI-126(14~27)" xfId="7162"/>
    <cellStyle name="_co8058sb_WI-141SOP-B(MI)" xfId="7163"/>
    <cellStyle name="_co8058sb_WI-141SOP-B(MI)2" xfId="7164"/>
    <cellStyle name="_co8058sb_封面1" xfId="7165"/>
    <cellStyle name="_co8058sb_封面79446" xfId="7166"/>
    <cellStyle name="_co8058sb_封面79484" xfId="7167"/>
    <cellStyle name="_co8058sb_著裝零件 WI(panasonic)" xfId="7168"/>
    <cellStyle name="_co8058sb_新工程變更通知單" xfId="7169"/>
    <cellStyle name="_co8306sa" xfId="7170"/>
    <cellStyle name="_co9663sb" xfId="7171"/>
    <cellStyle name="_co9663sb_1" xfId="7172"/>
    <cellStyle name="_co9663sb_1_~8437615" xfId="7173"/>
    <cellStyle name="_co9663sb_1_248 pthsop" xfId="7174"/>
    <cellStyle name="_co9663sb_1_2F776  PTH SOP(Wave)-A(7-22)" xfId="7175"/>
    <cellStyle name="_co9663sb_1_2F776  SMT  SOP-A(7-23)" xfId="7176"/>
    <cellStyle name="_co9663sb_1_38hrfpthsop" xfId="7177"/>
    <cellStyle name="_co9663sb_1_401JX pth sop" xfId="7178"/>
    <cellStyle name="_co9663sb_1_4F924" xfId="7179"/>
    <cellStyle name="_co9663sb_1_4F924 PTH SOP-B(7-27)" xfId="7180"/>
    <cellStyle name="_co9663sb_1_4F924&amp;9R175 SOP(8-20)" xfId="7181"/>
    <cellStyle name="_co9663sb_1_5J890sop" xfId="7182"/>
    <cellStyle name="_co9663sb_1_5R938PTH SOP-A" xfId="7183"/>
    <cellStyle name="_co9663sb_1_5R938包裝規范 recn" xfId="7184"/>
    <cellStyle name="_co9663sb_1_Book2" xfId="7185"/>
    <cellStyle name="_co9663sb_1_Book3" xfId="7186"/>
    <cellStyle name="_co9663sb_1_CA檢驗作業辦法-E" xfId="7187"/>
    <cellStyle name="_co9663sb_1_co8058sb" xfId="7188"/>
    <cellStyle name="_co9663sb_1_co8306sa" xfId="7189"/>
    <cellStyle name="_co9663sb_1_cover for SOP" xfId="7190"/>
    <cellStyle name="_co9663sb_1_DPBG MLB materials flowchart" xfId="7191"/>
    <cellStyle name="_co9663sb_1_E03  SOP" xfId="7192"/>
    <cellStyle name="_co9663sb_1_ECN Easton2-T  (A)1" xfId="7193"/>
    <cellStyle name="_co9663sb_1_ECN HAVRE  (A)" xfId="7194"/>
    <cellStyle name="_co9663sb_1_Fiona MLB 實際" xfId="7195"/>
    <cellStyle name="_co9663sb_1_Gerber file ECN-2H240_A" xfId="7196"/>
    <cellStyle name="_co9663sb_1_Graphic card pth sop" xfId="7197"/>
    <cellStyle name="_co9663sb_1_Graphic card SMT  SOP" xfId="7198"/>
    <cellStyle name="_co9663sb_1_M26 EVT-B  Run Readiness Check List" xfId="7199"/>
    <cellStyle name="_co9663sb_1_M26 Pre-EVT  Run Readiness Check List" xfId="7200"/>
    <cellStyle name="_co9663sb_1_M42H MLB  Flow chart " xfId="7201"/>
    <cellStyle name="_co9663sb_1_PCI pth SOP最新版" xfId="7202"/>
    <cellStyle name="_co9663sb_1_PERSONAL" xfId="7203"/>
    <cellStyle name="_co9663sb_1_process parameter" xfId="7204"/>
    <cellStyle name="_co9663sb_1_pthsop1.1" xfId="7205"/>
    <cellStyle name="_co9663sb_1_Q22 QA Report.ppt 的 工作表" xfId="7206"/>
    <cellStyle name="_co9663sb_1_Q77 Best MPU 制程重點要求及制程巡迴檢查-A" xfId="7207"/>
    <cellStyle name="_co9663sb_1_S_BOMP" xfId="7208"/>
    <cellStyle name="_co9663sb_1_S_POP" xfId="7209"/>
    <cellStyle name="_co9663sb_1_S_SOPP" xfId="7210"/>
    <cellStyle name="_co9663sb_1_S_SOPPc" xfId="7211"/>
    <cellStyle name="_co9663sb_1_SOP_A_PTH" xfId="7212"/>
    <cellStyle name="_co9663sb_1_Sop_form" xfId="7213"/>
    <cellStyle name="_co9663sb_1_SOPP-H1" xfId="7214"/>
    <cellStyle name="_co9663sb_1_SOPpth (new069)" xfId="7215"/>
    <cellStyle name="_co9663sb_1_SOP制作規定作業辦法-n" xfId="7216"/>
    <cellStyle name="_co9663sb_1_WI-003" xfId="7217"/>
    <cellStyle name="_co9663sb_1_WI-141SOP-B(MI)" xfId="7218"/>
    <cellStyle name="_co9663sb_1_WI-141SOP-B(MI)2" xfId="7219"/>
    <cellStyle name="_co9663sb_1_新工程變更通知單" xfId="7220"/>
    <cellStyle name="_co9663sb_1_會簽單&amp;BGA rework" xfId="7221"/>
    <cellStyle name="_co9663sb_1_會簽單&amp;FP" xfId="7222"/>
    <cellStyle name="_co9663sb_1_會簽單1.28" xfId="7223"/>
    <cellStyle name="_co9663sb_1_維修SOP-C" xfId="7224"/>
    <cellStyle name="_co9663sb_1_錫爐profile測量" xfId="7225"/>
    <cellStyle name="_co9663sb_1_轉移物料給APPLE 流程" xfId="7226"/>
    <cellStyle name="_co9663sb_2" xfId="7227"/>
    <cellStyle name="_co9663sb_386896SOP1" xfId="7228"/>
    <cellStyle name="_cover for SOP" xfId="7229"/>
    <cellStyle name="_CT60 EVT2 IQC Equipment list Tracking Report----060410v1" xfId="7230"/>
    <cellStyle name="_CVR" xfId="7231"/>
    <cellStyle name="_CVR_1" xfId="7232"/>
    <cellStyle name="_Dallas project readiness 的 工作表" xfId="7233"/>
    <cellStyle name="_Dec'04 預估損益表FORM-DPBG-MLB" xfId="7234"/>
    <cellStyle name="_delday9902" xfId="7235"/>
    <cellStyle name="_DPBG MLB materials flowchart" xfId="7236"/>
    <cellStyle name="_DSD Org. 7-07 ' 07" xfId="7237"/>
    <cellStyle name="_DSD事業處設備信息統計表" xfId="7238"/>
    <cellStyle name="_DTG2000_BOM_China" xfId="7239"/>
    <cellStyle name="_dvt2 build matrix.xls" xfId="7240"/>
    <cellStyle name="_E03  SOP" xfId="7241"/>
    <cellStyle name="_Eames  BOM" xfId="7242"/>
    <cellStyle name="_ECN Easton2-T  (A)1" xfId="7243"/>
    <cellStyle name="_ECN HAVRE  (A)" xfId="7244"/>
    <cellStyle name="_EPD(I)組織架構-0527-2005" xfId="7245"/>
    <cellStyle name="_EPM五月提報70H加班人員" xfId="18"/>
    <cellStyle name="_Export 匯總" xfId="7246"/>
    <cellStyle name="_FATP 2004年度Cost Down 專案方針展開 " xfId="7247"/>
    <cellStyle name="_FATP(Pre-assembly)" xfId="7248"/>
    <cellStyle name="_Fiona EVT2 EE  Bom (12.20)" xfId="7249"/>
    <cellStyle name="_Flow chart" xfId="7250"/>
    <cellStyle name="_Food Cost" xfId="7251"/>
    <cellStyle name="_fulfillment scenario 9-16 capacity" xfId="7252"/>
    <cellStyle name="_Function Test" xfId="7253"/>
    <cellStyle name="_G10 flow chat " xfId="7254"/>
    <cellStyle name="_Gerber file ECN-2H240_A" xfId="7255"/>
    <cellStyle name="_GL Members" xfId="7256"/>
    <cellStyle name="_GM10 PVT-G  Process Flow (060308)" xfId="7257"/>
    <cellStyle name="_GR10 EVT-B cycle time6.10" xfId="7258"/>
    <cellStyle name="_Graphic card pth sop" xfId="7259"/>
    <cellStyle name="_Graphic card SMT  SOP" xfId="7260"/>
    <cellStyle name="_iDPBG MLB1 SMT設備投資計劃書for M2M8" xfId="7261"/>
    <cellStyle name="_iPhone &amp; iPod &amp; Jaguar Standard Headcount per Module (031208)-B1" xfId="7262"/>
    <cellStyle name="_iPhone設備料號對照表200912update" xfId="7263"/>
    <cellStyle name="_items from testing" xfId="7264"/>
    <cellStyle name="_Jan'05 預估損益表FORM-DPBG-MLB" xfId="7265"/>
    <cellStyle name="_K2&amp;K3 investment budget proposal-0307update" xfId="7266"/>
    <cellStyle name="_K2K3 4K Tooling Cost Budget -- Rev02" xfId="7267"/>
    <cellStyle name="_K2K3 Cost Structure  02-22'08" xfId="7268"/>
    <cellStyle name="_K2K3 Layout 的 工作表" xfId="7269"/>
    <cellStyle name="_K2K3 PVT&amp;Ramp Tooling Cost Budget -- Rev01" xfId="7270"/>
    <cellStyle name="_K46 flow chart---Rev.01" xfId="7271"/>
    <cellStyle name="_K5 1S SMT治工具" xfId="7272"/>
    <cellStyle name="_K88_Mat'l_Sheet 0715" xfId="7273"/>
    <cellStyle name="_L6 SMT設備清單0802" xfId="7274"/>
    <cellStyle name="_LDPII-預估損益表(2004-08)" xfId="7275"/>
    <cellStyle name="_LH Q77 Readiness 4-12" xfId="7276"/>
    <cellStyle name="_M26 1907 SOP 版本List(11.07)" xfId="7277"/>
    <cellStyle name="_M26 Cycle time(EVT-B) (version3)" xfId="7278"/>
    <cellStyle name="_M26 EVT-B  Run Readiness Check List" xfId="7279"/>
    <cellStyle name="_M26 MLB  UPH &amp;  capacity(12.7)" xfId="7280"/>
    <cellStyle name="_M26 Pre-EVT  Run Readiness Check List" xfId="7281"/>
    <cellStyle name="_M26 Process Flow (EVT-B cycle time6.11)-MLB" xfId="7282"/>
    <cellStyle name="_M26 Process Flow VerB( 6.9)" xfId="7283"/>
    <cellStyle name="_M26 UPH &amp;  capacity(Update9.7Rev.S)" xfId="7284"/>
    <cellStyle name="_M26 workbook (internal) 0223" xfId="7285"/>
    <cellStyle name="_M26(80k per day)投資規划" xfId="7286"/>
    <cellStyle name="_M26C Process Flow and Standard time(2006.3.28)" xfId="7287"/>
    <cellStyle name="_M26C Process Flow&amp;Standard time" xfId="7288"/>
    <cellStyle name="_M26engineering" xfId="7289"/>
    <cellStyle name="_M26wookbook 0228" xfId="7290"/>
    <cellStyle name="_M2M8 MVA" xfId="7291"/>
    <cellStyle name="_M2M8 MVA and Investment Plan 7-12 8am" xfId="7292"/>
    <cellStyle name="_M2M8_L6_DVT CTB_0824" xfId="7293"/>
    <cellStyle name="_M40 UPH 060302" xfId="7294"/>
    <cellStyle name="_M43 Carrier for Apple " xfId="7295"/>
    <cellStyle name="_M44 Backplane SAS Flow Chart 2006-7-4" xfId="7296"/>
    <cellStyle name="_M44 PCI-X Backplane  Flow Chart  2006-10-17" xfId="7297"/>
    <cellStyle name="_M44 Process tooling for DVT-1 06-9-14" xfId="7298"/>
    <cellStyle name="_M44-Tooling Cost Budget -- PVT&amp;Ramp 2006-10-9" xfId="7299"/>
    <cellStyle name="_M63 Vs M40 MVA Cost Breakdown Analysis 8.21.06" xfId="7300"/>
    <cellStyle name="_M63-Tooling  list " xfId="7301"/>
    <cellStyle name="_M68A Process  Flow &amp; Standard Manpower (032508)" xfId="7302"/>
    <cellStyle name="_M68A VS N82 Process  Flow Comparison (031208)" xfId="7303"/>
    <cellStyle name="_M68A VS N82 Process Comparison(031308) 的 工作表" xfId="7304"/>
    <cellStyle name="_M68A VS N82 Process Comparison(031308)Rev" xfId="7305"/>
    <cellStyle name="_M72 M78 latest Flow chart 08.1.24" xfId="7306"/>
    <cellStyle name="_M72&amp;M78  MLB  UV Carrier Req   07-6-7" xfId="7307"/>
    <cellStyle name="_M72M78 Cost Structure 02-21'08" xfId="7308"/>
    <cellStyle name="_M86 MLB Investment Plan 7-19" xfId="7309"/>
    <cellStyle name="_M86HHContact0421.xls" xfId="7310"/>
    <cellStyle name="_MLB Capacity Plan 7-07'07 With iMac" xfId="7311"/>
    <cellStyle name="_MLB Capacity Plan 7-17'07 With iMac" xfId="7312"/>
    <cellStyle name="_MLB N88 Line Bring Up Plan---090228" xfId="7313"/>
    <cellStyle name="_MLB(SMT)" xfId="7314"/>
    <cellStyle name="_MLB組織圖新格式20050527" xfId="7315"/>
    <cellStyle name="_MXM&amp;G92 GT Flow chart Update" xfId="7316"/>
    <cellStyle name="_N36 Process Flow  ECN格式" xfId="7317"/>
    <cellStyle name="_N36 Process flow &amp; standard time(112006)" xfId="7318"/>
    <cellStyle name="_N41架線需廠商支援的問題點(AP)-update0515" xfId="7319"/>
    <cellStyle name="_N46 EVT-A Test CycleTime_051107" xfId="7320"/>
    <cellStyle name="_N46 EVT-B Underfill Machine Cycle Time&amp; Glue weight _060607" xfId="7321"/>
    <cellStyle name="_N46 EVT-B(Stage2) Process Flow (060707)" xfId="7322"/>
    <cellStyle name="_N46 process flow 042808" xfId="7323"/>
    <cellStyle name="_N58 MLB Process Flow&amp;Standard Time(121008)Rev.c" xfId="7324"/>
    <cellStyle name="_N58 Ramp MLB Process Flow &amp; Manpower Evaluation(053008)" xfId="7325"/>
    <cellStyle name="_N58 S21~S22(3F)  MLB Process Flow &amp; Standard Time(090408  Ver A)" xfId="7326"/>
    <cellStyle name="_N82  MLB  Manpower  Improvement  Action Plan (031308)" xfId="7327"/>
    <cellStyle name="_N82 相關資料- 012308" xfId="7328"/>
    <cellStyle name="_N90 EVT-1&amp;1A Final quo_102709" xfId="7329"/>
    <cellStyle name="_N94 Proto3 MLB RF FA_0110N" xfId="7330"/>
    <cellStyle name="_N96 AP Dev3 Estimated Quotation 0408" xfId="7331"/>
    <cellStyle name="_NBD L6(PCBA)組織規劃-052704O3" xfId="7332"/>
    <cellStyle name="_Others" xfId="7333"/>
    <cellStyle name="_P58MLB PVT Master List-1119" xfId="7334"/>
    <cellStyle name="_P86B PVT&amp;Ramp Issue Log0908" xfId="7335"/>
    <cellStyle name="_P86B PVT&amp;Ramp IssueLog0910A" xfId="7336"/>
    <cellStyle name="_PCEBG MIBG DMDI-Sever 組織架構" xfId="7337"/>
    <cellStyle name="_PCI pth SOP最新版" xfId="7338"/>
    <cellStyle name="_PERSONAL" xfId="7339"/>
    <cellStyle name="_PR0598SOP" xfId="7340"/>
    <cellStyle name="_PR0598SOP_1" xfId="7341"/>
    <cellStyle name="_PR0598SOP_1_337341SOP" xfId="7342"/>
    <cellStyle name="_PR0598SOP_337341SOP" xfId="7343"/>
    <cellStyle name="_process parameter" xfId="7344"/>
    <cellStyle name="_pthsop1.1" xfId="7345"/>
    <cellStyle name="_PVA&amp;UV" xfId="7346"/>
    <cellStyle name="_Q22 DVT Testing Eqpt&amp;Fixture List v1.0_1018" xfId="7347"/>
    <cellStyle name="_Q22 meeting minutes041024LH (version 1)" xfId="7348"/>
    <cellStyle name="_Q22 MLB  Process Flow" xfId="7349"/>
    <cellStyle name="_Q22 MLB  流程" xfId="7350"/>
    <cellStyle name="_Q22 MLB Tooling Cost.-G041217" xfId="7351"/>
    <cellStyle name="_Q22 MLB Transfer Items to PCBA" xfId="7352"/>
    <cellStyle name="_Q22 NEW PARTS" xfId="7353"/>
    <cellStyle name="_Q22 Pre-DVT I  MIL" xfId="7354"/>
    <cellStyle name="_Q22 QA Report.ppt 的 工作表" xfId="7355"/>
    <cellStyle name="_Q22 SE 組織架構(0106)" xfId="7356"/>
    <cellStyle name="_Q37 MPU Flow chart  11.11" xfId="7357"/>
    <cellStyle name="_Q37 MPU PVT Master Issue List" xfId="7358"/>
    <cellStyle name="_Q63 EVT Flow Chart" xfId="7359"/>
    <cellStyle name="_Q63 MLB DVT-0818" xfId="7360"/>
    <cellStyle name="_Q63 MLB Flow Chart --1010" xfId="7361"/>
    <cellStyle name="_Q63 MPU Flow Chart---EVT" xfId="7362"/>
    <cellStyle name="_Q63 PL Analysis" xfId="7363"/>
    <cellStyle name="_Q63 PL Analysis-0519" xfId="7364"/>
    <cellStyle name="_Q77 Best MPU Run Readiness Check List 713" xfId="7365"/>
    <cellStyle name="_Q77 Best MPU 制程重點要求及制程巡迴檢查-A" xfId="7366"/>
    <cellStyle name="_Q77 Series MLB _CTB 10-04" xfId="7367"/>
    <cellStyle name="_Q77 Series MPU _CTB 10-04" xfId="7368"/>
    <cellStyle name="_Q78A DVT checklist" xfId="7369"/>
    <cellStyle name="_Q81 Yr2006 Forecast" xfId="7370"/>
    <cellStyle name="_Q86 MLB NRE Summary RevB 1-13" xfId="7371"/>
    <cellStyle name="_Q86&amp;G4&amp;G5 MPS Sepwk4A" xfId="7372"/>
    <cellStyle name="_Q86&amp;G4&amp;G5 MPS Sepwk4B" xfId="7373"/>
    <cellStyle name="_Q86J DVT Internal Readiness " xfId="7374"/>
    <cellStyle name="_Q86J&amp;Q87MPU&amp;Q78A Team Task" xfId="7375"/>
    <cellStyle name="_Q87MPU checklist" xfId="7376"/>
    <cellStyle name="_Q88 capacity plan for 6.3k" xfId="7377"/>
    <cellStyle name="_Q88 DVT Build Plan v1" xfId="7378"/>
    <cellStyle name="_Q88 EVT Material Matrix 9-28-04" xfId="7379"/>
    <cellStyle name="_Q88 Presentation v2.1 20041119" xfId="7380"/>
    <cellStyle name="_Q88 PVT  Readiness Workbook Rev 1.0 20041126" xfId="7381"/>
    <cellStyle name="_Q88 Trolley RI capacity Rev8.6.2 Nov-24-2004" xfId="7382"/>
    <cellStyle name="_Q88A-Tooling Cost Budget -- H 7-5" xfId="7383"/>
    <cellStyle name="_Q88專案實施" xfId="7384"/>
    <cellStyle name="_RP10 Ramp Phase Issue list &amp;UPH(071907)" xfId="7385"/>
    <cellStyle name="_S_BOMP" xfId="7386"/>
    <cellStyle name="_S_BOMS" xfId="7387"/>
    <cellStyle name="_S_BOMS_1" xfId="7388"/>
    <cellStyle name="_S_POP" xfId="7389"/>
    <cellStyle name="_S_SOPP" xfId="7390"/>
    <cellStyle name="_S_SOPP_011248SMTsop" xfId="7391"/>
    <cellStyle name="_S_SOPP_1" xfId="7392"/>
    <cellStyle name="_S_SOPP_A194784-101SOP" xfId="7393"/>
    <cellStyle name="_S_SOPP_A24009-301SOP0910" xfId="7394"/>
    <cellStyle name="_S_SOPP_A24009-301SOP0924" xfId="7395"/>
    <cellStyle name="_S_SOPP_A79446-201 SOP 1009" xfId="7396"/>
    <cellStyle name="_S_SOPP_A79449-502 COVER" xfId="7397"/>
    <cellStyle name="_S_SOPP_AWA-MIN(0~Z)-010(F)BLKD815HVL A63928-400   PTH sop" xfId="7398"/>
    <cellStyle name="_S_SOPP_AWE-MIN(O~Z)-049(A)A79465-101 SMT  SOP" xfId="7399"/>
    <cellStyle name="_S_SOPP_Book2" xfId="7400"/>
    <cellStyle name="_S_SOPP_ECN  COVER" xfId="7401"/>
    <cellStyle name="_S_SOPP_Intel scanner1026" xfId="7402"/>
    <cellStyle name="_S_SOPP_LOVE" xfId="7403"/>
    <cellStyle name="_S_SOPP_M26 1907 SOP 版本List(11.07)" xfId="7404"/>
    <cellStyle name="_S_SOPP_M26C Process Flow and Standard time(2006.3.28)" xfId="7405"/>
    <cellStyle name="_S_SOPP_M26C Process Flow&amp;Standard time" xfId="7406"/>
    <cellStyle name="_S_SOPP_N36 Process Flow  ECN格式" xfId="7407"/>
    <cellStyle name="_S_SOPP_N36 Process flow &amp; standard time(112006)" xfId="7408"/>
    <cellStyle name="_S_SOPP_N46 EVT-B Underfill Machine Cycle Time&amp; Glue weight _060607" xfId="7409"/>
    <cellStyle name="_S_SOPP_N46 EVT-B(Stage2) Process Flow (060707)" xfId="7410"/>
    <cellStyle name="_S_SOPP_NEW COVER" xfId="7411"/>
    <cellStyle name="_S_SOPP_ok" xfId="7412"/>
    <cellStyle name="_S_SOPP_PCI pth SOP最新版" xfId="7413"/>
    <cellStyle name="_S_SOPP_SOP cover" xfId="7414"/>
    <cellStyle name="_S_SOPP_sop revision control  12月28日更新版" xfId="7415"/>
    <cellStyle name="_S_SOPP_Thank" xfId="7416"/>
    <cellStyle name="_S_SOPP_WI-005(1)" xfId="7417"/>
    <cellStyle name="_S_SOPP_工時量測及 line balance計算作業辦法" xfId="7418"/>
    <cellStyle name="_S_SOPP_封面79446" xfId="7419"/>
    <cellStyle name="_S_SOPP_封面79484" xfId="7420"/>
    <cellStyle name="_S_SOPP_新工程變更通知單" xfId="7421"/>
    <cellStyle name="_S_SOPPc" xfId="7422"/>
    <cellStyle name="_S_SOPPc_1" xfId="7423"/>
    <cellStyle name="_Sheet1" xfId="7424"/>
    <cellStyle name="_SOP_A_PTH" xfId="7425"/>
    <cellStyle name="_Sop_form" xfId="7426"/>
    <cellStyle name="_SOPP-H1" xfId="7427"/>
    <cellStyle name="_SOPpth (new069)" xfId="7428"/>
    <cellStyle name="_SOP制作規定作業辦法-n" xfId="7429"/>
    <cellStyle name="_Standard HC For iPhone &amp; iPod &amp; Jaguar 031208" xfId="7430"/>
    <cellStyle name="_sum-MPS" xfId="7431"/>
    <cellStyle name="_Sylph Proto 0 Tooling Claim List_0819" xfId="7432"/>
    <cellStyle name="_TOD 280台治具檢驗" xfId="7433"/>
    <cellStyle name="_TOD治具問題點" xfId="7434"/>
    <cellStyle name="_Travel plan" xfId="7435"/>
    <cellStyle name="_Underfill Capacity-1028" xfId="7436"/>
    <cellStyle name="_W17'05 KPI" xfId="7437"/>
    <cellStyle name="_WI-003" xfId="7438"/>
    <cellStyle name="_WI-141SOP-B(MI)" xfId="7439"/>
    <cellStyle name="_WI-141SOP-B(MI)2" xfId="7440"/>
    <cellStyle name="_Zagato MLB carrier&amp; L67&amp; Oscar&amp; PMU final Quotation_1219-Shawn" xfId="7441"/>
    <cellStyle name="_Zagato PR2 Tooling Claim List_0825" xfId="7442"/>
    <cellStyle name="_Zagato Proto1_Material Quotation0731雷靜" xfId="7443"/>
    <cellStyle name="_Zagato Proto1_Material Quotation0806雷靜" xfId="7444"/>
    <cellStyle name="_Zagato Proto2 tooling claim list_1023" xfId="7445"/>
    <cellStyle name="_Zenvo EVT2 Final Quotation-Irene" xfId="7446"/>
    <cellStyle name="_Zenvo EVT2A Final Quotation-Irene" xfId="7447"/>
    <cellStyle name="_出售申請單轉賣IDPBG更新" xfId="7448"/>
    <cellStyle name="_白班WK44人員排班及人事資料NEW" xfId="19"/>
    <cellStyle name="_成本&amp;庫存 資料檢查 Sep'04" xfId="7449"/>
    <cellStyle name="_成本存貨檢查FORMAT" xfId="7450"/>
    <cellStyle name="_作業進度計劃(B版)" xfId="7451"/>
    <cellStyle name="_第六條smt line 設備投資案----SONY" xfId="7452"/>
    <cellStyle name="_設備投資計劃 for Q63-0531" xfId="7453"/>
    <cellStyle name="_設備移轉(Panasonic 2+1) DSD" xfId="7454"/>
    <cellStyle name="_新工程變更通知單" xfId="7455"/>
    <cellStyle name="_新產品可行性評估作業辦法(DR1)" xfId="7456"/>
    <cellStyle name="_新增Microsoft Excel 工作表 (3)" xfId="7457"/>
    <cellStyle name="_會簽單&amp;BGA rework" xfId="7458"/>
    <cellStyle name="_會簽單&amp;FP" xfId="7459"/>
    <cellStyle name="_會簽單1.28" xfId="7460"/>
    <cellStyle name="_試產作業程序-E-1220" xfId="7461"/>
    <cellStyle name="_預估損益表FORM-DPBG-MLB" xfId="7462"/>
    <cellStyle name="_管理損益表格說明-費用分攤" xfId="7463"/>
    <cellStyle name="_緊急物料升級作業程序a" xfId="7464"/>
    <cellStyle name="_維修SOP-C" xfId="7465"/>
    <cellStyle name="_盤盈虧分析Q4" xfId="7466"/>
    <cellStyle name="_錫爐profile測量" xfId="7467"/>
    <cellStyle name="_轉移物料給APPLE 流程" xfId="7468"/>
    <cellStyle name="0,0_x000a__x000a_NA_x000a__x000a_" xfId="20"/>
    <cellStyle name="0,0_x000a__x000a_NA_x000a__x000a_ 2" xfId="21"/>
    <cellStyle name="0,0_x000a__x000a_NA_x000a__x000a_ 2 2" xfId="10209"/>
    <cellStyle name="0,0_x000a__x000a_NA_x000a__x000a_ 3" xfId="10211"/>
    <cellStyle name="0,0_x000a__x000a_NA_x000a__x000a_ 3 2" xfId="10187"/>
    <cellStyle name="0,0_x000a__x000a_NA_x000a__x000a_ 4" xfId="7469"/>
    <cellStyle name="0,0_x000a__x000a_NA_x000a__x000a__人事資料 2 " xfId="7470"/>
    <cellStyle name="0,0_x000d__x000d_NA_x000d__x000d_" xfId="7471"/>
    <cellStyle name="20% - ??文字?色 1" xfId="7472"/>
    <cellStyle name="20% - ??文字?色 2" xfId="7473"/>
    <cellStyle name="20% - ??文字?色 3" xfId="7474"/>
    <cellStyle name="20% - ??文字?色 4" xfId="7475"/>
    <cellStyle name="20% - ??文字?色 5" xfId="7476"/>
    <cellStyle name="20% - ??文字?色 6" xfId="7477"/>
    <cellStyle name="20% - Accent1" xfId="22"/>
    <cellStyle name="20% - Accent2" xfId="23"/>
    <cellStyle name="20% - Accent3" xfId="24"/>
    <cellStyle name="20% - Accent4" xfId="25"/>
    <cellStyle name="20% - Accent5" xfId="26"/>
    <cellStyle name="20% - Accent6" xfId="27"/>
    <cellStyle name="20% - 輔色1 10" xfId="7478"/>
    <cellStyle name="20% - 輔色1 11" xfId="7479"/>
    <cellStyle name="20% - 輔色1 12" xfId="7480"/>
    <cellStyle name="20% - 輔色1 13" xfId="7481"/>
    <cellStyle name="20% - 輔色1 14" xfId="7482"/>
    <cellStyle name="20% - 輔色1 15" xfId="7483"/>
    <cellStyle name="20% - 輔色1 16" xfId="7484"/>
    <cellStyle name="20% - 輔色1 2" xfId="7485"/>
    <cellStyle name="20% - 輔色1 3" xfId="7486"/>
    <cellStyle name="20% - 輔色1 4" xfId="7487"/>
    <cellStyle name="20% - 輔色1 5" xfId="7488"/>
    <cellStyle name="20% - 輔色1 6" xfId="7489"/>
    <cellStyle name="20% - 輔色1 7" xfId="7490"/>
    <cellStyle name="20% - 輔色1 8" xfId="7491"/>
    <cellStyle name="20% - 輔色1 9" xfId="7492"/>
    <cellStyle name="20% - 輔色2 10" xfId="7493"/>
    <cellStyle name="20% - 輔色2 11" xfId="7494"/>
    <cellStyle name="20% - 輔色2 12" xfId="7495"/>
    <cellStyle name="20% - 輔色2 13" xfId="7496"/>
    <cellStyle name="20% - 輔色2 14" xfId="7497"/>
    <cellStyle name="20% - 輔色2 15" xfId="7498"/>
    <cellStyle name="20% - 輔色2 16" xfId="7499"/>
    <cellStyle name="20% - 輔色2 2" xfId="7500"/>
    <cellStyle name="20% - 輔色2 3" xfId="7501"/>
    <cellStyle name="20% - 輔色2 4" xfId="7502"/>
    <cellStyle name="20% - 輔色2 5" xfId="7503"/>
    <cellStyle name="20% - 輔色2 6" xfId="7504"/>
    <cellStyle name="20% - 輔色2 7" xfId="7505"/>
    <cellStyle name="20% - 輔色2 8" xfId="7506"/>
    <cellStyle name="20% - 輔色2 9" xfId="7507"/>
    <cellStyle name="20% - 輔色3 10" xfId="7508"/>
    <cellStyle name="20% - 輔色3 11" xfId="7509"/>
    <cellStyle name="20% - 輔色3 12" xfId="7510"/>
    <cellStyle name="20% - 輔色3 13" xfId="7511"/>
    <cellStyle name="20% - 輔色3 14" xfId="7512"/>
    <cellStyle name="20% - 輔色3 15" xfId="7513"/>
    <cellStyle name="20% - 輔色3 16" xfId="7514"/>
    <cellStyle name="20% - 輔色3 2" xfId="7515"/>
    <cellStyle name="20% - 輔色3 3" xfId="7516"/>
    <cellStyle name="20% - 輔色3 4" xfId="7517"/>
    <cellStyle name="20% - 輔色3 5" xfId="7518"/>
    <cellStyle name="20% - 輔色3 6" xfId="7519"/>
    <cellStyle name="20% - 輔色3 7" xfId="7520"/>
    <cellStyle name="20% - 輔色3 8" xfId="7521"/>
    <cellStyle name="20% - 輔色3 9" xfId="7522"/>
    <cellStyle name="20% - 輔色4 10" xfId="7523"/>
    <cellStyle name="20% - 輔色4 11" xfId="7524"/>
    <cellStyle name="20% - 輔色4 12" xfId="7525"/>
    <cellStyle name="20% - 輔色4 13" xfId="7526"/>
    <cellStyle name="20% - 輔色4 14" xfId="7527"/>
    <cellStyle name="20% - 輔色4 15" xfId="7528"/>
    <cellStyle name="20% - 輔色4 16" xfId="7529"/>
    <cellStyle name="20% - 輔色4 2" xfId="7530"/>
    <cellStyle name="20% - 輔色4 3" xfId="7531"/>
    <cellStyle name="20% - 輔色4 4" xfId="7532"/>
    <cellStyle name="20% - 輔色4 5" xfId="7533"/>
    <cellStyle name="20% - 輔色4 6" xfId="7534"/>
    <cellStyle name="20% - 輔色4 7" xfId="7535"/>
    <cellStyle name="20% - 輔色4 8" xfId="7536"/>
    <cellStyle name="20% - 輔色4 9" xfId="7537"/>
    <cellStyle name="20% - 輔色5 10" xfId="7538"/>
    <cellStyle name="20% - 輔色5 11" xfId="7539"/>
    <cellStyle name="20% - 輔色5 12" xfId="7540"/>
    <cellStyle name="20% - 輔色5 13" xfId="7541"/>
    <cellStyle name="20% - 輔色5 14" xfId="7542"/>
    <cellStyle name="20% - 輔色5 15" xfId="7543"/>
    <cellStyle name="20% - 輔色5 16" xfId="7544"/>
    <cellStyle name="20% - 輔色5 2" xfId="7545"/>
    <cellStyle name="20% - 輔色5 3" xfId="7546"/>
    <cellStyle name="20% - 輔色5 4" xfId="7547"/>
    <cellStyle name="20% - 輔色5 5" xfId="7548"/>
    <cellStyle name="20% - 輔色5 6" xfId="7549"/>
    <cellStyle name="20% - 輔色5 7" xfId="7550"/>
    <cellStyle name="20% - 輔色5 8" xfId="7551"/>
    <cellStyle name="20% - 輔色5 9" xfId="7552"/>
    <cellStyle name="20% - 輔色6 10" xfId="7553"/>
    <cellStyle name="20% - 輔色6 11" xfId="7554"/>
    <cellStyle name="20% - 輔色6 12" xfId="7555"/>
    <cellStyle name="20% - 輔色6 13" xfId="7556"/>
    <cellStyle name="20% - 輔色6 14" xfId="7557"/>
    <cellStyle name="20% - 輔色6 15" xfId="7558"/>
    <cellStyle name="20% - 輔色6 16" xfId="7559"/>
    <cellStyle name="20% - 輔色6 2" xfId="7560"/>
    <cellStyle name="20% - 輔色6 3" xfId="7561"/>
    <cellStyle name="20% - 輔色6 4" xfId="7562"/>
    <cellStyle name="20% - 輔色6 5" xfId="7563"/>
    <cellStyle name="20% - 輔色6 6" xfId="7564"/>
    <cellStyle name="20% - 輔色6 7" xfId="7565"/>
    <cellStyle name="20% - 輔色6 8" xfId="7566"/>
    <cellStyle name="20% - 輔色6 9" xfId="7567"/>
    <cellStyle name="20% - 强调文字颜色 1" xfId="7568"/>
    <cellStyle name="20% - 强调文字颜色 2" xfId="7569"/>
    <cellStyle name="20% - 强调文字颜色 3" xfId="7570"/>
    <cellStyle name="20% - 强调文字颜色 4" xfId="7571"/>
    <cellStyle name="20% - 强调文字颜色 5" xfId="7572"/>
    <cellStyle name="20% - 强调文字颜色 6" xfId="7573"/>
    <cellStyle name="40% - ??文字?色 1" xfId="7574"/>
    <cellStyle name="40% - ??文字?色 2" xfId="7575"/>
    <cellStyle name="40% - ??文字?色 3" xfId="7576"/>
    <cellStyle name="40% - ??文字?色 4" xfId="7577"/>
    <cellStyle name="40% - ??文字?色 5" xfId="7578"/>
    <cellStyle name="40% - ??文字?色 6" xfId="7579"/>
    <cellStyle name="40% - Accent1" xfId="28"/>
    <cellStyle name="40% - Accent2" xfId="29"/>
    <cellStyle name="40% - Accent3" xfId="30"/>
    <cellStyle name="40% - Accent4" xfId="31"/>
    <cellStyle name="40% - Accent5" xfId="32"/>
    <cellStyle name="40% - Accent6" xfId="33"/>
    <cellStyle name="40% - 輔色1 10" xfId="7580"/>
    <cellStyle name="40% - 輔色1 11" xfId="7581"/>
    <cellStyle name="40% - 輔色1 12" xfId="7582"/>
    <cellStyle name="40% - 輔色1 13" xfId="7583"/>
    <cellStyle name="40% - 輔色1 14" xfId="7584"/>
    <cellStyle name="40% - 輔色1 15" xfId="7585"/>
    <cellStyle name="40% - 輔色1 16" xfId="7586"/>
    <cellStyle name="40% - 輔色1 2" xfId="7587"/>
    <cellStyle name="40% - 輔色1 3" xfId="7588"/>
    <cellStyle name="40% - 輔色1 4" xfId="7589"/>
    <cellStyle name="40% - 輔色1 5" xfId="7590"/>
    <cellStyle name="40% - 輔色1 6" xfId="7591"/>
    <cellStyle name="40% - 輔色1 7" xfId="7592"/>
    <cellStyle name="40% - 輔色1 8" xfId="7593"/>
    <cellStyle name="40% - 輔色1 9" xfId="7594"/>
    <cellStyle name="40% - 輔色2 10" xfId="7595"/>
    <cellStyle name="40% - 輔色2 11" xfId="7596"/>
    <cellStyle name="40% - 輔色2 12" xfId="7597"/>
    <cellStyle name="40% - 輔色2 13" xfId="7598"/>
    <cellStyle name="40% - 輔色2 14" xfId="7599"/>
    <cellStyle name="40% - 輔色2 15" xfId="7600"/>
    <cellStyle name="40% - 輔色2 16" xfId="7601"/>
    <cellStyle name="40% - 輔色2 2" xfId="7602"/>
    <cellStyle name="40% - 輔色2 3" xfId="7603"/>
    <cellStyle name="40% - 輔色2 4" xfId="7604"/>
    <cellStyle name="40% - 輔色2 5" xfId="7605"/>
    <cellStyle name="40% - 輔色2 6" xfId="7606"/>
    <cellStyle name="40% - 輔色2 7" xfId="7607"/>
    <cellStyle name="40% - 輔色2 8" xfId="7608"/>
    <cellStyle name="40% - 輔色2 9" xfId="7609"/>
    <cellStyle name="40% - 輔色3 10" xfId="7610"/>
    <cellStyle name="40% - 輔色3 11" xfId="7611"/>
    <cellStyle name="40% - 輔色3 12" xfId="7612"/>
    <cellStyle name="40% - 輔色3 13" xfId="7613"/>
    <cellStyle name="40% - 輔色3 14" xfId="7614"/>
    <cellStyle name="40% - 輔色3 15" xfId="7615"/>
    <cellStyle name="40% - 輔色3 16" xfId="7616"/>
    <cellStyle name="40% - 輔色3 2" xfId="7617"/>
    <cellStyle name="40% - 輔色3 3" xfId="7618"/>
    <cellStyle name="40% - 輔色3 4" xfId="7619"/>
    <cellStyle name="40% - 輔色3 5" xfId="7620"/>
    <cellStyle name="40% - 輔色3 6" xfId="7621"/>
    <cellStyle name="40% - 輔色3 7" xfId="7622"/>
    <cellStyle name="40% - 輔色3 8" xfId="7623"/>
    <cellStyle name="40% - 輔色3 9" xfId="7624"/>
    <cellStyle name="40% - 輔色4 10" xfId="7625"/>
    <cellStyle name="40% - 輔色4 11" xfId="7626"/>
    <cellStyle name="40% - 輔色4 12" xfId="7627"/>
    <cellStyle name="40% - 輔色4 13" xfId="7628"/>
    <cellStyle name="40% - 輔色4 14" xfId="7629"/>
    <cellStyle name="40% - 輔色4 15" xfId="7630"/>
    <cellStyle name="40% - 輔色4 16" xfId="7631"/>
    <cellStyle name="40% - 輔色4 2" xfId="7632"/>
    <cellStyle name="40% - 輔色4 3" xfId="7633"/>
    <cellStyle name="40% - 輔色4 4" xfId="7634"/>
    <cellStyle name="40% - 輔色4 5" xfId="7635"/>
    <cellStyle name="40% - 輔色4 6" xfId="7636"/>
    <cellStyle name="40% - 輔色4 7" xfId="7637"/>
    <cellStyle name="40% - 輔色4 8" xfId="7638"/>
    <cellStyle name="40% - 輔色4 9" xfId="7639"/>
    <cellStyle name="40% - 輔色5 10" xfId="7640"/>
    <cellStyle name="40% - 輔色5 11" xfId="7641"/>
    <cellStyle name="40% - 輔色5 12" xfId="7642"/>
    <cellStyle name="40% - 輔色5 13" xfId="7643"/>
    <cellStyle name="40% - 輔色5 14" xfId="7644"/>
    <cellStyle name="40% - 輔色5 15" xfId="7645"/>
    <cellStyle name="40% - 輔色5 16" xfId="7646"/>
    <cellStyle name="40% - 輔色5 2" xfId="7647"/>
    <cellStyle name="40% - 輔色5 3" xfId="7648"/>
    <cellStyle name="40% - 輔色5 4" xfId="7649"/>
    <cellStyle name="40% - 輔色5 5" xfId="7650"/>
    <cellStyle name="40% - 輔色5 6" xfId="7651"/>
    <cellStyle name="40% - 輔色5 7" xfId="7652"/>
    <cellStyle name="40% - 輔色5 8" xfId="7653"/>
    <cellStyle name="40% - 輔色5 9" xfId="7654"/>
    <cellStyle name="40% - 輔色6 10" xfId="7655"/>
    <cellStyle name="40% - 輔色6 11" xfId="7656"/>
    <cellStyle name="40% - 輔色6 12" xfId="7657"/>
    <cellStyle name="40% - 輔色6 13" xfId="7658"/>
    <cellStyle name="40% - 輔色6 14" xfId="7659"/>
    <cellStyle name="40% - 輔色6 15" xfId="7660"/>
    <cellStyle name="40% - 輔色6 16" xfId="7661"/>
    <cellStyle name="40% - 輔色6 2" xfId="7662"/>
    <cellStyle name="40% - 輔色6 3" xfId="7663"/>
    <cellStyle name="40% - 輔色6 4" xfId="7664"/>
    <cellStyle name="40% - 輔色6 5" xfId="7665"/>
    <cellStyle name="40% - 輔色6 6" xfId="7666"/>
    <cellStyle name="40% - 輔色6 7" xfId="7667"/>
    <cellStyle name="40% - 輔色6 8" xfId="7668"/>
    <cellStyle name="40% - 輔色6 9" xfId="7669"/>
    <cellStyle name="40% - 强调文字颜色 1" xfId="7670"/>
    <cellStyle name="40% - 强调文字颜色 2" xfId="7671"/>
    <cellStyle name="40% - 强调文字颜色 3" xfId="7672"/>
    <cellStyle name="40% - 强调文字颜色 4" xfId="7673"/>
    <cellStyle name="40% - 强调文字颜色 5" xfId="7674"/>
    <cellStyle name="40% - 强调文字颜色 6" xfId="7675"/>
    <cellStyle name="60% - ??文字?色 1" xfId="7676"/>
    <cellStyle name="60% - ??文字?色 2" xfId="7677"/>
    <cellStyle name="60% - ??文字?色 3" xfId="7678"/>
    <cellStyle name="60% - ??文字?色 4" xfId="7679"/>
    <cellStyle name="60% - ??文字?色 5" xfId="7680"/>
    <cellStyle name="60% - ??文字?色 6" xfId="7681"/>
    <cellStyle name="60% - Accent1" xfId="34"/>
    <cellStyle name="60% - Accent2" xfId="35"/>
    <cellStyle name="60% - Accent3" xfId="36"/>
    <cellStyle name="60% - Accent4" xfId="37"/>
    <cellStyle name="60% - Accent5" xfId="38"/>
    <cellStyle name="60% - Accent6" xfId="39"/>
    <cellStyle name="60% - 輔色1 10" xfId="7682"/>
    <cellStyle name="60% - 輔色1 11" xfId="7683"/>
    <cellStyle name="60% - 輔色1 12" xfId="7684"/>
    <cellStyle name="60% - 輔色1 13" xfId="7685"/>
    <cellStyle name="60% - 輔色1 14" xfId="7686"/>
    <cellStyle name="60% - 輔色1 15" xfId="7687"/>
    <cellStyle name="60% - 輔色1 16" xfId="7688"/>
    <cellStyle name="60% - 輔色1 2" xfId="7689"/>
    <cellStyle name="60% - 輔色1 3" xfId="7690"/>
    <cellStyle name="60% - 輔色1 4" xfId="7691"/>
    <cellStyle name="60% - 輔色1 5" xfId="7692"/>
    <cellStyle name="60% - 輔色1 6" xfId="7693"/>
    <cellStyle name="60% - 輔色1 7" xfId="7694"/>
    <cellStyle name="60% - 輔色1 8" xfId="7695"/>
    <cellStyle name="60% - 輔色1 9" xfId="7696"/>
    <cellStyle name="60% - 輔色2 10" xfId="7697"/>
    <cellStyle name="60% - 輔色2 11" xfId="7698"/>
    <cellStyle name="60% - 輔色2 12" xfId="7699"/>
    <cellStyle name="60% - 輔色2 13" xfId="7700"/>
    <cellStyle name="60% - 輔色2 14" xfId="7701"/>
    <cellStyle name="60% - 輔色2 15" xfId="7702"/>
    <cellStyle name="60% - 輔色2 16" xfId="7703"/>
    <cellStyle name="60% - 輔色2 2" xfId="7704"/>
    <cellStyle name="60% - 輔色2 3" xfId="7705"/>
    <cellStyle name="60% - 輔色2 4" xfId="7706"/>
    <cellStyle name="60% - 輔色2 5" xfId="7707"/>
    <cellStyle name="60% - 輔色2 6" xfId="7708"/>
    <cellStyle name="60% - 輔色2 7" xfId="7709"/>
    <cellStyle name="60% - 輔色2 8" xfId="7710"/>
    <cellStyle name="60% - 輔色2 9" xfId="7711"/>
    <cellStyle name="60% - 輔色3 10" xfId="7712"/>
    <cellStyle name="60% - 輔色3 11" xfId="7713"/>
    <cellStyle name="60% - 輔色3 12" xfId="7714"/>
    <cellStyle name="60% - 輔色3 13" xfId="7715"/>
    <cellStyle name="60% - 輔色3 14" xfId="7716"/>
    <cellStyle name="60% - 輔色3 15" xfId="7717"/>
    <cellStyle name="60% - 輔色3 16" xfId="7718"/>
    <cellStyle name="60% - 輔色3 2" xfId="7719"/>
    <cellStyle name="60% - 輔色3 3" xfId="7720"/>
    <cellStyle name="60% - 輔色3 4" xfId="7721"/>
    <cellStyle name="60% - 輔色3 5" xfId="7722"/>
    <cellStyle name="60% - 輔色3 6" xfId="7723"/>
    <cellStyle name="60% - 輔色3 7" xfId="7724"/>
    <cellStyle name="60% - 輔色3 8" xfId="7725"/>
    <cellStyle name="60% - 輔色3 9" xfId="7726"/>
    <cellStyle name="60% - 輔色4 10" xfId="7727"/>
    <cellStyle name="60% - 輔色4 11" xfId="7728"/>
    <cellStyle name="60% - 輔色4 12" xfId="7729"/>
    <cellStyle name="60% - 輔色4 13" xfId="7730"/>
    <cellStyle name="60% - 輔色4 14" xfId="7731"/>
    <cellStyle name="60% - 輔色4 15" xfId="7732"/>
    <cellStyle name="60% - 輔色4 16" xfId="7733"/>
    <cellStyle name="60% - 輔色4 2" xfId="7734"/>
    <cellStyle name="60% - 輔色4 3" xfId="7735"/>
    <cellStyle name="60% - 輔色4 4" xfId="7736"/>
    <cellStyle name="60% - 輔色4 5" xfId="7737"/>
    <cellStyle name="60% - 輔色4 6" xfId="7738"/>
    <cellStyle name="60% - 輔色4 7" xfId="7739"/>
    <cellStyle name="60% - 輔色4 8" xfId="7740"/>
    <cellStyle name="60% - 輔色4 9" xfId="7741"/>
    <cellStyle name="60% - 輔色5 10" xfId="7742"/>
    <cellStyle name="60% - 輔色5 11" xfId="7743"/>
    <cellStyle name="60% - 輔色5 12" xfId="7744"/>
    <cellStyle name="60% - 輔色5 13" xfId="7745"/>
    <cellStyle name="60% - 輔色5 14" xfId="7746"/>
    <cellStyle name="60% - 輔色5 15" xfId="7747"/>
    <cellStyle name="60% - 輔色5 16" xfId="7748"/>
    <cellStyle name="60% - 輔色5 2" xfId="7749"/>
    <cellStyle name="60% - 輔色5 3" xfId="7750"/>
    <cellStyle name="60% - 輔色5 4" xfId="7751"/>
    <cellStyle name="60% - 輔色5 5" xfId="7752"/>
    <cellStyle name="60% - 輔色5 6" xfId="7753"/>
    <cellStyle name="60% - 輔色5 7" xfId="7754"/>
    <cellStyle name="60% - 輔色5 8" xfId="7755"/>
    <cellStyle name="60% - 輔色5 9" xfId="7756"/>
    <cellStyle name="60% - 輔色6 10" xfId="7757"/>
    <cellStyle name="60% - 輔色6 11" xfId="7758"/>
    <cellStyle name="60% - 輔色6 12" xfId="7759"/>
    <cellStyle name="60% - 輔色6 13" xfId="7760"/>
    <cellStyle name="60% - 輔色6 14" xfId="7761"/>
    <cellStyle name="60% - 輔色6 15" xfId="7762"/>
    <cellStyle name="60% - 輔色6 16" xfId="7763"/>
    <cellStyle name="60% - 輔色6 2" xfId="7764"/>
    <cellStyle name="60% - 輔色6 3" xfId="7765"/>
    <cellStyle name="60% - 輔色6 4" xfId="7766"/>
    <cellStyle name="60% - 輔色6 5" xfId="7767"/>
    <cellStyle name="60% - 輔色6 6" xfId="7768"/>
    <cellStyle name="60% - 輔色6 7" xfId="7769"/>
    <cellStyle name="60% - 輔色6 8" xfId="7770"/>
    <cellStyle name="60% - 輔色6 9" xfId="7771"/>
    <cellStyle name="60% - 强调文字颜色 1" xfId="7772"/>
    <cellStyle name="60% - 强调文字颜色 2" xfId="7773"/>
    <cellStyle name="60% - 强调文字颜色 3" xfId="7774"/>
    <cellStyle name="60% - 强调文字颜色 4" xfId="7775"/>
    <cellStyle name="60% - 强调文字颜色 5" xfId="7776"/>
    <cellStyle name="60% - 强调文字颜色 6" xfId="7777"/>
    <cellStyle name="AAA" xfId="7778"/>
    <cellStyle name="Accent1" xfId="40"/>
    <cellStyle name="Accent2" xfId="41"/>
    <cellStyle name="Accent3" xfId="42"/>
    <cellStyle name="Accent4" xfId="43"/>
    <cellStyle name="Accent5" xfId="44"/>
    <cellStyle name="Accent6" xfId="45"/>
    <cellStyle name="AeE­ [0]_INQUIRY ¿μ¾÷AßAø " xfId="7779"/>
    <cellStyle name="AeE­_INQUIRY ¿μ¾÷AßAø " xfId="7780"/>
    <cellStyle name="args.style" xfId="7781"/>
    <cellStyle name="AÞ¸¶ [0]_INQUIRY ¿?¾÷AßAø " xfId="7782"/>
    <cellStyle name="AÞ¸¶_INQUIRY ¿?¾÷AßAø " xfId="7783"/>
    <cellStyle name="Bad" xfId="46"/>
    <cellStyle name="Bad 2" xfId="7784"/>
    <cellStyle name="Border" xfId="7785"/>
    <cellStyle name="C?AØ_¿?¾÷CoE² " xfId="7786"/>
    <cellStyle name="C￥AØ_¿μ¾÷CoE² " xfId="7787"/>
    <cellStyle name="Calc Currency (0)" xfId="7788"/>
    <cellStyle name="Calc Currency (2)" xfId="7789"/>
    <cellStyle name="Calc Percent (0)" xfId="7790"/>
    <cellStyle name="Calc Percent (1)" xfId="7791"/>
    <cellStyle name="Calc Percent (2)" xfId="7792"/>
    <cellStyle name="Calc Units (0)" xfId="7793"/>
    <cellStyle name="Calc Units (1)" xfId="7794"/>
    <cellStyle name="Calc Units (2)" xfId="7795"/>
    <cellStyle name="Calculation" xfId="47"/>
    <cellStyle name="Check Cell" xfId="48"/>
    <cellStyle name="ColLevel_1_BE (2)" xfId="7796"/>
    <cellStyle name="Comma  - Style1" xfId="7797"/>
    <cellStyle name="Comma  - Style2" xfId="7798"/>
    <cellStyle name="Comma  - Style3" xfId="7799"/>
    <cellStyle name="Comma  - Style4" xfId="7800"/>
    <cellStyle name="Comma  - Style5" xfId="7801"/>
    <cellStyle name="Comma  - Style6" xfId="7802"/>
    <cellStyle name="Comma  - Style7" xfId="7803"/>
    <cellStyle name="Comma  - Style8" xfId="7804"/>
    <cellStyle name="Comma [00]" xfId="7805"/>
    <cellStyle name="Comma 2" xfId="7806"/>
    <cellStyle name="Comma 2 2" xfId="7807"/>
    <cellStyle name="Comma 2_Full - GSM&amp;CM" xfId="7808"/>
    <cellStyle name="Comma 3" xfId="7809"/>
    <cellStyle name="Comma 4" xfId="7810"/>
    <cellStyle name="Comma0" xfId="7811"/>
    <cellStyle name="Comma0 - Modelo1" xfId="7812"/>
    <cellStyle name="Comma0 - Style1" xfId="7813"/>
    <cellStyle name="Comma0_M26 EVT-B  Run Readiness Check List" xfId="7814"/>
    <cellStyle name="Comma1 - Modelo2" xfId="7815"/>
    <cellStyle name="Comma1 - Style2" xfId="7816"/>
    <cellStyle name="Copied" xfId="7817"/>
    <cellStyle name="COST1" xfId="7818"/>
    <cellStyle name="Currency [00]" xfId="7819"/>
    <cellStyle name="Currency 2" xfId="7820"/>
    <cellStyle name="Currency 3" xfId="7821"/>
    <cellStyle name="Currency0" xfId="7822"/>
    <cellStyle name="custom" xfId="7823"/>
    <cellStyle name="Cyndie" xfId="7824"/>
    <cellStyle name="Date" xfId="7825"/>
    <cellStyle name="Date Short" xfId="7826"/>
    <cellStyle name="Date_Book1" xfId="7827"/>
    <cellStyle name="Delete Title" xfId="7828"/>
    <cellStyle name="DELTA" xfId="7829"/>
    <cellStyle name="Dia" xfId="7830"/>
    <cellStyle name="Encabez1" xfId="7831"/>
    <cellStyle name="Encabez2" xfId="7832"/>
    <cellStyle name="Enter Currency (0)" xfId="7833"/>
    <cellStyle name="Enter Currency (2)" xfId="7834"/>
    <cellStyle name="Enter Units (0)" xfId="7835"/>
    <cellStyle name="Enter Units (1)" xfId="7836"/>
    <cellStyle name="Enter Units (2)" xfId="7837"/>
    <cellStyle name="Entered" xfId="7838"/>
    <cellStyle name="Excel Built-in Normal" xfId="7839"/>
    <cellStyle name="Explanatory Text" xfId="49"/>
    <cellStyle name="F2" xfId="7840"/>
    <cellStyle name="F3" xfId="7841"/>
    <cellStyle name="F4" xfId="7842"/>
    <cellStyle name="F5" xfId="7843"/>
    <cellStyle name="F6" xfId="7844"/>
    <cellStyle name="F7" xfId="7845"/>
    <cellStyle name="F8" xfId="7846"/>
    <cellStyle name="Fijo" xfId="7847"/>
    <cellStyle name="Financiero" xfId="7848"/>
    <cellStyle name="Fixed" xfId="7849"/>
    <cellStyle name="Good" xfId="50"/>
    <cellStyle name="Grey" xfId="7850"/>
    <cellStyle name="Header1" xfId="7851"/>
    <cellStyle name="Header2" xfId="7852"/>
    <cellStyle name="Heading 1" xfId="51"/>
    <cellStyle name="Heading 2" xfId="52"/>
    <cellStyle name="Heading 3" xfId="53"/>
    <cellStyle name="Heading 4" xfId="54"/>
    <cellStyle name="Highlight" xfId="7853"/>
    <cellStyle name="Hypertextový odkaz_P86MfgReadSumV1-7-1" xfId="7854"/>
    <cellStyle name="imabs" xfId="1"/>
    <cellStyle name="imabs 2" xfId="7"/>
    <cellStyle name="imabs 2 2" xfId="10200"/>
    <cellStyle name="imabs 2 2 3" xfId="10214"/>
    <cellStyle name="imabs 3" xfId="55"/>
    <cellStyle name="imabs 4" xfId="84"/>
    <cellStyle name="imabs 4 2" xfId="10208"/>
    <cellStyle name="imabs 5" xfId="56"/>
    <cellStyle name="imabs 6" xfId="10196"/>
    <cellStyle name="imabs_~5314987" xfId="7855"/>
    <cellStyle name="Input" xfId="57"/>
    <cellStyle name="Input [yellow]" xfId="7856"/>
    <cellStyle name="Input 2" xfId="7857"/>
    <cellStyle name="Input Cells" xfId="7858"/>
    <cellStyle name="Input_~1303381" xfId="7859"/>
    <cellStyle name="Link Currency (0)" xfId="7860"/>
    <cellStyle name="Link Currency (2)" xfId="7861"/>
    <cellStyle name="Link Units (0)" xfId="7862"/>
    <cellStyle name="Link Units (1)" xfId="7863"/>
    <cellStyle name="Link Units (2)" xfId="7864"/>
    <cellStyle name="Linked Cell" xfId="58"/>
    <cellStyle name="Linked Cells" xfId="7865"/>
    <cellStyle name="Millares [0]_10 AVERIAS MASIVAS + ANT" xfId="7866"/>
    <cellStyle name="Millares_10 AVERIAS MASIVAS + ANT" xfId="7867"/>
    <cellStyle name="Milliers [0]_!!!GO" xfId="7868"/>
    <cellStyle name="Milliers_!!!GO" xfId="7869"/>
    <cellStyle name="modified" xfId="7870"/>
    <cellStyle name="Moneda [0]_10 AVERIAS MASIVAS + ANT" xfId="7871"/>
    <cellStyle name="Moneda_10 AVERIAS MASIVAS + ANT" xfId="7872"/>
    <cellStyle name="Monétaire [0]_!!!GO" xfId="7873"/>
    <cellStyle name="Monétaire_!!!GO" xfId="7874"/>
    <cellStyle name="MS Sans Serif" xfId="7875"/>
    <cellStyle name="Neutral" xfId="59"/>
    <cellStyle name="Neutral 2" xfId="7876"/>
    <cellStyle name="New Times Roman" xfId="7877"/>
    <cellStyle name="No" xfId="7878"/>
    <cellStyle name="no dec" xfId="7879"/>
    <cellStyle name="Normal - Style1" xfId="7880"/>
    <cellStyle name="Normal 1" xfId="7881"/>
    <cellStyle name="Normal 10" xfId="7882"/>
    <cellStyle name="Normal 11" xfId="7883"/>
    <cellStyle name="Normal 12" xfId="7884"/>
    <cellStyle name="Normal 13" xfId="7885"/>
    <cellStyle name="Normal 14" xfId="7886"/>
    <cellStyle name="Normal 14 2" xfId="7887"/>
    <cellStyle name="Normal 14 2 2" xfId="7888"/>
    <cellStyle name="Normal 15" xfId="7889"/>
    <cellStyle name="Normal 15 2" xfId="7890"/>
    <cellStyle name="Normal 15 2 2" xfId="7891"/>
    <cellStyle name="Normal 16" xfId="7892"/>
    <cellStyle name="Normal 17" xfId="7893"/>
    <cellStyle name="Normal 18" xfId="7894"/>
    <cellStyle name="Normal 2" xfId="60"/>
    <cellStyle name="Normal 2 2" xfId="7895"/>
    <cellStyle name="Normal 2 3" xfId="7896"/>
    <cellStyle name="Normal 2 4" xfId="7897"/>
    <cellStyle name="Normal 2 5" xfId="7898"/>
    <cellStyle name="Normal 2 6" xfId="7899"/>
    <cellStyle name="Normal 2 7" xfId="7900"/>
    <cellStyle name="Normal 2 8" xfId="7901"/>
    <cellStyle name="Normal 2_~1069308" xfId="7902"/>
    <cellStyle name="Normal 3" xfId="7903"/>
    <cellStyle name="Normal 3 2" xfId="7904"/>
    <cellStyle name="Normal 3 3" xfId="7905"/>
    <cellStyle name="Normal 3_~5584245" xfId="7906"/>
    <cellStyle name="Normal 4" xfId="7907"/>
    <cellStyle name="Normal 5" xfId="7908"/>
    <cellStyle name="Normal 6" xfId="7909"/>
    <cellStyle name="Normal 7" xfId="7910"/>
    <cellStyle name="Normal 8" xfId="7911"/>
    <cellStyle name="Normal 9" xfId="7912"/>
    <cellStyle name="Normal 9 2 2 2 3" xfId="7913"/>
    <cellStyle name="normální_Cz P86 PVTRamp 8Apr2003" xfId="7914"/>
    <cellStyle name="Note" xfId="61"/>
    <cellStyle name="Note 2" xfId="7915"/>
    <cellStyle name="Note 3" xfId="7916"/>
    <cellStyle name="Œ…‹æØ‚è [0.00]_laroux" xfId="7917"/>
    <cellStyle name="Œ…‹æØ‚è_laroux" xfId="7918"/>
    <cellStyle name="Output" xfId="62"/>
    <cellStyle name="P" xfId="7919"/>
    <cellStyle name="paint" xfId="7920"/>
    <cellStyle name="Percent [0]" xfId="7921"/>
    <cellStyle name="Percent [00]" xfId="7922"/>
    <cellStyle name="Percent [2]" xfId="7923"/>
    <cellStyle name="Percent 2" xfId="7924"/>
    <cellStyle name="Percent 3" xfId="7925"/>
    <cellStyle name="Percent 4" xfId="7926"/>
    <cellStyle name="PrePop Currency (0)" xfId="7927"/>
    <cellStyle name="PrePop Currency (2)" xfId="7928"/>
    <cellStyle name="PrePop Units (0)" xfId="7929"/>
    <cellStyle name="PrePop Units (1)" xfId="7930"/>
    <cellStyle name="PrePop Units (2)" xfId="7931"/>
    <cellStyle name="STANDARD" xfId="7932"/>
    <cellStyle name="Style 1" xfId="7933"/>
    <cellStyle name="Text Indent A" xfId="7934"/>
    <cellStyle name="Text Indent B" xfId="7935"/>
    <cellStyle name="Text Indent C" xfId="7936"/>
    <cellStyle name="Title" xfId="63"/>
    <cellStyle name="Total" xfId="64"/>
    <cellStyle name="Warning Text" xfId="65"/>
    <cellStyle name="WHITEONBLUE" xfId="7937"/>
    <cellStyle name="一般" xfId="0" builtinId="0"/>
    <cellStyle name="一般 10" xfId="7938"/>
    <cellStyle name="一般 11" xfId="7939"/>
    <cellStyle name="一般 11 2" xfId="10204"/>
    <cellStyle name="一般 12" xfId="66"/>
    <cellStyle name="一般 12 2" xfId="67"/>
    <cellStyle name="一般 12 2 2" xfId="68"/>
    <cellStyle name="一般 12 3" xfId="10206"/>
    <cellStyle name="一般 13" xfId="7940"/>
    <cellStyle name="一般 14" xfId="7941"/>
    <cellStyle name="一般 15" xfId="7942"/>
    <cellStyle name="一般 16" xfId="7943"/>
    <cellStyle name="一般 17" xfId="7944"/>
    <cellStyle name="一般 18" xfId="7945"/>
    <cellStyle name="一般 19" xfId="7946"/>
    <cellStyle name="一般 2" xfId="10"/>
    <cellStyle name="一般 2 10" xfId="7947"/>
    <cellStyle name="一般 2 10 10 2" xfId="7948"/>
    <cellStyle name="一般 2 10 10 2 2" xfId="7949"/>
    <cellStyle name="一般 2 10 10 2 4" xfId="7950"/>
    <cellStyle name="一般 2 10 2" xfId="7951"/>
    <cellStyle name="一般 2 10 2 2 2 3" xfId="7952"/>
    <cellStyle name="一般 2 10 2 2 4" xfId="7953"/>
    <cellStyle name="一般 2 10 2 4" xfId="7954"/>
    <cellStyle name="一般 2 10 5" xfId="7955"/>
    <cellStyle name="一般 2 10 6" xfId="7956"/>
    <cellStyle name="一般 2 10 6 2 3" xfId="7957"/>
    <cellStyle name="一般 2 11" xfId="7958"/>
    <cellStyle name="一般 2 12" xfId="7959"/>
    <cellStyle name="一般 2 13" xfId="7960"/>
    <cellStyle name="一般 2 14" xfId="7961"/>
    <cellStyle name="一般 2 15" xfId="7962"/>
    <cellStyle name="一般 2 16" xfId="7963"/>
    <cellStyle name="一般 2 17" xfId="10188"/>
    <cellStyle name="一般 2 2" xfId="69"/>
    <cellStyle name="一般 2 2 10" xfId="7964"/>
    <cellStyle name="一般 2 2 11" xfId="7965"/>
    <cellStyle name="一般 2 2 12" xfId="7966"/>
    <cellStyle name="一般 2 2 2" xfId="87"/>
    <cellStyle name="一般 2 2 2 2" xfId="7967"/>
    <cellStyle name="一般 2 2 2 3" xfId="7968"/>
    <cellStyle name="一般 2 2 2 4" xfId="7969"/>
    <cellStyle name="一般 2 2 2 5" xfId="7970"/>
    <cellStyle name="一般 2 2 2 6" xfId="7971"/>
    <cellStyle name="一般 2 2 2 7" xfId="7972"/>
    <cellStyle name="一般 2 2 2 8" xfId="7973"/>
    <cellStyle name="一般 2 2 2 9" xfId="7974"/>
    <cellStyle name="一般 2 2 3" xfId="7975"/>
    <cellStyle name="一般 2 2 3 2" xfId="7976"/>
    <cellStyle name="一般 2 2 3 3" xfId="7977"/>
    <cellStyle name="一般 2 2 3 4" xfId="7978"/>
    <cellStyle name="一般 2 2 3 5" xfId="7979"/>
    <cellStyle name="一般 2 2 3 6" xfId="7980"/>
    <cellStyle name="一般 2 2 3 7" xfId="7981"/>
    <cellStyle name="一般 2 2 3 8" xfId="7982"/>
    <cellStyle name="一般 2 2 3 9" xfId="7983"/>
    <cellStyle name="一般 2 2 4" xfId="7984"/>
    <cellStyle name="一般 2 2 4 2" xfId="7985"/>
    <cellStyle name="一般 2 2 4 2 2" xfId="7986"/>
    <cellStyle name="一般 2 2 4 2 2 2" xfId="7987"/>
    <cellStyle name="一般 2 2 4 2 2 2 2" xfId="7988"/>
    <cellStyle name="一般 2 2 4 2 2 2 2 2" xfId="7989"/>
    <cellStyle name="一般 2 2 4 2 2 2 2 2 2" xfId="7990"/>
    <cellStyle name="一般 2 2 4 2 2 3" xfId="7991"/>
    <cellStyle name="一般 2 2 4 2 2 3 2" xfId="7992"/>
    <cellStyle name="一般 2 2 4 2 2 3 3" xfId="7993"/>
    <cellStyle name="一般 2 2 4 2 2 3 3 2" xfId="7994"/>
    <cellStyle name="一般 2 2 4 2 2 3 4" xfId="7995"/>
    <cellStyle name="一般 2 2 4 2 2 4" xfId="7996"/>
    <cellStyle name="一般 2 2 4 2 2 5" xfId="7997"/>
    <cellStyle name="一般 2 2 4 2 2 5 2" xfId="7998"/>
    <cellStyle name="一般 2 2 5" xfId="7999"/>
    <cellStyle name="一般 2 2 6" xfId="8000"/>
    <cellStyle name="一般 2 2 7" xfId="8001"/>
    <cellStyle name="一般 2 2 8" xfId="8002"/>
    <cellStyle name="一般 2 2 9" xfId="8003"/>
    <cellStyle name="一般 2 3" xfId="70"/>
    <cellStyle name="一般 2 3 10" xfId="8004"/>
    <cellStyle name="一般 2 3 10 2" xfId="8005"/>
    <cellStyle name="一般 2 3 2" xfId="71"/>
    <cellStyle name="一般 2 3 2 2 3" xfId="8006"/>
    <cellStyle name="一般 2 3 3" xfId="8007"/>
    <cellStyle name="一般 2 3 4" xfId="8008"/>
    <cellStyle name="一般 2 3 5" xfId="8009"/>
    <cellStyle name="一般 2 3 6" xfId="8010"/>
    <cellStyle name="一般 2 3 7" xfId="8011"/>
    <cellStyle name="一般 2 3 8" xfId="8012"/>
    <cellStyle name="一般 2 3 9" xfId="8013"/>
    <cellStyle name="一般 2 4" xfId="72"/>
    <cellStyle name="一般 2 4 2" xfId="83"/>
    <cellStyle name="一般 2 4 2 2" xfId="8014"/>
    <cellStyle name="一般 2 4 2 2 2" xfId="8015"/>
    <cellStyle name="一般 2 4 2 2 2 2" xfId="8016"/>
    <cellStyle name="一般 2 4 2 2 2 2 2" xfId="8017"/>
    <cellStyle name="一般 2 4 2 2 3" xfId="8018"/>
    <cellStyle name="一般 2 4 2 2 3 2" xfId="8019"/>
    <cellStyle name="一般 2 4 2 3" xfId="10197"/>
    <cellStyle name="一般 2 5" xfId="85"/>
    <cellStyle name="一般 2 5 2" xfId="8020"/>
    <cellStyle name="一般 2 5 2 2" xfId="10202"/>
    <cellStyle name="一般 2 6" xfId="73"/>
    <cellStyle name="一般 2 7" xfId="8021"/>
    <cellStyle name="一般 2 8" xfId="8022"/>
    <cellStyle name="一般 2 9" xfId="8023"/>
    <cellStyle name="一般 2_Sheet2" xfId="8024"/>
    <cellStyle name="一般 20" xfId="8025"/>
    <cellStyle name="一般 21" xfId="8026"/>
    <cellStyle name="一般 22" xfId="8027"/>
    <cellStyle name="一般 23" xfId="10190"/>
    <cellStyle name="一般 24" xfId="8028"/>
    <cellStyle name="一般 26" xfId="8029"/>
    <cellStyle name="一般 29" xfId="8030"/>
    <cellStyle name="一般 3" xfId="6"/>
    <cellStyle name="一般 3 2" xfId="8031"/>
    <cellStyle name="一般 3 3" xfId="10189"/>
    <cellStyle name="一般 32" xfId="10212"/>
    <cellStyle name="一般 32 2" xfId="10213"/>
    <cellStyle name="一般 4" xfId="74"/>
    <cellStyle name="一般 4 2" xfId="75"/>
    <cellStyle name="一般 4 2 2 2" xfId="10207"/>
    <cellStyle name="一般 4 3" xfId="8032"/>
    <cellStyle name="一般 4 4" xfId="8033"/>
    <cellStyle name="一般 5" xfId="5"/>
    <cellStyle name="一般 5 2" xfId="8034"/>
    <cellStyle name="一般 5 3" xfId="8035"/>
    <cellStyle name="一般 5 4" xfId="8036"/>
    <cellStyle name="一般 5 5" xfId="8037"/>
    <cellStyle name="一般 5 6" xfId="8038"/>
    <cellStyle name="一般 5 7" xfId="8039"/>
    <cellStyle name="一般 5 8" xfId="8040"/>
    <cellStyle name="一般 6" xfId="82"/>
    <cellStyle name="一般 64" xfId="8041"/>
    <cellStyle name="一般 7" xfId="8042"/>
    <cellStyle name="一般 7 10" xfId="8043"/>
    <cellStyle name="一般 7 11" xfId="10205"/>
    <cellStyle name="一般 7 2" xfId="8044"/>
    <cellStyle name="一般 7 2 2" xfId="8045"/>
    <cellStyle name="一般 7 2 3" xfId="8046"/>
    <cellStyle name="一般 7 2 4" xfId="8047"/>
    <cellStyle name="一般 7 2 5" xfId="8048"/>
    <cellStyle name="一般 7 2 6" xfId="8049"/>
    <cellStyle name="一般 7 2 7" xfId="8050"/>
    <cellStyle name="一般 7 2 8" xfId="8051"/>
    <cellStyle name="一般 7 2 9" xfId="8052"/>
    <cellStyle name="一般 7 3" xfId="8053"/>
    <cellStyle name="一般 7 4" xfId="8054"/>
    <cellStyle name="一般 7 5" xfId="8055"/>
    <cellStyle name="一般 7 6" xfId="8056"/>
    <cellStyle name="一般 7 7" xfId="8057"/>
    <cellStyle name="一般 7 8" xfId="8058"/>
    <cellStyle name="一般 7 9" xfId="8059"/>
    <cellStyle name="一般 8" xfId="8060"/>
    <cellStyle name="一般 8 2" xfId="8061"/>
    <cellStyle name="一般 8 2 2" xfId="8062"/>
    <cellStyle name="一般 8 2 3" xfId="8063"/>
    <cellStyle name="一般 8 2 4" xfId="10198"/>
    <cellStyle name="一般 8 3" xfId="8064"/>
    <cellStyle name="一般 8 4" xfId="8065"/>
    <cellStyle name="一般 9" xfId="8066"/>
    <cellStyle name="一般 9 2" xfId="10201"/>
    <cellStyle name="一般 9 4" xfId="10203"/>
    <cellStyle name="千分位 2" xfId="2"/>
    <cellStyle name="千分位 2 2" xfId="8067"/>
    <cellStyle name="千分位 2 3" xfId="3"/>
    <cellStyle name="千分位 4" xfId="8068"/>
    <cellStyle name="千位分隔_Performance material Octwk2" xfId="8069"/>
    <cellStyle name="中等 10" xfId="8070"/>
    <cellStyle name="中等 11" xfId="8071"/>
    <cellStyle name="中等 12" xfId="8072"/>
    <cellStyle name="中等 13" xfId="8073"/>
    <cellStyle name="中等 14" xfId="8074"/>
    <cellStyle name="中等 15" xfId="8075"/>
    <cellStyle name="中等 16" xfId="8076"/>
    <cellStyle name="中等 2" xfId="8077"/>
    <cellStyle name="中等 3" xfId="8078"/>
    <cellStyle name="中等 4" xfId="8079"/>
    <cellStyle name="中等 5" xfId="8080"/>
    <cellStyle name="中等 6" xfId="8081"/>
    <cellStyle name="中等 7" xfId="8082"/>
    <cellStyle name="中等 8" xfId="8083"/>
    <cellStyle name="中等 9" xfId="8084"/>
    <cellStyle name="未定義" xfId="8085"/>
    <cellStyle name="合計 10" xfId="8086"/>
    <cellStyle name="合計 11" xfId="8087"/>
    <cellStyle name="合計 12" xfId="8088"/>
    <cellStyle name="合計 13" xfId="8089"/>
    <cellStyle name="合計 14" xfId="8090"/>
    <cellStyle name="合計 15" xfId="8091"/>
    <cellStyle name="合計 16" xfId="8092"/>
    <cellStyle name="合計 2" xfId="8093"/>
    <cellStyle name="合計 3" xfId="8094"/>
    <cellStyle name="合計 4" xfId="8095"/>
    <cellStyle name="合計 5" xfId="8096"/>
    <cellStyle name="合計 6" xfId="8097"/>
    <cellStyle name="合計 7" xfId="8098"/>
    <cellStyle name="合計 8" xfId="8099"/>
    <cellStyle name="合計 9" xfId="8100"/>
    <cellStyle name="好 10" xfId="8101"/>
    <cellStyle name="好 11" xfId="8102"/>
    <cellStyle name="好 12" xfId="8103"/>
    <cellStyle name="好 13" xfId="8104"/>
    <cellStyle name="好 14" xfId="8105"/>
    <cellStyle name="好 15" xfId="8106"/>
    <cellStyle name="好 16" xfId="8107"/>
    <cellStyle name="好 2" xfId="8108"/>
    <cellStyle name="好 3" xfId="8109"/>
    <cellStyle name="好 4" xfId="8110"/>
    <cellStyle name="好 5" xfId="8111"/>
    <cellStyle name="好 6" xfId="8112"/>
    <cellStyle name="好 7" xfId="8113"/>
    <cellStyle name="好 8" xfId="8114"/>
    <cellStyle name="好 9" xfId="8115"/>
    <cellStyle name="好_~0411052" xfId="8116"/>
    <cellStyle name="好_~0715853" xfId="8117"/>
    <cellStyle name="好_~4065216" xfId="8118"/>
    <cellStyle name="好_~5584245" xfId="8119"/>
    <cellStyle name="好_~8737799" xfId="8120"/>
    <cellStyle name="好_Aston DOE &amp; Dev board Overtime Plan _Jan-14_12.24" xfId="8121"/>
    <cellStyle name="好_Book1" xfId="8122"/>
    <cellStyle name="好_Display" xfId="8123"/>
    <cellStyle name="好_GSM UMTS RxCal" xfId="8124"/>
    <cellStyle name="好_GSM UMTS RxCal Test" xfId="8125"/>
    <cellStyle name="好_GSM UMTS RxCal Test_Aston DOE &amp; Dev board Overtime Plan _Jan-14_12.24" xfId="8126"/>
    <cellStyle name="好_GSM UMTS RxCal Test_N53 Proto2 Overall CTB &amp; Schedule_0922" xfId="8127"/>
    <cellStyle name="好_GSM UMTS RxCal Test_N53 Proto2 Overall CTB &amp; Schedule_0922_Aston DOE &amp; Dev board Overtime Plan _Jan-14_12.24" xfId="8128"/>
    <cellStyle name="好_GSM UMTS RxCal Test_N53 Proto2 Overall CTB &amp; Schedule_0922_Aston MLB Proto1 Overtime Plan _Dec-13 &amp; Jan-14" xfId="8129"/>
    <cellStyle name="好_GSM UMTS RxCal Test_N53 Proto2 Overall CTB &amp; Schedule_0922_Aston MLB Proto1 Overtime Plan _Dec-13 &amp; Jan-14_Aston DOE &amp; Dev board Overtime Plan _Jan-14_12.24" xfId="8130"/>
    <cellStyle name="好_GSM UMTS RxCal Test_N88 DVT1 Test Item and Spec 030909" xfId="8131"/>
    <cellStyle name="好_GSM UMTS RxCal Test_N88 DVT1 Test Item and Spec 030909_Aston DOE &amp; Dev board Overtime Plan _Jan-14_12.24" xfId="8132"/>
    <cellStyle name="好_GSM UMTS RxCal Test_N88 DVT1 Test Item and Spec 030909_N53 Proto2 Overall CTB &amp; Schedule_0922" xfId="8133"/>
    <cellStyle name="好_GSM UMTS RxCal Test_N88 DVT1 Test Item and Spec 030909_N53 Proto2 Overall CTB &amp; Schedule_0922_Aston DOE &amp; Dev board Overtime Plan _Jan-14_12.24" xfId="8134"/>
    <cellStyle name="好_GSM UMTS RxCal Test_N88 DVT1 Test Item and Spec 030909_N53 Proto2 Overall CTB &amp; Schedule_0922_Aston MLB Proto1 Overtime Plan _Dec-13 &amp; Jan-14" xfId="8135"/>
    <cellStyle name="好_GSM UMTS RxCal Test_N88 DVT1 Test Item and Spec 030909_N53 Proto2 Overall CTB &amp; Schedule_0922_Aston MLB Proto1 Overtime Plan _Dec-13 &amp; Jan-14_Aston DOE &amp; Dev board Overtime Plan _Jan-14_12.24" xfId="8136"/>
    <cellStyle name="好_GSM UMTS RxCal Test_N88 DVT1 Test Item and Spec 030909_N88 DVT2 MLB RF FA report 0415" xfId="8137"/>
    <cellStyle name="好_GSM UMTS RxCal Test_N88 DVT1 Test Item and Spec 030909_N88 DVT2 MLB RF FA report 0415_Aston DOE &amp; Dev board Overtime Plan _Jan-14_12.24" xfId="8138"/>
    <cellStyle name="好_GSM UMTS RxCal Test_N88 DVT1 Test Item and Spec 030909_N88 DVT2 MLB RF FA report 0415_N53 Proto2 Overall CTB &amp; Schedule_0922" xfId="8139"/>
    <cellStyle name="好_GSM UMTS RxCal Test_N88 DVT1 Test Item and Spec 030909_N88 DVT2 MLB RF FA report 0415_N53 Proto2 Overall CTB &amp; Schedule_0922_Aston DOE &amp; Dev board Overtime Plan _Jan-14_12.24" xfId="8140"/>
    <cellStyle name="好_GSM UMTS RxCal Test_N88 DVT1 Test Item and Spec 030909_N88 DVT2 MLB RF FA report 0415_N53 Proto2 Overall CTB &amp; Schedule_0922_Aston MLB Proto1 Overtime Plan _Dec-13 &amp; Jan-14" xfId="8141"/>
    <cellStyle name="好_GSM UMTS RxCal Test_N88 DVT1 Test Item and Spec 030909_N88 DVT2 MLB RF FA report 0415_N53 Proto2 Overall CTB &amp; Schedule_0922_Aston MLB Proto1 Overtime Plan _Dec-13 &amp; Jan-14_Aston DOE &amp; Dev board Overtime Plan _Jan-14_12.24" xfId="8142"/>
    <cellStyle name="好_GSM UMTS RxCal Test_N88 DVT1 Test Item and Spec 030909_N88 DVT2 MLB RF FA report 0415_N90 DVT MLB RF TIL_update GPS" xfId="8143"/>
    <cellStyle name="好_GSM UMTS RxCal Test_N88 DVT1 Test Item and Spec 030909_N88 DVT2 MLB RF FA report 0415_N90 DVT MLB RF TIL_update GPS_Aston DOE &amp; Dev board Overtime Plan _Jan-14_12.24" xfId="8144"/>
    <cellStyle name="好_GSM UMTS RxCal Test_N88 DVT1 Test Item and Spec 030909_N88 DVT2 MLB RF FA report 0415_N90 DVT MLB RF TIL_update GPS_N53 Proto2 Overall CTB &amp; Schedule_0922" xfId="8145"/>
    <cellStyle name="好_GSM UMTS RxCal Test_N88 DVT1 Test Item and Spec 030909_N88 DVT2 MLB RF FA report 0415_N90 DVT MLB RF TIL_update GPS_N53 Proto2 Overall CTB &amp; Schedule_0922_Aston DOE &amp; Dev board Overtime Plan _Jan-14_12.24" xfId="8146"/>
    <cellStyle name="好_GSM UMTS RxCal Test_N88 DVT1 Test Item and Spec 030909_N88 DVT2 MLB RF FA report 0415_N90 DVT MLB RF TIL_update GPS_N53 Proto2 Overall CTB &amp; Schedule_0922_Aston MLB Proto1 Overtime Plan _Dec-13 &amp; Jan-14" xfId="8147"/>
    <cellStyle name="好_GSM UMTS RxCal Test_N88 DVT1 Test Item and Spec 030909_N88 DVT2 MLB RF FA report 0415_N90 DVT MLB RF TIL_update GPS_N53 Proto2 Overall CTB &amp; Schedule_0922_Aston MLB Proto1 Overtime Plan _Dec-13 &amp; Jan-14_Aston DOE &amp; Dev board Overtime Plan _Jan-14_12.24" xfId="8148"/>
    <cellStyle name="好_GSM UMTS RxCal Test_N88 DVT1 Test Item and Spec 031109" xfId="8149"/>
    <cellStyle name="好_GSM UMTS RxCal Test_N88 DVT1 Test Item and Spec 031109_Aston DOE &amp; Dev board Overtime Plan _Jan-14_12.24" xfId="8150"/>
    <cellStyle name="好_GSM UMTS RxCal Test_N88 DVT1 Test Item and Spec 031109_N53 Proto2 Overall CTB &amp; Schedule_0922" xfId="8151"/>
    <cellStyle name="好_GSM UMTS RxCal Test_N88 DVT1 Test Item and Spec 031109_N53 Proto2 Overall CTB &amp; Schedule_0922_Aston DOE &amp; Dev board Overtime Plan _Jan-14_12.24" xfId="8152"/>
    <cellStyle name="好_GSM UMTS RxCal Test_N88 DVT1 Test Item and Spec 031109_N53 Proto2 Overall CTB &amp; Schedule_0922_Aston MLB Proto1 Overtime Plan _Dec-13 &amp; Jan-14" xfId="8153"/>
    <cellStyle name="好_GSM UMTS RxCal Test_N88 DVT1 Test Item and Spec 031109_N53 Proto2 Overall CTB &amp; Schedule_0922_Aston MLB Proto1 Overtime Plan _Dec-13 &amp; Jan-14_Aston DOE &amp; Dev board Overtime Plan _Jan-14_12.24" xfId="8154"/>
    <cellStyle name="好_GSM UMTS RxCal Test_N88 DVT1 Test Item and Spec 031109_N88 DVT2 MLB RF FA report 0415" xfId="8155"/>
    <cellStyle name="好_GSM UMTS RxCal Test_N88 DVT1 Test Item and Spec 031109_N88 DVT2 MLB RF FA report 0415_Aston DOE &amp; Dev board Overtime Plan _Jan-14_12.24" xfId="8156"/>
    <cellStyle name="好_GSM UMTS RxCal Test_N88 DVT1 Test Item and Spec 031109_N88 DVT2 MLB RF FA report 0415_N53 Proto2 Overall CTB &amp; Schedule_0922" xfId="8157"/>
    <cellStyle name="好_GSM UMTS RxCal Test_N88 DVT1 Test Item and Spec 031109_N88 DVT2 MLB RF FA report 0415_N53 Proto2 Overall CTB &amp; Schedule_0922_Aston DOE &amp; Dev board Overtime Plan _Jan-14_12.24" xfId="8158"/>
    <cellStyle name="好_GSM UMTS RxCal Test_N88 DVT1 Test Item and Spec 031109_N88 DVT2 MLB RF FA report 0415_N53 Proto2 Overall CTB &amp; Schedule_0922_Aston MLB Proto1 Overtime Plan _Dec-13 &amp; Jan-14" xfId="8159"/>
    <cellStyle name="好_GSM UMTS RxCal Test_N88 DVT1 Test Item and Spec 031109_N88 DVT2 MLB RF FA report 0415_N53 Proto2 Overall CTB &amp; Schedule_0922_Aston MLB Proto1 Overtime Plan _Dec-13 &amp; Jan-14_Aston DOE &amp; Dev board Overtime Plan _Jan-14_12.24" xfId="8160"/>
    <cellStyle name="好_GSM UMTS RxCal Test_N88 DVT1 Test Item and Spec 031109_N88 DVT2 MLB RF FA report 0415_N90 DVT MLB RF TIL_update GPS" xfId="8161"/>
    <cellStyle name="好_GSM UMTS RxCal Test_N88 DVT1 Test Item and Spec 031109_N88 DVT2 MLB RF FA report 0415_N90 DVT MLB RF TIL_update GPS_Aston DOE &amp; Dev board Overtime Plan _Jan-14_12.24" xfId="8162"/>
    <cellStyle name="好_GSM UMTS RxCal Test_N88 DVT1 Test Item and Spec 031109_N88 DVT2 MLB RF FA report 0415_N90 DVT MLB RF TIL_update GPS_N53 Proto2 Overall CTB &amp; Schedule_0922" xfId="8163"/>
    <cellStyle name="好_GSM UMTS RxCal Test_N88 DVT1 Test Item and Spec 031109_N88 DVT2 MLB RF FA report 0415_N90 DVT MLB RF TIL_update GPS_N53 Proto2 Overall CTB &amp; Schedule_0922_Aston DOE &amp; Dev board Overtime Plan _Jan-14_12.24" xfId="8164"/>
    <cellStyle name="好_GSM UMTS RxCal Test_N88 DVT1 Test Item and Spec 031109_N88 DVT2 MLB RF FA report 0415_N90 DVT MLB RF TIL_update GPS_N53 Proto2 Overall CTB &amp; Schedule_0922_Aston MLB Proto1 Overtime Plan _Dec-13 &amp; Jan-14" xfId="8165"/>
    <cellStyle name="好_GSM UMTS RxCal Test_N88 DVT1 Test Item and Spec 031109_N88 DVT2 MLB RF FA report 0415_N90 DVT MLB RF TIL_update GPS_N53 Proto2 Overall CTB &amp; Schedule_0922_Aston MLB Proto1 Overtime Plan _Dec-13 &amp; Jan-14_Aston DOE &amp; Dev board Overtime Plan _Jan-14_12.24" xfId="8166"/>
    <cellStyle name="好_GSM UMTS RxCal Test_N88 DVT2 MLB RF FA report 0415" xfId="8167"/>
    <cellStyle name="好_GSM UMTS RxCal Test_N88 DVT2 MLB RF FA report 0415_Aston DOE &amp; Dev board Overtime Plan _Jan-14_12.24" xfId="8168"/>
    <cellStyle name="好_GSM UMTS RxCal Test_N88 DVT2 MLB RF FA report 0415_N53 Proto2 Overall CTB &amp; Schedule_0922" xfId="8169"/>
    <cellStyle name="好_GSM UMTS RxCal Test_N88 DVT2 MLB RF FA report 0415_N53 Proto2 Overall CTB &amp; Schedule_0922_Aston DOE &amp; Dev board Overtime Plan _Jan-14_12.24" xfId="8170"/>
    <cellStyle name="好_GSM UMTS RxCal Test_N88 DVT2 MLB RF FA report 0415_N53 Proto2 Overall CTB &amp; Schedule_0922_Aston MLB Proto1 Overtime Plan _Dec-13 &amp; Jan-14" xfId="8171"/>
    <cellStyle name="好_GSM UMTS RxCal Test_N88 DVT2 MLB RF FA report 0415_N53 Proto2 Overall CTB &amp; Schedule_0922_Aston MLB Proto1 Overtime Plan _Dec-13 &amp; Jan-14_Aston DOE &amp; Dev board Overtime Plan _Jan-14_12.24" xfId="8172"/>
    <cellStyle name="好_GSM UMTS RxCal Test_N88 DVT2 MLB RF FA report 0415_N90 DVT MLB RF TIL_update GPS" xfId="8173"/>
    <cellStyle name="好_GSM UMTS RxCal Test_N88 DVT2 MLB RF FA report 0415_N90 DVT MLB RF TIL_update GPS_Aston DOE &amp; Dev board Overtime Plan _Jan-14_12.24" xfId="8174"/>
    <cellStyle name="好_GSM UMTS RxCal Test_N88 DVT2 MLB RF FA report 0415_N90 DVT MLB RF TIL_update GPS_N53 Proto2 Overall CTB &amp; Schedule_0922" xfId="8175"/>
    <cellStyle name="好_GSM UMTS RxCal Test_N88 DVT2 MLB RF FA report 0415_N90 DVT MLB RF TIL_update GPS_N53 Proto2 Overall CTB &amp; Schedule_0922_Aston DOE &amp; Dev board Overtime Plan _Jan-14_12.24" xfId="8176"/>
    <cellStyle name="好_GSM UMTS RxCal Test_N88 DVT2 MLB RF FA report 0415_N90 DVT MLB RF TIL_update GPS_N53 Proto2 Overall CTB &amp; Schedule_0922_Aston MLB Proto1 Overtime Plan _Dec-13 &amp; Jan-14" xfId="8177"/>
    <cellStyle name="好_GSM UMTS RxCal Test_N88 DVT2 MLB RF FA report 0415_N90 DVT MLB RF TIL_update GPS_N53 Proto2 Overall CTB &amp; Schedule_0922_Aston MLB Proto1 Overtime Plan _Dec-13 &amp; Jan-14_Aston DOE &amp; Dev board Overtime Plan _Jan-14_12.24" xfId="8178"/>
    <cellStyle name="好_GSM UMTS RxCal_01" xfId="8179"/>
    <cellStyle name="好_GSM UMTS RxCal_01_Aston DOE &amp; Dev board Overtime Plan _Jan-14_12.24" xfId="8180"/>
    <cellStyle name="好_GSM UMTS RxCal_01_N53 Proto2 Overall CTB &amp; Schedule_0922" xfId="8181"/>
    <cellStyle name="好_GSM UMTS RxCal_01_N53 Proto2 Overall CTB &amp; Schedule_0922_Aston DOE &amp; Dev board Overtime Plan _Jan-14_12.24" xfId="8182"/>
    <cellStyle name="好_GSM UMTS RxCal_01_N53 Proto2 Overall CTB &amp; Schedule_0922_Aston MLB Proto1 Overtime Plan _Dec-13 &amp; Jan-14" xfId="8183"/>
    <cellStyle name="好_GSM UMTS RxCal_01_N53 Proto2 Overall CTB &amp; Schedule_0922_Aston MLB Proto1 Overtime Plan _Dec-13 &amp; Jan-14_Aston DOE &amp; Dev board Overtime Plan _Jan-14_12.24" xfId="8184"/>
    <cellStyle name="好_GSM UMTS RxCal_Aston DOE &amp; Dev board Overtime Plan _Jan-14_12.24" xfId="8185"/>
    <cellStyle name="好_GSM UMTS RxCal_N53 Proto2 Overall CTB &amp; Schedule_0922" xfId="8186"/>
    <cellStyle name="好_GSM UMTS RxCal_N53 Proto2 Overall CTB &amp; Schedule_0922_Aston DOE &amp; Dev board Overtime Plan _Jan-14_12.24" xfId="8187"/>
    <cellStyle name="好_GSM UMTS RxCal_N53 Proto2 Overall CTB &amp; Schedule_0922_Aston MLB Proto1 Overtime Plan _Dec-13 &amp; Jan-14" xfId="8188"/>
    <cellStyle name="好_GSM UMTS RxCal_N53 Proto2 Overall CTB &amp; Schedule_0922_Aston MLB Proto1 Overtime Plan _Dec-13 &amp; Jan-14_Aston DOE &amp; Dev board Overtime Plan _Jan-14_12.24" xfId="8189"/>
    <cellStyle name="好_GSM UMTS RxCal_N88 DVT2 MLB RF FA report 0415" xfId="8190"/>
    <cellStyle name="好_GSM UMTS RxCal_N88 DVT2 MLB RF FA report 0415_Aston DOE &amp; Dev board Overtime Plan _Jan-14_12.24" xfId="8191"/>
    <cellStyle name="好_GSM UMTS RxCal_N88 DVT2 MLB RF FA report 0415_N53 Proto2 Overall CTB &amp; Schedule_0922" xfId="8192"/>
    <cellStyle name="好_GSM UMTS RxCal_N88 DVT2 MLB RF FA report 0415_N53 Proto2 Overall CTB &amp; Schedule_0922_Aston DOE &amp; Dev board Overtime Plan _Jan-14_12.24" xfId="8193"/>
    <cellStyle name="好_GSM UMTS RxCal_N88 DVT2 MLB RF FA report 0415_N53 Proto2 Overall CTB &amp; Schedule_0922_Aston MLB Proto1 Overtime Plan _Dec-13 &amp; Jan-14" xfId="8194"/>
    <cellStyle name="好_GSM UMTS RxCal_N88 DVT2 MLB RF FA report 0415_N53 Proto2 Overall CTB &amp; Schedule_0922_Aston MLB Proto1 Overtime Plan _Dec-13 &amp; Jan-14_Aston DOE &amp; Dev board Overtime Plan _Jan-14_12.24" xfId="8195"/>
    <cellStyle name="好_GSM UMTS RxCal_N88 DVT2 MLB RF FA report 0415_Night" xfId="8196"/>
    <cellStyle name="好_GSM UMTS RxCal_N88 DVT2 MLB RF FA report 0415_Night_Aston DOE &amp; Dev board Overtime Plan _Jan-14_12.24" xfId="8197"/>
    <cellStyle name="好_GSM UMTS RxCal_N88 DVT2 MLB RF FA report 0415_Night_N53 Proto2 Overall CTB &amp; Schedule_0922" xfId="8198"/>
    <cellStyle name="好_GSM UMTS RxCal_N88 DVT2 MLB RF FA report 0415_Night_N53 Proto2 Overall CTB &amp; Schedule_0922_Aston DOE &amp; Dev board Overtime Plan _Jan-14_12.24" xfId="8199"/>
    <cellStyle name="好_GSM UMTS RxCal_N88 DVT2 MLB RF FA report 0415_Night_N53 Proto2 Overall CTB &amp; Schedule_0922_Aston MLB Proto1 Overtime Plan _Dec-13 &amp; Jan-14" xfId="8200"/>
    <cellStyle name="好_GSM UMTS RxCal_N88 DVT2 MLB RF FA report 0415_Night_N53 Proto2 Overall CTB &amp; Schedule_0922_Aston MLB Proto1 Overtime Plan _Dec-13 &amp; Jan-14_Aston DOE &amp; Dev board Overtime Plan _Jan-14_12.24" xfId="8201"/>
    <cellStyle name="好_GSM UMTS RxCal_N88 DVT2 MLB RF FA report 0415pm_update" xfId="8202"/>
    <cellStyle name="好_GSM UMTS RxCal_N88 DVT2 MLB RF FA report 0415pm_update_Aston DOE &amp; Dev board Overtime Plan _Jan-14_12.24" xfId="8203"/>
    <cellStyle name="好_GSM UMTS RxCal_N88 DVT2 MLB RF FA report 0415pm_update_N53 Proto2 Overall CTB &amp; Schedule_0922" xfId="8204"/>
    <cellStyle name="好_GSM UMTS RxCal_N88 DVT2 MLB RF FA report 0415pm_update_N53 Proto2 Overall CTB &amp; Schedule_0922_Aston DOE &amp; Dev board Overtime Plan _Jan-14_12.24" xfId="8205"/>
    <cellStyle name="好_GSM UMTS RxCal_N88 DVT2 MLB RF FA report 0415pm_update_N53 Proto2 Overall CTB &amp; Schedule_0922_Aston MLB Proto1 Overtime Plan _Dec-13 &amp; Jan-14" xfId="8206"/>
    <cellStyle name="好_GSM UMTS RxCal_N88 DVT2 MLB RF FA report 0415pm_update_N53 Proto2 Overall CTB &amp; Schedule_0922_Aston MLB Proto1 Overtime Plan _Dec-13 &amp; Jan-14_Aston DOE &amp; Dev board Overtime Plan _Jan-14_12.24" xfId="8207"/>
    <cellStyle name="好_GSM UMTS RxCal_N88 DVT2 MLB RF FA report 0416" xfId="8208"/>
    <cellStyle name="好_GSM UMTS RxCal_N88 DVT2 MLB RF FA report 0416_Aston DOE &amp; Dev board Overtime Plan _Jan-14_12.24" xfId="8209"/>
    <cellStyle name="好_GSM UMTS RxCal_N88 DVT2 MLB RF FA report 0416_N53 Proto2 Overall CTB &amp; Schedule_0922" xfId="8210"/>
    <cellStyle name="好_GSM UMTS RxCal_N88 DVT2 MLB RF FA report 0416_N53 Proto2 Overall CTB &amp; Schedule_0922_Aston DOE &amp; Dev board Overtime Plan _Jan-14_12.24" xfId="8211"/>
    <cellStyle name="好_GSM UMTS RxCal_N88 DVT2 MLB RF FA report 0416_N53 Proto2 Overall CTB &amp; Schedule_0922_Aston MLB Proto1 Overtime Plan _Dec-13 &amp; Jan-14" xfId="8212"/>
    <cellStyle name="好_GSM UMTS RxCal_N88 DVT2 MLB RF FA report 0416_N53 Proto2 Overall CTB &amp; Schedule_0922_Aston MLB Proto1 Overtime Plan _Dec-13 &amp; Jan-14_Aston DOE &amp; Dev board Overtime Plan _Jan-14_12.24" xfId="8213"/>
    <cellStyle name="好_GSM UMTS RxCal_N88 DVT2 MLB RF FA report 0416PM" xfId="8214"/>
    <cellStyle name="好_GSM UMTS RxCal_N88 DVT2 MLB RF FA report 0416PM_Aston DOE &amp; Dev board Overtime Plan _Jan-14_12.24" xfId="8215"/>
    <cellStyle name="好_GSM UMTS RxCal_N88 DVT2 MLB RF FA report 0416PM_N53 Proto2 Overall CTB &amp; Schedule_0922" xfId="8216"/>
    <cellStyle name="好_GSM UMTS RxCal_N88 DVT2 MLB RF FA report 0416PM_N53 Proto2 Overall CTB &amp; Schedule_0922_Aston DOE &amp; Dev board Overtime Plan _Jan-14_12.24" xfId="8217"/>
    <cellStyle name="好_GSM UMTS RxCal_N88 DVT2 MLB RF FA report 0416PM_N53 Proto2 Overall CTB &amp; Schedule_0922_Aston MLB Proto1 Overtime Plan _Dec-13 &amp; Jan-14" xfId="8218"/>
    <cellStyle name="好_GSM UMTS RxCal_N88 DVT2 MLB RF FA report 0416PM_N53 Proto2 Overall CTB &amp; Schedule_0922_Aston MLB Proto1 Overtime Plan _Dec-13 &amp; Jan-14_Aston DOE &amp; Dev board Overtime Plan _Jan-14_12.24" xfId="8219"/>
    <cellStyle name="好_GSM UMTS RxCal_N88 DVT2 MLB RF FA report 0417" xfId="8220"/>
    <cellStyle name="好_GSM UMTS RxCal_N88 DVT2 MLB RF FA report 0417_Aston DOE &amp; Dev board Overtime Plan _Jan-14_12.24" xfId="8221"/>
    <cellStyle name="好_GSM UMTS RxCal_N88 DVT2 MLB RF FA report 0417_N53 Proto2 Overall CTB &amp; Schedule_0922" xfId="8222"/>
    <cellStyle name="好_GSM UMTS RxCal_N88 DVT2 MLB RF FA report 0417_N53 Proto2 Overall CTB &amp; Schedule_0922_Aston DOE &amp; Dev board Overtime Plan _Jan-14_12.24" xfId="8223"/>
    <cellStyle name="好_GSM UMTS RxCal_N88 DVT2 MLB RF FA report 0417_N53 Proto2 Overall CTB &amp; Schedule_0922_Aston MLB Proto1 Overtime Plan _Dec-13 &amp; Jan-14" xfId="8224"/>
    <cellStyle name="好_GSM UMTS RxCal_N88 DVT2 MLB RF FA report 0417_N53 Proto2 Overall CTB &amp; Schedule_0922_Aston MLB Proto1 Overtime Plan _Dec-13 &amp; Jan-14_Aston DOE &amp; Dev board Overtime Plan _Jan-14_12.24" xfId="8225"/>
    <cellStyle name="好_GSM UMTS RxCal_N88 DVT2 MLB RF FA report 0418" xfId="8226"/>
    <cellStyle name="好_GSM UMTS RxCal_N88 DVT2 MLB RF FA report 0418_Aston DOE &amp; Dev board Overtime Plan _Jan-14_12.24" xfId="8227"/>
    <cellStyle name="好_GSM UMTS RxCal_N88 DVT2 MLB RF FA report 0418_N53 Proto2 Overall CTB &amp; Schedule_0922" xfId="8228"/>
    <cellStyle name="好_GSM UMTS RxCal_N88 DVT2 MLB RF FA report 0418_N53 Proto2 Overall CTB &amp; Schedule_0922_Aston DOE &amp; Dev board Overtime Plan _Jan-14_12.24" xfId="8229"/>
    <cellStyle name="好_GSM UMTS RxCal_N88 DVT2 MLB RF FA report 0418_N53 Proto2 Overall CTB &amp; Schedule_0922_Aston MLB Proto1 Overtime Plan _Dec-13 &amp; Jan-14" xfId="8230"/>
    <cellStyle name="好_GSM UMTS RxCal_N88 DVT2 MLB RF FA report 0418_N53 Proto2 Overall CTB &amp; Schedule_0922_Aston MLB Proto1 Overtime Plan _Dec-13 &amp; Jan-14_Aston DOE &amp; Dev board Overtime Plan _Jan-14_12.24" xfId="8231"/>
    <cellStyle name="好_GSM UMTS RxCal_N90 DVT MLB RF TIL_update GPS" xfId="8232"/>
    <cellStyle name="好_GSM UMTS RxCal_N90 DVT MLB RF TIL_update GPS_Aston DOE &amp; Dev board Overtime Plan _Jan-14_12.24" xfId="8233"/>
    <cellStyle name="好_GSM UMTS RxCal_N90 DVT MLB RF TIL_update GPS_N53 Proto2 Overall CTB &amp; Schedule_0922" xfId="8234"/>
    <cellStyle name="好_GSM UMTS RxCal_N90 DVT MLB RF TIL_update GPS_N53 Proto2 Overall CTB &amp; Schedule_0922_Aston DOE &amp; Dev board Overtime Plan _Jan-14_12.24" xfId="8235"/>
    <cellStyle name="好_GSM UMTS RxCal_N90 DVT MLB RF TIL_update GPS_N53 Proto2 Overall CTB &amp; Schedule_0922_Aston MLB Proto1 Overtime Plan _Dec-13 &amp; Jan-14" xfId="8236"/>
    <cellStyle name="好_GSM UMTS RxCal_N90 DVT MLB RF TIL_update GPS_N53 Proto2 Overall CTB &amp; Schedule_0922_Aston MLB Proto1 Overtime Plan _Dec-13 &amp; Jan-14_Aston DOE &amp; Dev board Overtime Plan _Jan-14_12.24" xfId="8237"/>
    <cellStyle name="好_GSM UMTS RxCal_N90 EVT1 MLB RF FA Report 0812" xfId="8238"/>
    <cellStyle name="好_GSM UMTS RxCal_N90 EVT1 MLB RF FA Report 0812_Aston DOE &amp; Dev board Overtime Plan _Jan-14_12.24" xfId="8239"/>
    <cellStyle name="好_GSM UMTS RxCal_N90 EVT1 MLB RF FA Report 0812_N53 Proto2 Overall CTB &amp; Schedule_0922" xfId="8240"/>
    <cellStyle name="好_GSM UMTS RxCal_N90 EVT1 MLB RF FA Report 0812_N53 Proto2 Overall CTB &amp; Schedule_0922_Aston DOE &amp; Dev board Overtime Plan _Jan-14_12.24" xfId="8241"/>
    <cellStyle name="好_GSM UMTS RxCal_N90 EVT1 MLB RF FA Report 0812_N53 Proto2 Overall CTB &amp; Schedule_0922_Aston MLB Proto1 Overtime Plan _Dec-13 &amp; Jan-14" xfId="8242"/>
    <cellStyle name="好_GSM UMTS RxCal_N90 EVT1 MLB RF FA Report 0812_N53 Proto2 Overall CTB &amp; Schedule_0922_Aston MLB Proto1 Overtime Plan _Dec-13 &amp; Jan-14_Aston DOE &amp; Dev board Overtime Plan _Jan-14_12.24" xfId="8243"/>
    <cellStyle name="好_GSM UMTS RxCal_N90 EVT1 MLB RF FA Report 0814" xfId="8244"/>
    <cellStyle name="好_GSM UMTS RxCal_N90 EVT1 MLB RF FA Report 0814_Aston DOE &amp; Dev board Overtime Plan _Jan-14_12.24" xfId="8245"/>
    <cellStyle name="好_GSM UMTS RxCal_N90 EVT1 MLB RF FA Report 0814_N53 Proto2 Overall CTB &amp; Schedule_0922" xfId="8246"/>
    <cellStyle name="好_GSM UMTS RxCal_N90 EVT1 MLB RF FA Report 0814_N53 Proto2 Overall CTB &amp; Schedule_0922_Aston DOE &amp; Dev board Overtime Plan _Jan-14_12.24" xfId="8247"/>
    <cellStyle name="好_GSM UMTS RxCal_N90 EVT1 MLB RF FA Report 0814_N53 Proto2 Overall CTB &amp; Schedule_0922_Aston MLB Proto1 Overtime Plan _Dec-13 &amp; Jan-14" xfId="8248"/>
    <cellStyle name="好_GSM UMTS RxCal_N90 EVT1 MLB RF FA Report 0814_N53 Proto2 Overall CTB &amp; Schedule_0922_Aston MLB Proto1 Overtime Plan _Dec-13 &amp; Jan-14_Aston DOE &amp; Dev board Overtime Plan _Jan-14_12.24" xfId="8249"/>
    <cellStyle name="好_GSM UMTS RxCal_N90 EVT1 MLB RF FA Report 0815" xfId="8250"/>
    <cellStyle name="好_GSM UMTS RxCal_N90 EVT1 MLB RF FA Report 0815_Aston DOE &amp; Dev board Overtime Plan _Jan-14_12.24" xfId="8251"/>
    <cellStyle name="好_GSM UMTS RxCal_N90 EVT1 MLB RF FA Report 0815_N53 Proto2 Overall CTB &amp; Schedule_0922" xfId="8252"/>
    <cellStyle name="好_GSM UMTS RxCal_N90 EVT1 MLB RF FA Report 0815_N53 Proto2 Overall CTB &amp; Schedule_0922_Aston DOE &amp; Dev board Overtime Plan _Jan-14_12.24" xfId="8253"/>
    <cellStyle name="好_GSM UMTS RxCal_N90 EVT1 MLB RF FA Report 0815_N53 Proto2 Overall CTB &amp; Schedule_0922_Aston MLB Proto1 Overtime Plan _Dec-13 &amp; Jan-14" xfId="8254"/>
    <cellStyle name="好_GSM UMTS RxCal_N90 EVT1 MLB RF FA Report 0815_N53 Proto2 Overall CTB &amp; Schedule_0922_Aston MLB Proto1 Overtime Plan _Dec-13 &amp; Jan-14_Aston DOE &amp; Dev board Overtime Plan _Jan-14_12.24" xfId="8255"/>
    <cellStyle name="好_GSM UMTS RxCal_N90 EVT1 MLB RF FA Report 0817" xfId="8256"/>
    <cellStyle name="好_GSM UMTS RxCal_N90 EVT1 MLB RF FA Report 0817_Aston DOE &amp; Dev board Overtime Plan _Jan-14_12.24" xfId="8257"/>
    <cellStyle name="好_GSM UMTS RxCal_N90 EVT1 MLB RF FA Report 0817_N53 Proto2 Overall CTB &amp; Schedule_0922" xfId="8258"/>
    <cellStyle name="好_GSM UMTS RxCal_N90 EVT1 MLB RF FA Report 0817_N53 Proto2 Overall CTB &amp; Schedule_0922_Aston DOE &amp; Dev board Overtime Plan _Jan-14_12.24" xfId="8259"/>
    <cellStyle name="好_GSM UMTS RxCal_N90 EVT1 MLB RF FA Report 0817_N53 Proto2 Overall CTB &amp; Schedule_0922_Aston MLB Proto1 Overtime Plan _Dec-13 &amp; Jan-14" xfId="8260"/>
    <cellStyle name="好_GSM UMTS RxCal_N90 EVT1 MLB RF FA Report 0817_N53 Proto2 Overall CTB &amp; Schedule_0922_Aston MLB Proto1 Overtime Plan _Dec-13 &amp; Jan-14_Aston DOE &amp; Dev board Overtime Plan _Jan-14_12.24" xfId="8261"/>
    <cellStyle name="好_GSM UMTS RxCal_N90 EVT1 MLB RF FA Report 0821" xfId="8262"/>
    <cellStyle name="好_GSM UMTS RxCal_N90 EVT1 MLB RF FA Report 0821_Aston DOE &amp; Dev board Overtime Plan _Jan-14_12.24" xfId="8263"/>
    <cellStyle name="好_GSM UMTS RxCal_N90 EVT1 MLB RF FA Report 0821_N53 Proto2 Overall CTB &amp; Schedule_0922" xfId="8264"/>
    <cellStyle name="好_GSM UMTS RxCal_N90 EVT1 MLB RF FA Report 0821_N53 Proto2 Overall CTB &amp; Schedule_0922_Aston DOE &amp; Dev board Overtime Plan _Jan-14_12.24" xfId="8265"/>
    <cellStyle name="好_GSM UMTS RxCal_N90 EVT1 MLB RF FA Report 0821_N53 Proto2 Overall CTB &amp; Schedule_0922_Aston MLB Proto1 Overtime Plan _Dec-13 &amp; Jan-14" xfId="8266"/>
    <cellStyle name="好_GSM UMTS RxCal_N90 EVT1 MLB RF FA Report 0821_N53 Proto2 Overall CTB &amp; Schedule_0922_Aston MLB Proto1 Overtime Plan _Dec-13 &amp; Jan-14_Aston DOE &amp; Dev board Overtime Plan _Jan-14_12.24" xfId="8267"/>
    <cellStyle name="好_GSM UMTS RxCal_N90 EVT1 MLB RF FA Report 0822" xfId="8268"/>
    <cellStyle name="好_GSM UMTS RxCal_N90 EVT1 MLB RF FA Report 0822_Aston DOE &amp; Dev board Overtime Plan _Jan-14_12.24" xfId="8269"/>
    <cellStyle name="好_GSM UMTS RxCal_N90 EVT1 MLB RF FA Report 0822_N53 Proto2 Overall CTB &amp; Schedule_0922" xfId="8270"/>
    <cellStyle name="好_GSM UMTS RxCal_N90 EVT1 MLB RF FA Report 0822_N53 Proto2 Overall CTB &amp; Schedule_0922_Aston DOE &amp; Dev board Overtime Plan _Jan-14_12.24" xfId="8271"/>
    <cellStyle name="好_GSM UMTS RxCal_N90 EVT1 MLB RF FA Report 0822_N53 Proto2 Overall CTB &amp; Schedule_0922_Aston MLB Proto1 Overtime Plan _Dec-13 &amp; Jan-14" xfId="8272"/>
    <cellStyle name="好_GSM UMTS RxCal_N90 EVT1 MLB RF FA Report 0822_N53 Proto2 Overall CTB &amp; Schedule_0922_Aston MLB Proto1 Overtime Plan _Dec-13 &amp; Jan-14_Aston DOE &amp; Dev board Overtime Plan _Jan-14_12.24" xfId="8273"/>
    <cellStyle name="好_GSM UMTS RxCal_N90 EVT1 MLB RF FA Report 0824" xfId="8274"/>
    <cellStyle name="好_GSM UMTS RxCal_N90 EVT1 MLB RF FA Report 0824_Aston DOE &amp; Dev board Overtime Plan _Jan-14_12.24" xfId="8275"/>
    <cellStyle name="好_GSM UMTS RxCal_N90 EVT1 MLB RF FA Report 0824_N53 Proto2 Overall CTB &amp; Schedule_0922" xfId="8276"/>
    <cellStyle name="好_GSM UMTS RxCal_N90 EVT1 MLB RF FA Report 0824_N53 Proto2 Overall CTB &amp; Schedule_0922_Aston DOE &amp; Dev board Overtime Plan _Jan-14_12.24" xfId="8277"/>
    <cellStyle name="好_GSM UMTS RxCal_N90 EVT1 MLB RF FA Report 0824_N53 Proto2 Overall CTB &amp; Schedule_0922_Aston MLB Proto1 Overtime Plan _Dec-13 &amp; Jan-14" xfId="8278"/>
    <cellStyle name="好_GSM UMTS RxCal_N90 EVT1 MLB RF FA Report 0824_N53 Proto2 Overall CTB &amp; Schedule_0922_Aston MLB Proto1 Overtime Plan _Dec-13 &amp; Jan-14_Aston DOE &amp; Dev board Overtime Plan _Jan-14_12.24" xfId="8279"/>
    <cellStyle name="好_GSM UMTS RxCal_N90 EVT1B &amp; EVT1C MLB RF FA Report 1031" xfId="8280"/>
    <cellStyle name="好_GSM UMTS RxCal_N90 EVT1B &amp; EVT1C MLB RF FA Report 1031_Aston DOE &amp; Dev board Overtime Plan _Jan-14_12.24" xfId="8281"/>
    <cellStyle name="好_GSM UMTS RxCal_N90 EVT1B &amp; EVT1C MLB RF FA Report 1031_N53 Proto2 Overall CTB &amp; Schedule_0922" xfId="8282"/>
    <cellStyle name="好_GSM UMTS RxCal_N90 EVT1B &amp; EVT1C MLB RF FA Report 1031_N53 Proto2 Overall CTB &amp; Schedule_0922_Aston DOE &amp; Dev board Overtime Plan _Jan-14_12.24" xfId="8283"/>
    <cellStyle name="好_GSM UMTS RxCal_N90 EVT1B &amp; EVT1C MLB RF FA Report 1031_N53 Proto2 Overall CTB &amp; Schedule_0922_Aston MLB Proto1 Overtime Plan _Dec-13 &amp; Jan-14" xfId="8284"/>
    <cellStyle name="好_GSM UMTS RxCal_N90 EVT1B &amp; EVT1C MLB RF FA Report 1031_N53 Proto2 Overall CTB &amp; Schedule_0922_Aston MLB Proto1 Overtime Plan _Dec-13 &amp; Jan-14_Aston DOE &amp; Dev board Overtime Plan _Jan-14_12.24" xfId="8285"/>
    <cellStyle name="好_GSM UMTS RxCal_N90 EVT1B Dev Board RF FA Report 1026" xfId="8286"/>
    <cellStyle name="好_GSM UMTS RxCal_N90 EVT1B Dev Board RF FA Report 1026_Aston DOE &amp; Dev board Overtime Plan _Jan-14_12.24" xfId="8287"/>
    <cellStyle name="好_GSM UMTS RxCal_N90 EVT1B Dev Board RF FA Report 1026_N53 Proto2 Overall CTB &amp; Schedule_0922" xfId="8288"/>
    <cellStyle name="好_GSM UMTS RxCal_N90 EVT1B Dev Board RF FA Report 1026_N53 Proto2 Overall CTB &amp; Schedule_0922_Aston DOE &amp; Dev board Overtime Plan _Jan-14_12.24" xfId="8289"/>
    <cellStyle name="好_GSM UMTS RxCal_N90 EVT1B Dev Board RF FA Report 1026_N53 Proto2 Overall CTB &amp; Schedule_0922_Aston MLB Proto1 Overtime Plan _Dec-13 &amp; Jan-14" xfId="8290"/>
    <cellStyle name="好_GSM UMTS RxCal_N90 EVT1B Dev Board RF FA Report 1026_N53 Proto2 Overall CTB &amp; Schedule_0922_Aston MLB Proto1 Overtime Plan _Dec-13 &amp; Jan-14_Aston DOE &amp; Dev board Overtime Plan _Jan-14_12.24" xfId="8291"/>
    <cellStyle name="好_GSM UMTS RxCal_N90 EVT1B Dev Board RF FA Report 1027" xfId="8292"/>
    <cellStyle name="好_GSM UMTS RxCal_N90 EVT1B Dev Board RF FA Report 1027_Aston DOE &amp; Dev board Overtime Plan _Jan-14_12.24" xfId="8293"/>
    <cellStyle name="好_GSM UMTS RxCal_N90 EVT1B Dev Board RF FA Report 1027_N53 Proto2 Overall CTB &amp; Schedule_0922" xfId="8294"/>
    <cellStyle name="好_GSM UMTS RxCal_N90 EVT1B Dev Board RF FA Report 1027_N53 Proto2 Overall CTB &amp; Schedule_0922_Aston DOE &amp; Dev board Overtime Plan _Jan-14_12.24" xfId="8295"/>
    <cellStyle name="好_GSM UMTS RxCal_N90 EVT1B Dev Board RF FA Report 1027_N53 Proto2 Overall CTB &amp; Schedule_0922_Aston MLB Proto1 Overtime Plan _Dec-13 &amp; Jan-14" xfId="8296"/>
    <cellStyle name="好_GSM UMTS RxCal_N90 EVT1B Dev Board RF FA Report 1027_N53 Proto2 Overall CTB &amp; Schedule_0922_Aston MLB Proto1 Overtime Plan _Dec-13 &amp; Jan-14_Aston DOE &amp; Dev board Overtime Plan _Jan-14_12.24" xfId="8297"/>
    <cellStyle name="好_GSM UMTS RxCal_N90 EVT1B MLB RF FA Report 1022PM" xfId="8298"/>
    <cellStyle name="好_GSM UMTS RxCal_N90 EVT1B MLB RF FA Report 1022PM_Aston DOE &amp; Dev board Overtime Plan _Jan-14_12.24" xfId="8299"/>
    <cellStyle name="好_GSM UMTS RxCal_N90 EVT1B MLB RF FA Report 1022PM_N53 Proto2 Overall CTB &amp; Schedule_0922" xfId="8300"/>
    <cellStyle name="好_GSM UMTS RxCal_N90 EVT1B MLB RF FA Report 1022PM_N53 Proto2 Overall CTB &amp; Schedule_0922_Aston DOE &amp; Dev board Overtime Plan _Jan-14_12.24" xfId="8301"/>
    <cellStyle name="好_GSM UMTS RxCal_N90 EVT1B MLB RF FA Report 1022PM_N53 Proto2 Overall CTB &amp; Schedule_0922_Aston MLB Proto1 Overtime Plan _Dec-13 &amp; Jan-14" xfId="8302"/>
    <cellStyle name="好_GSM UMTS RxCal_N90 EVT1B MLB RF FA Report 1022PM_N53 Proto2 Overall CTB &amp; Schedule_0922_Aston MLB Proto1 Overtime Plan _Dec-13 &amp; Jan-14_Aston DOE &amp; Dev board Overtime Plan _Jan-14_12.24" xfId="8303"/>
    <cellStyle name="好_GSM UMTS RxCal_N90 EVT1B MLB RF FA Report 1024" xfId="8304"/>
    <cellStyle name="好_GSM UMTS RxCal_N90 EVT1B MLB RF FA Report 1024_Aston DOE &amp; Dev board Overtime Plan _Jan-14_12.24" xfId="8305"/>
    <cellStyle name="好_GSM UMTS RxCal_N90 EVT1B MLB RF FA Report 1024_N53 Proto2 Overall CTB &amp; Schedule_0922" xfId="8306"/>
    <cellStyle name="好_GSM UMTS RxCal_N90 EVT1B MLB RF FA Report 1024_N53 Proto2 Overall CTB &amp; Schedule_0922_Aston DOE &amp; Dev board Overtime Plan _Jan-14_12.24" xfId="8307"/>
    <cellStyle name="好_GSM UMTS RxCal_N90 EVT1B MLB RF FA Report 1024_N53 Proto2 Overall CTB &amp; Schedule_0922_Aston MLB Proto1 Overtime Plan _Dec-13 &amp; Jan-14" xfId="8308"/>
    <cellStyle name="好_GSM UMTS RxCal_N90 EVT1B MLB RF FA Report 1024_N53 Proto2 Overall CTB &amp; Schedule_0922_Aston MLB Proto1 Overtime Plan _Dec-13 &amp; Jan-14_Aston DOE &amp; Dev board Overtime Plan _Jan-14_12.24" xfId="8309"/>
    <cellStyle name="好_GSM UMTS RxCal_N90 EVT1B MLB RF FA Report 1027" xfId="8310"/>
    <cellStyle name="好_GSM UMTS RxCal_N90 EVT1B MLB RF FA Report 1027_Aston DOE &amp; Dev board Overtime Plan _Jan-14_12.24" xfId="8311"/>
    <cellStyle name="好_GSM UMTS RxCal_N90 EVT1B MLB RF FA Report 1027_N53 Proto2 Overall CTB &amp; Schedule_0922" xfId="8312"/>
    <cellStyle name="好_GSM UMTS RxCal_N90 EVT1B MLB RF FA Report 1027_N53 Proto2 Overall CTB &amp; Schedule_0922_Aston DOE &amp; Dev board Overtime Plan _Jan-14_12.24" xfId="8313"/>
    <cellStyle name="好_GSM UMTS RxCal_N90 EVT1B MLB RF FA Report 1027_N53 Proto2 Overall CTB &amp; Schedule_0922_Aston MLB Proto1 Overtime Plan _Dec-13 &amp; Jan-14" xfId="8314"/>
    <cellStyle name="好_GSM UMTS RxCal_N90 EVT1B MLB RF FA Report 1027_N53 Proto2 Overall CTB &amp; Schedule_0922_Aston MLB Proto1 Overtime Plan _Dec-13 &amp; Jan-14_Aston DOE &amp; Dev board Overtime Plan _Jan-14_12.24" xfId="8315"/>
    <cellStyle name="好_GSM UMTS RxCal_N90 EVT2 MLB RF FA Report 1111" xfId="8316"/>
    <cellStyle name="好_GSM UMTS RxCal_N90 EVT2 MLB RF FA Report 1111_Aston DOE &amp; Dev board Overtime Plan _Jan-14_12.24" xfId="8317"/>
    <cellStyle name="好_GSM UMTS RxCal_N90 EVT2 MLB RF FA Report 1111_N53 Proto2 Overall CTB &amp; Schedule_0922" xfId="8318"/>
    <cellStyle name="好_GSM UMTS RxCal_N90 EVT2 MLB RF FA Report 1111_N53 Proto2 Overall CTB &amp; Schedule_0922_Aston DOE &amp; Dev board Overtime Plan _Jan-14_12.24" xfId="8319"/>
    <cellStyle name="好_GSM UMTS RxCal_N90 EVT2 MLB RF FA Report 1111_N53 Proto2 Overall CTB &amp; Schedule_0922_Aston MLB Proto1 Overtime Plan _Dec-13 &amp; Jan-14" xfId="8320"/>
    <cellStyle name="好_GSM UMTS RxCal_N90 EVT2 MLB RF FA Report 1111_N53 Proto2 Overall CTB &amp; Schedule_0922_Aston MLB Proto1 Overtime Plan _Dec-13 &amp; Jan-14_Aston DOE &amp; Dev board Overtime Plan _Jan-14_12.24" xfId="8321"/>
    <cellStyle name="好_GSM UMTS RxCal_N90 EVT2 MLB RF FA Report 1111_night" xfId="8322"/>
    <cellStyle name="好_GSM UMTS RxCal_N90 EVT2 MLB RF FA Report 1111_night_Aston DOE &amp; Dev board Overtime Plan _Jan-14_12.24" xfId="8323"/>
    <cellStyle name="好_GSM UMTS RxCal_N90 EVT2 MLB RF FA Report 1111_night_N53 Proto2 Overall CTB &amp; Schedule_0922" xfId="8324"/>
    <cellStyle name="好_GSM UMTS RxCal_N90 EVT2 MLB RF FA Report 1111_night_N53 Proto2 Overall CTB &amp; Schedule_0922_Aston DOE &amp; Dev board Overtime Plan _Jan-14_12.24" xfId="8325"/>
    <cellStyle name="好_GSM UMTS RxCal_N90 EVT2 MLB RF FA Report 1111_night_N53 Proto2 Overall CTB &amp; Schedule_0922_Aston MLB Proto1 Overtime Plan _Dec-13 &amp; Jan-14" xfId="8326"/>
    <cellStyle name="好_GSM UMTS RxCal_N90 EVT2 MLB RF FA Report 1111_night_N53 Proto2 Overall CTB &amp; Schedule_0922_Aston MLB Proto1 Overtime Plan _Dec-13 &amp; Jan-14_Aston DOE &amp; Dev board Overtime Plan _Jan-14_12.24" xfId="8327"/>
    <cellStyle name="好_GSM UMTS RxCal_N90 EVT2 MLB RF FA Report 1112 NIGHT" xfId="8328"/>
    <cellStyle name="好_GSM UMTS RxCal_N90 EVT2 MLB RF FA Report 1112 NIGHT_Aston DOE &amp; Dev board Overtime Plan _Jan-14_12.24" xfId="8329"/>
    <cellStyle name="好_GSM UMTS RxCal_N90 EVT2 MLB RF FA Report 1112 NIGHT_N53 Proto2 Overall CTB &amp; Schedule_0922" xfId="8330"/>
    <cellStyle name="好_GSM UMTS RxCal_N90 EVT2 MLB RF FA Report 1112 NIGHT_N53 Proto2 Overall CTB &amp; Schedule_0922_Aston DOE &amp; Dev board Overtime Plan _Jan-14_12.24" xfId="8331"/>
    <cellStyle name="好_GSM UMTS RxCal_N90 EVT2 MLB RF FA Report 1112 NIGHT_N53 Proto2 Overall CTB &amp; Schedule_0922_Aston MLB Proto1 Overtime Plan _Dec-13 &amp; Jan-14" xfId="8332"/>
    <cellStyle name="好_GSM UMTS RxCal_N90 EVT2 MLB RF FA Report 1112 NIGHT_N53 Proto2 Overall CTB &amp; Schedule_0922_Aston MLB Proto1 Overtime Plan _Dec-13 &amp; Jan-14_Aston DOE &amp; Dev board Overtime Plan _Jan-14_12.24" xfId="8333"/>
    <cellStyle name="好_GSM UMTS RxCal_N90 EVT2 MLB RF FA Report 1114 DAY-update" xfId="8334"/>
    <cellStyle name="好_GSM UMTS RxCal_N90 EVT2 MLB RF FA Report 1114 DAY-update_Aston DOE &amp; Dev board Overtime Plan _Jan-14_12.24" xfId="8335"/>
    <cellStyle name="好_GSM UMTS RxCal_N90 EVT2 MLB RF FA Report 1114 DAY-update_N53 Proto2 Overall CTB &amp; Schedule_0922" xfId="8336"/>
    <cellStyle name="好_GSM UMTS RxCal_N90 EVT2 MLB RF FA Report 1114 DAY-update_N53 Proto2 Overall CTB &amp; Schedule_0922_Aston DOE &amp; Dev board Overtime Plan _Jan-14_12.24" xfId="8337"/>
    <cellStyle name="好_GSM UMTS RxCal_N90 EVT2 MLB RF FA Report 1114 DAY-update_N53 Proto2 Overall CTB &amp; Schedule_0922_Aston MLB Proto1 Overtime Plan _Dec-13 &amp; Jan-14" xfId="8338"/>
    <cellStyle name="好_GSM UMTS RxCal_N90 EVT2 MLB RF FA Report 1114 DAY-update_N53 Proto2 Overall CTB &amp; Schedule_0922_Aston MLB Proto1 Overtime Plan _Dec-13 &amp; Jan-14_Aston DOE &amp; Dev board Overtime Plan _Jan-14_12.24" xfId="8339"/>
    <cellStyle name="好_GSM UMTS RxCal_N90 EVT2 MLB RF TIL 1118" xfId="8340"/>
    <cellStyle name="好_GSM UMTS RxCal_N90 EVT2 MLB RF TIL 1118_Aston DOE &amp; Dev board Overtime Plan _Jan-14_12.24" xfId="8341"/>
    <cellStyle name="好_GSM UMTS RxCal_N90 EVT2 MLB RF TIL 1118_N53 Proto2 Overall CTB &amp; Schedule_0922" xfId="8342"/>
    <cellStyle name="好_GSM UMTS RxCal_N90 EVT2 MLB RF TIL 1118_N53 Proto2 Overall CTB &amp; Schedule_0922_Aston DOE &amp; Dev board Overtime Plan _Jan-14_12.24" xfId="8343"/>
    <cellStyle name="好_GSM UMTS RxCal_N90 EVT2 MLB RF TIL 1118_N53 Proto2 Overall CTB &amp; Schedule_0922_Aston MLB Proto1 Overtime Plan _Dec-13 &amp; Jan-14" xfId="8344"/>
    <cellStyle name="好_GSM UMTS RxCal_N90 EVT2 MLB RF TIL 1118_N53 Proto2 Overall CTB &amp; Schedule_0922_Aston MLB Proto1 Overtime Plan _Dec-13 &amp; Jan-14_Aston DOE &amp; Dev board Overtime Plan _Jan-14_12.24" xfId="8345"/>
    <cellStyle name="好_GSM UMTS RxCal_N90 MLB FA Report 0511" xfId="8346"/>
    <cellStyle name="好_GSM UMTS RxCal_N90 MLB FA Report 0511_Aston DOE &amp; Dev board Overtime Plan _Jan-14_12.24" xfId="8347"/>
    <cellStyle name="好_GSM UMTS RxCal_N90 MLB FA Report 0511_N53 Proto2 Overall CTB &amp; Schedule_0922" xfId="8348"/>
    <cellStyle name="好_GSM UMTS RxCal_N90 MLB FA Report 0511_N53 Proto2 Overall CTB &amp; Schedule_0922_Aston DOE &amp; Dev board Overtime Plan _Jan-14_12.24" xfId="8349"/>
    <cellStyle name="好_GSM UMTS RxCal_N90 MLB FA Report 0511_N53 Proto2 Overall CTB &amp; Schedule_0922_Aston MLB Proto1 Overtime Plan _Dec-13 &amp; Jan-14" xfId="8350"/>
    <cellStyle name="好_GSM UMTS RxCal_N90 MLB FA Report 0511_N53 Proto2 Overall CTB &amp; Schedule_0922_Aston MLB Proto1 Overtime Plan _Dec-13 &amp; Jan-14_Aston DOE &amp; Dev board Overtime Plan _Jan-14_12.24" xfId="8351"/>
    <cellStyle name="好_GSM UMTS RxCal_N90 Proto2 MLB RF FA Report 0622" xfId="8352"/>
    <cellStyle name="好_GSM UMTS RxCal_N90 Proto2 MLB RF FA Report 0622_Aston DOE &amp; Dev board Overtime Plan _Jan-14_12.24" xfId="8353"/>
    <cellStyle name="好_GSM UMTS RxCal_N90 Proto2 MLB RF FA Report 0622_N53 Proto2 Overall CTB &amp; Schedule_0922" xfId="8354"/>
    <cellStyle name="好_GSM UMTS RxCal_N90 Proto2 MLB RF FA Report 0622_N53 Proto2 Overall CTB &amp; Schedule_0922_Aston DOE &amp; Dev board Overtime Plan _Jan-14_12.24" xfId="8355"/>
    <cellStyle name="好_GSM UMTS RxCal_N90 Proto2 MLB RF FA Report 0622_N53 Proto2 Overall CTB &amp; Schedule_0922_Aston MLB Proto1 Overtime Plan _Dec-13 &amp; Jan-14" xfId="8356"/>
    <cellStyle name="好_GSM UMTS RxCal_N90 Proto2 MLB RF FA Report 0622_N53 Proto2 Overall CTB &amp; Schedule_0922_Aston MLB Proto1 Overtime Plan _Dec-13 &amp; Jan-14_Aston DOE &amp; Dev board Overtime Plan _Jan-14_12.24" xfId="8357"/>
    <cellStyle name="好_GSM UMTS TxCal" xfId="8358"/>
    <cellStyle name="好_GSM UMTS TxCal_01" xfId="8359"/>
    <cellStyle name="好_GSM UMTS TxCal_01_Aston DOE &amp; Dev board Overtime Plan _Jan-14_12.24" xfId="8360"/>
    <cellStyle name="好_GSM UMTS TxCal_01_N53 Proto2 Overall CTB &amp; Schedule_0922" xfId="8361"/>
    <cellStyle name="好_GSM UMTS TxCal_01_N53 Proto2 Overall CTB &amp; Schedule_0922_Aston DOE &amp; Dev board Overtime Plan _Jan-14_12.24" xfId="8362"/>
    <cellStyle name="好_GSM UMTS TxCal_01_N53 Proto2 Overall CTB &amp; Schedule_0922_Aston MLB Proto1 Overtime Plan _Dec-13 &amp; Jan-14" xfId="8363"/>
    <cellStyle name="好_GSM UMTS TxCal_01_N53 Proto2 Overall CTB &amp; Schedule_0922_Aston MLB Proto1 Overtime Plan _Dec-13 &amp; Jan-14_Aston DOE &amp; Dev board Overtime Plan _Jan-14_12.24" xfId="8364"/>
    <cellStyle name="好_GSM UMTS TxCal_Aston DOE &amp; Dev board Overtime Plan _Jan-14_12.24" xfId="8365"/>
    <cellStyle name="好_GSM UMTS TxCal_N53 Proto2 Overall CTB &amp; Schedule_0922" xfId="8366"/>
    <cellStyle name="好_GSM UMTS TxCal_N53 Proto2 Overall CTB &amp; Schedule_0922_Aston DOE &amp; Dev board Overtime Plan _Jan-14_12.24" xfId="8367"/>
    <cellStyle name="好_GSM UMTS TxCal_N53 Proto2 Overall CTB &amp; Schedule_0922_Aston MLB Proto1 Overtime Plan _Dec-13 &amp; Jan-14" xfId="8368"/>
    <cellStyle name="好_GSM UMTS TxCal_N53 Proto2 Overall CTB &amp; Schedule_0922_Aston MLB Proto1 Overtime Plan _Dec-13 &amp; Jan-14_Aston DOE &amp; Dev board Overtime Plan _Jan-14_12.24" xfId="8369"/>
    <cellStyle name="好_GSM UMTS TxCal_N88 DVT2 MLB RF FA report 0415" xfId="8370"/>
    <cellStyle name="好_GSM UMTS TxCal_N88 DVT2 MLB RF FA report 0415_Aston DOE &amp; Dev board Overtime Plan _Jan-14_12.24" xfId="8371"/>
    <cellStyle name="好_GSM UMTS TxCal_N88 DVT2 MLB RF FA report 0415_N53 Proto2 Overall CTB &amp; Schedule_0922" xfId="8372"/>
    <cellStyle name="好_GSM UMTS TxCal_N88 DVT2 MLB RF FA report 0415_N53 Proto2 Overall CTB &amp; Schedule_0922_Aston DOE &amp; Dev board Overtime Plan _Jan-14_12.24" xfId="8373"/>
    <cellStyle name="好_GSM UMTS TxCal_N88 DVT2 MLB RF FA report 0415_N53 Proto2 Overall CTB &amp; Schedule_0922_Aston MLB Proto1 Overtime Plan _Dec-13 &amp; Jan-14" xfId="8374"/>
    <cellStyle name="好_GSM UMTS TxCal_N88 DVT2 MLB RF FA report 0415_N53 Proto2 Overall CTB &amp; Schedule_0922_Aston MLB Proto1 Overtime Plan _Dec-13 &amp; Jan-14_Aston DOE &amp; Dev board Overtime Plan _Jan-14_12.24" xfId="8375"/>
    <cellStyle name="好_GSM UMTS TxCal_N88 DVT2 MLB RF FA report 0415_Night" xfId="8376"/>
    <cellStyle name="好_GSM UMTS TxCal_N88 DVT2 MLB RF FA report 0415_Night_Aston DOE &amp; Dev board Overtime Plan _Jan-14_12.24" xfId="8377"/>
    <cellStyle name="好_GSM UMTS TxCal_N88 DVT2 MLB RF FA report 0415_Night_N53 Proto2 Overall CTB &amp; Schedule_0922" xfId="8378"/>
    <cellStyle name="好_GSM UMTS TxCal_N88 DVT2 MLB RF FA report 0415_Night_N53 Proto2 Overall CTB &amp; Schedule_0922_Aston DOE &amp; Dev board Overtime Plan _Jan-14_12.24" xfId="8379"/>
    <cellStyle name="好_GSM UMTS TxCal_N88 DVT2 MLB RF FA report 0415_Night_N53 Proto2 Overall CTB &amp; Schedule_0922_Aston MLB Proto1 Overtime Plan _Dec-13 &amp; Jan-14" xfId="8380"/>
    <cellStyle name="好_GSM UMTS TxCal_N88 DVT2 MLB RF FA report 0415_Night_N53 Proto2 Overall CTB &amp; Schedule_0922_Aston MLB Proto1 Overtime Plan _Dec-13 &amp; Jan-14_Aston DOE &amp; Dev board Overtime Plan _Jan-14_12.24" xfId="8381"/>
    <cellStyle name="好_GSM UMTS TxCal_N88 DVT2 MLB RF FA report 0415pm_update" xfId="8382"/>
    <cellStyle name="好_GSM UMTS TxCal_N88 DVT2 MLB RF FA report 0415pm_update_Aston DOE &amp; Dev board Overtime Plan _Jan-14_12.24" xfId="8383"/>
    <cellStyle name="好_GSM UMTS TxCal_N88 DVT2 MLB RF FA report 0415pm_update_N53 Proto2 Overall CTB &amp; Schedule_0922" xfId="8384"/>
    <cellStyle name="好_GSM UMTS TxCal_N88 DVT2 MLB RF FA report 0415pm_update_N53 Proto2 Overall CTB &amp; Schedule_0922_Aston DOE &amp; Dev board Overtime Plan _Jan-14_12.24" xfId="8385"/>
    <cellStyle name="好_GSM UMTS TxCal_N88 DVT2 MLB RF FA report 0415pm_update_N53 Proto2 Overall CTB &amp; Schedule_0922_Aston MLB Proto1 Overtime Plan _Dec-13 &amp; Jan-14" xfId="8386"/>
    <cellStyle name="好_GSM UMTS TxCal_N88 DVT2 MLB RF FA report 0415pm_update_N53 Proto2 Overall CTB &amp; Schedule_0922_Aston MLB Proto1 Overtime Plan _Dec-13 &amp; Jan-14_Aston DOE &amp; Dev board Overtime Plan _Jan-14_12.24" xfId="8387"/>
    <cellStyle name="好_GSM UMTS TxCal_N88 DVT2 MLB RF FA report 0416" xfId="8388"/>
    <cellStyle name="好_GSM UMTS TxCal_N88 DVT2 MLB RF FA report 0416_Aston DOE &amp; Dev board Overtime Plan _Jan-14_12.24" xfId="8389"/>
    <cellStyle name="好_GSM UMTS TxCal_N88 DVT2 MLB RF FA report 0416_N53 Proto2 Overall CTB &amp; Schedule_0922" xfId="8390"/>
    <cellStyle name="好_GSM UMTS TxCal_N88 DVT2 MLB RF FA report 0416_N53 Proto2 Overall CTB &amp; Schedule_0922_Aston DOE &amp; Dev board Overtime Plan _Jan-14_12.24" xfId="8391"/>
    <cellStyle name="好_GSM UMTS TxCal_N88 DVT2 MLB RF FA report 0416_N53 Proto2 Overall CTB &amp; Schedule_0922_Aston MLB Proto1 Overtime Plan _Dec-13 &amp; Jan-14" xfId="8392"/>
    <cellStyle name="好_GSM UMTS TxCal_N88 DVT2 MLB RF FA report 0416_N53 Proto2 Overall CTB &amp; Schedule_0922_Aston MLB Proto1 Overtime Plan _Dec-13 &amp; Jan-14_Aston DOE &amp; Dev board Overtime Plan _Jan-14_12.24" xfId="8393"/>
    <cellStyle name="好_GSM UMTS TxCal_N88 DVT2 MLB RF FA report 0416PM" xfId="8394"/>
    <cellStyle name="好_GSM UMTS TxCal_N88 DVT2 MLB RF FA report 0416PM_Aston DOE &amp; Dev board Overtime Plan _Jan-14_12.24" xfId="8395"/>
    <cellStyle name="好_GSM UMTS TxCal_N88 DVT2 MLB RF FA report 0416PM_N53 Proto2 Overall CTB &amp; Schedule_0922" xfId="8396"/>
    <cellStyle name="好_GSM UMTS TxCal_N88 DVT2 MLB RF FA report 0416PM_N53 Proto2 Overall CTB &amp; Schedule_0922_Aston DOE &amp; Dev board Overtime Plan _Jan-14_12.24" xfId="8397"/>
    <cellStyle name="好_GSM UMTS TxCal_N88 DVT2 MLB RF FA report 0416PM_N53 Proto2 Overall CTB &amp; Schedule_0922_Aston MLB Proto1 Overtime Plan _Dec-13 &amp; Jan-14" xfId="8398"/>
    <cellStyle name="好_GSM UMTS TxCal_N88 DVT2 MLB RF FA report 0416PM_N53 Proto2 Overall CTB &amp; Schedule_0922_Aston MLB Proto1 Overtime Plan _Dec-13 &amp; Jan-14_Aston DOE &amp; Dev board Overtime Plan _Jan-14_12.24" xfId="8399"/>
    <cellStyle name="好_GSM UMTS TxCal_N88 DVT2 MLB RF FA report 0417" xfId="8400"/>
    <cellStyle name="好_GSM UMTS TxCal_N88 DVT2 MLB RF FA report 0417_Aston DOE &amp; Dev board Overtime Plan _Jan-14_12.24" xfId="8401"/>
    <cellStyle name="好_GSM UMTS TxCal_N88 DVT2 MLB RF FA report 0417_N53 Proto2 Overall CTB &amp; Schedule_0922" xfId="8402"/>
    <cellStyle name="好_GSM UMTS TxCal_N88 DVT2 MLB RF FA report 0417_N53 Proto2 Overall CTB &amp; Schedule_0922_Aston DOE &amp; Dev board Overtime Plan _Jan-14_12.24" xfId="8403"/>
    <cellStyle name="好_GSM UMTS TxCal_N88 DVT2 MLB RF FA report 0417_N53 Proto2 Overall CTB &amp; Schedule_0922_Aston MLB Proto1 Overtime Plan _Dec-13 &amp; Jan-14" xfId="8404"/>
    <cellStyle name="好_GSM UMTS TxCal_N88 DVT2 MLB RF FA report 0417_N53 Proto2 Overall CTB &amp; Schedule_0922_Aston MLB Proto1 Overtime Plan _Dec-13 &amp; Jan-14_Aston DOE &amp; Dev board Overtime Plan _Jan-14_12.24" xfId="8405"/>
    <cellStyle name="好_GSM UMTS TxCal_N88 DVT2 MLB RF FA report 0418" xfId="8406"/>
    <cellStyle name="好_GSM UMTS TxCal_N88 DVT2 MLB RF FA report 0418_Aston DOE &amp; Dev board Overtime Plan _Jan-14_12.24" xfId="8407"/>
    <cellStyle name="好_GSM UMTS TxCal_N88 DVT2 MLB RF FA report 0418_N53 Proto2 Overall CTB &amp; Schedule_0922" xfId="8408"/>
    <cellStyle name="好_GSM UMTS TxCal_N88 DVT2 MLB RF FA report 0418_N53 Proto2 Overall CTB &amp; Schedule_0922_Aston DOE &amp; Dev board Overtime Plan _Jan-14_12.24" xfId="8409"/>
    <cellStyle name="好_GSM UMTS TxCal_N88 DVT2 MLB RF FA report 0418_N53 Proto2 Overall CTB &amp; Schedule_0922_Aston MLB Proto1 Overtime Plan _Dec-13 &amp; Jan-14" xfId="8410"/>
    <cellStyle name="好_GSM UMTS TxCal_N88 DVT2 MLB RF FA report 0418_N53 Proto2 Overall CTB &amp; Schedule_0922_Aston MLB Proto1 Overtime Plan _Dec-13 &amp; Jan-14_Aston DOE &amp; Dev board Overtime Plan _Jan-14_12.24" xfId="8411"/>
    <cellStyle name="好_GSM UMTS TxCal_N90 DVT MLB RF TIL_update GPS" xfId="8412"/>
    <cellStyle name="好_GSM UMTS TxCal_N90 DVT MLB RF TIL_update GPS_Aston DOE &amp; Dev board Overtime Plan _Jan-14_12.24" xfId="8413"/>
    <cellStyle name="好_GSM UMTS TxCal_N90 DVT MLB RF TIL_update GPS_N53 Proto2 Overall CTB &amp; Schedule_0922" xfId="8414"/>
    <cellStyle name="好_GSM UMTS TxCal_N90 DVT MLB RF TIL_update GPS_N53 Proto2 Overall CTB &amp; Schedule_0922_Aston DOE &amp; Dev board Overtime Plan _Jan-14_12.24" xfId="8415"/>
    <cellStyle name="好_GSM UMTS TxCal_N90 DVT MLB RF TIL_update GPS_N53 Proto2 Overall CTB &amp; Schedule_0922_Aston MLB Proto1 Overtime Plan _Dec-13 &amp; Jan-14" xfId="8416"/>
    <cellStyle name="好_GSM UMTS TxCal_N90 DVT MLB RF TIL_update GPS_N53 Proto2 Overall CTB &amp; Schedule_0922_Aston MLB Proto1 Overtime Plan _Dec-13 &amp; Jan-14_Aston DOE &amp; Dev board Overtime Plan _Jan-14_12.24" xfId="8417"/>
    <cellStyle name="好_GSM UMTS TxCal_N90 EVT1 MLB RF FA Report 0812" xfId="8418"/>
    <cellStyle name="好_GSM UMTS TxCal_N90 EVT1 MLB RF FA Report 0812_Aston DOE &amp; Dev board Overtime Plan _Jan-14_12.24" xfId="8419"/>
    <cellStyle name="好_GSM UMTS TxCal_N90 EVT1 MLB RF FA Report 0812_N53 Proto2 Overall CTB &amp; Schedule_0922" xfId="8420"/>
    <cellStyle name="好_GSM UMTS TxCal_N90 EVT1 MLB RF FA Report 0812_N53 Proto2 Overall CTB &amp; Schedule_0922_Aston DOE &amp; Dev board Overtime Plan _Jan-14_12.24" xfId="8421"/>
    <cellStyle name="好_GSM UMTS TxCal_N90 EVT1 MLB RF FA Report 0812_N53 Proto2 Overall CTB &amp; Schedule_0922_Aston MLB Proto1 Overtime Plan _Dec-13 &amp; Jan-14" xfId="8422"/>
    <cellStyle name="好_GSM UMTS TxCal_N90 EVT1 MLB RF FA Report 0812_N53 Proto2 Overall CTB &amp; Schedule_0922_Aston MLB Proto1 Overtime Plan _Dec-13 &amp; Jan-14_Aston DOE &amp; Dev board Overtime Plan _Jan-14_12.24" xfId="8423"/>
    <cellStyle name="好_GSM UMTS TxCal_N90 EVT1 MLB RF FA Report 0814" xfId="8424"/>
    <cellStyle name="好_GSM UMTS TxCal_N90 EVT1 MLB RF FA Report 0814_Aston DOE &amp; Dev board Overtime Plan _Jan-14_12.24" xfId="8425"/>
    <cellStyle name="好_GSM UMTS TxCal_N90 EVT1 MLB RF FA Report 0814_N53 Proto2 Overall CTB &amp; Schedule_0922" xfId="8426"/>
    <cellStyle name="好_GSM UMTS TxCal_N90 EVT1 MLB RF FA Report 0814_N53 Proto2 Overall CTB &amp; Schedule_0922_Aston DOE &amp; Dev board Overtime Plan _Jan-14_12.24" xfId="8427"/>
    <cellStyle name="好_GSM UMTS TxCal_N90 EVT1 MLB RF FA Report 0814_N53 Proto2 Overall CTB &amp; Schedule_0922_Aston MLB Proto1 Overtime Plan _Dec-13 &amp; Jan-14" xfId="8428"/>
    <cellStyle name="好_GSM UMTS TxCal_N90 EVT1 MLB RF FA Report 0814_N53 Proto2 Overall CTB &amp; Schedule_0922_Aston MLB Proto1 Overtime Plan _Dec-13 &amp; Jan-14_Aston DOE &amp; Dev board Overtime Plan _Jan-14_12.24" xfId="8429"/>
    <cellStyle name="好_GSM UMTS TxCal_N90 EVT1 MLB RF FA Report 0815" xfId="8430"/>
    <cellStyle name="好_GSM UMTS TxCal_N90 EVT1 MLB RF FA Report 0815_Aston DOE &amp; Dev board Overtime Plan _Jan-14_12.24" xfId="8431"/>
    <cellStyle name="好_GSM UMTS TxCal_N90 EVT1 MLB RF FA Report 0815_N53 Proto2 Overall CTB &amp; Schedule_0922" xfId="8432"/>
    <cellStyle name="好_GSM UMTS TxCal_N90 EVT1 MLB RF FA Report 0815_N53 Proto2 Overall CTB &amp; Schedule_0922_Aston DOE &amp; Dev board Overtime Plan _Jan-14_12.24" xfId="8433"/>
    <cellStyle name="好_GSM UMTS TxCal_N90 EVT1 MLB RF FA Report 0815_N53 Proto2 Overall CTB &amp; Schedule_0922_Aston MLB Proto1 Overtime Plan _Dec-13 &amp; Jan-14" xfId="8434"/>
    <cellStyle name="好_GSM UMTS TxCal_N90 EVT1 MLB RF FA Report 0815_N53 Proto2 Overall CTB &amp; Schedule_0922_Aston MLB Proto1 Overtime Plan _Dec-13 &amp; Jan-14_Aston DOE &amp; Dev board Overtime Plan _Jan-14_12.24" xfId="8435"/>
    <cellStyle name="好_GSM UMTS TxCal_N90 EVT1 MLB RF FA Report 0817" xfId="8436"/>
    <cellStyle name="好_GSM UMTS TxCal_N90 EVT1 MLB RF FA Report 0817_Aston DOE &amp; Dev board Overtime Plan _Jan-14_12.24" xfId="8437"/>
    <cellStyle name="好_GSM UMTS TxCal_N90 EVT1 MLB RF FA Report 0817_N53 Proto2 Overall CTB &amp; Schedule_0922" xfId="8438"/>
    <cellStyle name="好_GSM UMTS TxCal_N90 EVT1 MLB RF FA Report 0817_N53 Proto2 Overall CTB &amp; Schedule_0922_Aston DOE &amp; Dev board Overtime Plan _Jan-14_12.24" xfId="8439"/>
    <cellStyle name="好_GSM UMTS TxCal_N90 EVT1 MLB RF FA Report 0817_N53 Proto2 Overall CTB &amp; Schedule_0922_Aston MLB Proto1 Overtime Plan _Dec-13 &amp; Jan-14" xfId="8440"/>
    <cellStyle name="好_GSM UMTS TxCal_N90 EVT1 MLB RF FA Report 0817_N53 Proto2 Overall CTB &amp; Schedule_0922_Aston MLB Proto1 Overtime Plan _Dec-13 &amp; Jan-14_Aston DOE &amp; Dev board Overtime Plan _Jan-14_12.24" xfId="8441"/>
    <cellStyle name="好_GSM UMTS TxCal_N90 EVT1 MLB RF FA Report 0821" xfId="8442"/>
    <cellStyle name="好_GSM UMTS TxCal_N90 EVT1 MLB RF FA Report 0821_Aston DOE &amp; Dev board Overtime Plan _Jan-14_12.24" xfId="8443"/>
    <cellStyle name="好_GSM UMTS TxCal_N90 EVT1 MLB RF FA Report 0821_N53 Proto2 Overall CTB &amp; Schedule_0922" xfId="8444"/>
    <cellStyle name="好_GSM UMTS TxCal_N90 EVT1 MLB RF FA Report 0821_N53 Proto2 Overall CTB &amp; Schedule_0922_Aston DOE &amp; Dev board Overtime Plan _Jan-14_12.24" xfId="8445"/>
    <cellStyle name="好_GSM UMTS TxCal_N90 EVT1 MLB RF FA Report 0821_N53 Proto2 Overall CTB &amp; Schedule_0922_Aston MLB Proto1 Overtime Plan _Dec-13 &amp; Jan-14" xfId="8446"/>
    <cellStyle name="好_GSM UMTS TxCal_N90 EVT1 MLB RF FA Report 0821_N53 Proto2 Overall CTB &amp; Schedule_0922_Aston MLB Proto1 Overtime Plan _Dec-13 &amp; Jan-14_Aston DOE &amp; Dev board Overtime Plan _Jan-14_12.24" xfId="8447"/>
    <cellStyle name="好_GSM UMTS TxCal_N90 EVT1 MLB RF FA Report 0822" xfId="8448"/>
    <cellStyle name="好_GSM UMTS TxCal_N90 EVT1 MLB RF FA Report 0822_Aston DOE &amp; Dev board Overtime Plan _Jan-14_12.24" xfId="8449"/>
    <cellStyle name="好_GSM UMTS TxCal_N90 EVT1 MLB RF FA Report 0822_N53 Proto2 Overall CTB &amp; Schedule_0922" xfId="8450"/>
    <cellStyle name="好_GSM UMTS TxCal_N90 EVT1 MLB RF FA Report 0822_N53 Proto2 Overall CTB &amp; Schedule_0922_Aston DOE &amp; Dev board Overtime Plan _Jan-14_12.24" xfId="8451"/>
    <cellStyle name="好_GSM UMTS TxCal_N90 EVT1 MLB RF FA Report 0822_N53 Proto2 Overall CTB &amp; Schedule_0922_Aston MLB Proto1 Overtime Plan _Dec-13 &amp; Jan-14" xfId="8452"/>
    <cellStyle name="好_GSM UMTS TxCal_N90 EVT1 MLB RF FA Report 0822_N53 Proto2 Overall CTB &amp; Schedule_0922_Aston MLB Proto1 Overtime Plan _Dec-13 &amp; Jan-14_Aston DOE &amp; Dev board Overtime Plan _Jan-14_12.24" xfId="8453"/>
    <cellStyle name="好_GSM UMTS TxCal_N90 EVT1 MLB RF FA Report 0824" xfId="8454"/>
    <cellStyle name="好_GSM UMTS TxCal_N90 EVT1 MLB RF FA Report 0824_Aston DOE &amp; Dev board Overtime Plan _Jan-14_12.24" xfId="8455"/>
    <cellStyle name="好_GSM UMTS TxCal_N90 EVT1 MLB RF FA Report 0824_N53 Proto2 Overall CTB &amp; Schedule_0922" xfId="8456"/>
    <cellStyle name="好_GSM UMTS TxCal_N90 EVT1 MLB RF FA Report 0824_N53 Proto2 Overall CTB &amp; Schedule_0922_Aston DOE &amp; Dev board Overtime Plan _Jan-14_12.24" xfId="8457"/>
    <cellStyle name="好_GSM UMTS TxCal_N90 EVT1 MLB RF FA Report 0824_N53 Proto2 Overall CTB &amp; Schedule_0922_Aston MLB Proto1 Overtime Plan _Dec-13 &amp; Jan-14" xfId="8458"/>
    <cellStyle name="好_GSM UMTS TxCal_N90 EVT1 MLB RF FA Report 0824_N53 Proto2 Overall CTB &amp; Schedule_0922_Aston MLB Proto1 Overtime Plan _Dec-13 &amp; Jan-14_Aston DOE &amp; Dev board Overtime Plan _Jan-14_12.24" xfId="8459"/>
    <cellStyle name="好_GSM UMTS TxCal_N90 EVT1B &amp; EVT1C MLB RF FA Report 1031" xfId="8460"/>
    <cellStyle name="好_GSM UMTS TxCal_N90 EVT1B &amp; EVT1C MLB RF FA Report 1031_Aston DOE &amp; Dev board Overtime Plan _Jan-14_12.24" xfId="8461"/>
    <cellStyle name="好_GSM UMTS TxCal_N90 EVT1B &amp; EVT1C MLB RF FA Report 1031_N53 Proto2 Overall CTB &amp; Schedule_0922" xfId="8462"/>
    <cellStyle name="好_GSM UMTS TxCal_N90 EVT1B &amp; EVT1C MLB RF FA Report 1031_N53 Proto2 Overall CTB &amp; Schedule_0922_Aston DOE &amp; Dev board Overtime Plan _Jan-14_12.24" xfId="8463"/>
    <cellStyle name="好_GSM UMTS TxCal_N90 EVT1B &amp; EVT1C MLB RF FA Report 1031_N53 Proto2 Overall CTB &amp; Schedule_0922_Aston MLB Proto1 Overtime Plan _Dec-13 &amp; Jan-14" xfId="8464"/>
    <cellStyle name="好_GSM UMTS TxCal_N90 EVT1B &amp; EVT1C MLB RF FA Report 1031_N53 Proto2 Overall CTB &amp; Schedule_0922_Aston MLB Proto1 Overtime Plan _Dec-13 &amp; Jan-14_Aston DOE &amp; Dev board Overtime Plan _Jan-14_12.24" xfId="8465"/>
    <cellStyle name="好_GSM UMTS TxCal_N90 EVT1B Dev Board RF FA Report 1026" xfId="8466"/>
    <cellStyle name="好_GSM UMTS TxCal_N90 EVT1B Dev Board RF FA Report 1026_Aston DOE &amp; Dev board Overtime Plan _Jan-14_12.24" xfId="8467"/>
    <cellStyle name="好_GSM UMTS TxCal_N90 EVT1B Dev Board RF FA Report 1026_N53 Proto2 Overall CTB &amp; Schedule_0922" xfId="8468"/>
    <cellStyle name="好_GSM UMTS TxCal_N90 EVT1B Dev Board RF FA Report 1026_N53 Proto2 Overall CTB &amp; Schedule_0922_Aston DOE &amp; Dev board Overtime Plan _Jan-14_12.24" xfId="8469"/>
    <cellStyle name="好_GSM UMTS TxCal_N90 EVT1B Dev Board RF FA Report 1026_N53 Proto2 Overall CTB &amp; Schedule_0922_Aston MLB Proto1 Overtime Plan _Dec-13 &amp; Jan-14" xfId="8470"/>
    <cellStyle name="好_GSM UMTS TxCal_N90 EVT1B Dev Board RF FA Report 1026_N53 Proto2 Overall CTB &amp; Schedule_0922_Aston MLB Proto1 Overtime Plan _Dec-13 &amp; Jan-14_Aston DOE &amp; Dev board Overtime Plan _Jan-14_12.24" xfId="8471"/>
    <cellStyle name="好_GSM UMTS TxCal_N90 EVT1B Dev Board RF FA Report 1027" xfId="8472"/>
    <cellStyle name="好_GSM UMTS TxCal_N90 EVT1B Dev Board RF FA Report 1027_Aston DOE &amp; Dev board Overtime Plan _Jan-14_12.24" xfId="8473"/>
    <cellStyle name="好_GSM UMTS TxCal_N90 EVT1B Dev Board RF FA Report 1027_N53 Proto2 Overall CTB &amp; Schedule_0922" xfId="8474"/>
    <cellStyle name="好_GSM UMTS TxCal_N90 EVT1B Dev Board RF FA Report 1027_N53 Proto2 Overall CTB &amp; Schedule_0922_Aston DOE &amp; Dev board Overtime Plan _Jan-14_12.24" xfId="8475"/>
    <cellStyle name="好_GSM UMTS TxCal_N90 EVT1B Dev Board RF FA Report 1027_N53 Proto2 Overall CTB &amp; Schedule_0922_Aston MLB Proto1 Overtime Plan _Dec-13 &amp; Jan-14" xfId="8476"/>
    <cellStyle name="好_GSM UMTS TxCal_N90 EVT1B Dev Board RF FA Report 1027_N53 Proto2 Overall CTB &amp; Schedule_0922_Aston MLB Proto1 Overtime Plan _Dec-13 &amp; Jan-14_Aston DOE &amp; Dev board Overtime Plan _Jan-14_12.24" xfId="8477"/>
    <cellStyle name="好_GSM UMTS TxCal_N90 EVT1B MLB RF FA Report 1022PM" xfId="8478"/>
    <cellStyle name="好_GSM UMTS TxCal_N90 EVT1B MLB RF FA Report 1022PM_Aston DOE &amp; Dev board Overtime Plan _Jan-14_12.24" xfId="8479"/>
    <cellStyle name="好_GSM UMTS TxCal_N90 EVT1B MLB RF FA Report 1022PM_N53 Proto2 Overall CTB &amp; Schedule_0922" xfId="8480"/>
    <cellStyle name="好_GSM UMTS TxCal_N90 EVT1B MLB RF FA Report 1022PM_N53 Proto2 Overall CTB &amp; Schedule_0922_Aston DOE &amp; Dev board Overtime Plan _Jan-14_12.24" xfId="8481"/>
    <cellStyle name="好_GSM UMTS TxCal_N90 EVT1B MLB RF FA Report 1022PM_N53 Proto2 Overall CTB &amp; Schedule_0922_Aston MLB Proto1 Overtime Plan _Dec-13 &amp; Jan-14" xfId="8482"/>
    <cellStyle name="好_GSM UMTS TxCal_N90 EVT1B MLB RF FA Report 1022PM_N53 Proto2 Overall CTB &amp; Schedule_0922_Aston MLB Proto1 Overtime Plan _Dec-13 &amp; Jan-14_Aston DOE &amp; Dev board Overtime Plan _Jan-14_12.24" xfId="8483"/>
    <cellStyle name="好_GSM UMTS TxCal_N90 EVT1B MLB RF FA Report 1024" xfId="8484"/>
    <cellStyle name="好_GSM UMTS TxCal_N90 EVT1B MLB RF FA Report 1024_Aston DOE &amp; Dev board Overtime Plan _Jan-14_12.24" xfId="8485"/>
    <cellStyle name="好_GSM UMTS TxCal_N90 EVT1B MLB RF FA Report 1024_N53 Proto2 Overall CTB &amp; Schedule_0922" xfId="8486"/>
    <cellStyle name="好_GSM UMTS TxCal_N90 EVT1B MLB RF FA Report 1024_N53 Proto2 Overall CTB &amp; Schedule_0922_Aston DOE &amp; Dev board Overtime Plan _Jan-14_12.24" xfId="8487"/>
    <cellStyle name="好_GSM UMTS TxCal_N90 EVT1B MLB RF FA Report 1024_N53 Proto2 Overall CTB &amp; Schedule_0922_Aston MLB Proto1 Overtime Plan _Dec-13 &amp; Jan-14" xfId="8488"/>
    <cellStyle name="好_GSM UMTS TxCal_N90 EVT1B MLB RF FA Report 1024_N53 Proto2 Overall CTB &amp; Schedule_0922_Aston MLB Proto1 Overtime Plan _Dec-13 &amp; Jan-14_Aston DOE &amp; Dev board Overtime Plan _Jan-14_12.24" xfId="8489"/>
    <cellStyle name="好_GSM UMTS TxCal_N90 EVT1B MLB RF FA Report 1027" xfId="8490"/>
    <cellStyle name="好_GSM UMTS TxCal_N90 EVT1B MLB RF FA Report 1027_Aston DOE &amp; Dev board Overtime Plan _Jan-14_12.24" xfId="8491"/>
    <cellStyle name="好_GSM UMTS TxCal_N90 EVT1B MLB RF FA Report 1027_N53 Proto2 Overall CTB &amp; Schedule_0922" xfId="8492"/>
    <cellStyle name="好_GSM UMTS TxCal_N90 EVT1B MLB RF FA Report 1027_N53 Proto2 Overall CTB &amp; Schedule_0922_Aston DOE &amp; Dev board Overtime Plan _Jan-14_12.24" xfId="8493"/>
    <cellStyle name="好_GSM UMTS TxCal_N90 EVT1B MLB RF FA Report 1027_N53 Proto2 Overall CTB &amp; Schedule_0922_Aston MLB Proto1 Overtime Plan _Dec-13 &amp; Jan-14" xfId="8494"/>
    <cellStyle name="好_GSM UMTS TxCal_N90 EVT1B MLB RF FA Report 1027_N53 Proto2 Overall CTB &amp; Schedule_0922_Aston MLB Proto1 Overtime Plan _Dec-13 &amp; Jan-14_Aston DOE &amp; Dev board Overtime Plan _Jan-14_12.24" xfId="8495"/>
    <cellStyle name="好_GSM UMTS TxCal_N90 EVT2 MLB RF FA Report 1111" xfId="8496"/>
    <cellStyle name="好_GSM UMTS TxCal_N90 EVT2 MLB RF FA Report 1111_Aston DOE &amp; Dev board Overtime Plan _Jan-14_12.24" xfId="8497"/>
    <cellStyle name="好_GSM UMTS TxCal_N90 EVT2 MLB RF FA Report 1111_N53 Proto2 Overall CTB &amp; Schedule_0922" xfId="8498"/>
    <cellStyle name="好_GSM UMTS TxCal_N90 EVT2 MLB RF FA Report 1111_N53 Proto2 Overall CTB &amp; Schedule_0922_Aston DOE &amp; Dev board Overtime Plan _Jan-14_12.24" xfId="8499"/>
    <cellStyle name="好_GSM UMTS TxCal_N90 EVT2 MLB RF FA Report 1111_N53 Proto2 Overall CTB &amp; Schedule_0922_Aston MLB Proto1 Overtime Plan _Dec-13 &amp; Jan-14" xfId="8500"/>
    <cellStyle name="好_GSM UMTS TxCal_N90 EVT2 MLB RF FA Report 1111_N53 Proto2 Overall CTB &amp; Schedule_0922_Aston MLB Proto1 Overtime Plan _Dec-13 &amp; Jan-14_Aston DOE &amp; Dev board Overtime Plan _Jan-14_12.24" xfId="8501"/>
    <cellStyle name="好_GSM UMTS TxCal_N90 EVT2 MLB RF FA Report 1111_night" xfId="8502"/>
    <cellStyle name="好_GSM UMTS TxCal_N90 EVT2 MLB RF FA Report 1111_night_Aston DOE &amp; Dev board Overtime Plan _Jan-14_12.24" xfId="8503"/>
    <cellStyle name="好_GSM UMTS TxCal_N90 EVT2 MLB RF FA Report 1111_night_N53 Proto2 Overall CTB &amp; Schedule_0922" xfId="8504"/>
    <cellStyle name="好_GSM UMTS TxCal_N90 EVT2 MLB RF FA Report 1111_night_N53 Proto2 Overall CTB &amp; Schedule_0922_Aston DOE &amp; Dev board Overtime Plan _Jan-14_12.24" xfId="8505"/>
    <cellStyle name="好_GSM UMTS TxCal_N90 EVT2 MLB RF FA Report 1111_night_N53 Proto2 Overall CTB &amp; Schedule_0922_Aston MLB Proto1 Overtime Plan _Dec-13 &amp; Jan-14" xfId="8506"/>
    <cellStyle name="好_GSM UMTS TxCal_N90 EVT2 MLB RF FA Report 1111_night_N53 Proto2 Overall CTB &amp; Schedule_0922_Aston MLB Proto1 Overtime Plan _Dec-13 &amp; Jan-14_Aston DOE &amp; Dev board Overtime Plan _Jan-14_12.24" xfId="8507"/>
    <cellStyle name="好_GSM UMTS TxCal_N90 EVT2 MLB RF FA Report 1112 NIGHT" xfId="8508"/>
    <cellStyle name="好_GSM UMTS TxCal_N90 EVT2 MLB RF FA Report 1112 NIGHT_Aston DOE &amp; Dev board Overtime Plan _Jan-14_12.24" xfId="8509"/>
    <cellStyle name="好_GSM UMTS TxCal_N90 EVT2 MLB RF FA Report 1112 NIGHT_N53 Proto2 Overall CTB &amp; Schedule_0922" xfId="8510"/>
    <cellStyle name="好_GSM UMTS TxCal_N90 EVT2 MLB RF FA Report 1112 NIGHT_N53 Proto2 Overall CTB &amp; Schedule_0922_Aston DOE &amp; Dev board Overtime Plan _Jan-14_12.24" xfId="8511"/>
    <cellStyle name="好_GSM UMTS TxCal_N90 EVT2 MLB RF FA Report 1112 NIGHT_N53 Proto2 Overall CTB &amp; Schedule_0922_Aston MLB Proto1 Overtime Plan _Dec-13 &amp; Jan-14" xfId="8512"/>
    <cellStyle name="好_GSM UMTS TxCal_N90 EVT2 MLB RF FA Report 1112 NIGHT_N53 Proto2 Overall CTB &amp; Schedule_0922_Aston MLB Proto1 Overtime Plan _Dec-13 &amp; Jan-14_Aston DOE &amp; Dev board Overtime Plan _Jan-14_12.24" xfId="8513"/>
    <cellStyle name="好_GSM UMTS TxCal_N90 EVT2 MLB RF FA Report 1114 DAY-update" xfId="8514"/>
    <cellStyle name="好_GSM UMTS TxCal_N90 EVT2 MLB RF FA Report 1114 DAY-update_Aston DOE &amp; Dev board Overtime Plan _Jan-14_12.24" xfId="8515"/>
    <cellStyle name="好_GSM UMTS TxCal_N90 EVT2 MLB RF FA Report 1114 DAY-update_N53 Proto2 Overall CTB &amp; Schedule_0922" xfId="8516"/>
    <cellStyle name="好_GSM UMTS TxCal_N90 EVT2 MLB RF FA Report 1114 DAY-update_N53 Proto2 Overall CTB &amp; Schedule_0922_Aston DOE &amp; Dev board Overtime Plan _Jan-14_12.24" xfId="8517"/>
    <cellStyle name="好_GSM UMTS TxCal_N90 EVT2 MLB RF FA Report 1114 DAY-update_N53 Proto2 Overall CTB &amp; Schedule_0922_Aston MLB Proto1 Overtime Plan _Dec-13 &amp; Jan-14" xfId="8518"/>
    <cellStyle name="好_GSM UMTS TxCal_N90 EVT2 MLB RF FA Report 1114 DAY-update_N53 Proto2 Overall CTB &amp; Schedule_0922_Aston MLB Proto1 Overtime Plan _Dec-13 &amp; Jan-14_Aston DOE &amp; Dev board Overtime Plan _Jan-14_12.24" xfId="8519"/>
    <cellStyle name="好_GSM UMTS TxCal_N90 EVT2 MLB RF TIL 1118" xfId="8520"/>
    <cellStyle name="好_GSM UMTS TxCal_N90 EVT2 MLB RF TIL 1118_Aston DOE &amp; Dev board Overtime Plan _Jan-14_12.24" xfId="8521"/>
    <cellStyle name="好_GSM UMTS TxCal_N90 EVT2 MLB RF TIL 1118_N53 Proto2 Overall CTB &amp; Schedule_0922" xfId="8522"/>
    <cellStyle name="好_GSM UMTS TxCal_N90 EVT2 MLB RF TIL 1118_N53 Proto2 Overall CTB &amp; Schedule_0922_Aston DOE &amp; Dev board Overtime Plan _Jan-14_12.24" xfId="8523"/>
    <cellStyle name="好_GSM UMTS TxCal_N90 EVT2 MLB RF TIL 1118_N53 Proto2 Overall CTB &amp; Schedule_0922_Aston MLB Proto1 Overtime Plan _Dec-13 &amp; Jan-14" xfId="8524"/>
    <cellStyle name="好_GSM UMTS TxCal_N90 EVT2 MLB RF TIL 1118_N53 Proto2 Overall CTB &amp; Schedule_0922_Aston MLB Proto1 Overtime Plan _Dec-13 &amp; Jan-14_Aston DOE &amp; Dev board Overtime Plan _Jan-14_12.24" xfId="8525"/>
    <cellStyle name="好_GSM UMTS TxCal_N90 MLB FA Report 0511" xfId="8526"/>
    <cellStyle name="好_GSM UMTS TxCal_N90 MLB FA Report 0511_Aston DOE &amp; Dev board Overtime Plan _Jan-14_12.24" xfId="8527"/>
    <cellStyle name="好_GSM UMTS TxCal_N90 MLB FA Report 0511_N53 Proto2 Overall CTB &amp; Schedule_0922" xfId="8528"/>
    <cellStyle name="好_GSM UMTS TxCal_N90 MLB FA Report 0511_N53 Proto2 Overall CTB &amp; Schedule_0922_Aston DOE &amp; Dev board Overtime Plan _Jan-14_12.24" xfId="8529"/>
    <cellStyle name="好_GSM UMTS TxCal_N90 MLB FA Report 0511_N53 Proto2 Overall CTB &amp; Schedule_0922_Aston MLB Proto1 Overtime Plan _Dec-13 &amp; Jan-14" xfId="8530"/>
    <cellStyle name="好_GSM UMTS TxCal_N90 MLB FA Report 0511_N53 Proto2 Overall CTB &amp; Schedule_0922_Aston MLB Proto1 Overtime Plan _Dec-13 &amp; Jan-14_Aston DOE &amp; Dev board Overtime Plan _Jan-14_12.24" xfId="8531"/>
    <cellStyle name="好_GSM UMTS TxCal_N90 Proto2 MLB RF FA Report 0622" xfId="8532"/>
    <cellStyle name="好_GSM UMTS TxCal_N90 Proto2 MLB RF FA Report 0622_Aston DOE &amp; Dev board Overtime Plan _Jan-14_12.24" xfId="8533"/>
    <cellStyle name="好_GSM UMTS TxCal_N90 Proto2 MLB RF FA Report 0622_N53 Proto2 Overall CTB &amp; Schedule_0922" xfId="8534"/>
    <cellStyle name="好_GSM UMTS TxCal_N90 Proto2 MLB RF FA Report 0622_N53 Proto2 Overall CTB &amp; Schedule_0922_Aston DOE &amp; Dev board Overtime Plan _Jan-14_12.24" xfId="8535"/>
    <cellStyle name="好_GSM UMTS TxCal_N90 Proto2 MLB RF FA Report 0622_N53 Proto2 Overall CTB &amp; Schedule_0922_Aston MLB Proto1 Overtime Plan _Dec-13 &amp; Jan-14" xfId="8536"/>
    <cellStyle name="好_GSM UMTS TxCal_N90 Proto2 MLB RF FA Report 0622_N53 Proto2 Overall CTB &amp; Schedule_0922_Aston MLB Proto1 Overtime Plan _Dec-13 &amp; Jan-14_Aston DOE &amp; Dev board Overtime Plan _Jan-14_12.24" xfId="8537"/>
    <cellStyle name="好_kelly" xfId="8538"/>
    <cellStyle name="好_kelly_Aston DOE &amp; Dev board Overtime Plan _Jan-14_12.24" xfId="8539"/>
    <cellStyle name="好_kelly_N53 Proto2 Overall CTB &amp; Schedule_0922" xfId="8540"/>
    <cellStyle name="好_kelly_N53 Proto2 Overall CTB &amp; Schedule_0922_Aston DOE &amp; Dev board Overtime Plan _Jan-14_12.24" xfId="8541"/>
    <cellStyle name="好_kelly_N53 Proto2 Overall CTB &amp; Schedule_0922_Aston MLB Proto1 Overtime Plan _Dec-13 &amp; Jan-14" xfId="8542"/>
    <cellStyle name="好_kelly_N53 Proto2 Overall CTB &amp; Schedule_0922_Aston MLB Proto1 Overtime Plan _Dec-13 &amp; Jan-14_Aston DOE &amp; Dev board Overtime Plan _Jan-14_12.24" xfId="8543"/>
    <cellStyle name="好_Master BM - AP Dev 3 Board&amp;Cards_Zagato ver21" xfId="8544"/>
    <cellStyle name="好_N41 Proto 0 Tooling List_0920" xfId="8545"/>
    <cellStyle name="好_N53 Proto2 Overall CTB &amp; Schedule_0922" xfId="8546"/>
    <cellStyle name="好_N53 Proto2 Overall CTB &amp; Schedule_0922_Aston DOE &amp; Dev board Overtime Plan _Jan-14_12.24" xfId="8547"/>
    <cellStyle name="好_N53 Proto2 Overall CTB &amp; Schedule_0922_Aston MLB Proto1 Overtime Plan _Dec-13 &amp; Jan-14" xfId="8548"/>
    <cellStyle name="好_N53 Proto2 Overall CTB &amp; Schedule_0922_Aston MLB Proto1 Overtime Plan _Dec-13 &amp; Jan-14_Aston DOE &amp; Dev board Overtime Plan _Jan-14_12.24" xfId="8549"/>
    <cellStyle name="好_N56_61_SMALineArrangement_Jan2014" xfId="8550"/>
    <cellStyle name="好_N88 DVT2 MLB RF FA report 0411 Summary-updated" xfId="8551"/>
    <cellStyle name="好_N88 DVT2 MLB RF FA report 0415" xfId="8552"/>
    <cellStyle name="好_N88 DVT2 MLB RF FA report 0415_Aston DOE &amp; Dev board Overtime Plan _Jan-14_12.24" xfId="8553"/>
    <cellStyle name="好_N88 DVT2 MLB RF FA report 0415_N53 Proto2 Overall CTB &amp; Schedule_0922" xfId="8554"/>
    <cellStyle name="好_N88 DVT2 MLB RF FA report 0415_N53 Proto2 Overall CTB &amp; Schedule_0922_Aston DOE &amp; Dev board Overtime Plan _Jan-14_12.24" xfId="8555"/>
    <cellStyle name="好_N88 DVT2 MLB RF FA report 0415_N53 Proto2 Overall CTB &amp; Schedule_0922_Aston MLB Proto1 Overtime Plan _Dec-13 &amp; Jan-14" xfId="8556"/>
    <cellStyle name="好_N88 DVT2 MLB RF FA report 0415_N53 Proto2 Overall CTB &amp; Schedule_0922_Aston MLB Proto1 Overtime Plan _Dec-13 &amp; Jan-14_Aston DOE &amp; Dev board Overtime Plan _Jan-14_12.24" xfId="8557"/>
    <cellStyle name="好_N88 DVT2 MLB RF FA report 0415_N90 DVT MLB RF TIL_update GPS" xfId="8558"/>
    <cellStyle name="好_N88 DVT2 MLB RF FA report 0415_N90 DVT MLB RF TIL_update GPS_Aston DOE &amp; Dev board Overtime Plan _Jan-14_12.24" xfId="8559"/>
    <cellStyle name="好_N88 DVT2 MLB RF FA report 0415_N90 DVT MLB RF TIL_update GPS_N53 Proto2 Overall CTB &amp; Schedule_0922" xfId="8560"/>
    <cellStyle name="好_N88 DVT2 MLB RF FA report 0415_N90 DVT MLB RF TIL_update GPS_N53 Proto2 Overall CTB &amp; Schedule_0922_Aston DOE &amp; Dev board Overtime Plan _Jan-14_12.24" xfId="8561"/>
    <cellStyle name="好_N88 DVT2 MLB RF FA report 0415_N90 DVT MLB RF TIL_update GPS_N53 Proto2 Overall CTB &amp; Schedule_0922_Aston MLB Proto1 Overtime Plan _Dec-13 &amp; Jan-14" xfId="8562"/>
    <cellStyle name="好_N88 DVT2 MLB RF FA report 0415_N90 DVT MLB RF TIL_update GPS_N53 Proto2 Overall CTB &amp; Schedule_0922_Aston MLB Proto1 Overtime Plan _Dec-13 &amp; Jan-14_Aston DOE &amp; Dev board Overtime Plan _Jan-14_12.24" xfId="8563"/>
    <cellStyle name="好_N94 DVT Final Quotation_082211V1" xfId="8564"/>
    <cellStyle name="好_N94 DVT Final Quotation_082311" xfId="8565"/>
    <cellStyle name="好_N94 DVT Final Quotation_082411V1" xfId="8566"/>
    <cellStyle name="好_N94 DVT Final Quotation_082611" xfId="8567"/>
    <cellStyle name="好_N94 EVT1A final Quotation_0510" xfId="8568"/>
    <cellStyle name="好_N94 EVT1A final Quotation_0510_Zenvo EVT2A Final Quotation_0801-模板" xfId="8569"/>
    <cellStyle name="好_N94 EVT1A final Quotation_0510_Zenvo EVT2A Final Quotation_0801-模板_Zagato  Bertone E1C final 0513" xfId="8570"/>
    <cellStyle name="好_N94 EVT1A final Quotation_0510_Zenvo EVT2A Final Quotation_0801-模板_Zagato  Bertone E1C0318" xfId="8571"/>
    <cellStyle name="好_N94 EVT1A final Quotation_0510_Zenvo EVT2A Final Quotation_0801-模板_Zagato AP Dev 2 and Daughter Card final quotation_1221 update HS code" xfId="8572"/>
    <cellStyle name="好_N94 EVT1A final Quotation_0510_Zenvo EVT2A Final Quotation_0801-模板_Zagato EVT 1final _1225" xfId="8573"/>
    <cellStyle name="好_N94 EVT1A final Quotation_0510_Zenvo EVT2A Final Quotation_0801-模板_Zagato EVT1A 1final _10" xfId="8574"/>
    <cellStyle name="好_N94 EVT1A final Quotation_0510_Zenvo EVT2A Final Quotation_0801-模板_Zagato EVT1A 1final _102" xfId="8575"/>
    <cellStyle name="好_N94 EVT1A final Quotation_0510_Zenvo EVT2A Final Quotation_0801-模板_Zagato EVT1A 1final 0301" xfId="8576"/>
    <cellStyle name="好_N94 EVT2 Final Quotation-transfer for GL&amp;ZZ training_0802" xfId="8577"/>
    <cellStyle name="好_N94 Mikey Board  final Quotation_0513" xfId="8578"/>
    <cellStyle name="好_N94 Proto3 MLB RF FA_0110N" xfId="8579"/>
    <cellStyle name="好_N94 Proto3 MLB RF FA_0110N_Aston DOE &amp; Dev board Overtime Plan _Jan-14_12.24" xfId="8580"/>
    <cellStyle name="好_N94 Proto3 MLB RF FA_0110N_N53 Proto2 Overall CTB &amp; Schedule_0922" xfId="8581"/>
    <cellStyle name="好_N94 Proto3 MLB RF FA_0110N_N53 Proto2 Overall CTB &amp; Schedule_0922_Aston DOE &amp; Dev board Overtime Plan _Jan-14_12.24" xfId="8582"/>
    <cellStyle name="好_N94 Proto3 MLB RF FA_0110N_N53 Proto2 Overall CTB &amp; Schedule_0922_Aston MLB Proto1 Overtime Plan _Dec-13 &amp; Jan-14" xfId="8583"/>
    <cellStyle name="好_N94 Proto3 MLB RF FA_0110N_N53 Proto2 Overall CTB &amp; Schedule_0922_Aston MLB Proto1 Overtime Plan _Dec-13 &amp; Jan-14_Aston DOE &amp; Dev board Overtime Plan _Jan-14_12.24" xfId="8584"/>
    <cellStyle name="好_N94 RF Carrier RF DevF  Fake battary final Quotation_0506 to Niya" xfId="8585"/>
    <cellStyle name="好_Pagani  RF Nand   Est Quotation_1222" xfId="8586"/>
    <cellStyle name="好_Pagani Proto2 WiFi Test(1203)_000c" xfId="8587"/>
    <cellStyle name="好_Pagani Proto2 WiFi Test(1203)_000c_Aston DOE &amp; Dev board Overtime Plan _Jan-14_12.24" xfId="8588"/>
    <cellStyle name="好_Pagani Proto2 WiFi Test(1203)_000c_N53 Proto2 Overall CTB &amp; Schedule_0922" xfId="8589"/>
    <cellStyle name="好_Pagani Proto2 WiFi Test(1203)_000c_N53 Proto2 Overall CTB &amp; Schedule_0922_Aston DOE &amp; Dev board Overtime Plan _Jan-14_12.24" xfId="8590"/>
    <cellStyle name="好_Pagani Proto2 WiFi Test(1203)_000c_N53 Proto2 Overall CTB &amp; Schedule_0922_Aston MLB Proto1 Overtime Plan _Dec-13 &amp; Jan-14" xfId="8591"/>
    <cellStyle name="好_Pagani Proto2 WiFi Test(1203)_000c_N53 Proto2 Overall CTB &amp; Schedule_0922_Aston MLB Proto1 Overtime Plan _Dec-13 &amp; Jan-14_Aston DOE &amp; Dev board Overtime Plan _Jan-14_12.24" xfId="8592"/>
    <cellStyle name="好_Shipping cost Final" xfId="8593"/>
    <cellStyle name="好_SMT Summary Page" xfId="8594"/>
    <cellStyle name="好_Sylph Proto 0 Tooling Claim List_0819" xfId="8595"/>
    <cellStyle name="好_Sylph Proto 1 Tooling Claim List_1029" xfId="8596"/>
    <cellStyle name="好_Transportation" xfId="8597"/>
    <cellStyle name="好_Transportation_Zagato  Bertone E1C final 0513" xfId="8598"/>
    <cellStyle name="好_Transportation_Zagato  Bertone E1C0318" xfId="8599"/>
    <cellStyle name="好_Transportation_Zagato AP Dev 2 and Daughter Card final quotation_1221 update HS code" xfId="8600"/>
    <cellStyle name="好_Transportation_Zagato EVT 1final _1225" xfId="8601"/>
    <cellStyle name="好_Transportation_Zagato EVT1A 1final _10" xfId="8602"/>
    <cellStyle name="好_Transportation_Zagato EVT1A 1final _102" xfId="8603"/>
    <cellStyle name="好_Transportation_Zagato EVT1A 1final 0301" xfId="8604"/>
    <cellStyle name="好_WiFi BT" xfId="8605"/>
    <cellStyle name="好_WiFi BT_01" xfId="8606"/>
    <cellStyle name="好_WiFi BT_01_Aston DOE &amp; Dev board Overtime Plan _Jan-14_12.24" xfId="8607"/>
    <cellStyle name="好_WiFi BT_01_N53 Proto2 Overall CTB &amp; Schedule_0922" xfId="8608"/>
    <cellStyle name="好_WiFi BT_01_N53 Proto2 Overall CTB &amp; Schedule_0922_Aston DOE &amp; Dev board Overtime Plan _Jan-14_12.24" xfId="8609"/>
    <cellStyle name="好_WiFi BT_01_N53 Proto2 Overall CTB &amp; Schedule_0922_Aston MLB Proto1 Overtime Plan _Dec-13 &amp; Jan-14" xfId="8610"/>
    <cellStyle name="好_WiFi BT_01_N53 Proto2 Overall CTB &amp; Schedule_0922_Aston MLB Proto1 Overtime Plan _Dec-13 &amp; Jan-14_Aston DOE &amp; Dev board Overtime Plan _Jan-14_12.24" xfId="8611"/>
    <cellStyle name="好_WiFi BT_Aston DOE &amp; Dev board Overtime Plan _Jan-14_12.24" xfId="8612"/>
    <cellStyle name="好_WiFi BT_N53 Proto2 Overall CTB &amp; Schedule_0922" xfId="8613"/>
    <cellStyle name="好_WiFi BT_N53 Proto2 Overall CTB &amp; Schedule_0922_Aston DOE &amp; Dev board Overtime Plan _Jan-14_12.24" xfId="8614"/>
    <cellStyle name="好_WiFi BT_N53 Proto2 Overall CTB &amp; Schedule_0922_Aston MLB Proto1 Overtime Plan _Dec-13 &amp; Jan-14" xfId="8615"/>
    <cellStyle name="好_WiFi BT_N53 Proto2 Overall CTB &amp; Schedule_0922_Aston MLB Proto1 Overtime Plan _Dec-13 &amp; Jan-14_Aston DOE &amp; Dev board Overtime Plan _Jan-14_12.24" xfId="8616"/>
    <cellStyle name="好_WiFi BT_N88 DVT2 MLB RF FA report 0415" xfId="8617"/>
    <cellStyle name="好_WiFi BT_N88 DVT2 MLB RF FA report 0415_Aston DOE &amp; Dev board Overtime Plan _Jan-14_12.24" xfId="8618"/>
    <cellStyle name="好_WiFi BT_N88 DVT2 MLB RF FA report 0415_N53 Proto2 Overall CTB &amp; Schedule_0922" xfId="8619"/>
    <cellStyle name="好_WiFi BT_N88 DVT2 MLB RF FA report 0415_N53 Proto2 Overall CTB &amp; Schedule_0922_Aston DOE &amp; Dev board Overtime Plan _Jan-14_12.24" xfId="8620"/>
    <cellStyle name="好_WiFi BT_N88 DVT2 MLB RF FA report 0415_N53 Proto2 Overall CTB &amp; Schedule_0922_Aston MLB Proto1 Overtime Plan _Dec-13 &amp; Jan-14" xfId="8621"/>
    <cellStyle name="好_WiFi BT_N88 DVT2 MLB RF FA report 0415_N53 Proto2 Overall CTB &amp; Schedule_0922_Aston MLB Proto1 Overtime Plan _Dec-13 &amp; Jan-14_Aston DOE &amp; Dev board Overtime Plan _Jan-14_12.24" xfId="8622"/>
    <cellStyle name="好_WiFi BT_N88 DVT2 MLB RF FA report 0415_Night" xfId="8623"/>
    <cellStyle name="好_WiFi BT_N88 DVT2 MLB RF FA report 0415_Night_Aston DOE &amp; Dev board Overtime Plan _Jan-14_12.24" xfId="8624"/>
    <cellStyle name="好_WiFi BT_N88 DVT2 MLB RF FA report 0415_Night_N53 Proto2 Overall CTB &amp; Schedule_0922" xfId="8625"/>
    <cellStyle name="好_WiFi BT_N88 DVT2 MLB RF FA report 0415_Night_N53 Proto2 Overall CTB &amp; Schedule_0922_Aston DOE &amp; Dev board Overtime Plan _Jan-14_12.24" xfId="8626"/>
    <cellStyle name="好_WiFi BT_N88 DVT2 MLB RF FA report 0415_Night_N53 Proto2 Overall CTB &amp; Schedule_0922_Aston MLB Proto1 Overtime Plan _Dec-13 &amp; Jan-14" xfId="8627"/>
    <cellStyle name="好_WiFi BT_N88 DVT2 MLB RF FA report 0415_Night_N53 Proto2 Overall CTB &amp; Schedule_0922_Aston MLB Proto1 Overtime Plan _Dec-13 &amp; Jan-14_Aston DOE &amp; Dev board Overtime Plan _Jan-14_12.24" xfId="8628"/>
    <cellStyle name="好_WiFi BT_N88 DVT2 MLB RF FA report 0415pm_update" xfId="8629"/>
    <cellStyle name="好_WiFi BT_N88 DVT2 MLB RF FA report 0415pm_update_Aston DOE &amp; Dev board Overtime Plan _Jan-14_12.24" xfId="8630"/>
    <cellStyle name="好_WiFi BT_N88 DVT2 MLB RF FA report 0415pm_update_N53 Proto2 Overall CTB &amp; Schedule_0922" xfId="8631"/>
    <cellStyle name="好_WiFi BT_N88 DVT2 MLB RF FA report 0415pm_update_N53 Proto2 Overall CTB &amp; Schedule_0922_Aston DOE &amp; Dev board Overtime Plan _Jan-14_12.24" xfId="8632"/>
    <cellStyle name="好_WiFi BT_N88 DVT2 MLB RF FA report 0415pm_update_N53 Proto2 Overall CTB &amp; Schedule_0922_Aston MLB Proto1 Overtime Plan _Dec-13 &amp; Jan-14" xfId="8633"/>
    <cellStyle name="好_WiFi BT_N88 DVT2 MLB RF FA report 0415pm_update_N53 Proto2 Overall CTB &amp; Schedule_0922_Aston MLB Proto1 Overtime Plan _Dec-13 &amp; Jan-14_Aston DOE &amp; Dev board Overtime Plan _Jan-14_12.24" xfId="8634"/>
    <cellStyle name="好_WiFi BT_N88 DVT2 MLB RF FA report 0416" xfId="8635"/>
    <cellStyle name="好_WiFi BT_N88 DVT2 MLB RF FA report 0416_Aston DOE &amp; Dev board Overtime Plan _Jan-14_12.24" xfId="8636"/>
    <cellStyle name="好_WiFi BT_N88 DVT2 MLB RF FA report 0416_N53 Proto2 Overall CTB &amp; Schedule_0922" xfId="8637"/>
    <cellStyle name="好_WiFi BT_N88 DVT2 MLB RF FA report 0416_N53 Proto2 Overall CTB &amp; Schedule_0922_Aston DOE &amp; Dev board Overtime Plan _Jan-14_12.24" xfId="8638"/>
    <cellStyle name="好_WiFi BT_N88 DVT2 MLB RF FA report 0416_N53 Proto2 Overall CTB &amp; Schedule_0922_Aston MLB Proto1 Overtime Plan _Dec-13 &amp; Jan-14" xfId="8639"/>
    <cellStyle name="好_WiFi BT_N88 DVT2 MLB RF FA report 0416_N53 Proto2 Overall CTB &amp; Schedule_0922_Aston MLB Proto1 Overtime Plan _Dec-13 &amp; Jan-14_Aston DOE &amp; Dev board Overtime Plan _Jan-14_12.24" xfId="8640"/>
    <cellStyle name="好_WiFi BT_N88 DVT2 MLB RF FA report 0416PM" xfId="8641"/>
    <cellStyle name="好_WiFi BT_N88 DVT2 MLB RF FA report 0416PM_Aston DOE &amp; Dev board Overtime Plan _Jan-14_12.24" xfId="8642"/>
    <cellStyle name="好_WiFi BT_N88 DVT2 MLB RF FA report 0416PM_N53 Proto2 Overall CTB &amp; Schedule_0922" xfId="8643"/>
    <cellStyle name="好_WiFi BT_N88 DVT2 MLB RF FA report 0416PM_N53 Proto2 Overall CTB &amp; Schedule_0922_Aston DOE &amp; Dev board Overtime Plan _Jan-14_12.24" xfId="8644"/>
    <cellStyle name="好_WiFi BT_N88 DVT2 MLB RF FA report 0416PM_N53 Proto2 Overall CTB &amp; Schedule_0922_Aston MLB Proto1 Overtime Plan _Dec-13 &amp; Jan-14" xfId="8645"/>
    <cellStyle name="好_WiFi BT_N88 DVT2 MLB RF FA report 0416PM_N53 Proto2 Overall CTB &amp; Schedule_0922_Aston MLB Proto1 Overtime Plan _Dec-13 &amp; Jan-14_Aston DOE &amp; Dev board Overtime Plan _Jan-14_12.24" xfId="8646"/>
    <cellStyle name="好_WiFi BT_N88 DVT2 MLB RF FA report 0417" xfId="8647"/>
    <cellStyle name="好_WiFi BT_N88 DVT2 MLB RF FA report 0417_Aston DOE &amp; Dev board Overtime Plan _Jan-14_12.24" xfId="8648"/>
    <cellStyle name="好_WiFi BT_N88 DVT2 MLB RF FA report 0417_N53 Proto2 Overall CTB &amp; Schedule_0922" xfId="8649"/>
    <cellStyle name="好_WiFi BT_N88 DVT2 MLB RF FA report 0417_N53 Proto2 Overall CTB &amp; Schedule_0922_Aston DOE &amp; Dev board Overtime Plan _Jan-14_12.24" xfId="8650"/>
    <cellStyle name="好_WiFi BT_N88 DVT2 MLB RF FA report 0417_N53 Proto2 Overall CTB &amp; Schedule_0922_Aston MLB Proto1 Overtime Plan _Dec-13 &amp; Jan-14" xfId="8651"/>
    <cellStyle name="好_WiFi BT_N88 DVT2 MLB RF FA report 0417_N53 Proto2 Overall CTB &amp; Schedule_0922_Aston MLB Proto1 Overtime Plan _Dec-13 &amp; Jan-14_Aston DOE &amp; Dev board Overtime Plan _Jan-14_12.24" xfId="8652"/>
    <cellStyle name="好_WiFi BT_N88 DVT2 MLB RF FA report 0418" xfId="8653"/>
    <cellStyle name="好_WiFi BT_N88 DVT2 MLB RF FA report 0418_Aston DOE &amp; Dev board Overtime Plan _Jan-14_12.24" xfId="8654"/>
    <cellStyle name="好_WiFi BT_N88 DVT2 MLB RF FA report 0418_N53 Proto2 Overall CTB &amp; Schedule_0922" xfId="8655"/>
    <cellStyle name="好_WiFi BT_N88 DVT2 MLB RF FA report 0418_N53 Proto2 Overall CTB &amp; Schedule_0922_Aston DOE &amp; Dev board Overtime Plan _Jan-14_12.24" xfId="8656"/>
    <cellStyle name="好_WiFi BT_N88 DVT2 MLB RF FA report 0418_N53 Proto2 Overall CTB &amp; Schedule_0922_Aston MLB Proto1 Overtime Plan _Dec-13 &amp; Jan-14" xfId="8657"/>
    <cellStyle name="好_WiFi BT_N88 DVT2 MLB RF FA report 0418_N53 Proto2 Overall CTB &amp; Schedule_0922_Aston MLB Proto1 Overtime Plan _Dec-13 &amp; Jan-14_Aston DOE &amp; Dev board Overtime Plan _Jan-14_12.24" xfId="8658"/>
    <cellStyle name="好_WiFi BT_N90 DVT MLB RF TIL_update GPS" xfId="8659"/>
    <cellStyle name="好_WiFi BT_N90 DVT MLB RF TIL_update GPS_Aston DOE &amp; Dev board Overtime Plan _Jan-14_12.24" xfId="8660"/>
    <cellStyle name="好_WiFi BT_N90 DVT MLB RF TIL_update GPS_N53 Proto2 Overall CTB &amp; Schedule_0922" xfId="8661"/>
    <cellStyle name="好_WiFi BT_N90 DVT MLB RF TIL_update GPS_N53 Proto2 Overall CTB &amp; Schedule_0922_Aston DOE &amp; Dev board Overtime Plan _Jan-14_12.24" xfId="8662"/>
    <cellStyle name="好_WiFi BT_N90 DVT MLB RF TIL_update GPS_N53 Proto2 Overall CTB &amp; Schedule_0922_Aston MLB Proto1 Overtime Plan _Dec-13 &amp; Jan-14" xfId="8663"/>
    <cellStyle name="好_WiFi BT_N90 DVT MLB RF TIL_update GPS_N53 Proto2 Overall CTB &amp; Schedule_0922_Aston MLB Proto1 Overtime Plan _Dec-13 &amp; Jan-14_Aston DOE &amp; Dev board Overtime Plan _Jan-14_12.24" xfId="8664"/>
    <cellStyle name="好_WiFi BT_N90 EVT1 MLB RF FA Report 0812" xfId="8665"/>
    <cellStyle name="好_WiFi BT_N90 EVT1 MLB RF FA Report 0812_Aston DOE &amp; Dev board Overtime Plan _Jan-14_12.24" xfId="8666"/>
    <cellStyle name="好_WiFi BT_N90 EVT1 MLB RF FA Report 0812_N53 Proto2 Overall CTB &amp; Schedule_0922" xfId="8667"/>
    <cellStyle name="好_WiFi BT_N90 EVT1 MLB RF FA Report 0812_N53 Proto2 Overall CTB &amp; Schedule_0922_Aston DOE &amp; Dev board Overtime Plan _Jan-14_12.24" xfId="8668"/>
    <cellStyle name="好_WiFi BT_N90 EVT1 MLB RF FA Report 0812_N53 Proto2 Overall CTB &amp; Schedule_0922_Aston MLB Proto1 Overtime Plan _Dec-13 &amp; Jan-14" xfId="8669"/>
    <cellStyle name="好_WiFi BT_N90 EVT1 MLB RF FA Report 0812_N53 Proto2 Overall CTB &amp; Schedule_0922_Aston MLB Proto1 Overtime Plan _Dec-13 &amp; Jan-14_Aston DOE &amp; Dev board Overtime Plan _Jan-14_12.24" xfId="8670"/>
    <cellStyle name="好_WiFi BT_N90 EVT1 MLB RF FA Report 0814" xfId="8671"/>
    <cellStyle name="好_WiFi BT_N90 EVT1 MLB RF FA Report 0814_Aston DOE &amp; Dev board Overtime Plan _Jan-14_12.24" xfId="8672"/>
    <cellStyle name="好_WiFi BT_N90 EVT1 MLB RF FA Report 0814_N53 Proto2 Overall CTB &amp; Schedule_0922" xfId="8673"/>
    <cellStyle name="好_WiFi BT_N90 EVT1 MLB RF FA Report 0814_N53 Proto2 Overall CTB &amp; Schedule_0922_Aston DOE &amp; Dev board Overtime Plan _Jan-14_12.24" xfId="8674"/>
    <cellStyle name="好_WiFi BT_N90 EVT1 MLB RF FA Report 0814_N53 Proto2 Overall CTB &amp; Schedule_0922_Aston MLB Proto1 Overtime Plan _Dec-13 &amp; Jan-14" xfId="8675"/>
    <cellStyle name="好_WiFi BT_N90 EVT1 MLB RF FA Report 0814_N53 Proto2 Overall CTB &amp; Schedule_0922_Aston MLB Proto1 Overtime Plan _Dec-13 &amp; Jan-14_Aston DOE &amp; Dev board Overtime Plan _Jan-14_12.24" xfId="8676"/>
    <cellStyle name="好_WiFi BT_N90 EVT1 MLB RF FA Report 0815" xfId="8677"/>
    <cellStyle name="好_WiFi BT_N90 EVT1 MLB RF FA Report 0815_Aston DOE &amp; Dev board Overtime Plan _Jan-14_12.24" xfId="8678"/>
    <cellStyle name="好_WiFi BT_N90 EVT1 MLB RF FA Report 0815_N53 Proto2 Overall CTB &amp; Schedule_0922" xfId="8679"/>
    <cellStyle name="好_WiFi BT_N90 EVT1 MLB RF FA Report 0815_N53 Proto2 Overall CTB &amp; Schedule_0922_Aston DOE &amp; Dev board Overtime Plan _Jan-14_12.24" xfId="8680"/>
    <cellStyle name="好_WiFi BT_N90 EVT1 MLB RF FA Report 0815_N53 Proto2 Overall CTB &amp; Schedule_0922_Aston MLB Proto1 Overtime Plan _Dec-13 &amp; Jan-14" xfId="8681"/>
    <cellStyle name="好_WiFi BT_N90 EVT1 MLB RF FA Report 0815_N53 Proto2 Overall CTB &amp; Schedule_0922_Aston MLB Proto1 Overtime Plan _Dec-13 &amp; Jan-14_Aston DOE &amp; Dev board Overtime Plan _Jan-14_12.24" xfId="8682"/>
    <cellStyle name="好_WiFi BT_N90 EVT1 MLB RF FA Report 0817" xfId="8683"/>
    <cellStyle name="好_WiFi BT_N90 EVT1 MLB RF FA Report 0817_Aston DOE &amp; Dev board Overtime Plan _Jan-14_12.24" xfId="8684"/>
    <cellStyle name="好_WiFi BT_N90 EVT1 MLB RF FA Report 0817_N53 Proto2 Overall CTB &amp; Schedule_0922" xfId="8685"/>
    <cellStyle name="好_WiFi BT_N90 EVT1 MLB RF FA Report 0817_N53 Proto2 Overall CTB &amp; Schedule_0922_Aston DOE &amp; Dev board Overtime Plan _Jan-14_12.24" xfId="8686"/>
    <cellStyle name="好_WiFi BT_N90 EVT1 MLB RF FA Report 0817_N53 Proto2 Overall CTB &amp; Schedule_0922_Aston MLB Proto1 Overtime Plan _Dec-13 &amp; Jan-14" xfId="8687"/>
    <cellStyle name="好_WiFi BT_N90 EVT1 MLB RF FA Report 0817_N53 Proto2 Overall CTB &amp; Schedule_0922_Aston MLB Proto1 Overtime Plan _Dec-13 &amp; Jan-14_Aston DOE &amp; Dev board Overtime Plan _Jan-14_12.24" xfId="8688"/>
    <cellStyle name="好_WiFi BT_N90 EVT1 MLB RF FA Report 0821" xfId="8689"/>
    <cellStyle name="好_WiFi BT_N90 EVT1 MLB RF FA Report 0821_Aston DOE &amp; Dev board Overtime Plan _Jan-14_12.24" xfId="8690"/>
    <cellStyle name="好_WiFi BT_N90 EVT1 MLB RF FA Report 0821_N53 Proto2 Overall CTB &amp; Schedule_0922" xfId="8691"/>
    <cellStyle name="好_WiFi BT_N90 EVT1 MLB RF FA Report 0821_N53 Proto2 Overall CTB &amp; Schedule_0922_Aston DOE &amp; Dev board Overtime Plan _Jan-14_12.24" xfId="8692"/>
    <cellStyle name="好_WiFi BT_N90 EVT1 MLB RF FA Report 0821_N53 Proto2 Overall CTB &amp; Schedule_0922_Aston MLB Proto1 Overtime Plan _Dec-13 &amp; Jan-14" xfId="8693"/>
    <cellStyle name="好_WiFi BT_N90 EVT1 MLB RF FA Report 0821_N53 Proto2 Overall CTB &amp; Schedule_0922_Aston MLB Proto1 Overtime Plan _Dec-13 &amp; Jan-14_Aston DOE &amp; Dev board Overtime Plan _Jan-14_12.24" xfId="8694"/>
    <cellStyle name="好_WiFi BT_N90 EVT1 MLB RF FA Report 0822" xfId="8695"/>
    <cellStyle name="好_WiFi BT_N90 EVT1 MLB RF FA Report 0822_Aston DOE &amp; Dev board Overtime Plan _Jan-14_12.24" xfId="8696"/>
    <cellStyle name="好_WiFi BT_N90 EVT1 MLB RF FA Report 0822_N53 Proto2 Overall CTB &amp; Schedule_0922" xfId="8697"/>
    <cellStyle name="好_WiFi BT_N90 EVT1 MLB RF FA Report 0822_N53 Proto2 Overall CTB &amp; Schedule_0922_Aston DOE &amp; Dev board Overtime Plan _Jan-14_12.24" xfId="8698"/>
    <cellStyle name="好_WiFi BT_N90 EVT1 MLB RF FA Report 0822_N53 Proto2 Overall CTB &amp; Schedule_0922_Aston MLB Proto1 Overtime Plan _Dec-13 &amp; Jan-14" xfId="8699"/>
    <cellStyle name="好_WiFi BT_N90 EVT1 MLB RF FA Report 0822_N53 Proto2 Overall CTB &amp; Schedule_0922_Aston MLB Proto1 Overtime Plan _Dec-13 &amp; Jan-14_Aston DOE &amp; Dev board Overtime Plan _Jan-14_12.24" xfId="8700"/>
    <cellStyle name="好_WiFi BT_N90 EVT1 MLB RF FA Report 0824" xfId="8701"/>
    <cellStyle name="好_WiFi BT_N90 EVT1 MLB RF FA Report 0824_Aston DOE &amp; Dev board Overtime Plan _Jan-14_12.24" xfId="8702"/>
    <cellStyle name="好_WiFi BT_N90 EVT1 MLB RF FA Report 0824_N53 Proto2 Overall CTB &amp; Schedule_0922" xfId="8703"/>
    <cellStyle name="好_WiFi BT_N90 EVT1 MLB RF FA Report 0824_N53 Proto2 Overall CTB &amp; Schedule_0922_Aston DOE &amp; Dev board Overtime Plan _Jan-14_12.24" xfId="8704"/>
    <cellStyle name="好_WiFi BT_N90 EVT1 MLB RF FA Report 0824_N53 Proto2 Overall CTB &amp; Schedule_0922_Aston MLB Proto1 Overtime Plan _Dec-13 &amp; Jan-14" xfId="8705"/>
    <cellStyle name="好_WiFi BT_N90 EVT1 MLB RF FA Report 0824_N53 Proto2 Overall CTB &amp; Schedule_0922_Aston MLB Proto1 Overtime Plan _Dec-13 &amp; Jan-14_Aston DOE &amp; Dev board Overtime Plan _Jan-14_12.24" xfId="8706"/>
    <cellStyle name="好_WiFi BT_N90 EVT1B &amp; EVT1C MLB RF FA Report 1031" xfId="8707"/>
    <cellStyle name="好_WiFi BT_N90 EVT1B &amp; EVT1C MLB RF FA Report 1031_Aston DOE &amp; Dev board Overtime Plan _Jan-14_12.24" xfId="8708"/>
    <cellStyle name="好_WiFi BT_N90 EVT1B &amp; EVT1C MLB RF FA Report 1031_N53 Proto2 Overall CTB &amp; Schedule_0922" xfId="8709"/>
    <cellStyle name="好_WiFi BT_N90 EVT1B &amp; EVT1C MLB RF FA Report 1031_N53 Proto2 Overall CTB &amp; Schedule_0922_Aston DOE &amp; Dev board Overtime Plan _Jan-14_12.24" xfId="8710"/>
    <cellStyle name="好_WiFi BT_N90 EVT1B &amp; EVT1C MLB RF FA Report 1031_N53 Proto2 Overall CTB &amp; Schedule_0922_Aston MLB Proto1 Overtime Plan _Dec-13 &amp; Jan-14" xfId="8711"/>
    <cellStyle name="好_WiFi BT_N90 EVT1B &amp; EVT1C MLB RF FA Report 1031_N53 Proto2 Overall CTB &amp; Schedule_0922_Aston MLB Proto1 Overtime Plan _Dec-13 &amp; Jan-14_Aston DOE &amp; Dev board Overtime Plan _Jan-14_12.24" xfId="8712"/>
    <cellStyle name="好_WiFi BT_N90 EVT1B Dev Board RF FA Report 1026" xfId="8713"/>
    <cellStyle name="好_WiFi BT_N90 EVT1B Dev Board RF FA Report 1026_Aston DOE &amp; Dev board Overtime Plan _Jan-14_12.24" xfId="8714"/>
    <cellStyle name="好_WiFi BT_N90 EVT1B Dev Board RF FA Report 1026_N53 Proto2 Overall CTB &amp; Schedule_0922" xfId="8715"/>
    <cellStyle name="好_WiFi BT_N90 EVT1B Dev Board RF FA Report 1026_N53 Proto2 Overall CTB &amp; Schedule_0922_Aston DOE &amp; Dev board Overtime Plan _Jan-14_12.24" xfId="8716"/>
    <cellStyle name="好_WiFi BT_N90 EVT1B Dev Board RF FA Report 1026_N53 Proto2 Overall CTB &amp; Schedule_0922_Aston MLB Proto1 Overtime Plan _Dec-13 &amp; Jan-14" xfId="8717"/>
    <cellStyle name="好_WiFi BT_N90 EVT1B Dev Board RF FA Report 1026_N53 Proto2 Overall CTB &amp; Schedule_0922_Aston MLB Proto1 Overtime Plan _Dec-13 &amp; Jan-14_Aston DOE &amp; Dev board Overtime Plan _Jan-14_12.24" xfId="8718"/>
    <cellStyle name="好_WiFi BT_N90 EVT1B Dev Board RF FA Report 1027" xfId="8719"/>
    <cellStyle name="好_WiFi BT_N90 EVT1B Dev Board RF FA Report 1027_Aston DOE &amp; Dev board Overtime Plan _Jan-14_12.24" xfId="8720"/>
    <cellStyle name="好_WiFi BT_N90 EVT1B Dev Board RF FA Report 1027_N53 Proto2 Overall CTB &amp; Schedule_0922" xfId="8721"/>
    <cellStyle name="好_WiFi BT_N90 EVT1B Dev Board RF FA Report 1027_N53 Proto2 Overall CTB &amp; Schedule_0922_Aston DOE &amp; Dev board Overtime Plan _Jan-14_12.24" xfId="8722"/>
    <cellStyle name="好_WiFi BT_N90 EVT1B Dev Board RF FA Report 1027_N53 Proto2 Overall CTB &amp; Schedule_0922_Aston MLB Proto1 Overtime Plan _Dec-13 &amp; Jan-14" xfId="8723"/>
    <cellStyle name="好_WiFi BT_N90 EVT1B Dev Board RF FA Report 1027_N53 Proto2 Overall CTB &amp; Schedule_0922_Aston MLB Proto1 Overtime Plan _Dec-13 &amp; Jan-14_Aston DOE &amp; Dev board Overtime Plan _Jan-14_12.24" xfId="8724"/>
    <cellStyle name="好_WiFi BT_N90 EVT1B MLB RF FA Report 1022PM" xfId="8725"/>
    <cellStyle name="好_WiFi BT_N90 EVT1B MLB RF FA Report 1022PM_Aston DOE &amp; Dev board Overtime Plan _Jan-14_12.24" xfId="8726"/>
    <cellStyle name="好_WiFi BT_N90 EVT1B MLB RF FA Report 1022PM_N53 Proto2 Overall CTB &amp; Schedule_0922" xfId="8727"/>
    <cellStyle name="好_WiFi BT_N90 EVT1B MLB RF FA Report 1022PM_N53 Proto2 Overall CTB &amp; Schedule_0922_Aston DOE &amp; Dev board Overtime Plan _Jan-14_12.24" xfId="8728"/>
    <cellStyle name="好_WiFi BT_N90 EVT1B MLB RF FA Report 1022PM_N53 Proto2 Overall CTB &amp; Schedule_0922_Aston MLB Proto1 Overtime Plan _Dec-13 &amp; Jan-14" xfId="8729"/>
    <cellStyle name="好_WiFi BT_N90 EVT1B MLB RF FA Report 1022PM_N53 Proto2 Overall CTB &amp; Schedule_0922_Aston MLB Proto1 Overtime Plan _Dec-13 &amp; Jan-14_Aston DOE &amp; Dev board Overtime Plan _Jan-14_12.24" xfId="8730"/>
    <cellStyle name="好_WiFi BT_N90 EVT1B MLB RF FA Report 1024" xfId="8731"/>
    <cellStyle name="好_WiFi BT_N90 EVT1B MLB RF FA Report 1024_Aston DOE &amp; Dev board Overtime Plan _Jan-14_12.24" xfId="8732"/>
    <cellStyle name="好_WiFi BT_N90 EVT1B MLB RF FA Report 1024_N53 Proto2 Overall CTB &amp; Schedule_0922" xfId="8733"/>
    <cellStyle name="好_WiFi BT_N90 EVT1B MLB RF FA Report 1024_N53 Proto2 Overall CTB &amp; Schedule_0922_Aston DOE &amp; Dev board Overtime Plan _Jan-14_12.24" xfId="8734"/>
    <cellStyle name="好_WiFi BT_N90 EVT1B MLB RF FA Report 1024_N53 Proto2 Overall CTB &amp; Schedule_0922_Aston MLB Proto1 Overtime Plan _Dec-13 &amp; Jan-14" xfId="8735"/>
    <cellStyle name="好_WiFi BT_N90 EVT1B MLB RF FA Report 1024_N53 Proto2 Overall CTB &amp; Schedule_0922_Aston MLB Proto1 Overtime Plan _Dec-13 &amp; Jan-14_Aston DOE &amp; Dev board Overtime Plan _Jan-14_12.24" xfId="8736"/>
    <cellStyle name="好_WiFi BT_N90 EVT1B MLB RF FA Report 1027" xfId="8737"/>
    <cellStyle name="好_WiFi BT_N90 EVT1B MLB RF FA Report 1027_Aston DOE &amp; Dev board Overtime Plan _Jan-14_12.24" xfId="8738"/>
    <cellStyle name="好_WiFi BT_N90 EVT1B MLB RF FA Report 1027_N53 Proto2 Overall CTB &amp; Schedule_0922" xfId="8739"/>
    <cellStyle name="好_WiFi BT_N90 EVT1B MLB RF FA Report 1027_N53 Proto2 Overall CTB &amp; Schedule_0922_Aston DOE &amp; Dev board Overtime Plan _Jan-14_12.24" xfId="8740"/>
    <cellStyle name="好_WiFi BT_N90 EVT1B MLB RF FA Report 1027_N53 Proto2 Overall CTB &amp; Schedule_0922_Aston MLB Proto1 Overtime Plan _Dec-13 &amp; Jan-14" xfId="8741"/>
    <cellStyle name="好_WiFi BT_N90 EVT1B MLB RF FA Report 1027_N53 Proto2 Overall CTB &amp; Schedule_0922_Aston MLB Proto1 Overtime Plan _Dec-13 &amp; Jan-14_Aston DOE &amp; Dev board Overtime Plan _Jan-14_12.24" xfId="8742"/>
    <cellStyle name="好_WiFi BT_N90 EVT2 MLB RF FA Report 1111" xfId="8743"/>
    <cellStyle name="好_WiFi BT_N90 EVT2 MLB RF FA Report 1111_Aston DOE &amp; Dev board Overtime Plan _Jan-14_12.24" xfId="8744"/>
    <cellStyle name="好_WiFi BT_N90 EVT2 MLB RF FA Report 1111_N53 Proto2 Overall CTB &amp; Schedule_0922" xfId="8745"/>
    <cellStyle name="好_WiFi BT_N90 EVT2 MLB RF FA Report 1111_N53 Proto2 Overall CTB &amp; Schedule_0922_Aston DOE &amp; Dev board Overtime Plan _Jan-14_12.24" xfId="8746"/>
    <cellStyle name="好_WiFi BT_N90 EVT2 MLB RF FA Report 1111_N53 Proto2 Overall CTB &amp; Schedule_0922_Aston MLB Proto1 Overtime Plan _Dec-13 &amp; Jan-14" xfId="8747"/>
    <cellStyle name="好_WiFi BT_N90 EVT2 MLB RF FA Report 1111_N53 Proto2 Overall CTB &amp; Schedule_0922_Aston MLB Proto1 Overtime Plan _Dec-13 &amp; Jan-14_Aston DOE &amp; Dev board Overtime Plan _Jan-14_12.24" xfId="8748"/>
    <cellStyle name="好_WiFi BT_N90 EVT2 MLB RF FA Report 1111_night" xfId="8749"/>
    <cellStyle name="好_WiFi BT_N90 EVT2 MLB RF FA Report 1111_night_Aston DOE &amp; Dev board Overtime Plan _Jan-14_12.24" xfId="8750"/>
    <cellStyle name="好_WiFi BT_N90 EVT2 MLB RF FA Report 1111_night_N53 Proto2 Overall CTB &amp; Schedule_0922" xfId="8751"/>
    <cellStyle name="好_WiFi BT_N90 EVT2 MLB RF FA Report 1111_night_N53 Proto2 Overall CTB &amp; Schedule_0922_Aston DOE &amp; Dev board Overtime Plan _Jan-14_12.24" xfId="8752"/>
    <cellStyle name="好_WiFi BT_N90 EVT2 MLB RF FA Report 1111_night_N53 Proto2 Overall CTB &amp; Schedule_0922_Aston MLB Proto1 Overtime Plan _Dec-13 &amp; Jan-14" xfId="8753"/>
    <cellStyle name="好_WiFi BT_N90 EVT2 MLB RF FA Report 1111_night_N53 Proto2 Overall CTB &amp; Schedule_0922_Aston MLB Proto1 Overtime Plan _Dec-13 &amp; Jan-14_Aston DOE &amp; Dev board Overtime Plan _Jan-14_12.24" xfId="8754"/>
    <cellStyle name="好_WiFi BT_N90 EVT2 MLB RF FA Report 1112 NIGHT" xfId="8755"/>
    <cellStyle name="好_WiFi BT_N90 EVT2 MLB RF FA Report 1112 NIGHT_Aston DOE &amp; Dev board Overtime Plan _Jan-14_12.24" xfId="8756"/>
    <cellStyle name="好_WiFi BT_N90 EVT2 MLB RF FA Report 1112 NIGHT_N53 Proto2 Overall CTB &amp; Schedule_0922" xfId="8757"/>
    <cellStyle name="好_WiFi BT_N90 EVT2 MLB RF FA Report 1112 NIGHT_N53 Proto2 Overall CTB &amp; Schedule_0922_Aston DOE &amp; Dev board Overtime Plan _Jan-14_12.24" xfId="8758"/>
    <cellStyle name="好_WiFi BT_N90 EVT2 MLB RF FA Report 1112 NIGHT_N53 Proto2 Overall CTB &amp; Schedule_0922_Aston MLB Proto1 Overtime Plan _Dec-13 &amp; Jan-14" xfId="8759"/>
    <cellStyle name="好_WiFi BT_N90 EVT2 MLB RF FA Report 1112 NIGHT_N53 Proto2 Overall CTB &amp; Schedule_0922_Aston MLB Proto1 Overtime Plan _Dec-13 &amp; Jan-14_Aston DOE &amp; Dev board Overtime Plan _Jan-14_12.24" xfId="8760"/>
    <cellStyle name="好_WiFi BT_N90 EVT2 MLB RF FA Report 1114 DAY-update" xfId="8761"/>
    <cellStyle name="好_WiFi BT_N90 EVT2 MLB RF FA Report 1114 DAY-update_Aston DOE &amp; Dev board Overtime Plan _Jan-14_12.24" xfId="8762"/>
    <cellStyle name="好_WiFi BT_N90 EVT2 MLB RF FA Report 1114 DAY-update_N53 Proto2 Overall CTB &amp; Schedule_0922" xfId="8763"/>
    <cellStyle name="好_WiFi BT_N90 EVT2 MLB RF FA Report 1114 DAY-update_N53 Proto2 Overall CTB &amp; Schedule_0922_Aston DOE &amp; Dev board Overtime Plan _Jan-14_12.24" xfId="8764"/>
    <cellStyle name="好_WiFi BT_N90 EVT2 MLB RF FA Report 1114 DAY-update_N53 Proto2 Overall CTB &amp; Schedule_0922_Aston MLB Proto1 Overtime Plan _Dec-13 &amp; Jan-14" xfId="8765"/>
    <cellStyle name="好_WiFi BT_N90 EVT2 MLB RF FA Report 1114 DAY-update_N53 Proto2 Overall CTB &amp; Schedule_0922_Aston MLB Proto1 Overtime Plan _Dec-13 &amp; Jan-14_Aston DOE &amp; Dev board Overtime Plan _Jan-14_12.24" xfId="8766"/>
    <cellStyle name="好_WiFi BT_N90 EVT2 MLB RF TIL 1118" xfId="8767"/>
    <cellStyle name="好_WiFi BT_N90 EVT2 MLB RF TIL 1118_Aston DOE &amp; Dev board Overtime Plan _Jan-14_12.24" xfId="8768"/>
    <cellStyle name="好_WiFi BT_N90 EVT2 MLB RF TIL 1118_N53 Proto2 Overall CTB &amp; Schedule_0922" xfId="8769"/>
    <cellStyle name="好_WiFi BT_N90 EVT2 MLB RF TIL 1118_N53 Proto2 Overall CTB &amp; Schedule_0922_Aston DOE &amp; Dev board Overtime Plan _Jan-14_12.24" xfId="8770"/>
    <cellStyle name="好_WiFi BT_N90 EVT2 MLB RF TIL 1118_N53 Proto2 Overall CTB &amp; Schedule_0922_Aston MLB Proto1 Overtime Plan _Dec-13 &amp; Jan-14" xfId="8771"/>
    <cellStyle name="好_WiFi BT_N90 EVT2 MLB RF TIL 1118_N53 Proto2 Overall CTB &amp; Schedule_0922_Aston MLB Proto1 Overtime Plan _Dec-13 &amp; Jan-14_Aston DOE &amp; Dev board Overtime Plan _Jan-14_12.24" xfId="8772"/>
    <cellStyle name="好_WiFi BT_N90 MLB FA Report 0511" xfId="8773"/>
    <cellStyle name="好_WiFi BT_N90 MLB FA Report 0511_Aston DOE &amp; Dev board Overtime Plan _Jan-14_12.24" xfId="8774"/>
    <cellStyle name="好_WiFi BT_N90 MLB FA Report 0511_N53 Proto2 Overall CTB &amp; Schedule_0922" xfId="8775"/>
    <cellStyle name="好_WiFi BT_N90 MLB FA Report 0511_N53 Proto2 Overall CTB &amp; Schedule_0922_Aston DOE &amp; Dev board Overtime Plan _Jan-14_12.24" xfId="8776"/>
    <cellStyle name="好_WiFi BT_N90 MLB FA Report 0511_N53 Proto2 Overall CTB &amp; Schedule_0922_Aston MLB Proto1 Overtime Plan _Dec-13 &amp; Jan-14" xfId="8777"/>
    <cellStyle name="好_WiFi BT_N90 MLB FA Report 0511_N53 Proto2 Overall CTB &amp; Schedule_0922_Aston MLB Proto1 Overtime Plan _Dec-13 &amp; Jan-14_Aston DOE &amp; Dev board Overtime Plan _Jan-14_12.24" xfId="8778"/>
    <cellStyle name="好_WiFi BT_N90 Proto2 MLB RF FA Report 0622" xfId="8779"/>
    <cellStyle name="好_WiFi BT_N90 Proto2 MLB RF FA Report 0622_Aston DOE &amp; Dev board Overtime Plan _Jan-14_12.24" xfId="8780"/>
    <cellStyle name="好_WiFi BT_N90 Proto2 MLB RF FA Report 0622_N53 Proto2 Overall CTB &amp; Schedule_0922" xfId="8781"/>
    <cellStyle name="好_WiFi BT_N90 Proto2 MLB RF FA Report 0622_N53 Proto2 Overall CTB &amp; Schedule_0922_Aston DOE &amp; Dev board Overtime Plan _Jan-14_12.24" xfId="8782"/>
    <cellStyle name="好_WiFi BT_N90 Proto2 MLB RF FA Report 0622_N53 Proto2 Overall CTB &amp; Schedule_0922_Aston MLB Proto1 Overtime Plan _Dec-13 &amp; Jan-14" xfId="8783"/>
    <cellStyle name="好_WiFi BT_N90 Proto2 MLB RF FA Report 0622_N53 Proto2 Overall CTB &amp; Schedule_0922_Aston MLB Proto1 Overtime Plan _Dec-13 &amp; Jan-14_Aston DOE &amp; Dev board Overtime Plan _Jan-14_12.24" xfId="8784"/>
    <cellStyle name="好_Zagato  Bertone E1C final 0515" xfId="8785"/>
    <cellStyle name="好_Zagato  Proto 1 estimated quotation 0617 to EPM" xfId="8786"/>
    <cellStyle name="好_Zagato Agatha2 &amp; L67 final quotation _0904" xfId="8787"/>
    <cellStyle name="好_Zagato AP Dev 2 and Daughter Card final quotation_1221 update HS code" xfId="8788"/>
    <cellStyle name="好_Zagato AP Dev3D403 SMA material  DRP Report 0603" xfId="8789"/>
    <cellStyle name="好_Zagato CAMERA CARD estimated Quotation_0712" xfId="8790"/>
    <cellStyle name="好_Zagato CAMERA CARD estimated Quotation_0712_Zagato Agatha2 &amp; L67 final quotation _0904" xfId="8791"/>
    <cellStyle name="好_Zagato CAMERA CARD estimated Quotation_0712_Zagato Test boards final quotation _0904" xfId="8792"/>
    <cellStyle name="好_Zagato CAMERA CARD estimated Quotation_0712_Zagato Test boards final quotation _0924" xfId="8793"/>
    <cellStyle name="好_Zagato CAMERA CARD estimated Quotation_0712_Zagato Test boards final quotation _0925-Shawn" xfId="8794"/>
    <cellStyle name="好_Zagato Dev boards  Final quotation_1116" xfId="8795"/>
    <cellStyle name="好_Zagato Dev boards proto2  Final quotation_1108  1026 Dev" xfId="8796"/>
    <cellStyle name="好_Zagato MLB carrier&amp; L67&amp; Oscar&amp; PMU final Quotation_1219-Shawn" xfId="8797"/>
    <cellStyle name="好_Zagato Nand card  Dev Radio  estimated quotation 0710 to EPM" xfId="8798"/>
    <cellStyle name="好_Zagato Proto 2 Final Quotation_112312_1607" xfId="8799"/>
    <cellStyle name="好_Zagato Proto0  SMA Material  DRP 0503" xfId="8800"/>
    <cellStyle name="好_Zagato Proto0  SMA Material 0426" xfId="8801"/>
    <cellStyle name="好_Zagato Proto1 AP MLB FA material" xfId="8802"/>
    <cellStyle name="好_Zagato RF Dev3 estimated Quotation_0712" xfId="8803"/>
    <cellStyle name="好_Zagato Single USB Estimated quotation_0818" xfId="8804"/>
    <cellStyle name="好_Zenvo EVT 1  Final quotation_0510" xfId="8805"/>
    <cellStyle name="好_Zenvo EVT 1  Final quotation_0510_Zagato Dev boards  Final quotation_1116" xfId="8806"/>
    <cellStyle name="好_Zenvo EVT 1  Final quotation_0510_Zagato Eval Cap  Estimated quotation_0817" xfId="8807"/>
    <cellStyle name="好_Zenvo EVT 1  Final quotation_0510_Zagato proto1 Final quotation_0730" xfId="8808"/>
    <cellStyle name="好_Zenvo EVT 1  Final quotation_0510_Zagato Single USB Estimated quotation_0818" xfId="8809"/>
    <cellStyle name="好_ZenVo EVT2A  Final quotation_0623" xfId="8810"/>
    <cellStyle name="好_ZenVo Proto1 _Tooling" xfId="8811"/>
    <cellStyle name="好_ZenVo Proto1 Final Quotation_0103xls" xfId="8812"/>
    <cellStyle name="好_ZenVo Proto1 Final Quotation_FATP" xfId="8813"/>
    <cellStyle name="好_出售申請單轉賣IDPBG更新" xfId="8814"/>
    <cellStyle name="百分比" xfId="9" builtinId="5"/>
    <cellStyle name="百分比 2" xfId="8"/>
    <cellStyle name="百分比 3" xfId="8815"/>
    <cellStyle name="注?" xfId="8816"/>
    <cellStyle name="注释" xfId="8817"/>
    <cellStyle name="籵? [0.00]_PERSONAL" xfId="8818"/>
    <cellStyle name="籵?_PERSONAL" xfId="8819"/>
    <cellStyle name="計算方式 10" xfId="8820"/>
    <cellStyle name="計算方式 11" xfId="8821"/>
    <cellStyle name="計算方式 12" xfId="8822"/>
    <cellStyle name="計算方式 13" xfId="8823"/>
    <cellStyle name="計算方式 14" xfId="8824"/>
    <cellStyle name="計算方式 15" xfId="8825"/>
    <cellStyle name="計算方式 16" xfId="8826"/>
    <cellStyle name="計算方式 2" xfId="8827"/>
    <cellStyle name="計算方式 3" xfId="8828"/>
    <cellStyle name="計算方式 4" xfId="8829"/>
    <cellStyle name="計算方式 5" xfId="8830"/>
    <cellStyle name="計算方式 6" xfId="8831"/>
    <cellStyle name="計算方式 7" xfId="8832"/>
    <cellStyle name="計算方式 8" xfId="8833"/>
    <cellStyle name="計算方式 9" xfId="8834"/>
    <cellStyle name="똿뗦먛귟 [0.00]_PRODUCT DETAIL Q1" xfId="8835"/>
    <cellStyle name="똿뗦먛귟_PRODUCT DETAIL Q1" xfId="8836"/>
    <cellStyle name="差" xfId="8837"/>
    <cellStyle name="差_~8737799" xfId="8838"/>
    <cellStyle name="差_Aston DOE &amp; Dev board Overtime Plan _Jan-14_12.24" xfId="8839"/>
    <cellStyle name="差_GSM UMTS RxCal" xfId="8840"/>
    <cellStyle name="差_GSM UMTS RxCal Test" xfId="8841"/>
    <cellStyle name="差_GSM UMTS RxCal Test_Aston DOE &amp; Dev board Overtime Plan _Jan-14_12.24" xfId="8842"/>
    <cellStyle name="差_GSM UMTS RxCal Test_N53 Proto2 Overall CTB &amp; Schedule_0922" xfId="8843"/>
    <cellStyle name="差_GSM UMTS RxCal Test_N53 Proto2 Overall CTB &amp; Schedule_0922_Aston DOE &amp; Dev board Overtime Plan _Jan-14_12.24" xfId="8844"/>
    <cellStyle name="差_GSM UMTS RxCal Test_N53 Proto2 Overall CTB &amp; Schedule_0922_Aston MLB Proto1 Overtime Plan _Dec-13 &amp; Jan-14" xfId="8845"/>
    <cellStyle name="差_GSM UMTS RxCal Test_N53 Proto2 Overall CTB &amp; Schedule_0922_Aston MLB Proto1 Overtime Plan _Dec-13 &amp; Jan-14_Aston DOE &amp; Dev board Overtime Plan _Jan-14_12.24" xfId="8846"/>
    <cellStyle name="差_GSM UMTS RxCal Test_N88 DVT1 Test Item and Spec 030909" xfId="8847"/>
    <cellStyle name="差_GSM UMTS RxCal Test_N88 DVT1 Test Item and Spec 030909_Aston DOE &amp; Dev board Overtime Plan _Jan-14_12.24" xfId="8848"/>
    <cellStyle name="差_GSM UMTS RxCal Test_N88 DVT1 Test Item and Spec 030909_N53 Proto2 Overall CTB &amp; Schedule_0922" xfId="8849"/>
    <cellStyle name="差_GSM UMTS RxCal Test_N88 DVT1 Test Item and Spec 030909_N53 Proto2 Overall CTB &amp; Schedule_0922_Aston DOE &amp; Dev board Overtime Plan _Jan-14_12.24" xfId="8850"/>
    <cellStyle name="差_GSM UMTS RxCal Test_N88 DVT1 Test Item and Spec 030909_N53 Proto2 Overall CTB &amp; Schedule_0922_Aston MLB Proto1 Overtime Plan _Dec-13 &amp; Jan-14" xfId="8851"/>
    <cellStyle name="差_GSM UMTS RxCal Test_N88 DVT1 Test Item and Spec 030909_N53 Proto2 Overall CTB &amp; Schedule_0922_Aston MLB Proto1 Overtime Plan _Dec-13 &amp; Jan-14_Aston DOE &amp; Dev board Overtime Plan _Jan-14_12.24" xfId="8852"/>
    <cellStyle name="差_GSM UMTS RxCal Test_N88 DVT1 Test Item and Spec 030909_N88 DVT2 MLB RF FA report 0415" xfId="8853"/>
    <cellStyle name="差_GSM UMTS RxCal Test_N88 DVT1 Test Item and Spec 030909_N88 DVT2 MLB RF FA report 0415_Aston DOE &amp; Dev board Overtime Plan _Jan-14_12.24" xfId="8854"/>
    <cellStyle name="差_GSM UMTS RxCal Test_N88 DVT1 Test Item and Spec 030909_N88 DVT2 MLB RF FA report 0415_N53 Proto2 Overall CTB &amp; Schedule_0922" xfId="8855"/>
    <cellStyle name="差_GSM UMTS RxCal Test_N88 DVT1 Test Item and Spec 030909_N88 DVT2 MLB RF FA report 0415_N53 Proto2 Overall CTB &amp; Schedule_0922_Aston DOE &amp; Dev board Overtime Plan _Jan-14_12.24" xfId="8856"/>
    <cellStyle name="差_GSM UMTS RxCal Test_N88 DVT1 Test Item and Spec 030909_N88 DVT2 MLB RF FA report 0415_N53 Proto2 Overall CTB &amp; Schedule_0922_Aston MLB Proto1 Overtime Plan _Dec-13 &amp; Jan-14" xfId="8857"/>
    <cellStyle name="差_GSM UMTS RxCal Test_N88 DVT1 Test Item and Spec 030909_N88 DVT2 MLB RF FA report 0415_N53 Proto2 Overall CTB &amp; Schedule_0922_Aston MLB Proto1 Overtime Plan _Dec-13 &amp; Jan-14_Aston DOE &amp; Dev board Overtime Plan _Jan-14_12.24" xfId="8858"/>
    <cellStyle name="差_GSM UMTS RxCal Test_N88 DVT1 Test Item and Spec 030909_N88 DVT2 MLB RF FA report 0415_N90 DVT MLB RF TIL_update GPS" xfId="8859"/>
    <cellStyle name="差_GSM UMTS RxCal Test_N88 DVT1 Test Item and Spec 030909_N88 DVT2 MLB RF FA report 0415_N90 DVT MLB RF TIL_update GPS_Aston DOE &amp; Dev board Overtime Plan _Jan-14_12.24" xfId="8860"/>
    <cellStyle name="差_GSM UMTS RxCal Test_N88 DVT1 Test Item and Spec 030909_N88 DVT2 MLB RF FA report 0415_N90 DVT MLB RF TIL_update GPS_N53 Proto2 Overall CTB &amp; Schedule_0922" xfId="8861"/>
    <cellStyle name="差_GSM UMTS RxCal Test_N88 DVT1 Test Item and Spec 030909_N88 DVT2 MLB RF FA report 0415_N90 DVT MLB RF TIL_update GPS_N53 Proto2 Overall CTB &amp; Schedule_0922_Aston DOE &amp; Dev board Overtime Plan _Jan-14_12.24" xfId="8862"/>
    <cellStyle name="差_GSM UMTS RxCal Test_N88 DVT1 Test Item and Spec 030909_N88 DVT2 MLB RF FA report 0415_N90 DVT MLB RF TIL_update GPS_N53 Proto2 Overall CTB &amp; Schedule_0922_Aston MLB Proto1 Overtime Plan _Dec-13 &amp; Jan-14" xfId="8863"/>
    <cellStyle name="差_GSM UMTS RxCal Test_N88 DVT1 Test Item and Spec 030909_N88 DVT2 MLB RF FA report 0415_N90 DVT MLB RF TIL_update GPS_N53 Proto2 Overall CTB &amp; Schedule_0922_Aston MLB Proto1 Overtime Plan _Dec-13 &amp; Jan-14_Aston DOE &amp; Dev board Overtime Plan _Jan-14_12.24" xfId="8864"/>
    <cellStyle name="差_GSM UMTS RxCal Test_N88 DVT1 Test Item and Spec 031109" xfId="8865"/>
    <cellStyle name="差_GSM UMTS RxCal Test_N88 DVT1 Test Item and Spec 031109_Aston DOE &amp; Dev board Overtime Plan _Jan-14_12.24" xfId="8866"/>
    <cellStyle name="差_GSM UMTS RxCal Test_N88 DVT1 Test Item and Spec 031109_N53 Proto2 Overall CTB &amp; Schedule_0922" xfId="8867"/>
    <cellStyle name="差_GSM UMTS RxCal Test_N88 DVT1 Test Item and Spec 031109_N53 Proto2 Overall CTB &amp; Schedule_0922_Aston DOE &amp; Dev board Overtime Plan _Jan-14_12.24" xfId="8868"/>
    <cellStyle name="差_GSM UMTS RxCal Test_N88 DVT1 Test Item and Spec 031109_N53 Proto2 Overall CTB &amp; Schedule_0922_Aston MLB Proto1 Overtime Plan _Dec-13 &amp; Jan-14" xfId="8869"/>
    <cellStyle name="差_GSM UMTS RxCal Test_N88 DVT1 Test Item and Spec 031109_N53 Proto2 Overall CTB &amp; Schedule_0922_Aston MLB Proto1 Overtime Plan _Dec-13 &amp; Jan-14_Aston DOE &amp; Dev board Overtime Plan _Jan-14_12.24" xfId="8870"/>
    <cellStyle name="差_GSM UMTS RxCal Test_N88 DVT1 Test Item and Spec 031109_N88 DVT2 MLB RF FA report 0415" xfId="8871"/>
    <cellStyle name="差_GSM UMTS RxCal Test_N88 DVT1 Test Item and Spec 031109_N88 DVT2 MLB RF FA report 0415_Aston DOE &amp; Dev board Overtime Plan _Jan-14_12.24" xfId="8872"/>
    <cellStyle name="差_GSM UMTS RxCal Test_N88 DVT1 Test Item and Spec 031109_N88 DVT2 MLB RF FA report 0415_N53 Proto2 Overall CTB &amp; Schedule_0922" xfId="8873"/>
    <cellStyle name="差_GSM UMTS RxCal Test_N88 DVT1 Test Item and Spec 031109_N88 DVT2 MLB RF FA report 0415_N53 Proto2 Overall CTB &amp; Schedule_0922_Aston DOE &amp; Dev board Overtime Plan _Jan-14_12.24" xfId="8874"/>
    <cellStyle name="差_GSM UMTS RxCal Test_N88 DVT1 Test Item and Spec 031109_N88 DVT2 MLB RF FA report 0415_N53 Proto2 Overall CTB &amp; Schedule_0922_Aston MLB Proto1 Overtime Plan _Dec-13 &amp; Jan-14" xfId="8875"/>
    <cellStyle name="差_GSM UMTS RxCal Test_N88 DVT1 Test Item and Spec 031109_N88 DVT2 MLB RF FA report 0415_N53 Proto2 Overall CTB &amp; Schedule_0922_Aston MLB Proto1 Overtime Plan _Dec-13 &amp; Jan-14_Aston DOE &amp; Dev board Overtime Plan _Jan-14_12.24" xfId="8876"/>
    <cellStyle name="差_GSM UMTS RxCal Test_N88 DVT1 Test Item and Spec 031109_N88 DVT2 MLB RF FA report 0415_N90 DVT MLB RF TIL_update GPS" xfId="8877"/>
    <cellStyle name="差_GSM UMTS RxCal Test_N88 DVT1 Test Item and Spec 031109_N88 DVT2 MLB RF FA report 0415_N90 DVT MLB RF TIL_update GPS_Aston DOE &amp; Dev board Overtime Plan _Jan-14_12.24" xfId="8878"/>
    <cellStyle name="差_GSM UMTS RxCal Test_N88 DVT1 Test Item and Spec 031109_N88 DVT2 MLB RF FA report 0415_N90 DVT MLB RF TIL_update GPS_N53 Proto2 Overall CTB &amp; Schedule_0922" xfId="8879"/>
    <cellStyle name="差_GSM UMTS RxCal Test_N88 DVT1 Test Item and Spec 031109_N88 DVT2 MLB RF FA report 0415_N90 DVT MLB RF TIL_update GPS_N53 Proto2 Overall CTB &amp; Schedule_0922_Aston DOE &amp; Dev board Overtime Plan _Jan-14_12.24" xfId="8880"/>
    <cellStyle name="差_GSM UMTS RxCal Test_N88 DVT1 Test Item and Spec 031109_N88 DVT2 MLB RF FA report 0415_N90 DVT MLB RF TIL_update GPS_N53 Proto2 Overall CTB &amp; Schedule_0922_Aston MLB Proto1 Overtime Plan _Dec-13 &amp; Jan-14" xfId="8881"/>
    <cellStyle name="差_GSM UMTS RxCal Test_N88 DVT1 Test Item and Spec 031109_N88 DVT2 MLB RF FA report 0415_N90 DVT MLB RF TIL_update GPS_N53 Proto2 Overall CTB &amp; Schedule_0922_Aston MLB Proto1 Overtime Plan _Dec-13 &amp; Jan-14_Aston DOE &amp; Dev board Overtime Plan _Jan-14_12.24" xfId="8882"/>
    <cellStyle name="差_GSM UMTS RxCal Test_N88 DVT2 MLB RF FA report 0415" xfId="8883"/>
    <cellStyle name="差_GSM UMTS RxCal Test_N88 DVT2 MLB RF FA report 0415_Aston DOE &amp; Dev board Overtime Plan _Jan-14_12.24" xfId="8884"/>
    <cellStyle name="差_GSM UMTS RxCal Test_N88 DVT2 MLB RF FA report 0415_N53 Proto2 Overall CTB &amp; Schedule_0922" xfId="8885"/>
    <cellStyle name="差_GSM UMTS RxCal Test_N88 DVT2 MLB RF FA report 0415_N53 Proto2 Overall CTB &amp; Schedule_0922_Aston DOE &amp; Dev board Overtime Plan _Jan-14_12.24" xfId="8886"/>
    <cellStyle name="差_GSM UMTS RxCal Test_N88 DVT2 MLB RF FA report 0415_N53 Proto2 Overall CTB &amp; Schedule_0922_Aston MLB Proto1 Overtime Plan _Dec-13 &amp; Jan-14" xfId="8887"/>
    <cellStyle name="差_GSM UMTS RxCal Test_N88 DVT2 MLB RF FA report 0415_N53 Proto2 Overall CTB &amp; Schedule_0922_Aston MLB Proto1 Overtime Plan _Dec-13 &amp; Jan-14_Aston DOE &amp; Dev board Overtime Plan _Jan-14_12.24" xfId="8888"/>
    <cellStyle name="差_GSM UMTS RxCal Test_N88 DVT2 MLB RF FA report 0415_N90 DVT MLB RF TIL_update GPS" xfId="8889"/>
    <cellStyle name="差_GSM UMTS RxCal Test_N88 DVT2 MLB RF FA report 0415_N90 DVT MLB RF TIL_update GPS_Aston DOE &amp; Dev board Overtime Plan _Jan-14_12.24" xfId="8890"/>
    <cellStyle name="差_GSM UMTS RxCal Test_N88 DVT2 MLB RF FA report 0415_N90 DVT MLB RF TIL_update GPS_N53 Proto2 Overall CTB &amp; Schedule_0922" xfId="8891"/>
    <cellStyle name="差_GSM UMTS RxCal Test_N88 DVT2 MLB RF FA report 0415_N90 DVT MLB RF TIL_update GPS_N53 Proto2 Overall CTB &amp; Schedule_0922_Aston DOE &amp; Dev board Overtime Plan _Jan-14_12.24" xfId="8892"/>
    <cellStyle name="差_GSM UMTS RxCal Test_N88 DVT2 MLB RF FA report 0415_N90 DVT MLB RF TIL_update GPS_N53 Proto2 Overall CTB &amp; Schedule_0922_Aston MLB Proto1 Overtime Plan _Dec-13 &amp; Jan-14" xfId="8893"/>
    <cellStyle name="差_GSM UMTS RxCal Test_N88 DVT2 MLB RF FA report 0415_N90 DVT MLB RF TIL_update GPS_N53 Proto2 Overall CTB &amp; Schedule_0922_Aston MLB Proto1 Overtime Plan _Dec-13 &amp; Jan-14_Aston DOE &amp; Dev board Overtime Plan _Jan-14_12.24" xfId="8894"/>
    <cellStyle name="差_GSM UMTS RxCal_01" xfId="8895"/>
    <cellStyle name="差_GSM UMTS RxCal_01_Aston DOE &amp; Dev board Overtime Plan _Jan-14_12.24" xfId="8896"/>
    <cellStyle name="差_GSM UMTS RxCal_01_N53 Proto2 Overall CTB &amp; Schedule_0922" xfId="8897"/>
    <cellStyle name="差_GSM UMTS RxCal_01_N53 Proto2 Overall CTB &amp; Schedule_0922_Aston DOE &amp; Dev board Overtime Plan _Jan-14_12.24" xfId="8898"/>
    <cellStyle name="差_GSM UMTS RxCal_01_N53 Proto2 Overall CTB &amp; Schedule_0922_Aston MLB Proto1 Overtime Plan _Dec-13 &amp; Jan-14" xfId="8899"/>
    <cellStyle name="差_GSM UMTS RxCal_01_N53 Proto2 Overall CTB &amp; Schedule_0922_Aston MLB Proto1 Overtime Plan _Dec-13 &amp; Jan-14_Aston DOE &amp; Dev board Overtime Plan _Jan-14_12.24" xfId="8900"/>
    <cellStyle name="差_GSM UMTS RxCal_Aston DOE &amp; Dev board Overtime Plan _Jan-14_12.24" xfId="8901"/>
    <cellStyle name="差_GSM UMTS RxCal_N53 Proto2 Overall CTB &amp; Schedule_0922" xfId="8902"/>
    <cellStyle name="差_GSM UMTS RxCal_N53 Proto2 Overall CTB &amp; Schedule_0922_Aston DOE &amp; Dev board Overtime Plan _Jan-14_12.24" xfId="8903"/>
    <cellStyle name="差_GSM UMTS RxCal_N53 Proto2 Overall CTB &amp; Schedule_0922_Aston MLB Proto1 Overtime Plan _Dec-13 &amp; Jan-14" xfId="8904"/>
    <cellStyle name="差_GSM UMTS RxCal_N53 Proto2 Overall CTB &amp; Schedule_0922_Aston MLB Proto1 Overtime Plan _Dec-13 &amp; Jan-14_Aston DOE &amp; Dev board Overtime Plan _Jan-14_12.24" xfId="8905"/>
    <cellStyle name="差_GSM UMTS RxCal_N88 DVT2 MLB RF FA report 0415" xfId="8906"/>
    <cellStyle name="差_GSM UMTS RxCal_N88 DVT2 MLB RF FA report 0415_Aston DOE &amp; Dev board Overtime Plan _Jan-14_12.24" xfId="8907"/>
    <cellStyle name="差_GSM UMTS RxCal_N88 DVT2 MLB RF FA report 0415_N53 Proto2 Overall CTB &amp; Schedule_0922" xfId="8908"/>
    <cellStyle name="差_GSM UMTS RxCal_N88 DVT2 MLB RF FA report 0415_N53 Proto2 Overall CTB &amp; Schedule_0922_Aston DOE &amp; Dev board Overtime Plan _Jan-14_12.24" xfId="8909"/>
    <cellStyle name="差_GSM UMTS RxCal_N88 DVT2 MLB RF FA report 0415_N53 Proto2 Overall CTB &amp; Schedule_0922_Aston MLB Proto1 Overtime Plan _Dec-13 &amp; Jan-14" xfId="8910"/>
    <cellStyle name="差_GSM UMTS RxCal_N88 DVT2 MLB RF FA report 0415_N53 Proto2 Overall CTB &amp; Schedule_0922_Aston MLB Proto1 Overtime Plan _Dec-13 &amp; Jan-14_Aston DOE &amp; Dev board Overtime Plan _Jan-14_12.24" xfId="8911"/>
    <cellStyle name="差_GSM UMTS RxCal_N88 DVT2 MLB RF FA report 0415_Night" xfId="8912"/>
    <cellStyle name="差_GSM UMTS RxCal_N88 DVT2 MLB RF FA report 0415_Night_Aston DOE &amp; Dev board Overtime Plan _Jan-14_12.24" xfId="8913"/>
    <cellStyle name="差_GSM UMTS RxCal_N88 DVT2 MLB RF FA report 0415_Night_N53 Proto2 Overall CTB &amp; Schedule_0922" xfId="8914"/>
    <cellStyle name="差_GSM UMTS RxCal_N88 DVT2 MLB RF FA report 0415_Night_N53 Proto2 Overall CTB &amp; Schedule_0922_Aston DOE &amp; Dev board Overtime Plan _Jan-14_12.24" xfId="8915"/>
    <cellStyle name="差_GSM UMTS RxCal_N88 DVT2 MLB RF FA report 0415_Night_N53 Proto2 Overall CTB &amp; Schedule_0922_Aston MLB Proto1 Overtime Plan _Dec-13 &amp; Jan-14" xfId="8916"/>
    <cellStyle name="差_GSM UMTS RxCal_N88 DVT2 MLB RF FA report 0415_Night_N53 Proto2 Overall CTB &amp; Schedule_0922_Aston MLB Proto1 Overtime Plan _Dec-13 &amp; Jan-14_Aston DOE &amp; Dev board Overtime Plan _Jan-14_12.24" xfId="8917"/>
    <cellStyle name="差_GSM UMTS RxCal_N88 DVT2 MLB RF FA report 0415pm_update" xfId="8918"/>
    <cellStyle name="差_GSM UMTS RxCal_N88 DVT2 MLB RF FA report 0415pm_update_Aston DOE &amp; Dev board Overtime Plan _Jan-14_12.24" xfId="8919"/>
    <cellStyle name="差_GSM UMTS RxCal_N88 DVT2 MLB RF FA report 0415pm_update_N53 Proto2 Overall CTB &amp; Schedule_0922" xfId="8920"/>
    <cellStyle name="差_GSM UMTS RxCal_N88 DVT2 MLB RF FA report 0415pm_update_N53 Proto2 Overall CTB &amp; Schedule_0922_Aston DOE &amp; Dev board Overtime Plan _Jan-14_12.24" xfId="8921"/>
    <cellStyle name="差_GSM UMTS RxCal_N88 DVT2 MLB RF FA report 0415pm_update_N53 Proto2 Overall CTB &amp; Schedule_0922_Aston MLB Proto1 Overtime Plan _Dec-13 &amp; Jan-14" xfId="8922"/>
    <cellStyle name="差_GSM UMTS RxCal_N88 DVT2 MLB RF FA report 0415pm_update_N53 Proto2 Overall CTB &amp; Schedule_0922_Aston MLB Proto1 Overtime Plan _Dec-13 &amp; Jan-14_Aston DOE &amp; Dev board Overtime Plan _Jan-14_12.24" xfId="8923"/>
    <cellStyle name="差_GSM UMTS RxCal_N88 DVT2 MLB RF FA report 0416" xfId="8924"/>
    <cellStyle name="差_GSM UMTS RxCal_N88 DVT2 MLB RF FA report 0416_Aston DOE &amp; Dev board Overtime Plan _Jan-14_12.24" xfId="8925"/>
    <cellStyle name="差_GSM UMTS RxCal_N88 DVT2 MLB RF FA report 0416_N53 Proto2 Overall CTB &amp; Schedule_0922" xfId="8926"/>
    <cellStyle name="差_GSM UMTS RxCal_N88 DVT2 MLB RF FA report 0416_N53 Proto2 Overall CTB &amp; Schedule_0922_Aston DOE &amp; Dev board Overtime Plan _Jan-14_12.24" xfId="8927"/>
    <cellStyle name="差_GSM UMTS RxCal_N88 DVT2 MLB RF FA report 0416_N53 Proto2 Overall CTB &amp; Schedule_0922_Aston MLB Proto1 Overtime Plan _Dec-13 &amp; Jan-14" xfId="8928"/>
    <cellStyle name="差_GSM UMTS RxCal_N88 DVT2 MLB RF FA report 0416_N53 Proto2 Overall CTB &amp; Schedule_0922_Aston MLB Proto1 Overtime Plan _Dec-13 &amp; Jan-14_Aston DOE &amp; Dev board Overtime Plan _Jan-14_12.24" xfId="8929"/>
    <cellStyle name="差_GSM UMTS RxCal_N88 DVT2 MLB RF FA report 0416PM" xfId="8930"/>
    <cellStyle name="差_GSM UMTS RxCal_N88 DVT2 MLB RF FA report 0416PM_Aston DOE &amp; Dev board Overtime Plan _Jan-14_12.24" xfId="8931"/>
    <cellStyle name="差_GSM UMTS RxCal_N88 DVT2 MLB RF FA report 0416PM_N53 Proto2 Overall CTB &amp; Schedule_0922" xfId="8932"/>
    <cellStyle name="差_GSM UMTS RxCal_N88 DVT2 MLB RF FA report 0416PM_N53 Proto2 Overall CTB &amp; Schedule_0922_Aston DOE &amp; Dev board Overtime Plan _Jan-14_12.24" xfId="8933"/>
    <cellStyle name="差_GSM UMTS RxCal_N88 DVT2 MLB RF FA report 0416PM_N53 Proto2 Overall CTB &amp; Schedule_0922_Aston MLB Proto1 Overtime Plan _Dec-13 &amp; Jan-14" xfId="8934"/>
    <cellStyle name="差_GSM UMTS RxCal_N88 DVT2 MLB RF FA report 0416PM_N53 Proto2 Overall CTB &amp; Schedule_0922_Aston MLB Proto1 Overtime Plan _Dec-13 &amp; Jan-14_Aston DOE &amp; Dev board Overtime Plan _Jan-14_12.24" xfId="8935"/>
    <cellStyle name="差_GSM UMTS RxCal_N88 DVT2 MLB RF FA report 0417" xfId="8936"/>
    <cellStyle name="差_GSM UMTS RxCal_N88 DVT2 MLB RF FA report 0417_Aston DOE &amp; Dev board Overtime Plan _Jan-14_12.24" xfId="8937"/>
    <cellStyle name="差_GSM UMTS RxCal_N88 DVT2 MLB RF FA report 0417_N53 Proto2 Overall CTB &amp; Schedule_0922" xfId="8938"/>
    <cellStyle name="差_GSM UMTS RxCal_N88 DVT2 MLB RF FA report 0417_N53 Proto2 Overall CTB &amp; Schedule_0922_Aston DOE &amp; Dev board Overtime Plan _Jan-14_12.24" xfId="8939"/>
    <cellStyle name="差_GSM UMTS RxCal_N88 DVT2 MLB RF FA report 0417_N53 Proto2 Overall CTB &amp; Schedule_0922_Aston MLB Proto1 Overtime Plan _Dec-13 &amp; Jan-14" xfId="8940"/>
    <cellStyle name="差_GSM UMTS RxCal_N88 DVT2 MLB RF FA report 0417_N53 Proto2 Overall CTB &amp; Schedule_0922_Aston MLB Proto1 Overtime Plan _Dec-13 &amp; Jan-14_Aston DOE &amp; Dev board Overtime Plan _Jan-14_12.24" xfId="8941"/>
    <cellStyle name="差_GSM UMTS RxCal_N88 DVT2 MLB RF FA report 0418" xfId="8942"/>
    <cellStyle name="差_GSM UMTS RxCal_N88 DVT2 MLB RF FA report 0418_Aston DOE &amp; Dev board Overtime Plan _Jan-14_12.24" xfId="8943"/>
    <cellStyle name="差_GSM UMTS RxCal_N88 DVT2 MLB RF FA report 0418_N53 Proto2 Overall CTB &amp; Schedule_0922" xfId="8944"/>
    <cellStyle name="差_GSM UMTS RxCal_N88 DVT2 MLB RF FA report 0418_N53 Proto2 Overall CTB &amp; Schedule_0922_Aston DOE &amp; Dev board Overtime Plan _Jan-14_12.24" xfId="8945"/>
    <cellStyle name="差_GSM UMTS RxCal_N88 DVT2 MLB RF FA report 0418_N53 Proto2 Overall CTB &amp; Schedule_0922_Aston MLB Proto1 Overtime Plan _Dec-13 &amp; Jan-14" xfId="8946"/>
    <cellStyle name="差_GSM UMTS RxCal_N88 DVT2 MLB RF FA report 0418_N53 Proto2 Overall CTB &amp; Schedule_0922_Aston MLB Proto1 Overtime Plan _Dec-13 &amp; Jan-14_Aston DOE &amp; Dev board Overtime Plan _Jan-14_12.24" xfId="8947"/>
    <cellStyle name="差_GSM UMTS RxCal_N90 DVT MLB RF TIL_update GPS" xfId="8948"/>
    <cellStyle name="差_GSM UMTS RxCal_N90 DVT MLB RF TIL_update GPS_Aston DOE &amp; Dev board Overtime Plan _Jan-14_12.24" xfId="8949"/>
    <cellStyle name="差_GSM UMTS RxCal_N90 DVT MLB RF TIL_update GPS_N53 Proto2 Overall CTB &amp; Schedule_0922" xfId="8950"/>
    <cellStyle name="差_GSM UMTS RxCal_N90 DVT MLB RF TIL_update GPS_N53 Proto2 Overall CTB &amp; Schedule_0922_Aston DOE &amp; Dev board Overtime Plan _Jan-14_12.24" xfId="8951"/>
    <cellStyle name="差_GSM UMTS RxCal_N90 DVT MLB RF TIL_update GPS_N53 Proto2 Overall CTB &amp; Schedule_0922_Aston MLB Proto1 Overtime Plan _Dec-13 &amp; Jan-14" xfId="8952"/>
    <cellStyle name="差_GSM UMTS RxCal_N90 DVT MLB RF TIL_update GPS_N53 Proto2 Overall CTB &amp; Schedule_0922_Aston MLB Proto1 Overtime Plan _Dec-13 &amp; Jan-14_Aston DOE &amp; Dev board Overtime Plan _Jan-14_12.24" xfId="8953"/>
    <cellStyle name="差_GSM UMTS RxCal_N90 EVT1 MLB RF FA Report 0812" xfId="8954"/>
    <cellStyle name="差_GSM UMTS RxCal_N90 EVT1 MLB RF FA Report 0812_Aston DOE &amp; Dev board Overtime Plan _Jan-14_12.24" xfId="8955"/>
    <cellStyle name="差_GSM UMTS RxCal_N90 EVT1 MLB RF FA Report 0812_N53 Proto2 Overall CTB &amp; Schedule_0922" xfId="8956"/>
    <cellStyle name="差_GSM UMTS RxCal_N90 EVT1 MLB RF FA Report 0812_N53 Proto2 Overall CTB &amp; Schedule_0922_Aston DOE &amp; Dev board Overtime Plan _Jan-14_12.24" xfId="8957"/>
    <cellStyle name="差_GSM UMTS RxCal_N90 EVT1 MLB RF FA Report 0812_N53 Proto2 Overall CTB &amp; Schedule_0922_Aston MLB Proto1 Overtime Plan _Dec-13 &amp; Jan-14" xfId="8958"/>
    <cellStyle name="差_GSM UMTS RxCal_N90 EVT1 MLB RF FA Report 0812_N53 Proto2 Overall CTB &amp; Schedule_0922_Aston MLB Proto1 Overtime Plan _Dec-13 &amp; Jan-14_Aston DOE &amp; Dev board Overtime Plan _Jan-14_12.24" xfId="8959"/>
    <cellStyle name="差_GSM UMTS RxCal_N90 EVT1 MLB RF FA Report 0814" xfId="8960"/>
    <cellStyle name="差_GSM UMTS RxCal_N90 EVT1 MLB RF FA Report 0814_Aston DOE &amp; Dev board Overtime Plan _Jan-14_12.24" xfId="8961"/>
    <cellStyle name="差_GSM UMTS RxCal_N90 EVT1 MLB RF FA Report 0814_N53 Proto2 Overall CTB &amp; Schedule_0922" xfId="8962"/>
    <cellStyle name="差_GSM UMTS RxCal_N90 EVT1 MLB RF FA Report 0814_N53 Proto2 Overall CTB &amp; Schedule_0922_Aston DOE &amp; Dev board Overtime Plan _Jan-14_12.24" xfId="8963"/>
    <cellStyle name="差_GSM UMTS RxCal_N90 EVT1 MLB RF FA Report 0814_N53 Proto2 Overall CTB &amp; Schedule_0922_Aston MLB Proto1 Overtime Plan _Dec-13 &amp; Jan-14" xfId="8964"/>
    <cellStyle name="差_GSM UMTS RxCal_N90 EVT1 MLB RF FA Report 0814_N53 Proto2 Overall CTB &amp; Schedule_0922_Aston MLB Proto1 Overtime Plan _Dec-13 &amp; Jan-14_Aston DOE &amp; Dev board Overtime Plan _Jan-14_12.24" xfId="8965"/>
    <cellStyle name="差_GSM UMTS RxCal_N90 EVT1 MLB RF FA Report 0815" xfId="8966"/>
    <cellStyle name="差_GSM UMTS RxCal_N90 EVT1 MLB RF FA Report 0815_Aston DOE &amp; Dev board Overtime Plan _Jan-14_12.24" xfId="8967"/>
    <cellStyle name="差_GSM UMTS RxCal_N90 EVT1 MLB RF FA Report 0815_N53 Proto2 Overall CTB &amp; Schedule_0922" xfId="8968"/>
    <cellStyle name="差_GSM UMTS RxCal_N90 EVT1 MLB RF FA Report 0815_N53 Proto2 Overall CTB &amp; Schedule_0922_Aston DOE &amp; Dev board Overtime Plan _Jan-14_12.24" xfId="8969"/>
    <cellStyle name="差_GSM UMTS RxCal_N90 EVT1 MLB RF FA Report 0815_N53 Proto2 Overall CTB &amp; Schedule_0922_Aston MLB Proto1 Overtime Plan _Dec-13 &amp; Jan-14" xfId="8970"/>
    <cellStyle name="差_GSM UMTS RxCal_N90 EVT1 MLB RF FA Report 0815_N53 Proto2 Overall CTB &amp; Schedule_0922_Aston MLB Proto1 Overtime Plan _Dec-13 &amp; Jan-14_Aston DOE &amp; Dev board Overtime Plan _Jan-14_12.24" xfId="8971"/>
    <cellStyle name="差_GSM UMTS RxCal_N90 EVT1 MLB RF FA Report 0817" xfId="8972"/>
    <cellStyle name="差_GSM UMTS RxCal_N90 EVT1 MLB RF FA Report 0817_Aston DOE &amp; Dev board Overtime Plan _Jan-14_12.24" xfId="8973"/>
    <cellStyle name="差_GSM UMTS RxCal_N90 EVT1 MLB RF FA Report 0817_N53 Proto2 Overall CTB &amp; Schedule_0922" xfId="8974"/>
    <cellStyle name="差_GSM UMTS RxCal_N90 EVT1 MLB RF FA Report 0817_N53 Proto2 Overall CTB &amp; Schedule_0922_Aston DOE &amp; Dev board Overtime Plan _Jan-14_12.24" xfId="8975"/>
    <cellStyle name="差_GSM UMTS RxCal_N90 EVT1 MLB RF FA Report 0817_N53 Proto2 Overall CTB &amp; Schedule_0922_Aston MLB Proto1 Overtime Plan _Dec-13 &amp; Jan-14" xfId="8976"/>
    <cellStyle name="差_GSM UMTS RxCal_N90 EVT1 MLB RF FA Report 0817_N53 Proto2 Overall CTB &amp; Schedule_0922_Aston MLB Proto1 Overtime Plan _Dec-13 &amp; Jan-14_Aston DOE &amp; Dev board Overtime Plan _Jan-14_12.24" xfId="8977"/>
    <cellStyle name="差_GSM UMTS RxCal_N90 EVT1 MLB RF FA Report 0821" xfId="8978"/>
    <cellStyle name="差_GSM UMTS RxCal_N90 EVT1 MLB RF FA Report 0821_Aston DOE &amp; Dev board Overtime Plan _Jan-14_12.24" xfId="8979"/>
    <cellStyle name="差_GSM UMTS RxCal_N90 EVT1 MLB RF FA Report 0821_N53 Proto2 Overall CTB &amp; Schedule_0922" xfId="8980"/>
    <cellStyle name="差_GSM UMTS RxCal_N90 EVT1 MLB RF FA Report 0821_N53 Proto2 Overall CTB &amp; Schedule_0922_Aston DOE &amp; Dev board Overtime Plan _Jan-14_12.24" xfId="8981"/>
    <cellStyle name="差_GSM UMTS RxCal_N90 EVT1 MLB RF FA Report 0821_N53 Proto2 Overall CTB &amp; Schedule_0922_Aston MLB Proto1 Overtime Plan _Dec-13 &amp; Jan-14" xfId="8982"/>
    <cellStyle name="差_GSM UMTS RxCal_N90 EVT1 MLB RF FA Report 0821_N53 Proto2 Overall CTB &amp; Schedule_0922_Aston MLB Proto1 Overtime Plan _Dec-13 &amp; Jan-14_Aston DOE &amp; Dev board Overtime Plan _Jan-14_12.24" xfId="8983"/>
    <cellStyle name="差_GSM UMTS RxCal_N90 EVT1 MLB RF FA Report 0822" xfId="8984"/>
    <cellStyle name="差_GSM UMTS RxCal_N90 EVT1 MLB RF FA Report 0822_Aston DOE &amp; Dev board Overtime Plan _Jan-14_12.24" xfId="8985"/>
    <cellStyle name="差_GSM UMTS RxCal_N90 EVT1 MLB RF FA Report 0822_N53 Proto2 Overall CTB &amp; Schedule_0922" xfId="8986"/>
    <cellStyle name="差_GSM UMTS RxCal_N90 EVT1 MLB RF FA Report 0822_N53 Proto2 Overall CTB &amp; Schedule_0922_Aston DOE &amp; Dev board Overtime Plan _Jan-14_12.24" xfId="8987"/>
    <cellStyle name="差_GSM UMTS RxCal_N90 EVT1 MLB RF FA Report 0822_N53 Proto2 Overall CTB &amp; Schedule_0922_Aston MLB Proto1 Overtime Plan _Dec-13 &amp; Jan-14" xfId="8988"/>
    <cellStyle name="差_GSM UMTS RxCal_N90 EVT1 MLB RF FA Report 0822_N53 Proto2 Overall CTB &amp; Schedule_0922_Aston MLB Proto1 Overtime Plan _Dec-13 &amp; Jan-14_Aston DOE &amp; Dev board Overtime Plan _Jan-14_12.24" xfId="8989"/>
    <cellStyle name="差_GSM UMTS RxCal_N90 EVT1 MLB RF FA Report 0824" xfId="8990"/>
    <cellStyle name="差_GSM UMTS RxCal_N90 EVT1 MLB RF FA Report 0824_Aston DOE &amp; Dev board Overtime Plan _Jan-14_12.24" xfId="8991"/>
    <cellStyle name="差_GSM UMTS RxCal_N90 EVT1 MLB RF FA Report 0824_N53 Proto2 Overall CTB &amp; Schedule_0922" xfId="8992"/>
    <cellStyle name="差_GSM UMTS RxCal_N90 EVT1 MLB RF FA Report 0824_N53 Proto2 Overall CTB &amp; Schedule_0922_Aston DOE &amp; Dev board Overtime Plan _Jan-14_12.24" xfId="8993"/>
    <cellStyle name="差_GSM UMTS RxCal_N90 EVT1 MLB RF FA Report 0824_N53 Proto2 Overall CTB &amp; Schedule_0922_Aston MLB Proto1 Overtime Plan _Dec-13 &amp; Jan-14" xfId="8994"/>
    <cellStyle name="差_GSM UMTS RxCal_N90 EVT1 MLB RF FA Report 0824_N53 Proto2 Overall CTB &amp; Schedule_0922_Aston MLB Proto1 Overtime Plan _Dec-13 &amp; Jan-14_Aston DOE &amp; Dev board Overtime Plan _Jan-14_12.24" xfId="8995"/>
    <cellStyle name="差_GSM UMTS RxCal_N90 EVT1B &amp; EVT1C MLB RF FA Report 1031" xfId="8996"/>
    <cellStyle name="差_GSM UMTS RxCal_N90 EVT1B &amp; EVT1C MLB RF FA Report 1031_Aston DOE &amp; Dev board Overtime Plan _Jan-14_12.24" xfId="8997"/>
    <cellStyle name="差_GSM UMTS RxCal_N90 EVT1B &amp; EVT1C MLB RF FA Report 1031_N53 Proto2 Overall CTB &amp; Schedule_0922" xfId="8998"/>
    <cellStyle name="差_GSM UMTS RxCal_N90 EVT1B &amp; EVT1C MLB RF FA Report 1031_N53 Proto2 Overall CTB &amp; Schedule_0922_Aston DOE &amp; Dev board Overtime Plan _Jan-14_12.24" xfId="8999"/>
    <cellStyle name="差_GSM UMTS RxCal_N90 EVT1B &amp; EVT1C MLB RF FA Report 1031_N53 Proto2 Overall CTB &amp; Schedule_0922_Aston MLB Proto1 Overtime Plan _Dec-13 &amp; Jan-14" xfId="9000"/>
    <cellStyle name="差_GSM UMTS RxCal_N90 EVT1B &amp; EVT1C MLB RF FA Report 1031_N53 Proto2 Overall CTB &amp; Schedule_0922_Aston MLB Proto1 Overtime Plan _Dec-13 &amp; Jan-14_Aston DOE &amp; Dev board Overtime Plan _Jan-14_12.24" xfId="9001"/>
    <cellStyle name="差_GSM UMTS RxCal_N90 EVT1B Dev Board RF FA Report 1026" xfId="9002"/>
    <cellStyle name="差_GSM UMTS RxCal_N90 EVT1B Dev Board RF FA Report 1026_Aston DOE &amp; Dev board Overtime Plan _Jan-14_12.24" xfId="9003"/>
    <cellStyle name="差_GSM UMTS RxCal_N90 EVT1B Dev Board RF FA Report 1026_N53 Proto2 Overall CTB &amp; Schedule_0922" xfId="9004"/>
    <cellStyle name="差_GSM UMTS RxCal_N90 EVT1B Dev Board RF FA Report 1026_N53 Proto2 Overall CTB &amp; Schedule_0922_Aston DOE &amp; Dev board Overtime Plan _Jan-14_12.24" xfId="9005"/>
    <cellStyle name="差_GSM UMTS RxCal_N90 EVT1B Dev Board RF FA Report 1026_N53 Proto2 Overall CTB &amp; Schedule_0922_Aston MLB Proto1 Overtime Plan _Dec-13 &amp; Jan-14" xfId="9006"/>
    <cellStyle name="差_GSM UMTS RxCal_N90 EVT1B Dev Board RF FA Report 1026_N53 Proto2 Overall CTB &amp; Schedule_0922_Aston MLB Proto1 Overtime Plan _Dec-13 &amp; Jan-14_Aston DOE &amp; Dev board Overtime Plan _Jan-14_12.24" xfId="9007"/>
    <cellStyle name="差_GSM UMTS RxCal_N90 EVT1B Dev Board RF FA Report 1027" xfId="9008"/>
    <cellStyle name="差_GSM UMTS RxCal_N90 EVT1B Dev Board RF FA Report 1027_Aston DOE &amp; Dev board Overtime Plan _Jan-14_12.24" xfId="9009"/>
    <cellStyle name="差_GSM UMTS RxCal_N90 EVT1B Dev Board RF FA Report 1027_N53 Proto2 Overall CTB &amp; Schedule_0922" xfId="9010"/>
    <cellStyle name="差_GSM UMTS RxCal_N90 EVT1B Dev Board RF FA Report 1027_N53 Proto2 Overall CTB &amp; Schedule_0922_Aston DOE &amp; Dev board Overtime Plan _Jan-14_12.24" xfId="9011"/>
    <cellStyle name="差_GSM UMTS RxCal_N90 EVT1B Dev Board RF FA Report 1027_N53 Proto2 Overall CTB &amp; Schedule_0922_Aston MLB Proto1 Overtime Plan _Dec-13 &amp; Jan-14" xfId="9012"/>
    <cellStyle name="差_GSM UMTS RxCal_N90 EVT1B Dev Board RF FA Report 1027_N53 Proto2 Overall CTB &amp; Schedule_0922_Aston MLB Proto1 Overtime Plan _Dec-13 &amp; Jan-14_Aston DOE &amp; Dev board Overtime Plan _Jan-14_12.24" xfId="9013"/>
    <cellStyle name="差_GSM UMTS RxCal_N90 EVT1B MLB RF FA Report 1022PM" xfId="9014"/>
    <cellStyle name="差_GSM UMTS RxCal_N90 EVT1B MLB RF FA Report 1022PM_Aston DOE &amp; Dev board Overtime Plan _Jan-14_12.24" xfId="9015"/>
    <cellStyle name="差_GSM UMTS RxCal_N90 EVT1B MLB RF FA Report 1022PM_N53 Proto2 Overall CTB &amp; Schedule_0922" xfId="9016"/>
    <cellStyle name="差_GSM UMTS RxCal_N90 EVT1B MLB RF FA Report 1022PM_N53 Proto2 Overall CTB &amp; Schedule_0922_Aston DOE &amp; Dev board Overtime Plan _Jan-14_12.24" xfId="9017"/>
    <cellStyle name="差_GSM UMTS RxCal_N90 EVT1B MLB RF FA Report 1022PM_N53 Proto2 Overall CTB &amp; Schedule_0922_Aston MLB Proto1 Overtime Plan _Dec-13 &amp; Jan-14" xfId="9018"/>
    <cellStyle name="差_GSM UMTS RxCal_N90 EVT1B MLB RF FA Report 1022PM_N53 Proto2 Overall CTB &amp; Schedule_0922_Aston MLB Proto1 Overtime Plan _Dec-13 &amp; Jan-14_Aston DOE &amp; Dev board Overtime Plan _Jan-14_12.24" xfId="9019"/>
    <cellStyle name="差_GSM UMTS RxCal_N90 EVT1B MLB RF FA Report 1024" xfId="9020"/>
    <cellStyle name="差_GSM UMTS RxCal_N90 EVT1B MLB RF FA Report 1024_Aston DOE &amp; Dev board Overtime Plan _Jan-14_12.24" xfId="9021"/>
    <cellStyle name="差_GSM UMTS RxCal_N90 EVT1B MLB RF FA Report 1024_N53 Proto2 Overall CTB &amp; Schedule_0922" xfId="9022"/>
    <cellStyle name="差_GSM UMTS RxCal_N90 EVT1B MLB RF FA Report 1024_N53 Proto2 Overall CTB &amp; Schedule_0922_Aston DOE &amp; Dev board Overtime Plan _Jan-14_12.24" xfId="9023"/>
    <cellStyle name="差_GSM UMTS RxCal_N90 EVT1B MLB RF FA Report 1024_N53 Proto2 Overall CTB &amp; Schedule_0922_Aston MLB Proto1 Overtime Plan _Dec-13 &amp; Jan-14" xfId="9024"/>
    <cellStyle name="差_GSM UMTS RxCal_N90 EVT1B MLB RF FA Report 1024_N53 Proto2 Overall CTB &amp; Schedule_0922_Aston MLB Proto1 Overtime Plan _Dec-13 &amp; Jan-14_Aston DOE &amp; Dev board Overtime Plan _Jan-14_12.24" xfId="9025"/>
    <cellStyle name="差_GSM UMTS RxCal_N90 EVT1B MLB RF FA Report 1027" xfId="9026"/>
    <cellStyle name="差_GSM UMTS RxCal_N90 EVT1B MLB RF FA Report 1027_Aston DOE &amp; Dev board Overtime Plan _Jan-14_12.24" xfId="9027"/>
    <cellStyle name="差_GSM UMTS RxCal_N90 EVT1B MLB RF FA Report 1027_N53 Proto2 Overall CTB &amp; Schedule_0922" xfId="9028"/>
    <cellStyle name="差_GSM UMTS RxCal_N90 EVT1B MLB RF FA Report 1027_N53 Proto2 Overall CTB &amp; Schedule_0922_Aston DOE &amp; Dev board Overtime Plan _Jan-14_12.24" xfId="9029"/>
    <cellStyle name="差_GSM UMTS RxCal_N90 EVT1B MLB RF FA Report 1027_N53 Proto2 Overall CTB &amp; Schedule_0922_Aston MLB Proto1 Overtime Plan _Dec-13 &amp; Jan-14" xfId="9030"/>
    <cellStyle name="差_GSM UMTS RxCal_N90 EVT1B MLB RF FA Report 1027_N53 Proto2 Overall CTB &amp; Schedule_0922_Aston MLB Proto1 Overtime Plan _Dec-13 &amp; Jan-14_Aston DOE &amp; Dev board Overtime Plan _Jan-14_12.24" xfId="9031"/>
    <cellStyle name="差_GSM UMTS RxCal_N90 EVT2 MLB RF FA Report 1111" xfId="9032"/>
    <cellStyle name="差_GSM UMTS RxCal_N90 EVT2 MLB RF FA Report 1111_Aston DOE &amp; Dev board Overtime Plan _Jan-14_12.24" xfId="9033"/>
    <cellStyle name="差_GSM UMTS RxCal_N90 EVT2 MLB RF FA Report 1111_N53 Proto2 Overall CTB &amp; Schedule_0922" xfId="9034"/>
    <cellStyle name="差_GSM UMTS RxCal_N90 EVT2 MLB RF FA Report 1111_N53 Proto2 Overall CTB &amp; Schedule_0922_Aston DOE &amp; Dev board Overtime Plan _Jan-14_12.24" xfId="9035"/>
    <cellStyle name="差_GSM UMTS RxCal_N90 EVT2 MLB RF FA Report 1111_N53 Proto2 Overall CTB &amp; Schedule_0922_Aston MLB Proto1 Overtime Plan _Dec-13 &amp; Jan-14" xfId="9036"/>
    <cellStyle name="差_GSM UMTS RxCal_N90 EVT2 MLB RF FA Report 1111_N53 Proto2 Overall CTB &amp; Schedule_0922_Aston MLB Proto1 Overtime Plan _Dec-13 &amp; Jan-14_Aston DOE &amp; Dev board Overtime Plan _Jan-14_12.24" xfId="9037"/>
    <cellStyle name="差_GSM UMTS RxCal_N90 EVT2 MLB RF FA Report 1111_night" xfId="9038"/>
    <cellStyle name="差_GSM UMTS RxCal_N90 EVT2 MLB RF FA Report 1111_night_Aston DOE &amp; Dev board Overtime Plan _Jan-14_12.24" xfId="9039"/>
    <cellStyle name="差_GSM UMTS RxCal_N90 EVT2 MLB RF FA Report 1111_night_N53 Proto2 Overall CTB &amp; Schedule_0922" xfId="9040"/>
    <cellStyle name="差_GSM UMTS RxCal_N90 EVT2 MLB RF FA Report 1111_night_N53 Proto2 Overall CTB &amp; Schedule_0922_Aston DOE &amp; Dev board Overtime Plan _Jan-14_12.24" xfId="9041"/>
    <cellStyle name="差_GSM UMTS RxCal_N90 EVT2 MLB RF FA Report 1111_night_N53 Proto2 Overall CTB &amp; Schedule_0922_Aston MLB Proto1 Overtime Plan _Dec-13 &amp; Jan-14" xfId="9042"/>
    <cellStyle name="差_GSM UMTS RxCal_N90 EVT2 MLB RF FA Report 1111_night_N53 Proto2 Overall CTB &amp; Schedule_0922_Aston MLB Proto1 Overtime Plan _Dec-13 &amp; Jan-14_Aston DOE &amp; Dev board Overtime Plan _Jan-14_12.24" xfId="9043"/>
    <cellStyle name="差_GSM UMTS RxCal_N90 EVT2 MLB RF FA Report 1112 NIGHT" xfId="9044"/>
    <cellStyle name="差_GSM UMTS RxCal_N90 EVT2 MLB RF FA Report 1112 NIGHT_Aston DOE &amp; Dev board Overtime Plan _Jan-14_12.24" xfId="9045"/>
    <cellStyle name="差_GSM UMTS RxCal_N90 EVT2 MLB RF FA Report 1112 NIGHT_N53 Proto2 Overall CTB &amp; Schedule_0922" xfId="9046"/>
    <cellStyle name="差_GSM UMTS RxCal_N90 EVT2 MLB RF FA Report 1112 NIGHT_N53 Proto2 Overall CTB &amp; Schedule_0922_Aston DOE &amp; Dev board Overtime Plan _Jan-14_12.24" xfId="9047"/>
    <cellStyle name="差_GSM UMTS RxCal_N90 EVT2 MLB RF FA Report 1112 NIGHT_N53 Proto2 Overall CTB &amp; Schedule_0922_Aston MLB Proto1 Overtime Plan _Dec-13 &amp; Jan-14" xfId="9048"/>
    <cellStyle name="差_GSM UMTS RxCal_N90 EVT2 MLB RF FA Report 1112 NIGHT_N53 Proto2 Overall CTB &amp; Schedule_0922_Aston MLB Proto1 Overtime Plan _Dec-13 &amp; Jan-14_Aston DOE &amp; Dev board Overtime Plan _Jan-14_12.24" xfId="9049"/>
    <cellStyle name="差_GSM UMTS RxCal_N90 EVT2 MLB RF FA Report 1114 DAY-update" xfId="9050"/>
    <cellStyle name="差_GSM UMTS RxCal_N90 EVT2 MLB RF FA Report 1114 DAY-update_Aston DOE &amp; Dev board Overtime Plan _Jan-14_12.24" xfId="9051"/>
    <cellStyle name="差_GSM UMTS RxCal_N90 EVT2 MLB RF FA Report 1114 DAY-update_N53 Proto2 Overall CTB &amp; Schedule_0922" xfId="9052"/>
    <cellStyle name="差_GSM UMTS RxCal_N90 EVT2 MLB RF FA Report 1114 DAY-update_N53 Proto2 Overall CTB &amp; Schedule_0922_Aston DOE &amp; Dev board Overtime Plan _Jan-14_12.24" xfId="9053"/>
    <cellStyle name="差_GSM UMTS RxCal_N90 EVT2 MLB RF FA Report 1114 DAY-update_N53 Proto2 Overall CTB &amp; Schedule_0922_Aston MLB Proto1 Overtime Plan _Dec-13 &amp; Jan-14" xfId="9054"/>
    <cellStyle name="差_GSM UMTS RxCal_N90 EVT2 MLB RF FA Report 1114 DAY-update_N53 Proto2 Overall CTB &amp; Schedule_0922_Aston MLB Proto1 Overtime Plan _Dec-13 &amp; Jan-14_Aston DOE &amp; Dev board Overtime Plan _Jan-14_12.24" xfId="9055"/>
    <cellStyle name="差_GSM UMTS RxCal_N90 EVT2 MLB RF TIL 1118" xfId="9056"/>
    <cellStyle name="差_GSM UMTS RxCal_N90 EVT2 MLB RF TIL 1118_Aston DOE &amp; Dev board Overtime Plan _Jan-14_12.24" xfId="9057"/>
    <cellStyle name="差_GSM UMTS RxCal_N90 EVT2 MLB RF TIL 1118_N53 Proto2 Overall CTB &amp; Schedule_0922" xfId="9058"/>
    <cellStyle name="差_GSM UMTS RxCal_N90 EVT2 MLB RF TIL 1118_N53 Proto2 Overall CTB &amp; Schedule_0922_Aston DOE &amp; Dev board Overtime Plan _Jan-14_12.24" xfId="9059"/>
    <cellStyle name="差_GSM UMTS RxCal_N90 EVT2 MLB RF TIL 1118_N53 Proto2 Overall CTB &amp; Schedule_0922_Aston MLB Proto1 Overtime Plan _Dec-13 &amp; Jan-14" xfId="9060"/>
    <cellStyle name="差_GSM UMTS RxCal_N90 EVT2 MLB RF TIL 1118_N53 Proto2 Overall CTB &amp; Schedule_0922_Aston MLB Proto1 Overtime Plan _Dec-13 &amp; Jan-14_Aston DOE &amp; Dev board Overtime Plan _Jan-14_12.24" xfId="9061"/>
    <cellStyle name="差_GSM UMTS RxCal_N90 MLB FA Report 0511" xfId="9062"/>
    <cellStyle name="差_GSM UMTS RxCal_N90 MLB FA Report 0511_Aston DOE &amp; Dev board Overtime Plan _Jan-14_12.24" xfId="9063"/>
    <cellStyle name="差_GSM UMTS RxCal_N90 MLB FA Report 0511_N53 Proto2 Overall CTB &amp; Schedule_0922" xfId="9064"/>
    <cellStyle name="差_GSM UMTS RxCal_N90 MLB FA Report 0511_N53 Proto2 Overall CTB &amp; Schedule_0922_Aston DOE &amp; Dev board Overtime Plan _Jan-14_12.24" xfId="9065"/>
    <cellStyle name="差_GSM UMTS RxCal_N90 MLB FA Report 0511_N53 Proto2 Overall CTB &amp; Schedule_0922_Aston MLB Proto1 Overtime Plan _Dec-13 &amp; Jan-14" xfId="9066"/>
    <cellStyle name="差_GSM UMTS RxCal_N90 MLB FA Report 0511_N53 Proto2 Overall CTB &amp; Schedule_0922_Aston MLB Proto1 Overtime Plan _Dec-13 &amp; Jan-14_Aston DOE &amp; Dev board Overtime Plan _Jan-14_12.24" xfId="9067"/>
    <cellStyle name="差_GSM UMTS RxCal_N90 Proto2 MLB RF FA Report 0622" xfId="9068"/>
    <cellStyle name="差_GSM UMTS RxCal_N90 Proto2 MLB RF FA Report 0622_Aston DOE &amp; Dev board Overtime Plan _Jan-14_12.24" xfId="9069"/>
    <cellStyle name="差_GSM UMTS RxCal_N90 Proto2 MLB RF FA Report 0622_N53 Proto2 Overall CTB &amp; Schedule_0922" xfId="9070"/>
    <cellStyle name="差_GSM UMTS RxCal_N90 Proto2 MLB RF FA Report 0622_N53 Proto2 Overall CTB &amp; Schedule_0922_Aston DOE &amp; Dev board Overtime Plan _Jan-14_12.24" xfId="9071"/>
    <cellStyle name="差_GSM UMTS RxCal_N90 Proto2 MLB RF FA Report 0622_N53 Proto2 Overall CTB &amp; Schedule_0922_Aston MLB Proto1 Overtime Plan _Dec-13 &amp; Jan-14" xfId="9072"/>
    <cellStyle name="差_GSM UMTS RxCal_N90 Proto2 MLB RF FA Report 0622_N53 Proto2 Overall CTB &amp; Schedule_0922_Aston MLB Proto1 Overtime Plan _Dec-13 &amp; Jan-14_Aston DOE &amp; Dev board Overtime Plan _Jan-14_12.24" xfId="9073"/>
    <cellStyle name="差_GSM UMTS TxCal" xfId="9074"/>
    <cellStyle name="差_GSM UMTS TxCal_01" xfId="9075"/>
    <cellStyle name="差_GSM UMTS TxCal_01_Aston DOE &amp; Dev board Overtime Plan _Jan-14_12.24" xfId="9076"/>
    <cellStyle name="差_GSM UMTS TxCal_01_N53 Proto2 Overall CTB &amp; Schedule_0922" xfId="9077"/>
    <cellStyle name="差_GSM UMTS TxCal_01_N53 Proto2 Overall CTB &amp; Schedule_0922_Aston DOE &amp; Dev board Overtime Plan _Jan-14_12.24" xfId="9078"/>
    <cellStyle name="差_GSM UMTS TxCal_01_N53 Proto2 Overall CTB &amp; Schedule_0922_Aston MLB Proto1 Overtime Plan _Dec-13 &amp; Jan-14" xfId="9079"/>
    <cellStyle name="差_GSM UMTS TxCal_01_N53 Proto2 Overall CTB &amp; Schedule_0922_Aston MLB Proto1 Overtime Plan _Dec-13 &amp; Jan-14_Aston DOE &amp; Dev board Overtime Plan _Jan-14_12.24" xfId="9080"/>
    <cellStyle name="差_GSM UMTS TxCal_Aston DOE &amp; Dev board Overtime Plan _Jan-14_12.24" xfId="9081"/>
    <cellStyle name="差_GSM UMTS TxCal_N53 Proto2 Overall CTB &amp; Schedule_0922" xfId="9082"/>
    <cellStyle name="差_GSM UMTS TxCal_N53 Proto2 Overall CTB &amp; Schedule_0922_Aston DOE &amp; Dev board Overtime Plan _Jan-14_12.24" xfId="9083"/>
    <cellStyle name="差_GSM UMTS TxCal_N53 Proto2 Overall CTB &amp; Schedule_0922_Aston MLB Proto1 Overtime Plan _Dec-13 &amp; Jan-14" xfId="9084"/>
    <cellStyle name="差_GSM UMTS TxCal_N53 Proto2 Overall CTB &amp; Schedule_0922_Aston MLB Proto1 Overtime Plan _Dec-13 &amp; Jan-14_Aston DOE &amp; Dev board Overtime Plan _Jan-14_12.24" xfId="9085"/>
    <cellStyle name="差_GSM UMTS TxCal_N88 DVT2 MLB RF FA report 0415" xfId="9086"/>
    <cellStyle name="差_GSM UMTS TxCal_N88 DVT2 MLB RF FA report 0415_Aston DOE &amp; Dev board Overtime Plan _Jan-14_12.24" xfId="9087"/>
    <cellStyle name="差_GSM UMTS TxCal_N88 DVT2 MLB RF FA report 0415_N53 Proto2 Overall CTB &amp; Schedule_0922" xfId="9088"/>
    <cellStyle name="差_GSM UMTS TxCal_N88 DVT2 MLB RF FA report 0415_N53 Proto2 Overall CTB &amp; Schedule_0922_Aston DOE &amp; Dev board Overtime Plan _Jan-14_12.24" xfId="9089"/>
    <cellStyle name="差_GSM UMTS TxCal_N88 DVT2 MLB RF FA report 0415_N53 Proto2 Overall CTB &amp; Schedule_0922_Aston MLB Proto1 Overtime Plan _Dec-13 &amp; Jan-14" xfId="9090"/>
    <cellStyle name="差_GSM UMTS TxCal_N88 DVT2 MLB RF FA report 0415_N53 Proto2 Overall CTB &amp; Schedule_0922_Aston MLB Proto1 Overtime Plan _Dec-13 &amp; Jan-14_Aston DOE &amp; Dev board Overtime Plan _Jan-14_12.24" xfId="9091"/>
    <cellStyle name="差_GSM UMTS TxCal_N88 DVT2 MLB RF FA report 0415_Night" xfId="9092"/>
    <cellStyle name="差_GSM UMTS TxCal_N88 DVT2 MLB RF FA report 0415_Night_Aston DOE &amp; Dev board Overtime Plan _Jan-14_12.24" xfId="9093"/>
    <cellStyle name="差_GSM UMTS TxCal_N88 DVT2 MLB RF FA report 0415_Night_N53 Proto2 Overall CTB &amp; Schedule_0922" xfId="9094"/>
    <cellStyle name="差_GSM UMTS TxCal_N88 DVT2 MLB RF FA report 0415_Night_N53 Proto2 Overall CTB &amp; Schedule_0922_Aston DOE &amp; Dev board Overtime Plan _Jan-14_12.24" xfId="9095"/>
    <cellStyle name="差_GSM UMTS TxCal_N88 DVT2 MLB RF FA report 0415_Night_N53 Proto2 Overall CTB &amp; Schedule_0922_Aston MLB Proto1 Overtime Plan _Dec-13 &amp; Jan-14" xfId="9096"/>
    <cellStyle name="差_GSM UMTS TxCal_N88 DVT2 MLB RF FA report 0415_Night_N53 Proto2 Overall CTB &amp; Schedule_0922_Aston MLB Proto1 Overtime Plan _Dec-13 &amp; Jan-14_Aston DOE &amp; Dev board Overtime Plan _Jan-14_12.24" xfId="9097"/>
    <cellStyle name="差_GSM UMTS TxCal_N88 DVT2 MLB RF FA report 0415pm_update" xfId="9098"/>
    <cellStyle name="差_GSM UMTS TxCal_N88 DVT2 MLB RF FA report 0415pm_update_Aston DOE &amp; Dev board Overtime Plan _Jan-14_12.24" xfId="9099"/>
    <cellStyle name="差_GSM UMTS TxCal_N88 DVT2 MLB RF FA report 0415pm_update_N53 Proto2 Overall CTB &amp; Schedule_0922" xfId="9100"/>
    <cellStyle name="差_GSM UMTS TxCal_N88 DVT2 MLB RF FA report 0415pm_update_N53 Proto2 Overall CTB &amp; Schedule_0922_Aston DOE &amp; Dev board Overtime Plan _Jan-14_12.24" xfId="9101"/>
    <cellStyle name="差_GSM UMTS TxCal_N88 DVT2 MLB RF FA report 0415pm_update_N53 Proto2 Overall CTB &amp; Schedule_0922_Aston MLB Proto1 Overtime Plan _Dec-13 &amp; Jan-14" xfId="9102"/>
    <cellStyle name="差_GSM UMTS TxCal_N88 DVT2 MLB RF FA report 0415pm_update_N53 Proto2 Overall CTB &amp; Schedule_0922_Aston MLB Proto1 Overtime Plan _Dec-13 &amp; Jan-14_Aston DOE &amp; Dev board Overtime Plan _Jan-14_12.24" xfId="9103"/>
    <cellStyle name="差_GSM UMTS TxCal_N88 DVT2 MLB RF FA report 0416" xfId="9104"/>
    <cellStyle name="差_GSM UMTS TxCal_N88 DVT2 MLB RF FA report 0416_Aston DOE &amp; Dev board Overtime Plan _Jan-14_12.24" xfId="9105"/>
    <cellStyle name="差_GSM UMTS TxCal_N88 DVT2 MLB RF FA report 0416_N53 Proto2 Overall CTB &amp; Schedule_0922" xfId="9106"/>
    <cellStyle name="差_GSM UMTS TxCal_N88 DVT2 MLB RF FA report 0416_N53 Proto2 Overall CTB &amp; Schedule_0922_Aston DOE &amp; Dev board Overtime Plan _Jan-14_12.24" xfId="9107"/>
    <cellStyle name="差_GSM UMTS TxCal_N88 DVT2 MLB RF FA report 0416_N53 Proto2 Overall CTB &amp; Schedule_0922_Aston MLB Proto1 Overtime Plan _Dec-13 &amp; Jan-14" xfId="9108"/>
    <cellStyle name="差_GSM UMTS TxCal_N88 DVT2 MLB RF FA report 0416_N53 Proto2 Overall CTB &amp; Schedule_0922_Aston MLB Proto1 Overtime Plan _Dec-13 &amp; Jan-14_Aston DOE &amp; Dev board Overtime Plan _Jan-14_12.24" xfId="9109"/>
    <cellStyle name="差_GSM UMTS TxCal_N88 DVT2 MLB RF FA report 0416PM" xfId="9110"/>
    <cellStyle name="差_GSM UMTS TxCal_N88 DVT2 MLB RF FA report 0416PM_Aston DOE &amp; Dev board Overtime Plan _Jan-14_12.24" xfId="9111"/>
    <cellStyle name="差_GSM UMTS TxCal_N88 DVT2 MLB RF FA report 0416PM_N53 Proto2 Overall CTB &amp; Schedule_0922" xfId="9112"/>
    <cellStyle name="差_GSM UMTS TxCal_N88 DVT2 MLB RF FA report 0416PM_N53 Proto2 Overall CTB &amp; Schedule_0922_Aston DOE &amp; Dev board Overtime Plan _Jan-14_12.24" xfId="9113"/>
    <cellStyle name="差_GSM UMTS TxCal_N88 DVT2 MLB RF FA report 0416PM_N53 Proto2 Overall CTB &amp; Schedule_0922_Aston MLB Proto1 Overtime Plan _Dec-13 &amp; Jan-14" xfId="9114"/>
    <cellStyle name="差_GSM UMTS TxCal_N88 DVT2 MLB RF FA report 0416PM_N53 Proto2 Overall CTB &amp; Schedule_0922_Aston MLB Proto1 Overtime Plan _Dec-13 &amp; Jan-14_Aston DOE &amp; Dev board Overtime Plan _Jan-14_12.24" xfId="9115"/>
    <cellStyle name="差_GSM UMTS TxCal_N88 DVT2 MLB RF FA report 0417" xfId="9116"/>
    <cellStyle name="差_GSM UMTS TxCal_N88 DVT2 MLB RF FA report 0417_Aston DOE &amp; Dev board Overtime Plan _Jan-14_12.24" xfId="9117"/>
    <cellStyle name="差_GSM UMTS TxCal_N88 DVT2 MLB RF FA report 0417_N53 Proto2 Overall CTB &amp; Schedule_0922" xfId="9118"/>
    <cellStyle name="差_GSM UMTS TxCal_N88 DVT2 MLB RF FA report 0417_N53 Proto2 Overall CTB &amp; Schedule_0922_Aston DOE &amp; Dev board Overtime Plan _Jan-14_12.24" xfId="9119"/>
    <cellStyle name="差_GSM UMTS TxCal_N88 DVT2 MLB RF FA report 0417_N53 Proto2 Overall CTB &amp; Schedule_0922_Aston MLB Proto1 Overtime Plan _Dec-13 &amp; Jan-14" xfId="9120"/>
    <cellStyle name="差_GSM UMTS TxCal_N88 DVT2 MLB RF FA report 0417_N53 Proto2 Overall CTB &amp; Schedule_0922_Aston MLB Proto1 Overtime Plan _Dec-13 &amp; Jan-14_Aston DOE &amp; Dev board Overtime Plan _Jan-14_12.24" xfId="9121"/>
    <cellStyle name="差_GSM UMTS TxCal_N88 DVT2 MLB RF FA report 0418" xfId="9122"/>
    <cellStyle name="差_GSM UMTS TxCal_N88 DVT2 MLB RF FA report 0418_Aston DOE &amp; Dev board Overtime Plan _Jan-14_12.24" xfId="9123"/>
    <cellStyle name="差_GSM UMTS TxCal_N88 DVT2 MLB RF FA report 0418_N53 Proto2 Overall CTB &amp; Schedule_0922" xfId="9124"/>
    <cellStyle name="差_GSM UMTS TxCal_N88 DVT2 MLB RF FA report 0418_N53 Proto2 Overall CTB &amp; Schedule_0922_Aston DOE &amp; Dev board Overtime Plan _Jan-14_12.24" xfId="9125"/>
    <cellStyle name="差_GSM UMTS TxCal_N88 DVT2 MLB RF FA report 0418_N53 Proto2 Overall CTB &amp; Schedule_0922_Aston MLB Proto1 Overtime Plan _Dec-13 &amp; Jan-14" xfId="9126"/>
    <cellStyle name="差_GSM UMTS TxCal_N88 DVT2 MLB RF FA report 0418_N53 Proto2 Overall CTB &amp; Schedule_0922_Aston MLB Proto1 Overtime Plan _Dec-13 &amp; Jan-14_Aston DOE &amp; Dev board Overtime Plan _Jan-14_12.24" xfId="9127"/>
    <cellStyle name="差_GSM UMTS TxCal_N90 DVT MLB RF TIL_update GPS" xfId="9128"/>
    <cellStyle name="差_GSM UMTS TxCal_N90 DVT MLB RF TIL_update GPS_Aston DOE &amp; Dev board Overtime Plan _Jan-14_12.24" xfId="9129"/>
    <cellStyle name="差_GSM UMTS TxCal_N90 DVT MLB RF TIL_update GPS_N53 Proto2 Overall CTB &amp; Schedule_0922" xfId="9130"/>
    <cellStyle name="差_GSM UMTS TxCal_N90 DVT MLB RF TIL_update GPS_N53 Proto2 Overall CTB &amp; Schedule_0922_Aston DOE &amp; Dev board Overtime Plan _Jan-14_12.24" xfId="9131"/>
    <cellStyle name="差_GSM UMTS TxCal_N90 DVT MLB RF TIL_update GPS_N53 Proto2 Overall CTB &amp; Schedule_0922_Aston MLB Proto1 Overtime Plan _Dec-13 &amp; Jan-14" xfId="9132"/>
    <cellStyle name="差_GSM UMTS TxCal_N90 DVT MLB RF TIL_update GPS_N53 Proto2 Overall CTB &amp; Schedule_0922_Aston MLB Proto1 Overtime Plan _Dec-13 &amp; Jan-14_Aston DOE &amp; Dev board Overtime Plan _Jan-14_12.24" xfId="9133"/>
    <cellStyle name="差_GSM UMTS TxCal_N90 EVT1 MLB RF FA Report 0812" xfId="9134"/>
    <cellStyle name="差_GSM UMTS TxCal_N90 EVT1 MLB RF FA Report 0812_Aston DOE &amp; Dev board Overtime Plan _Jan-14_12.24" xfId="9135"/>
    <cellStyle name="差_GSM UMTS TxCal_N90 EVT1 MLB RF FA Report 0812_N53 Proto2 Overall CTB &amp; Schedule_0922" xfId="9136"/>
    <cellStyle name="差_GSM UMTS TxCal_N90 EVT1 MLB RF FA Report 0812_N53 Proto2 Overall CTB &amp; Schedule_0922_Aston DOE &amp; Dev board Overtime Plan _Jan-14_12.24" xfId="9137"/>
    <cellStyle name="差_GSM UMTS TxCal_N90 EVT1 MLB RF FA Report 0812_N53 Proto2 Overall CTB &amp; Schedule_0922_Aston MLB Proto1 Overtime Plan _Dec-13 &amp; Jan-14" xfId="9138"/>
    <cellStyle name="差_GSM UMTS TxCal_N90 EVT1 MLB RF FA Report 0812_N53 Proto2 Overall CTB &amp; Schedule_0922_Aston MLB Proto1 Overtime Plan _Dec-13 &amp; Jan-14_Aston DOE &amp; Dev board Overtime Plan _Jan-14_12.24" xfId="9139"/>
    <cellStyle name="差_GSM UMTS TxCal_N90 EVT1 MLB RF FA Report 0814" xfId="9140"/>
    <cellStyle name="差_GSM UMTS TxCal_N90 EVT1 MLB RF FA Report 0814_Aston DOE &amp; Dev board Overtime Plan _Jan-14_12.24" xfId="9141"/>
    <cellStyle name="差_GSM UMTS TxCal_N90 EVT1 MLB RF FA Report 0814_N53 Proto2 Overall CTB &amp; Schedule_0922" xfId="9142"/>
    <cellStyle name="差_GSM UMTS TxCal_N90 EVT1 MLB RF FA Report 0814_N53 Proto2 Overall CTB &amp; Schedule_0922_Aston DOE &amp; Dev board Overtime Plan _Jan-14_12.24" xfId="9143"/>
    <cellStyle name="差_GSM UMTS TxCal_N90 EVT1 MLB RF FA Report 0814_N53 Proto2 Overall CTB &amp; Schedule_0922_Aston MLB Proto1 Overtime Plan _Dec-13 &amp; Jan-14" xfId="9144"/>
    <cellStyle name="差_GSM UMTS TxCal_N90 EVT1 MLB RF FA Report 0814_N53 Proto2 Overall CTB &amp; Schedule_0922_Aston MLB Proto1 Overtime Plan _Dec-13 &amp; Jan-14_Aston DOE &amp; Dev board Overtime Plan _Jan-14_12.24" xfId="9145"/>
    <cellStyle name="差_GSM UMTS TxCal_N90 EVT1 MLB RF FA Report 0815" xfId="9146"/>
    <cellStyle name="差_GSM UMTS TxCal_N90 EVT1 MLB RF FA Report 0815_Aston DOE &amp; Dev board Overtime Plan _Jan-14_12.24" xfId="9147"/>
    <cellStyle name="差_GSM UMTS TxCal_N90 EVT1 MLB RF FA Report 0815_N53 Proto2 Overall CTB &amp; Schedule_0922" xfId="9148"/>
    <cellStyle name="差_GSM UMTS TxCal_N90 EVT1 MLB RF FA Report 0815_N53 Proto2 Overall CTB &amp; Schedule_0922_Aston DOE &amp; Dev board Overtime Plan _Jan-14_12.24" xfId="9149"/>
    <cellStyle name="差_GSM UMTS TxCal_N90 EVT1 MLB RF FA Report 0815_N53 Proto2 Overall CTB &amp; Schedule_0922_Aston MLB Proto1 Overtime Plan _Dec-13 &amp; Jan-14" xfId="9150"/>
    <cellStyle name="差_GSM UMTS TxCal_N90 EVT1 MLB RF FA Report 0815_N53 Proto2 Overall CTB &amp; Schedule_0922_Aston MLB Proto1 Overtime Plan _Dec-13 &amp; Jan-14_Aston DOE &amp; Dev board Overtime Plan _Jan-14_12.24" xfId="9151"/>
    <cellStyle name="差_GSM UMTS TxCal_N90 EVT1 MLB RF FA Report 0817" xfId="9152"/>
    <cellStyle name="差_GSM UMTS TxCal_N90 EVT1 MLB RF FA Report 0817_Aston DOE &amp; Dev board Overtime Plan _Jan-14_12.24" xfId="9153"/>
    <cellStyle name="差_GSM UMTS TxCal_N90 EVT1 MLB RF FA Report 0817_N53 Proto2 Overall CTB &amp; Schedule_0922" xfId="9154"/>
    <cellStyle name="差_GSM UMTS TxCal_N90 EVT1 MLB RF FA Report 0817_N53 Proto2 Overall CTB &amp; Schedule_0922_Aston DOE &amp; Dev board Overtime Plan _Jan-14_12.24" xfId="9155"/>
    <cellStyle name="差_GSM UMTS TxCal_N90 EVT1 MLB RF FA Report 0817_N53 Proto2 Overall CTB &amp; Schedule_0922_Aston MLB Proto1 Overtime Plan _Dec-13 &amp; Jan-14" xfId="9156"/>
    <cellStyle name="差_GSM UMTS TxCal_N90 EVT1 MLB RF FA Report 0817_N53 Proto2 Overall CTB &amp; Schedule_0922_Aston MLB Proto1 Overtime Plan _Dec-13 &amp; Jan-14_Aston DOE &amp; Dev board Overtime Plan _Jan-14_12.24" xfId="9157"/>
    <cellStyle name="差_GSM UMTS TxCal_N90 EVT1 MLB RF FA Report 0821" xfId="9158"/>
    <cellStyle name="差_GSM UMTS TxCal_N90 EVT1 MLB RF FA Report 0821_Aston DOE &amp; Dev board Overtime Plan _Jan-14_12.24" xfId="9159"/>
    <cellStyle name="差_GSM UMTS TxCal_N90 EVT1 MLB RF FA Report 0821_N53 Proto2 Overall CTB &amp; Schedule_0922" xfId="9160"/>
    <cellStyle name="差_GSM UMTS TxCal_N90 EVT1 MLB RF FA Report 0821_N53 Proto2 Overall CTB &amp; Schedule_0922_Aston DOE &amp; Dev board Overtime Plan _Jan-14_12.24" xfId="9161"/>
    <cellStyle name="差_GSM UMTS TxCal_N90 EVT1 MLB RF FA Report 0821_N53 Proto2 Overall CTB &amp; Schedule_0922_Aston MLB Proto1 Overtime Plan _Dec-13 &amp; Jan-14" xfId="9162"/>
    <cellStyle name="差_GSM UMTS TxCal_N90 EVT1 MLB RF FA Report 0821_N53 Proto2 Overall CTB &amp; Schedule_0922_Aston MLB Proto1 Overtime Plan _Dec-13 &amp; Jan-14_Aston DOE &amp; Dev board Overtime Plan _Jan-14_12.24" xfId="9163"/>
    <cellStyle name="差_GSM UMTS TxCal_N90 EVT1 MLB RF FA Report 0822" xfId="9164"/>
    <cellStyle name="差_GSM UMTS TxCal_N90 EVT1 MLB RF FA Report 0822_Aston DOE &amp; Dev board Overtime Plan _Jan-14_12.24" xfId="9165"/>
    <cellStyle name="差_GSM UMTS TxCal_N90 EVT1 MLB RF FA Report 0822_N53 Proto2 Overall CTB &amp; Schedule_0922" xfId="9166"/>
    <cellStyle name="差_GSM UMTS TxCal_N90 EVT1 MLB RF FA Report 0822_N53 Proto2 Overall CTB &amp; Schedule_0922_Aston DOE &amp; Dev board Overtime Plan _Jan-14_12.24" xfId="9167"/>
    <cellStyle name="差_GSM UMTS TxCal_N90 EVT1 MLB RF FA Report 0822_N53 Proto2 Overall CTB &amp; Schedule_0922_Aston MLB Proto1 Overtime Plan _Dec-13 &amp; Jan-14" xfId="9168"/>
    <cellStyle name="差_GSM UMTS TxCal_N90 EVT1 MLB RF FA Report 0822_N53 Proto2 Overall CTB &amp; Schedule_0922_Aston MLB Proto1 Overtime Plan _Dec-13 &amp; Jan-14_Aston DOE &amp; Dev board Overtime Plan _Jan-14_12.24" xfId="9169"/>
    <cellStyle name="差_GSM UMTS TxCal_N90 EVT1 MLB RF FA Report 0824" xfId="9170"/>
    <cellStyle name="差_GSM UMTS TxCal_N90 EVT1 MLB RF FA Report 0824_Aston DOE &amp; Dev board Overtime Plan _Jan-14_12.24" xfId="9171"/>
    <cellStyle name="差_GSM UMTS TxCal_N90 EVT1 MLB RF FA Report 0824_N53 Proto2 Overall CTB &amp; Schedule_0922" xfId="9172"/>
    <cellStyle name="差_GSM UMTS TxCal_N90 EVT1 MLB RF FA Report 0824_N53 Proto2 Overall CTB &amp; Schedule_0922_Aston DOE &amp; Dev board Overtime Plan _Jan-14_12.24" xfId="9173"/>
    <cellStyle name="差_GSM UMTS TxCal_N90 EVT1 MLB RF FA Report 0824_N53 Proto2 Overall CTB &amp; Schedule_0922_Aston MLB Proto1 Overtime Plan _Dec-13 &amp; Jan-14" xfId="9174"/>
    <cellStyle name="差_GSM UMTS TxCal_N90 EVT1 MLB RF FA Report 0824_N53 Proto2 Overall CTB &amp; Schedule_0922_Aston MLB Proto1 Overtime Plan _Dec-13 &amp; Jan-14_Aston DOE &amp; Dev board Overtime Plan _Jan-14_12.24" xfId="9175"/>
    <cellStyle name="差_GSM UMTS TxCal_N90 EVT1B &amp; EVT1C MLB RF FA Report 1031" xfId="9176"/>
    <cellStyle name="差_GSM UMTS TxCal_N90 EVT1B &amp; EVT1C MLB RF FA Report 1031_Aston DOE &amp; Dev board Overtime Plan _Jan-14_12.24" xfId="9177"/>
    <cellStyle name="差_GSM UMTS TxCal_N90 EVT1B &amp; EVT1C MLB RF FA Report 1031_N53 Proto2 Overall CTB &amp; Schedule_0922" xfId="9178"/>
    <cellStyle name="差_GSM UMTS TxCal_N90 EVT1B &amp; EVT1C MLB RF FA Report 1031_N53 Proto2 Overall CTB &amp; Schedule_0922_Aston DOE &amp; Dev board Overtime Plan _Jan-14_12.24" xfId="9179"/>
    <cellStyle name="差_GSM UMTS TxCal_N90 EVT1B &amp; EVT1C MLB RF FA Report 1031_N53 Proto2 Overall CTB &amp; Schedule_0922_Aston MLB Proto1 Overtime Plan _Dec-13 &amp; Jan-14" xfId="9180"/>
    <cellStyle name="差_GSM UMTS TxCal_N90 EVT1B &amp; EVT1C MLB RF FA Report 1031_N53 Proto2 Overall CTB &amp; Schedule_0922_Aston MLB Proto1 Overtime Plan _Dec-13 &amp; Jan-14_Aston DOE &amp; Dev board Overtime Plan _Jan-14_12.24" xfId="9181"/>
    <cellStyle name="差_GSM UMTS TxCal_N90 EVT1B Dev Board RF FA Report 1026" xfId="9182"/>
    <cellStyle name="差_GSM UMTS TxCal_N90 EVT1B Dev Board RF FA Report 1026_Aston DOE &amp; Dev board Overtime Plan _Jan-14_12.24" xfId="9183"/>
    <cellStyle name="差_GSM UMTS TxCal_N90 EVT1B Dev Board RF FA Report 1026_N53 Proto2 Overall CTB &amp; Schedule_0922" xfId="9184"/>
    <cellStyle name="差_GSM UMTS TxCal_N90 EVT1B Dev Board RF FA Report 1026_N53 Proto2 Overall CTB &amp; Schedule_0922_Aston DOE &amp; Dev board Overtime Plan _Jan-14_12.24" xfId="9185"/>
    <cellStyle name="差_GSM UMTS TxCal_N90 EVT1B Dev Board RF FA Report 1026_N53 Proto2 Overall CTB &amp; Schedule_0922_Aston MLB Proto1 Overtime Plan _Dec-13 &amp; Jan-14" xfId="9186"/>
    <cellStyle name="差_GSM UMTS TxCal_N90 EVT1B Dev Board RF FA Report 1026_N53 Proto2 Overall CTB &amp; Schedule_0922_Aston MLB Proto1 Overtime Plan _Dec-13 &amp; Jan-14_Aston DOE &amp; Dev board Overtime Plan _Jan-14_12.24" xfId="9187"/>
    <cellStyle name="差_GSM UMTS TxCal_N90 EVT1B Dev Board RF FA Report 1027" xfId="9188"/>
    <cellStyle name="差_GSM UMTS TxCal_N90 EVT1B Dev Board RF FA Report 1027_Aston DOE &amp; Dev board Overtime Plan _Jan-14_12.24" xfId="9189"/>
    <cellStyle name="差_GSM UMTS TxCal_N90 EVT1B Dev Board RF FA Report 1027_N53 Proto2 Overall CTB &amp; Schedule_0922" xfId="9190"/>
    <cellStyle name="差_GSM UMTS TxCal_N90 EVT1B Dev Board RF FA Report 1027_N53 Proto2 Overall CTB &amp; Schedule_0922_Aston DOE &amp; Dev board Overtime Plan _Jan-14_12.24" xfId="9191"/>
    <cellStyle name="差_GSM UMTS TxCal_N90 EVT1B Dev Board RF FA Report 1027_N53 Proto2 Overall CTB &amp; Schedule_0922_Aston MLB Proto1 Overtime Plan _Dec-13 &amp; Jan-14" xfId="9192"/>
    <cellStyle name="差_GSM UMTS TxCal_N90 EVT1B Dev Board RF FA Report 1027_N53 Proto2 Overall CTB &amp; Schedule_0922_Aston MLB Proto1 Overtime Plan _Dec-13 &amp; Jan-14_Aston DOE &amp; Dev board Overtime Plan _Jan-14_12.24" xfId="9193"/>
    <cellStyle name="差_GSM UMTS TxCal_N90 EVT1B MLB RF FA Report 1022PM" xfId="9194"/>
    <cellStyle name="差_GSM UMTS TxCal_N90 EVT1B MLB RF FA Report 1022PM_Aston DOE &amp; Dev board Overtime Plan _Jan-14_12.24" xfId="9195"/>
    <cellStyle name="差_GSM UMTS TxCal_N90 EVT1B MLB RF FA Report 1022PM_N53 Proto2 Overall CTB &amp; Schedule_0922" xfId="9196"/>
    <cellStyle name="差_GSM UMTS TxCal_N90 EVT1B MLB RF FA Report 1022PM_N53 Proto2 Overall CTB &amp; Schedule_0922_Aston DOE &amp; Dev board Overtime Plan _Jan-14_12.24" xfId="9197"/>
    <cellStyle name="差_GSM UMTS TxCal_N90 EVT1B MLB RF FA Report 1022PM_N53 Proto2 Overall CTB &amp; Schedule_0922_Aston MLB Proto1 Overtime Plan _Dec-13 &amp; Jan-14" xfId="9198"/>
    <cellStyle name="差_GSM UMTS TxCal_N90 EVT1B MLB RF FA Report 1022PM_N53 Proto2 Overall CTB &amp; Schedule_0922_Aston MLB Proto1 Overtime Plan _Dec-13 &amp; Jan-14_Aston DOE &amp; Dev board Overtime Plan _Jan-14_12.24" xfId="9199"/>
    <cellStyle name="差_GSM UMTS TxCal_N90 EVT1B MLB RF FA Report 1024" xfId="9200"/>
    <cellStyle name="差_GSM UMTS TxCal_N90 EVT1B MLB RF FA Report 1024_Aston DOE &amp; Dev board Overtime Plan _Jan-14_12.24" xfId="9201"/>
    <cellStyle name="差_GSM UMTS TxCal_N90 EVT1B MLB RF FA Report 1024_N53 Proto2 Overall CTB &amp; Schedule_0922" xfId="9202"/>
    <cellStyle name="差_GSM UMTS TxCal_N90 EVT1B MLB RF FA Report 1024_N53 Proto2 Overall CTB &amp; Schedule_0922_Aston DOE &amp; Dev board Overtime Plan _Jan-14_12.24" xfId="9203"/>
    <cellStyle name="差_GSM UMTS TxCal_N90 EVT1B MLB RF FA Report 1024_N53 Proto2 Overall CTB &amp; Schedule_0922_Aston MLB Proto1 Overtime Plan _Dec-13 &amp; Jan-14" xfId="9204"/>
    <cellStyle name="差_GSM UMTS TxCal_N90 EVT1B MLB RF FA Report 1024_N53 Proto2 Overall CTB &amp; Schedule_0922_Aston MLB Proto1 Overtime Plan _Dec-13 &amp; Jan-14_Aston DOE &amp; Dev board Overtime Plan _Jan-14_12.24" xfId="9205"/>
    <cellStyle name="差_GSM UMTS TxCal_N90 EVT1B MLB RF FA Report 1027" xfId="9206"/>
    <cellStyle name="差_GSM UMTS TxCal_N90 EVT1B MLB RF FA Report 1027_Aston DOE &amp; Dev board Overtime Plan _Jan-14_12.24" xfId="9207"/>
    <cellStyle name="差_GSM UMTS TxCal_N90 EVT1B MLB RF FA Report 1027_N53 Proto2 Overall CTB &amp; Schedule_0922" xfId="9208"/>
    <cellStyle name="差_GSM UMTS TxCal_N90 EVT1B MLB RF FA Report 1027_N53 Proto2 Overall CTB &amp; Schedule_0922_Aston DOE &amp; Dev board Overtime Plan _Jan-14_12.24" xfId="9209"/>
    <cellStyle name="差_GSM UMTS TxCal_N90 EVT1B MLB RF FA Report 1027_N53 Proto2 Overall CTB &amp; Schedule_0922_Aston MLB Proto1 Overtime Plan _Dec-13 &amp; Jan-14" xfId="9210"/>
    <cellStyle name="差_GSM UMTS TxCal_N90 EVT1B MLB RF FA Report 1027_N53 Proto2 Overall CTB &amp; Schedule_0922_Aston MLB Proto1 Overtime Plan _Dec-13 &amp; Jan-14_Aston DOE &amp; Dev board Overtime Plan _Jan-14_12.24" xfId="9211"/>
    <cellStyle name="差_GSM UMTS TxCal_N90 EVT2 MLB RF FA Report 1111" xfId="9212"/>
    <cellStyle name="差_GSM UMTS TxCal_N90 EVT2 MLB RF FA Report 1111_Aston DOE &amp; Dev board Overtime Plan _Jan-14_12.24" xfId="9213"/>
    <cellStyle name="差_GSM UMTS TxCal_N90 EVT2 MLB RF FA Report 1111_N53 Proto2 Overall CTB &amp; Schedule_0922" xfId="9214"/>
    <cellStyle name="差_GSM UMTS TxCal_N90 EVT2 MLB RF FA Report 1111_N53 Proto2 Overall CTB &amp; Schedule_0922_Aston DOE &amp; Dev board Overtime Plan _Jan-14_12.24" xfId="9215"/>
    <cellStyle name="差_GSM UMTS TxCal_N90 EVT2 MLB RF FA Report 1111_N53 Proto2 Overall CTB &amp; Schedule_0922_Aston MLB Proto1 Overtime Plan _Dec-13 &amp; Jan-14" xfId="9216"/>
    <cellStyle name="差_GSM UMTS TxCal_N90 EVT2 MLB RF FA Report 1111_N53 Proto2 Overall CTB &amp; Schedule_0922_Aston MLB Proto1 Overtime Plan _Dec-13 &amp; Jan-14_Aston DOE &amp; Dev board Overtime Plan _Jan-14_12.24" xfId="9217"/>
    <cellStyle name="差_GSM UMTS TxCal_N90 EVT2 MLB RF FA Report 1111_night" xfId="9218"/>
    <cellStyle name="差_GSM UMTS TxCal_N90 EVT2 MLB RF FA Report 1111_night_Aston DOE &amp; Dev board Overtime Plan _Jan-14_12.24" xfId="9219"/>
    <cellStyle name="差_GSM UMTS TxCal_N90 EVT2 MLB RF FA Report 1111_night_N53 Proto2 Overall CTB &amp; Schedule_0922" xfId="9220"/>
    <cellStyle name="差_GSM UMTS TxCal_N90 EVT2 MLB RF FA Report 1111_night_N53 Proto2 Overall CTB &amp; Schedule_0922_Aston DOE &amp; Dev board Overtime Plan _Jan-14_12.24" xfId="9221"/>
    <cellStyle name="差_GSM UMTS TxCal_N90 EVT2 MLB RF FA Report 1111_night_N53 Proto2 Overall CTB &amp; Schedule_0922_Aston MLB Proto1 Overtime Plan _Dec-13 &amp; Jan-14" xfId="9222"/>
    <cellStyle name="差_GSM UMTS TxCal_N90 EVT2 MLB RF FA Report 1111_night_N53 Proto2 Overall CTB &amp; Schedule_0922_Aston MLB Proto1 Overtime Plan _Dec-13 &amp; Jan-14_Aston DOE &amp; Dev board Overtime Plan _Jan-14_12.24" xfId="9223"/>
    <cellStyle name="差_GSM UMTS TxCal_N90 EVT2 MLB RF FA Report 1112 NIGHT" xfId="9224"/>
    <cellStyle name="差_GSM UMTS TxCal_N90 EVT2 MLB RF FA Report 1112 NIGHT_Aston DOE &amp; Dev board Overtime Plan _Jan-14_12.24" xfId="9225"/>
    <cellStyle name="差_GSM UMTS TxCal_N90 EVT2 MLB RF FA Report 1112 NIGHT_N53 Proto2 Overall CTB &amp; Schedule_0922" xfId="9226"/>
    <cellStyle name="差_GSM UMTS TxCal_N90 EVT2 MLB RF FA Report 1112 NIGHT_N53 Proto2 Overall CTB &amp; Schedule_0922_Aston DOE &amp; Dev board Overtime Plan _Jan-14_12.24" xfId="9227"/>
    <cellStyle name="差_GSM UMTS TxCal_N90 EVT2 MLB RF FA Report 1112 NIGHT_N53 Proto2 Overall CTB &amp; Schedule_0922_Aston MLB Proto1 Overtime Plan _Dec-13 &amp; Jan-14" xfId="9228"/>
    <cellStyle name="差_GSM UMTS TxCal_N90 EVT2 MLB RF FA Report 1112 NIGHT_N53 Proto2 Overall CTB &amp; Schedule_0922_Aston MLB Proto1 Overtime Plan _Dec-13 &amp; Jan-14_Aston DOE &amp; Dev board Overtime Plan _Jan-14_12.24" xfId="9229"/>
    <cellStyle name="差_GSM UMTS TxCal_N90 EVT2 MLB RF FA Report 1114 DAY-update" xfId="9230"/>
    <cellStyle name="差_GSM UMTS TxCal_N90 EVT2 MLB RF FA Report 1114 DAY-update_Aston DOE &amp; Dev board Overtime Plan _Jan-14_12.24" xfId="9231"/>
    <cellStyle name="差_GSM UMTS TxCal_N90 EVT2 MLB RF FA Report 1114 DAY-update_N53 Proto2 Overall CTB &amp; Schedule_0922" xfId="9232"/>
    <cellStyle name="差_GSM UMTS TxCal_N90 EVT2 MLB RF FA Report 1114 DAY-update_N53 Proto2 Overall CTB &amp; Schedule_0922_Aston DOE &amp; Dev board Overtime Plan _Jan-14_12.24" xfId="9233"/>
    <cellStyle name="差_GSM UMTS TxCal_N90 EVT2 MLB RF FA Report 1114 DAY-update_N53 Proto2 Overall CTB &amp; Schedule_0922_Aston MLB Proto1 Overtime Plan _Dec-13 &amp; Jan-14" xfId="9234"/>
    <cellStyle name="差_GSM UMTS TxCal_N90 EVT2 MLB RF FA Report 1114 DAY-update_N53 Proto2 Overall CTB &amp; Schedule_0922_Aston MLB Proto1 Overtime Plan _Dec-13 &amp; Jan-14_Aston DOE &amp; Dev board Overtime Plan _Jan-14_12.24" xfId="9235"/>
    <cellStyle name="差_GSM UMTS TxCal_N90 EVT2 MLB RF TIL 1118" xfId="9236"/>
    <cellStyle name="差_GSM UMTS TxCal_N90 EVT2 MLB RF TIL 1118_Aston DOE &amp; Dev board Overtime Plan _Jan-14_12.24" xfId="9237"/>
    <cellStyle name="差_GSM UMTS TxCal_N90 EVT2 MLB RF TIL 1118_N53 Proto2 Overall CTB &amp; Schedule_0922" xfId="9238"/>
    <cellStyle name="差_GSM UMTS TxCal_N90 EVT2 MLB RF TIL 1118_N53 Proto2 Overall CTB &amp; Schedule_0922_Aston DOE &amp; Dev board Overtime Plan _Jan-14_12.24" xfId="9239"/>
    <cellStyle name="差_GSM UMTS TxCal_N90 EVT2 MLB RF TIL 1118_N53 Proto2 Overall CTB &amp; Schedule_0922_Aston MLB Proto1 Overtime Plan _Dec-13 &amp; Jan-14" xfId="9240"/>
    <cellStyle name="差_GSM UMTS TxCal_N90 EVT2 MLB RF TIL 1118_N53 Proto2 Overall CTB &amp; Schedule_0922_Aston MLB Proto1 Overtime Plan _Dec-13 &amp; Jan-14_Aston DOE &amp; Dev board Overtime Plan _Jan-14_12.24" xfId="9241"/>
    <cellStyle name="差_GSM UMTS TxCal_N90 MLB FA Report 0511" xfId="9242"/>
    <cellStyle name="差_GSM UMTS TxCal_N90 MLB FA Report 0511_Aston DOE &amp; Dev board Overtime Plan _Jan-14_12.24" xfId="9243"/>
    <cellStyle name="差_GSM UMTS TxCal_N90 MLB FA Report 0511_N53 Proto2 Overall CTB &amp; Schedule_0922" xfId="9244"/>
    <cellStyle name="差_GSM UMTS TxCal_N90 MLB FA Report 0511_N53 Proto2 Overall CTB &amp; Schedule_0922_Aston DOE &amp; Dev board Overtime Plan _Jan-14_12.24" xfId="9245"/>
    <cellStyle name="差_GSM UMTS TxCal_N90 MLB FA Report 0511_N53 Proto2 Overall CTB &amp; Schedule_0922_Aston MLB Proto1 Overtime Plan _Dec-13 &amp; Jan-14" xfId="9246"/>
    <cellStyle name="差_GSM UMTS TxCal_N90 MLB FA Report 0511_N53 Proto2 Overall CTB &amp; Schedule_0922_Aston MLB Proto1 Overtime Plan _Dec-13 &amp; Jan-14_Aston DOE &amp; Dev board Overtime Plan _Jan-14_12.24" xfId="9247"/>
    <cellStyle name="差_GSM UMTS TxCal_N90 Proto2 MLB RF FA Report 0622" xfId="9248"/>
    <cellStyle name="差_GSM UMTS TxCal_N90 Proto2 MLB RF FA Report 0622_Aston DOE &amp; Dev board Overtime Plan _Jan-14_12.24" xfId="9249"/>
    <cellStyle name="差_GSM UMTS TxCal_N90 Proto2 MLB RF FA Report 0622_N53 Proto2 Overall CTB &amp; Schedule_0922" xfId="9250"/>
    <cellStyle name="差_GSM UMTS TxCal_N90 Proto2 MLB RF FA Report 0622_N53 Proto2 Overall CTB &amp; Schedule_0922_Aston DOE &amp; Dev board Overtime Plan _Jan-14_12.24" xfId="9251"/>
    <cellStyle name="差_GSM UMTS TxCal_N90 Proto2 MLB RF FA Report 0622_N53 Proto2 Overall CTB &amp; Schedule_0922_Aston MLB Proto1 Overtime Plan _Dec-13 &amp; Jan-14" xfId="9252"/>
    <cellStyle name="差_GSM UMTS TxCal_N90 Proto2 MLB RF FA Report 0622_N53 Proto2 Overall CTB &amp; Schedule_0922_Aston MLB Proto1 Overtime Plan _Dec-13 &amp; Jan-14_Aston DOE &amp; Dev board Overtime Plan _Jan-14_12.24" xfId="9253"/>
    <cellStyle name="差_kelly" xfId="9254"/>
    <cellStyle name="差_kelly_Aston DOE &amp; Dev board Overtime Plan _Jan-14_12.24" xfId="9255"/>
    <cellStyle name="差_kelly_N53 Proto2 Overall CTB &amp; Schedule_0922" xfId="9256"/>
    <cellStyle name="差_kelly_N53 Proto2 Overall CTB &amp; Schedule_0922_Aston DOE &amp; Dev board Overtime Plan _Jan-14_12.24" xfId="9257"/>
    <cellStyle name="差_kelly_N53 Proto2 Overall CTB &amp; Schedule_0922_Aston MLB Proto1 Overtime Plan _Dec-13 &amp; Jan-14" xfId="9258"/>
    <cellStyle name="差_kelly_N53 Proto2 Overall CTB &amp; Schedule_0922_Aston MLB Proto1 Overtime Plan _Dec-13 &amp; Jan-14_Aston DOE &amp; Dev board Overtime Plan _Jan-14_12.24" xfId="9259"/>
    <cellStyle name="差_N53 Proto2 Overall CTB &amp; Schedule_0922" xfId="9260"/>
    <cellStyle name="差_N53 Proto2 Overall CTB &amp; Schedule_0922_Aston DOE &amp; Dev board Overtime Plan _Jan-14_12.24" xfId="9261"/>
    <cellStyle name="差_N53 Proto2 Overall CTB &amp; Schedule_0922_Aston MLB Proto1 Overtime Plan _Dec-13 &amp; Jan-14" xfId="9262"/>
    <cellStyle name="差_N53 Proto2 Overall CTB &amp; Schedule_0922_Aston MLB Proto1 Overtime Plan _Dec-13 &amp; Jan-14_Aston DOE &amp; Dev board Overtime Plan _Jan-14_12.24" xfId="9263"/>
    <cellStyle name="差_N88 DVT2 MLB RF FA report 0415" xfId="9264"/>
    <cellStyle name="差_N88 DVT2 MLB RF FA report 0415_Aston DOE &amp; Dev board Overtime Plan _Jan-14_12.24" xfId="9265"/>
    <cellStyle name="差_N88 DVT2 MLB RF FA report 0415_N53 Proto2 Overall CTB &amp; Schedule_0922" xfId="9266"/>
    <cellStyle name="差_N88 DVT2 MLB RF FA report 0415_N53 Proto2 Overall CTB &amp; Schedule_0922_Aston DOE &amp; Dev board Overtime Plan _Jan-14_12.24" xfId="9267"/>
    <cellStyle name="差_N88 DVT2 MLB RF FA report 0415_N53 Proto2 Overall CTB &amp; Schedule_0922_Aston MLB Proto1 Overtime Plan _Dec-13 &amp; Jan-14" xfId="9268"/>
    <cellStyle name="差_N88 DVT2 MLB RF FA report 0415_N53 Proto2 Overall CTB &amp; Schedule_0922_Aston MLB Proto1 Overtime Plan _Dec-13 &amp; Jan-14_Aston DOE &amp; Dev board Overtime Plan _Jan-14_12.24" xfId="9269"/>
    <cellStyle name="差_N88 DVT2 MLB RF FA report 0415_N90 DVT MLB RF TIL_update GPS" xfId="9270"/>
    <cellStyle name="差_N88 DVT2 MLB RF FA report 0415_N90 DVT MLB RF TIL_update GPS_Aston DOE &amp; Dev board Overtime Plan _Jan-14_12.24" xfId="9271"/>
    <cellStyle name="差_N88 DVT2 MLB RF FA report 0415_N90 DVT MLB RF TIL_update GPS_N53 Proto2 Overall CTB &amp; Schedule_0922" xfId="9272"/>
    <cellStyle name="差_N88 DVT2 MLB RF FA report 0415_N90 DVT MLB RF TIL_update GPS_N53 Proto2 Overall CTB &amp; Schedule_0922_Aston DOE &amp; Dev board Overtime Plan _Jan-14_12.24" xfId="9273"/>
    <cellStyle name="差_N88 DVT2 MLB RF FA report 0415_N90 DVT MLB RF TIL_update GPS_N53 Proto2 Overall CTB &amp; Schedule_0922_Aston MLB Proto1 Overtime Plan _Dec-13 &amp; Jan-14" xfId="9274"/>
    <cellStyle name="差_N88 DVT2 MLB RF FA report 0415_N90 DVT MLB RF TIL_update GPS_N53 Proto2 Overall CTB &amp; Schedule_0922_Aston MLB Proto1 Overtime Plan _Dec-13 &amp; Jan-14_Aston DOE &amp; Dev board Overtime Plan _Jan-14_12.24" xfId="9275"/>
    <cellStyle name="差_N94 Proto3 MLB RF FA_0110N" xfId="9276"/>
    <cellStyle name="差_N94 Proto3 MLB RF FA_0110N_Aston DOE &amp; Dev board Overtime Plan _Jan-14_12.24" xfId="9277"/>
    <cellStyle name="差_N94 Proto3 MLB RF FA_0110N_N53 Proto2 Overall CTB &amp; Schedule_0922" xfId="9278"/>
    <cellStyle name="差_N94 Proto3 MLB RF FA_0110N_N53 Proto2 Overall CTB &amp; Schedule_0922_Aston DOE &amp; Dev board Overtime Plan _Jan-14_12.24" xfId="9279"/>
    <cellStyle name="差_N94 Proto3 MLB RF FA_0110N_N53 Proto2 Overall CTB &amp; Schedule_0922_Aston MLB Proto1 Overtime Plan _Dec-13 &amp; Jan-14" xfId="9280"/>
    <cellStyle name="差_N94 Proto3 MLB RF FA_0110N_N53 Proto2 Overall CTB &amp; Schedule_0922_Aston MLB Proto1 Overtime Plan _Dec-13 &amp; Jan-14_Aston DOE &amp; Dev board Overtime Plan _Jan-14_12.24" xfId="9281"/>
    <cellStyle name="差_Pagani Proto2 WiFi Test(1203)_000c" xfId="9282"/>
    <cellStyle name="差_Pagani Proto2 WiFi Test(1203)_000c_Aston DOE &amp; Dev board Overtime Plan _Jan-14_12.24" xfId="9283"/>
    <cellStyle name="差_Pagani Proto2 WiFi Test(1203)_000c_N53 Proto2 Overall CTB &amp; Schedule_0922" xfId="9284"/>
    <cellStyle name="差_Pagani Proto2 WiFi Test(1203)_000c_N53 Proto2 Overall CTB &amp; Schedule_0922_Aston DOE &amp; Dev board Overtime Plan _Jan-14_12.24" xfId="9285"/>
    <cellStyle name="差_Pagani Proto2 WiFi Test(1203)_000c_N53 Proto2 Overall CTB &amp; Schedule_0922_Aston MLB Proto1 Overtime Plan _Dec-13 &amp; Jan-14" xfId="9286"/>
    <cellStyle name="差_Pagani Proto2 WiFi Test(1203)_000c_N53 Proto2 Overall CTB &amp; Schedule_0922_Aston MLB Proto1 Overtime Plan _Dec-13 &amp; Jan-14_Aston DOE &amp; Dev board Overtime Plan _Jan-14_12.24" xfId="9287"/>
    <cellStyle name="差_WiFi BT" xfId="9288"/>
    <cellStyle name="差_WiFi BT_01" xfId="9289"/>
    <cellStyle name="差_WiFi BT_01_Aston DOE &amp; Dev board Overtime Plan _Jan-14_12.24" xfId="9290"/>
    <cellStyle name="差_WiFi BT_01_N53 Proto2 Overall CTB &amp; Schedule_0922" xfId="9291"/>
    <cellStyle name="差_WiFi BT_01_N53 Proto2 Overall CTB &amp; Schedule_0922_Aston DOE &amp; Dev board Overtime Plan _Jan-14_12.24" xfId="9292"/>
    <cellStyle name="差_WiFi BT_01_N53 Proto2 Overall CTB &amp; Schedule_0922_Aston MLB Proto1 Overtime Plan _Dec-13 &amp; Jan-14" xfId="9293"/>
    <cellStyle name="差_WiFi BT_01_N53 Proto2 Overall CTB &amp; Schedule_0922_Aston MLB Proto1 Overtime Plan _Dec-13 &amp; Jan-14_Aston DOE &amp; Dev board Overtime Plan _Jan-14_12.24" xfId="9294"/>
    <cellStyle name="差_WiFi BT_Aston DOE &amp; Dev board Overtime Plan _Jan-14_12.24" xfId="9295"/>
    <cellStyle name="差_WiFi BT_N53 Proto2 Overall CTB &amp; Schedule_0922" xfId="9296"/>
    <cellStyle name="差_WiFi BT_N53 Proto2 Overall CTB &amp; Schedule_0922_Aston DOE &amp; Dev board Overtime Plan _Jan-14_12.24" xfId="9297"/>
    <cellStyle name="差_WiFi BT_N53 Proto2 Overall CTB &amp; Schedule_0922_Aston MLB Proto1 Overtime Plan _Dec-13 &amp; Jan-14" xfId="9298"/>
    <cellStyle name="差_WiFi BT_N53 Proto2 Overall CTB &amp; Schedule_0922_Aston MLB Proto1 Overtime Plan _Dec-13 &amp; Jan-14_Aston DOE &amp; Dev board Overtime Plan _Jan-14_12.24" xfId="9299"/>
    <cellStyle name="差_WiFi BT_N88 DVT2 MLB RF FA report 0415" xfId="9300"/>
    <cellStyle name="差_WiFi BT_N88 DVT2 MLB RF FA report 0415_Aston DOE &amp; Dev board Overtime Plan _Jan-14_12.24" xfId="9301"/>
    <cellStyle name="差_WiFi BT_N88 DVT2 MLB RF FA report 0415_N53 Proto2 Overall CTB &amp; Schedule_0922" xfId="9302"/>
    <cellStyle name="差_WiFi BT_N88 DVT2 MLB RF FA report 0415_N53 Proto2 Overall CTB &amp; Schedule_0922_Aston DOE &amp; Dev board Overtime Plan _Jan-14_12.24" xfId="9303"/>
    <cellStyle name="差_WiFi BT_N88 DVT2 MLB RF FA report 0415_N53 Proto2 Overall CTB &amp; Schedule_0922_Aston MLB Proto1 Overtime Plan _Dec-13 &amp; Jan-14" xfId="9304"/>
    <cellStyle name="差_WiFi BT_N88 DVT2 MLB RF FA report 0415_N53 Proto2 Overall CTB &amp; Schedule_0922_Aston MLB Proto1 Overtime Plan _Dec-13 &amp; Jan-14_Aston DOE &amp; Dev board Overtime Plan _Jan-14_12.24" xfId="9305"/>
    <cellStyle name="差_WiFi BT_N88 DVT2 MLB RF FA report 0415_Night" xfId="9306"/>
    <cellStyle name="差_WiFi BT_N88 DVT2 MLB RF FA report 0415_Night_Aston DOE &amp; Dev board Overtime Plan _Jan-14_12.24" xfId="9307"/>
    <cellStyle name="差_WiFi BT_N88 DVT2 MLB RF FA report 0415_Night_N53 Proto2 Overall CTB &amp; Schedule_0922" xfId="9308"/>
    <cellStyle name="差_WiFi BT_N88 DVT2 MLB RF FA report 0415_Night_N53 Proto2 Overall CTB &amp; Schedule_0922_Aston DOE &amp; Dev board Overtime Plan _Jan-14_12.24" xfId="9309"/>
    <cellStyle name="差_WiFi BT_N88 DVT2 MLB RF FA report 0415_Night_N53 Proto2 Overall CTB &amp; Schedule_0922_Aston MLB Proto1 Overtime Plan _Dec-13 &amp; Jan-14" xfId="9310"/>
    <cellStyle name="差_WiFi BT_N88 DVT2 MLB RF FA report 0415_Night_N53 Proto2 Overall CTB &amp; Schedule_0922_Aston MLB Proto1 Overtime Plan _Dec-13 &amp; Jan-14_Aston DOE &amp; Dev board Overtime Plan _Jan-14_12.24" xfId="9311"/>
    <cellStyle name="差_WiFi BT_N88 DVT2 MLB RF FA report 0415pm_update" xfId="9312"/>
    <cellStyle name="差_WiFi BT_N88 DVT2 MLB RF FA report 0415pm_update_Aston DOE &amp; Dev board Overtime Plan _Jan-14_12.24" xfId="9313"/>
    <cellStyle name="差_WiFi BT_N88 DVT2 MLB RF FA report 0415pm_update_N53 Proto2 Overall CTB &amp; Schedule_0922" xfId="9314"/>
    <cellStyle name="差_WiFi BT_N88 DVT2 MLB RF FA report 0415pm_update_N53 Proto2 Overall CTB &amp; Schedule_0922_Aston DOE &amp; Dev board Overtime Plan _Jan-14_12.24" xfId="9315"/>
    <cellStyle name="差_WiFi BT_N88 DVT2 MLB RF FA report 0415pm_update_N53 Proto2 Overall CTB &amp; Schedule_0922_Aston MLB Proto1 Overtime Plan _Dec-13 &amp; Jan-14" xfId="9316"/>
    <cellStyle name="差_WiFi BT_N88 DVT2 MLB RF FA report 0415pm_update_N53 Proto2 Overall CTB &amp; Schedule_0922_Aston MLB Proto1 Overtime Plan _Dec-13 &amp; Jan-14_Aston DOE &amp; Dev board Overtime Plan _Jan-14_12.24" xfId="9317"/>
    <cellStyle name="差_WiFi BT_N88 DVT2 MLB RF FA report 0416" xfId="9318"/>
    <cellStyle name="差_WiFi BT_N88 DVT2 MLB RF FA report 0416_Aston DOE &amp; Dev board Overtime Plan _Jan-14_12.24" xfId="9319"/>
    <cellStyle name="差_WiFi BT_N88 DVT2 MLB RF FA report 0416_N53 Proto2 Overall CTB &amp; Schedule_0922" xfId="9320"/>
    <cellStyle name="差_WiFi BT_N88 DVT2 MLB RF FA report 0416_N53 Proto2 Overall CTB &amp; Schedule_0922_Aston DOE &amp; Dev board Overtime Plan _Jan-14_12.24" xfId="9321"/>
    <cellStyle name="差_WiFi BT_N88 DVT2 MLB RF FA report 0416_N53 Proto2 Overall CTB &amp; Schedule_0922_Aston MLB Proto1 Overtime Plan _Dec-13 &amp; Jan-14" xfId="9322"/>
    <cellStyle name="差_WiFi BT_N88 DVT2 MLB RF FA report 0416_N53 Proto2 Overall CTB &amp; Schedule_0922_Aston MLB Proto1 Overtime Plan _Dec-13 &amp; Jan-14_Aston DOE &amp; Dev board Overtime Plan _Jan-14_12.24" xfId="9323"/>
    <cellStyle name="差_WiFi BT_N88 DVT2 MLB RF FA report 0416PM" xfId="9324"/>
    <cellStyle name="差_WiFi BT_N88 DVT2 MLB RF FA report 0416PM_Aston DOE &amp; Dev board Overtime Plan _Jan-14_12.24" xfId="9325"/>
    <cellStyle name="差_WiFi BT_N88 DVT2 MLB RF FA report 0416PM_N53 Proto2 Overall CTB &amp; Schedule_0922" xfId="9326"/>
    <cellStyle name="差_WiFi BT_N88 DVT2 MLB RF FA report 0416PM_N53 Proto2 Overall CTB &amp; Schedule_0922_Aston DOE &amp; Dev board Overtime Plan _Jan-14_12.24" xfId="9327"/>
    <cellStyle name="差_WiFi BT_N88 DVT2 MLB RF FA report 0416PM_N53 Proto2 Overall CTB &amp; Schedule_0922_Aston MLB Proto1 Overtime Plan _Dec-13 &amp; Jan-14" xfId="9328"/>
    <cellStyle name="差_WiFi BT_N88 DVT2 MLB RF FA report 0416PM_N53 Proto2 Overall CTB &amp; Schedule_0922_Aston MLB Proto1 Overtime Plan _Dec-13 &amp; Jan-14_Aston DOE &amp; Dev board Overtime Plan _Jan-14_12.24" xfId="9329"/>
    <cellStyle name="差_WiFi BT_N88 DVT2 MLB RF FA report 0417" xfId="9330"/>
    <cellStyle name="差_WiFi BT_N88 DVT2 MLB RF FA report 0417_Aston DOE &amp; Dev board Overtime Plan _Jan-14_12.24" xfId="9331"/>
    <cellStyle name="差_WiFi BT_N88 DVT2 MLB RF FA report 0417_N53 Proto2 Overall CTB &amp; Schedule_0922" xfId="9332"/>
    <cellStyle name="差_WiFi BT_N88 DVT2 MLB RF FA report 0417_N53 Proto2 Overall CTB &amp; Schedule_0922_Aston DOE &amp; Dev board Overtime Plan _Jan-14_12.24" xfId="9333"/>
    <cellStyle name="差_WiFi BT_N88 DVT2 MLB RF FA report 0417_N53 Proto2 Overall CTB &amp; Schedule_0922_Aston MLB Proto1 Overtime Plan _Dec-13 &amp; Jan-14" xfId="9334"/>
    <cellStyle name="差_WiFi BT_N88 DVT2 MLB RF FA report 0417_N53 Proto2 Overall CTB &amp; Schedule_0922_Aston MLB Proto1 Overtime Plan _Dec-13 &amp; Jan-14_Aston DOE &amp; Dev board Overtime Plan _Jan-14_12.24" xfId="9335"/>
    <cellStyle name="差_WiFi BT_N88 DVT2 MLB RF FA report 0418" xfId="9336"/>
    <cellStyle name="差_WiFi BT_N88 DVT2 MLB RF FA report 0418_Aston DOE &amp; Dev board Overtime Plan _Jan-14_12.24" xfId="9337"/>
    <cellStyle name="差_WiFi BT_N88 DVT2 MLB RF FA report 0418_N53 Proto2 Overall CTB &amp; Schedule_0922" xfId="9338"/>
    <cellStyle name="差_WiFi BT_N88 DVT2 MLB RF FA report 0418_N53 Proto2 Overall CTB &amp; Schedule_0922_Aston DOE &amp; Dev board Overtime Plan _Jan-14_12.24" xfId="9339"/>
    <cellStyle name="差_WiFi BT_N88 DVT2 MLB RF FA report 0418_N53 Proto2 Overall CTB &amp; Schedule_0922_Aston MLB Proto1 Overtime Plan _Dec-13 &amp; Jan-14" xfId="9340"/>
    <cellStyle name="差_WiFi BT_N88 DVT2 MLB RF FA report 0418_N53 Proto2 Overall CTB &amp; Schedule_0922_Aston MLB Proto1 Overtime Plan _Dec-13 &amp; Jan-14_Aston DOE &amp; Dev board Overtime Plan _Jan-14_12.24" xfId="9341"/>
    <cellStyle name="差_WiFi BT_N90 DVT MLB RF TIL_update GPS" xfId="9342"/>
    <cellStyle name="差_WiFi BT_N90 DVT MLB RF TIL_update GPS_Aston DOE &amp; Dev board Overtime Plan _Jan-14_12.24" xfId="9343"/>
    <cellStyle name="差_WiFi BT_N90 DVT MLB RF TIL_update GPS_N53 Proto2 Overall CTB &amp; Schedule_0922" xfId="9344"/>
    <cellStyle name="差_WiFi BT_N90 DVT MLB RF TIL_update GPS_N53 Proto2 Overall CTB &amp; Schedule_0922_Aston DOE &amp; Dev board Overtime Plan _Jan-14_12.24" xfId="9345"/>
    <cellStyle name="差_WiFi BT_N90 DVT MLB RF TIL_update GPS_N53 Proto2 Overall CTB &amp; Schedule_0922_Aston MLB Proto1 Overtime Plan _Dec-13 &amp; Jan-14" xfId="9346"/>
    <cellStyle name="差_WiFi BT_N90 DVT MLB RF TIL_update GPS_N53 Proto2 Overall CTB &amp; Schedule_0922_Aston MLB Proto1 Overtime Plan _Dec-13 &amp; Jan-14_Aston DOE &amp; Dev board Overtime Plan _Jan-14_12.24" xfId="9347"/>
    <cellStyle name="差_WiFi BT_N90 EVT1 MLB RF FA Report 0812" xfId="9348"/>
    <cellStyle name="差_WiFi BT_N90 EVT1 MLB RF FA Report 0812_Aston DOE &amp; Dev board Overtime Plan _Jan-14_12.24" xfId="9349"/>
    <cellStyle name="差_WiFi BT_N90 EVT1 MLB RF FA Report 0812_N53 Proto2 Overall CTB &amp; Schedule_0922" xfId="9350"/>
    <cellStyle name="差_WiFi BT_N90 EVT1 MLB RF FA Report 0812_N53 Proto2 Overall CTB &amp; Schedule_0922_Aston DOE &amp; Dev board Overtime Plan _Jan-14_12.24" xfId="9351"/>
    <cellStyle name="差_WiFi BT_N90 EVT1 MLB RF FA Report 0812_N53 Proto2 Overall CTB &amp; Schedule_0922_Aston MLB Proto1 Overtime Plan _Dec-13 &amp; Jan-14" xfId="9352"/>
    <cellStyle name="差_WiFi BT_N90 EVT1 MLB RF FA Report 0812_N53 Proto2 Overall CTB &amp; Schedule_0922_Aston MLB Proto1 Overtime Plan _Dec-13 &amp; Jan-14_Aston DOE &amp; Dev board Overtime Plan _Jan-14_12.24" xfId="9353"/>
    <cellStyle name="差_WiFi BT_N90 EVT1 MLB RF FA Report 0814" xfId="9354"/>
    <cellStyle name="差_WiFi BT_N90 EVT1 MLB RF FA Report 0814_Aston DOE &amp; Dev board Overtime Plan _Jan-14_12.24" xfId="9355"/>
    <cellStyle name="差_WiFi BT_N90 EVT1 MLB RF FA Report 0814_N53 Proto2 Overall CTB &amp; Schedule_0922" xfId="9356"/>
    <cellStyle name="差_WiFi BT_N90 EVT1 MLB RF FA Report 0814_N53 Proto2 Overall CTB &amp; Schedule_0922_Aston DOE &amp; Dev board Overtime Plan _Jan-14_12.24" xfId="9357"/>
    <cellStyle name="差_WiFi BT_N90 EVT1 MLB RF FA Report 0814_N53 Proto2 Overall CTB &amp; Schedule_0922_Aston MLB Proto1 Overtime Plan _Dec-13 &amp; Jan-14" xfId="9358"/>
    <cellStyle name="差_WiFi BT_N90 EVT1 MLB RF FA Report 0814_N53 Proto2 Overall CTB &amp; Schedule_0922_Aston MLB Proto1 Overtime Plan _Dec-13 &amp; Jan-14_Aston DOE &amp; Dev board Overtime Plan _Jan-14_12.24" xfId="9359"/>
    <cellStyle name="差_WiFi BT_N90 EVT1 MLB RF FA Report 0815" xfId="9360"/>
    <cellStyle name="差_WiFi BT_N90 EVT1 MLB RF FA Report 0815_Aston DOE &amp; Dev board Overtime Plan _Jan-14_12.24" xfId="9361"/>
    <cellStyle name="差_WiFi BT_N90 EVT1 MLB RF FA Report 0815_N53 Proto2 Overall CTB &amp; Schedule_0922" xfId="9362"/>
    <cellStyle name="差_WiFi BT_N90 EVT1 MLB RF FA Report 0815_N53 Proto2 Overall CTB &amp; Schedule_0922_Aston DOE &amp; Dev board Overtime Plan _Jan-14_12.24" xfId="9363"/>
    <cellStyle name="差_WiFi BT_N90 EVT1 MLB RF FA Report 0815_N53 Proto2 Overall CTB &amp; Schedule_0922_Aston MLB Proto1 Overtime Plan _Dec-13 &amp; Jan-14" xfId="9364"/>
    <cellStyle name="差_WiFi BT_N90 EVT1 MLB RF FA Report 0815_N53 Proto2 Overall CTB &amp; Schedule_0922_Aston MLB Proto1 Overtime Plan _Dec-13 &amp; Jan-14_Aston DOE &amp; Dev board Overtime Plan _Jan-14_12.24" xfId="9365"/>
    <cellStyle name="差_WiFi BT_N90 EVT1 MLB RF FA Report 0817" xfId="9366"/>
    <cellStyle name="差_WiFi BT_N90 EVT1 MLB RF FA Report 0817_Aston DOE &amp; Dev board Overtime Plan _Jan-14_12.24" xfId="9367"/>
    <cellStyle name="差_WiFi BT_N90 EVT1 MLB RF FA Report 0817_N53 Proto2 Overall CTB &amp; Schedule_0922" xfId="9368"/>
    <cellStyle name="差_WiFi BT_N90 EVT1 MLB RF FA Report 0817_N53 Proto2 Overall CTB &amp; Schedule_0922_Aston DOE &amp; Dev board Overtime Plan _Jan-14_12.24" xfId="9369"/>
    <cellStyle name="差_WiFi BT_N90 EVT1 MLB RF FA Report 0817_N53 Proto2 Overall CTB &amp; Schedule_0922_Aston MLB Proto1 Overtime Plan _Dec-13 &amp; Jan-14" xfId="9370"/>
    <cellStyle name="差_WiFi BT_N90 EVT1 MLB RF FA Report 0817_N53 Proto2 Overall CTB &amp; Schedule_0922_Aston MLB Proto1 Overtime Plan _Dec-13 &amp; Jan-14_Aston DOE &amp; Dev board Overtime Plan _Jan-14_12.24" xfId="9371"/>
    <cellStyle name="差_WiFi BT_N90 EVT1 MLB RF FA Report 0821" xfId="9372"/>
    <cellStyle name="差_WiFi BT_N90 EVT1 MLB RF FA Report 0821_Aston DOE &amp; Dev board Overtime Plan _Jan-14_12.24" xfId="9373"/>
    <cellStyle name="差_WiFi BT_N90 EVT1 MLB RF FA Report 0821_N53 Proto2 Overall CTB &amp; Schedule_0922" xfId="9374"/>
    <cellStyle name="差_WiFi BT_N90 EVT1 MLB RF FA Report 0821_N53 Proto2 Overall CTB &amp; Schedule_0922_Aston DOE &amp; Dev board Overtime Plan _Jan-14_12.24" xfId="9375"/>
    <cellStyle name="差_WiFi BT_N90 EVT1 MLB RF FA Report 0821_N53 Proto2 Overall CTB &amp; Schedule_0922_Aston MLB Proto1 Overtime Plan _Dec-13 &amp; Jan-14" xfId="9376"/>
    <cellStyle name="差_WiFi BT_N90 EVT1 MLB RF FA Report 0821_N53 Proto2 Overall CTB &amp; Schedule_0922_Aston MLB Proto1 Overtime Plan _Dec-13 &amp; Jan-14_Aston DOE &amp; Dev board Overtime Plan _Jan-14_12.24" xfId="9377"/>
    <cellStyle name="差_WiFi BT_N90 EVT1 MLB RF FA Report 0822" xfId="9378"/>
    <cellStyle name="差_WiFi BT_N90 EVT1 MLB RF FA Report 0822_Aston DOE &amp; Dev board Overtime Plan _Jan-14_12.24" xfId="9379"/>
    <cellStyle name="差_WiFi BT_N90 EVT1 MLB RF FA Report 0822_N53 Proto2 Overall CTB &amp; Schedule_0922" xfId="9380"/>
    <cellStyle name="差_WiFi BT_N90 EVT1 MLB RF FA Report 0822_N53 Proto2 Overall CTB &amp; Schedule_0922_Aston DOE &amp; Dev board Overtime Plan _Jan-14_12.24" xfId="9381"/>
    <cellStyle name="差_WiFi BT_N90 EVT1 MLB RF FA Report 0822_N53 Proto2 Overall CTB &amp; Schedule_0922_Aston MLB Proto1 Overtime Plan _Dec-13 &amp; Jan-14" xfId="9382"/>
    <cellStyle name="差_WiFi BT_N90 EVT1 MLB RF FA Report 0822_N53 Proto2 Overall CTB &amp; Schedule_0922_Aston MLB Proto1 Overtime Plan _Dec-13 &amp; Jan-14_Aston DOE &amp; Dev board Overtime Plan _Jan-14_12.24" xfId="9383"/>
    <cellStyle name="差_WiFi BT_N90 EVT1 MLB RF FA Report 0824" xfId="9384"/>
    <cellStyle name="差_WiFi BT_N90 EVT1 MLB RF FA Report 0824_Aston DOE &amp; Dev board Overtime Plan _Jan-14_12.24" xfId="9385"/>
    <cellStyle name="差_WiFi BT_N90 EVT1 MLB RF FA Report 0824_N53 Proto2 Overall CTB &amp; Schedule_0922" xfId="9386"/>
    <cellStyle name="差_WiFi BT_N90 EVT1 MLB RF FA Report 0824_N53 Proto2 Overall CTB &amp; Schedule_0922_Aston DOE &amp; Dev board Overtime Plan _Jan-14_12.24" xfId="9387"/>
    <cellStyle name="差_WiFi BT_N90 EVT1 MLB RF FA Report 0824_N53 Proto2 Overall CTB &amp; Schedule_0922_Aston MLB Proto1 Overtime Plan _Dec-13 &amp; Jan-14" xfId="9388"/>
    <cellStyle name="差_WiFi BT_N90 EVT1 MLB RF FA Report 0824_N53 Proto2 Overall CTB &amp; Schedule_0922_Aston MLB Proto1 Overtime Plan _Dec-13 &amp; Jan-14_Aston DOE &amp; Dev board Overtime Plan _Jan-14_12.24" xfId="9389"/>
    <cellStyle name="差_WiFi BT_N90 EVT1B &amp; EVT1C MLB RF FA Report 1031" xfId="9390"/>
    <cellStyle name="差_WiFi BT_N90 EVT1B &amp; EVT1C MLB RF FA Report 1031_Aston DOE &amp; Dev board Overtime Plan _Jan-14_12.24" xfId="9391"/>
    <cellStyle name="差_WiFi BT_N90 EVT1B &amp; EVT1C MLB RF FA Report 1031_N53 Proto2 Overall CTB &amp; Schedule_0922" xfId="9392"/>
    <cellStyle name="差_WiFi BT_N90 EVT1B &amp; EVT1C MLB RF FA Report 1031_N53 Proto2 Overall CTB &amp; Schedule_0922_Aston DOE &amp; Dev board Overtime Plan _Jan-14_12.24" xfId="9393"/>
    <cellStyle name="差_WiFi BT_N90 EVT1B &amp; EVT1C MLB RF FA Report 1031_N53 Proto2 Overall CTB &amp; Schedule_0922_Aston MLB Proto1 Overtime Plan _Dec-13 &amp; Jan-14" xfId="9394"/>
    <cellStyle name="差_WiFi BT_N90 EVT1B &amp; EVT1C MLB RF FA Report 1031_N53 Proto2 Overall CTB &amp; Schedule_0922_Aston MLB Proto1 Overtime Plan _Dec-13 &amp; Jan-14_Aston DOE &amp; Dev board Overtime Plan _Jan-14_12.24" xfId="9395"/>
    <cellStyle name="差_WiFi BT_N90 EVT1B Dev Board RF FA Report 1026" xfId="9396"/>
    <cellStyle name="差_WiFi BT_N90 EVT1B Dev Board RF FA Report 1026_Aston DOE &amp; Dev board Overtime Plan _Jan-14_12.24" xfId="9397"/>
    <cellStyle name="差_WiFi BT_N90 EVT1B Dev Board RF FA Report 1026_N53 Proto2 Overall CTB &amp; Schedule_0922" xfId="9398"/>
    <cellStyle name="差_WiFi BT_N90 EVT1B Dev Board RF FA Report 1026_N53 Proto2 Overall CTB &amp; Schedule_0922_Aston DOE &amp; Dev board Overtime Plan _Jan-14_12.24" xfId="9399"/>
    <cellStyle name="差_WiFi BT_N90 EVT1B Dev Board RF FA Report 1026_N53 Proto2 Overall CTB &amp; Schedule_0922_Aston MLB Proto1 Overtime Plan _Dec-13 &amp; Jan-14" xfId="9400"/>
    <cellStyle name="差_WiFi BT_N90 EVT1B Dev Board RF FA Report 1026_N53 Proto2 Overall CTB &amp; Schedule_0922_Aston MLB Proto1 Overtime Plan _Dec-13 &amp; Jan-14_Aston DOE &amp; Dev board Overtime Plan _Jan-14_12.24" xfId="9401"/>
    <cellStyle name="差_WiFi BT_N90 EVT1B Dev Board RF FA Report 1027" xfId="9402"/>
    <cellStyle name="差_WiFi BT_N90 EVT1B Dev Board RF FA Report 1027_Aston DOE &amp; Dev board Overtime Plan _Jan-14_12.24" xfId="9403"/>
    <cellStyle name="差_WiFi BT_N90 EVT1B Dev Board RF FA Report 1027_N53 Proto2 Overall CTB &amp; Schedule_0922" xfId="9404"/>
    <cellStyle name="差_WiFi BT_N90 EVT1B Dev Board RF FA Report 1027_N53 Proto2 Overall CTB &amp; Schedule_0922_Aston DOE &amp; Dev board Overtime Plan _Jan-14_12.24" xfId="9405"/>
    <cellStyle name="差_WiFi BT_N90 EVT1B Dev Board RF FA Report 1027_N53 Proto2 Overall CTB &amp; Schedule_0922_Aston MLB Proto1 Overtime Plan _Dec-13 &amp; Jan-14" xfId="9406"/>
    <cellStyle name="差_WiFi BT_N90 EVT1B Dev Board RF FA Report 1027_N53 Proto2 Overall CTB &amp; Schedule_0922_Aston MLB Proto1 Overtime Plan _Dec-13 &amp; Jan-14_Aston DOE &amp; Dev board Overtime Plan _Jan-14_12.24" xfId="9407"/>
    <cellStyle name="差_WiFi BT_N90 EVT1B MLB RF FA Report 1022PM" xfId="9408"/>
    <cellStyle name="差_WiFi BT_N90 EVT1B MLB RF FA Report 1022PM_Aston DOE &amp; Dev board Overtime Plan _Jan-14_12.24" xfId="9409"/>
    <cellStyle name="差_WiFi BT_N90 EVT1B MLB RF FA Report 1022PM_N53 Proto2 Overall CTB &amp; Schedule_0922" xfId="9410"/>
    <cellStyle name="差_WiFi BT_N90 EVT1B MLB RF FA Report 1022PM_N53 Proto2 Overall CTB &amp; Schedule_0922_Aston DOE &amp; Dev board Overtime Plan _Jan-14_12.24" xfId="9411"/>
    <cellStyle name="差_WiFi BT_N90 EVT1B MLB RF FA Report 1022PM_N53 Proto2 Overall CTB &amp; Schedule_0922_Aston MLB Proto1 Overtime Plan _Dec-13 &amp; Jan-14" xfId="9412"/>
    <cellStyle name="差_WiFi BT_N90 EVT1B MLB RF FA Report 1022PM_N53 Proto2 Overall CTB &amp; Schedule_0922_Aston MLB Proto1 Overtime Plan _Dec-13 &amp; Jan-14_Aston DOE &amp; Dev board Overtime Plan _Jan-14_12.24" xfId="9413"/>
    <cellStyle name="差_WiFi BT_N90 EVT1B MLB RF FA Report 1024" xfId="9414"/>
    <cellStyle name="差_WiFi BT_N90 EVT1B MLB RF FA Report 1024_Aston DOE &amp; Dev board Overtime Plan _Jan-14_12.24" xfId="9415"/>
    <cellStyle name="差_WiFi BT_N90 EVT1B MLB RF FA Report 1024_N53 Proto2 Overall CTB &amp; Schedule_0922" xfId="9416"/>
    <cellStyle name="差_WiFi BT_N90 EVT1B MLB RF FA Report 1024_N53 Proto2 Overall CTB &amp; Schedule_0922_Aston DOE &amp; Dev board Overtime Plan _Jan-14_12.24" xfId="9417"/>
    <cellStyle name="差_WiFi BT_N90 EVT1B MLB RF FA Report 1024_N53 Proto2 Overall CTB &amp; Schedule_0922_Aston MLB Proto1 Overtime Plan _Dec-13 &amp; Jan-14" xfId="9418"/>
    <cellStyle name="差_WiFi BT_N90 EVT1B MLB RF FA Report 1024_N53 Proto2 Overall CTB &amp; Schedule_0922_Aston MLB Proto1 Overtime Plan _Dec-13 &amp; Jan-14_Aston DOE &amp; Dev board Overtime Plan _Jan-14_12.24" xfId="9419"/>
    <cellStyle name="差_WiFi BT_N90 EVT1B MLB RF FA Report 1027" xfId="9420"/>
    <cellStyle name="差_WiFi BT_N90 EVT1B MLB RF FA Report 1027_Aston DOE &amp; Dev board Overtime Plan _Jan-14_12.24" xfId="9421"/>
    <cellStyle name="差_WiFi BT_N90 EVT1B MLB RF FA Report 1027_N53 Proto2 Overall CTB &amp; Schedule_0922" xfId="9422"/>
    <cellStyle name="差_WiFi BT_N90 EVT1B MLB RF FA Report 1027_N53 Proto2 Overall CTB &amp; Schedule_0922_Aston DOE &amp; Dev board Overtime Plan _Jan-14_12.24" xfId="9423"/>
    <cellStyle name="差_WiFi BT_N90 EVT1B MLB RF FA Report 1027_N53 Proto2 Overall CTB &amp; Schedule_0922_Aston MLB Proto1 Overtime Plan _Dec-13 &amp; Jan-14" xfId="9424"/>
    <cellStyle name="差_WiFi BT_N90 EVT1B MLB RF FA Report 1027_N53 Proto2 Overall CTB &amp; Schedule_0922_Aston MLB Proto1 Overtime Plan _Dec-13 &amp; Jan-14_Aston DOE &amp; Dev board Overtime Plan _Jan-14_12.24" xfId="9425"/>
    <cellStyle name="差_WiFi BT_N90 EVT2 MLB RF FA Report 1111" xfId="9426"/>
    <cellStyle name="差_WiFi BT_N90 EVT2 MLB RF FA Report 1111_Aston DOE &amp; Dev board Overtime Plan _Jan-14_12.24" xfId="9427"/>
    <cellStyle name="差_WiFi BT_N90 EVT2 MLB RF FA Report 1111_N53 Proto2 Overall CTB &amp; Schedule_0922" xfId="9428"/>
    <cellStyle name="差_WiFi BT_N90 EVT2 MLB RF FA Report 1111_N53 Proto2 Overall CTB &amp; Schedule_0922_Aston DOE &amp; Dev board Overtime Plan _Jan-14_12.24" xfId="9429"/>
    <cellStyle name="差_WiFi BT_N90 EVT2 MLB RF FA Report 1111_N53 Proto2 Overall CTB &amp; Schedule_0922_Aston MLB Proto1 Overtime Plan _Dec-13 &amp; Jan-14" xfId="9430"/>
    <cellStyle name="差_WiFi BT_N90 EVT2 MLB RF FA Report 1111_N53 Proto2 Overall CTB &amp; Schedule_0922_Aston MLB Proto1 Overtime Plan _Dec-13 &amp; Jan-14_Aston DOE &amp; Dev board Overtime Plan _Jan-14_12.24" xfId="9431"/>
    <cellStyle name="差_WiFi BT_N90 EVT2 MLB RF FA Report 1111_night" xfId="9432"/>
    <cellStyle name="差_WiFi BT_N90 EVT2 MLB RF FA Report 1111_night_Aston DOE &amp; Dev board Overtime Plan _Jan-14_12.24" xfId="9433"/>
    <cellStyle name="差_WiFi BT_N90 EVT2 MLB RF FA Report 1111_night_N53 Proto2 Overall CTB &amp; Schedule_0922" xfId="9434"/>
    <cellStyle name="差_WiFi BT_N90 EVT2 MLB RF FA Report 1111_night_N53 Proto2 Overall CTB &amp; Schedule_0922_Aston DOE &amp; Dev board Overtime Plan _Jan-14_12.24" xfId="9435"/>
    <cellStyle name="差_WiFi BT_N90 EVT2 MLB RF FA Report 1111_night_N53 Proto2 Overall CTB &amp; Schedule_0922_Aston MLB Proto1 Overtime Plan _Dec-13 &amp; Jan-14" xfId="9436"/>
    <cellStyle name="差_WiFi BT_N90 EVT2 MLB RF FA Report 1111_night_N53 Proto2 Overall CTB &amp; Schedule_0922_Aston MLB Proto1 Overtime Plan _Dec-13 &amp; Jan-14_Aston DOE &amp; Dev board Overtime Plan _Jan-14_12.24" xfId="9437"/>
    <cellStyle name="差_WiFi BT_N90 EVT2 MLB RF FA Report 1112 NIGHT" xfId="9438"/>
    <cellStyle name="差_WiFi BT_N90 EVT2 MLB RF FA Report 1112 NIGHT_Aston DOE &amp; Dev board Overtime Plan _Jan-14_12.24" xfId="9439"/>
    <cellStyle name="差_WiFi BT_N90 EVT2 MLB RF FA Report 1112 NIGHT_N53 Proto2 Overall CTB &amp; Schedule_0922" xfId="9440"/>
    <cellStyle name="差_WiFi BT_N90 EVT2 MLB RF FA Report 1112 NIGHT_N53 Proto2 Overall CTB &amp; Schedule_0922_Aston DOE &amp; Dev board Overtime Plan _Jan-14_12.24" xfId="9441"/>
    <cellStyle name="差_WiFi BT_N90 EVT2 MLB RF FA Report 1112 NIGHT_N53 Proto2 Overall CTB &amp; Schedule_0922_Aston MLB Proto1 Overtime Plan _Dec-13 &amp; Jan-14" xfId="9442"/>
    <cellStyle name="差_WiFi BT_N90 EVT2 MLB RF FA Report 1112 NIGHT_N53 Proto2 Overall CTB &amp; Schedule_0922_Aston MLB Proto1 Overtime Plan _Dec-13 &amp; Jan-14_Aston DOE &amp; Dev board Overtime Plan _Jan-14_12.24" xfId="9443"/>
    <cellStyle name="差_WiFi BT_N90 EVT2 MLB RF FA Report 1114 DAY-update" xfId="9444"/>
    <cellStyle name="差_WiFi BT_N90 EVT2 MLB RF FA Report 1114 DAY-update_Aston DOE &amp; Dev board Overtime Plan _Jan-14_12.24" xfId="9445"/>
    <cellStyle name="差_WiFi BT_N90 EVT2 MLB RF FA Report 1114 DAY-update_N53 Proto2 Overall CTB &amp; Schedule_0922" xfId="9446"/>
    <cellStyle name="差_WiFi BT_N90 EVT2 MLB RF FA Report 1114 DAY-update_N53 Proto2 Overall CTB &amp; Schedule_0922_Aston DOE &amp; Dev board Overtime Plan _Jan-14_12.24" xfId="9447"/>
    <cellStyle name="差_WiFi BT_N90 EVT2 MLB RF FA Report 1114 DAY-update_N53 Proto2 Overall CTB &amp; Schedule_0922_Aston MLB Proto1 Overtime Plan _Dec-13 &amp; Jan-14" xfId="9448"/>
    <cellStyle name="差_WiFi BT_N90 EVT2 MLB RF FA Report 1114 DAY-update_N53 Proto2 Overall CTB &amp; Schedule_0922_Aston MLB Proto1 Overtime Plan _Dec-13 &amp; Jan-14_Aston DOE &amp; Dev board Overtime Plan _Jan-14_12.24" xfId="9449"/>
    <cellStyle name="差_WiFi BT_N90 EVT2 MLB RF TIL 1118" xfId="9450"/>
    <cellStyle name="差_WiFi BT_N90 EVT2 MLB RF TIL 1118_Aston DOE &amp; Dev board Overtime Plan _Jan-14_12.24" xfId="9451"/>
    <cellStyle name="差_WiFi BT_N90 EVT2 MLB RF TIL 1118_N53 Proto2 Overall CTB &amp; Schedule_0922" xfId="9452"/>
    <cellStyle name="差_WiFi BT_N90 EVT2 MLB RF TIL 1118_N53 Proto2 Overall CTB &amp; Schedule_0922_Aston DOE &amp; Dev board Overtime Plan _Jan-14_12.24" xfId="9453"/>
    <cellStyle name="差_WiFi BT_N90 EVT2 MLB RF TIL 1118_N53 Proto2 Overall CTB &amp; Schedule_0922_Aston MLB Proto1 Overtime Plan _Dec-13 &amp; Jan-14" xfId="9454"/>
    <cellStyle name="差_WiFi BT_N90 EVT2 MLB RF TIL 1118_N53 Proto2 Overall CTB &amp; Schedule_0922_Aston MLB Proto1 Overtime Plan _Dec-13 &amp; Jan-14_Aston DOE &amp; Dev board Overtime Plan _Jan-14_12.24" xfId="9455"/>
    <cellStyle name="差_WiFi BT_N90 MLB FA Report 0511" xfId="9456"/>
    <cellStyle name="差_WiFi BT_N90 MLB FA Report 0511_Aston DOE &amp; Dev board Overtime Plan _Jan-14_12.24" xfId="9457"/>
    <cellStyle name="差_WiFi BT_N90 MLB FA Report 0511_N53 Proto2 Overall CTB &amp; Schedule_0922" xfId="9458"/>
    <cellStyle name="差_WiFi BT_N90 MLB FA Report 0511_N53 Proto2 Overall CTB &amp; Schedule_0922_Aston DOE &amp; Dev board Overtime Plan _Jan-14_12.24" xfId="9459"/>
    <cellStyle name="差_WiFi BT_N90 MLB FA Report 0511_N53 Proto2 Overall CTB &amp; Schedule_0922_Aston MLB Proto1 Overtime Plan _Dec-13 &amp; Jan-14" xfId="9460"/>
    <cellStyle name="差_WiFi BT_N90 MLB FA Report 0511_N53 Proto2 Overall CTB &amp; Schedule_0922_Aston MLB Proto1 Overtime Plan _Dec-13 &amp; Jan-14_Aston DOE &amp; Dev board Overtime Plan _Jan-14_12.24" xfId="9461"/>
    <cellStyle name="差_WiFi BT_N90 Proto2 MLB RF FA Report 0622" xfId="9462"/>
    <cellStyle name="差_WiFi BT_N90 Proto2 MLB RF FA Report 0622_Aston DOE &amp; Dev board Overtime Plan _Jan-14_12.24" xfId="9463"/>
    <cellStyle name="差_WiFi BT_N90 Proto2 MLB RF FA Report 0622_N53 Proto2 Overall CTB &amp; Schedule_0922" xfId="9464"/>
    <cellStyle name="差_WiFi BT_N90 Proto2 MLB RF FA Report 0622_N53 Proto2 Overall CTB &amp; Schedule_0922_Aston DOE &amp; Dev board Overtime Plan _Jan-14_12.24" xfId="9465"/>
    <cellStyle name="差_WiFi BT_N90 Proto2 MLB RF FA Report 0622_N53 Proto2 Overall CTB &amp; Schedule_0922_Aston MLB Proto1 Overtime Plan _Dec-13 &amp; Jan-14" xfId="9466"/>
    <cellStyle name="差_WiFi BT_N90 Proto2 MLB RF FA Report 0622_N53 Proto2 Overall CTB &amp; Schedule_0922_Aston MLB Proto1 Overtime Plan _Dec-13 &amp; Jan-14_Aston DOE &amp; Dev board Overtime Plan _Jan-14_12.24" xfId="9467"/>
    <cellStyle name="差_Zagato  Bertone E1C final 0515" xfId="9468"/>
    <cellStyle name="差_Zagato Agatha2 &amp; L67 final quotation _0904" xfId="9469"/>
    <cellStyle name="差_Zagato AP Dev3D403 SMA material  DRP Report 0603" xfId="9470"/>
    <cellStyle name="差_Zagato CAMERA CARD estimated Quotation_0712" xfId="9471"/>
    <cellStyle name="差_Zagato CAMERA CARD estimated Quotation_0712_Zagato Agatha2 &amp; L67 final quotation _0904" xfId="9472"/>
    <cellStyle name="差_Zagato CAMERA CARD estimated Quotation_0712_Zagato Test boards final quotation _0904" xfId="9473"/>
    <cellStyle name="差_Zagato CAMERA CARD estimated Quotation_0712_Zagato Test boards final quotation _0924" xfId="9474"/>
    <cellStyle name="差_Zagato CAMERA CARD estimated Quotation_0712_Zagato Test boards final quotation _0925-Shawn" xfId="9475"/>
    <cellStyle name="差_Zagato Cross boarder transportation 0701-0720" xfId="9476"/>
    <cellStyle name="差_Zagato Cross boarder transportation 0701-0720_Zagato  Bertone E1C final 0513" xfId="9477"/>
    <cellStyle name="差_Zagato Cross boarder transportation 0701-0720_Zagato  Bertone E1C0318" xfId="9478"/>
    <cellStyle name="差_Zagato Cross boarder transportation 0701-0720_Zagato AP Dev 2 and Daughter Card final quotation_1221 update HS code" xfId="9479"/>
    <cellStyle name="差_Zagato Cross boarder transportation 0701-0720_Zagato EVT 1final _1225" xfId="9480"/>
    <cellStyle name="差_Zagato Cross boarder transportation 0701-0720_Zagato EVT1A 1final _10" xfId="9481"/>
    <cellStyle name="差_Zagato Cross boarder transportation 0701-0720_Zagato EVT1A 1final _102" xfId="9482"/>
    <cellStyle name="差_Zagato Cross boarder transportation 0701-0720_Zagato EVT1A 1final 0301" xfId="9483"/>
    <cellStyle name="差_Zagato L67&amp; Oscar&amp; PMU estimated Quotation_1026-Shawn" xfId="9484"/>
    <cellStyle name="差_Zagato L67&amp; Oscar&amp; PMU estimated Quotation_1026-Shawn_Zagato AP Dev 2 and Daughter card estimated quotation_20121218" xfId="9485"/>
    <cellStyle name="差_Zagato MLB carrier&amp; L67&amp; Oscar&amp; PMU final Quotation_1219-Shawn" xfId="9486"/>
    <cellStyle name="差_Zagato RF Dev3 estimated Quotation_0712" xfId="9487"/>
    <cellStyle name="差_Zenvo EVT 1  Final quotation_0510" xfId="9488"/>
    <cellStyle name="差_Zenvo EVT 1  Final quotation_0510_Zagato Dev boards  Final quotation_1116" xfId="9489"/>
    <cellStyle name="差_Zenvo EVT 1  Final quotation_0510_Zagato Eval Cap  Estimated quotation_0817" xfId="9490"/>
    <cellStyle name="差_Zenvo EVT 1  Final quotation_0510_Zagato proto1 Final quotation_0730" xfId="9491"/>
    <cellStyle name="差_Zenvo EVT 1  Final quotation_0510_Zagato Single USB Estimated quotation_0818" xfId="9492"/>
    <cellStyle name="差_ZenVo EVT 2  Final quotation_0529-Shawn" xfId="9493"/>
    <cellStyle name="差_Zenvo Proto2 estimated quotation_1118 to CPM" xfId="9494"/>
    <cellStyle name="差_Zenvo Proto2 estimated quotation_1118 to CPM_Zagato Agatha2 &amp; L67 final quotation _0904" xfId="9495"/>
    <cellStyle name="差_Zenvo Proto2 estimated quotation_1118 to CPM_Zagato CAMERA CARD estimated Quotation_0712" xfId="9496"/>
    <cellStyle name="差_Zenvo Proto2 estimated quotation_1118 to CPM_Zagato Dev boards  Final quotation_1116" xfId="9497"/>
    <cellStyle name="差_Zenvo Proto2 estimated quotation_1118 to CPM_Zagato Eval Cap  Estimated quotation_0817" xfId="9498"/>
    <cellStyle name="差_Zenvo Proto2 estimated quotation_1118 to CPM_Zagato proto1 Final quotation_0730" xfId="9499"/>
    <cellStyle name="差_Zenvo Proto2 estimated quotation_1118 to CPM_Zagato Single USB Estimated quotation_0818" xfId="9500"/>
    <cellStyle name="差_Zenvo Proto2 estimated quotation_1118 to CPM_Zagato Test boards final quotation _0904" xfId="9501"/>
    <cellStyle name="差_Zenvo Proto2 estimated quotation_1118 to CPM_Zagato Test boards final quotation _0924" xfId="9502"/>
    <cellStyle name="差_Zenvo Proto2 estimated quotation_1118 to CPM_Zenvo EVT 1  Final quotation_0510" xfId="9503"/>
    <cellStyle name="差_Zenvo Proto2 estimated quotation_1118 to CPM_ZenVo EVT 2  Estimated quotation_0324" xfId="9504"/>
    <cellStyle name="差_Zenvo Proto2 estimated quotation_1118 to CPM_ZenVo EVT 2  Final quotation_0526" xfId="9505"/>
    <cellStyle name="差_Zenvo Proto2 estimated quotation_1118 to CPM_ZenVo EVT 2  Final quotation_0529" xfId="9506"/>
    <cellStyle name="差_Zenvo Proto2 estimated quotation_1118 to CPM_ZenVo EVT 3  Estimated quotation_0508" xfId="9507"/>
    <cellStyle name="差_Zenvo Proto2 estimated quotation_1118 to CPM_ZenVo EVT2A  Final quotation_0623" xfId="9508"/>
    <cellStyle name="差_出售申請單轉賣IDPBG更新" xfId="9509"/>
    <cellStyle name="桁?切? [0.00]_PERSONAL" xfId="9510"/>
    <cellStyle name="桁?切?_PERSONAL" xfId="9511"/>
    <cellStyle name="珨啜_242929 #1 - Card Guide" xfId="9512"/>
    <cellStyle name="适中" xfId="9513"/>
    <cellStyle name="常? 2" xfId="9514"/>
    <cellStyle name="常?_N94 Proto2 MLB RF FA report 1202" xfId="9515"/>
    <cellStyle name="常规 2" xfId="76"/>
    <cellStyle name="常规 2 2" xfId="77"/>
    <cellStyle name="常规 2 2 2" xfId="10199"/>
    <cellStyle name="常规 3" xfId="9516"/>
    <cellStyle name="常规 3 4" xfId="10192"/>
    <cellStyle name="常规 3_人員明細格式" xfId="10191"/>
    <cellStyle name="常规 4" xfId="78"/>
    <cellStyle name="常规 4 2" xfId="79"/>
    <cellStyle name="常规 5" xfId="9517"/>
    <cellStyle name="常规 6 3" xfId="10193"/>
    <cellStyle name="常规_(613-5457)(03)-CPK-Q0304771" xfId="9518"/>
    <cellStyle name="믅됞 [0.00]_PRODUCT DETAIL Q1" xfId="9519"/>
    <cellStyle name="믅됞_PRODUCT DETAIL Q1" xfId="9520"/>
    <cellStyle name="백분율_HOBONG" xfId="9521"/>
    <cellStyle name="貨幣 2" xfId="9522"/>
    <cellStyle name="貨幣[0]_04" xfId="9523"/>
    <cellStyle name="通貨 [0.00]_PERSONAL" xfId="9524"/>
    <cellStyle name="通貨_PERSONAL" xfId="9525"/>
    <cellStyle name="連結的儲存格 10" xfId="9526"/>
    <cellStyle name="連結的儲存格 11" xfId="9527"/>
    <cellStyle name="連結的儲存格 12" xfId="9528"/>
    <cellStyle name="連結的儲存格 13" xfId="9529"/>
    <cellStyle name="連結的儲存格 14" xfId="9530"/>
    <cellStyle name="連結的儲存格 15" xfId="9531"/>
    <cellStyle name="連結的儲存格 16" xfId="9532"/>
    <cellStyle name="連結的儲存格 2" xfId="9533"/>
    <cellStyle name="連結的儲存格 3" xfId="9534"/>
    <cellStyle name="連結的儲存格 4" xfId="9535"/>
    <cellStyle name="連結的儲存格 5" xfId="9536"/>
    <cellStyle name="連結的儲存格 6" xfId="9537"/>
    <cellStyle name="連結的儲存格 7" xfId="9538"/>
    <cellStyle name="連結的儲存格 8" xfId="9539"/>
    <cellStyle name="連結的儲存格 9" xfId="9540"/>
    <cellStyle name="閉撰蟈諉" xfId="9541"/>
    <cellStyle name="뷭?_BOOKSHIP" xfId="9542"/>
    <cellStyle name="備註 10" xfId="9543"/>
    <cellStyle name="備註 11" xfId="9544"/>
    <cellStyle name="備註 12" xfId="9545"/>
    <cellStyle name="備註 13" xfId="9546"/>
    <cellStyle name="備註 14" xfId="9547"/>
    <cellStyle name="備註 15" xfId="9548"/>
    <cellStyle name="備註 16" xfId="9549"/>
    <cellStyle name="備註 2" xfId="9550"/>
    <cellStyle name="備註 3" xfId="9551"/>
    <cellStyle name="備註 4" xfId="9552"/>
    <cellStyle name="備註 5" xfId="9553"/>
    <cellStyle name="備註 6" xfId="9554"/>
    <cellStyle name="備註 7" xfId="9555"/>
    <cellStyle name="備註 8" xfId="9556"/>
    <cellStyle name="備註 9" xfId="9557"/>
    <cellStyle name="普通 2" xfId="4"/>
    <cellStyle name="普通 2 2 2" xfId="9558"/>
    <cellStyle name="超連結 2" xfId="9559"/>
    <cellStyle name="超連結 3" xfId="9560"/>
    <cellStyle name="超連結 4" xfId="9561"/>
    <cellStyle name="超連結 5" xfId="9562"/>
    <cellStyle name="쉼표 [0] 2 10" xfId="9563"/>
    <cellStyle name="쉼표 [0] 2 11" xfId="9564"/>
    <cellStyle name="쉼표 [0] 2 12" xfId="9565"/>
    <cellStyle name="쉼표 [0] 2 13" xfId="9566"/>
    <cellStyle name="쉼표 [0] 2 14" xfId="9567"/>
    <cellStyle name="쉼표 [0] 2 15" xfId="9568"/>
    <cellStyle name="쉼표 [0] 2 16" xfId="9569"/>
    <cellStyle name="쉼표 [0] 2 17" xfId="9570"/>
    <cellStyle name="쉼표 [0] 2 18" xfId="9571"/>
    <cellStyle name="쉼표 [0] 2 19" xfId="9572"/>
    <cellStyle name="쉼표 [0] 2 2" xfId="9573"/>
    <cellStyle name="쉼표 [0] 2 2 10" xfId="9574"/>
    <cellStyle name="쉼표 [0] 2 2 11" xfId="9575"/>
    <cellStyle name="쉼표 [0] 2 2 12" xfId="9576"/>
    <cellStyle name="쉼표 [0] 2 2 13" xfId="9577"/>
    <cellStyle name="쉼표 [0] 2 2 14" xfId="9578"/>
    <cellStyle name="쉼표 [0] 2 2 15" xfId="9579"/>
    <cellStyle name="쉼표 [0] 2 2 16" xfId="9580"/>
    <cellStyle name="쉼표 [0] 2 2 17" xfId="9581"/>
    <cellStyle name="쉼표 [0] 2 2 18" xfId="9582"/>
    <cellStyle name="쉼표 [0] 2 2 19" xfId="9583"/>
    <cellStyle name="쉼표 [0] 2 2 2" xfId="9584"/>
    <cellStyle name="쉼표 [0] 2 2 2 2" xfId="9585"/>
    <cellStyle name="쉼표 [0] 2 2 20" xfId="9586"/>
    <cellStyle name="쉼표 [0] 2 2 21" xfId="9587"/>
    <cellStyle name="쉼표 [0] 2 2 22" xfId="9588"/>
    <cellStyle name="쉼표 [0] 2 2 23" xfId="9589"/>
    <cellStyle name="쉼표 [0] 2 2 24" xfId="9590"/>
    <cellStyle name="쉼표 [0] 2 2 25" xfId="9591"/>
    <cellStyle name="쉼표 [0] 2 2 26" xfId="9592"/>
    <cellStyle name="쉼표 [0] 2 2 27" xfId="9593"/>
    <cellStyle name="쉼표 [0] 2 2 28" xfId="9594"/>
    <cellStyle name="쉼표 [0] 2 2 29" xfId="9595"/>
    <cellStyle name="쉼표 [0] 2 2 3" xfId="9596"/>
    <cellStyle name="쉼표 [0] 2 2 4" xfId="9597"/>
    <cellStyle name="쉼표 [0] 2 2 5" xfId="9598"/>
    <cellStyle name="쉼표 [0] 2 2 6" xfId="9599"/>
    <cellStyle name="쉼표 [0] 2 2 7" xfId="9600"/>
    <cellStyle name="쉼표 [0] 2 2 8" xfId="9601"/>
    <cellStyle name="쉼표 [0] 2 2 9" xfId="9602"/>
    <cellStyle name="쉼표 [0] 2 20" xfId="9603"/>
    <cellStyle name="쉼표 [0] 2 21" xfId="9604"/>
    <cellStyle name="쉼표 [0] 2 22" xfId="9605"/>
    <cellStyle name="쉼표 [0] 2 23" xfId="9606"/>
    <cellStyle name="쉼표 [0] 2 24" xfId="9607"/>
    <cellStyle name="쉼표 [0] 2 25" xfId="9608"/>
    <cellStyle name="쉼표 [0] 2 26" xfId="9609"/>
    <cellStyle name="쉼표 [0] 2 27" xfId="9610"/>
    <cellStyle name="쉼표 [0] 2 28" xfId="9611"/>
    <cellStyle name="쉼표 [0] 2 29" xfId="9612"/>
    <cellStyle name="쉼표 [0] 2 3" xfId="9613"/>
    <cellStyle name="쉼표 [0] 2 30" xfId="9614"/>
    <cellStyle name="쉼표 [0] 2 31" xfId="9615"/>
    <cellStyle name="쉼표 [0] 2 32" xfId="9616"/>
    <cellStyle name="쉼표 [0] 2 33" xfId="9617"/>
    <cellStyle name="쉼표 [0] 2 34" xfId="9618"/>
    <cellStyle name="쉼표 [0] 2 35" xfId="9619"/>
    <cellStyle name="쉼표 [0] 2 4" xfId="9620"/>
    <cellStyle name="쉼표 [0] 2 5" xfId="9621"/>
    <cellStyle name="쉼표 [0] 2 6" xfId="9622"/>
    <cellStyle name="쉼표 [0] 2 7" xfId="9623"/>
    <cellStyle name="쉼표 [0] 2 8" xfId="9624"/>
    <cellStyle name="쉼표 [0] 2 9" xfId="9625"/>
    <cellStyle name="쉼표 [0] 3" xfId="9626"/>
    <cellStyle name="쉼표 [0] 4" xfId="9627"/>
    <cellStyle name="쉼표 [0] 5" xfId="9628"/>
    <cellStyle name="쉼표 [0] 5 10" xfId="9629"/>
    <cellStyle name="쉼표 [0] 5 11" xfId="9630"/>
    <cellStyle name="쉼표 [0] 5 12" xfId="9631"/>
    <cellStyle name="쉼표 [0] 5 13" xfId="9632"/>
    <cellStyle name="쉼표 [0] 5 14" xfId="9633"/>
    <cellStyle name="쉼표 [0] 5 15" xfId="9634"/>
    <cellStyle name="쉼표 [0] 5 16" xfId="9635"/>
    <cellStyle name="쉼표 [0] 5 17" xfId="9636"/>
    <cellStyle name="쉼표 [0] 5 18" xfId="9637"/>
    <cellStyle name="쉼표 [0] 5 19" xfId="9638"/>
    <cellStyle name="쉼표 [0] 5 2" xfId="9639"/>
    <cellStyle name="쉼표 [0] 5 2 10" xfId="9640"/>
    <cellStyle name="쉼표 [0] 5 2 11" xfId="9641"/>
    <cellStyle name="쉼표 [0] 5 2 12" xfId="9642"/>
    <cellStyle name="쉼표 [0] 5 2 13" xfId="9643"/>
    <cellStyle name="쉼표 [0] 5 2 14" xfId="9644"/>
    <cellStyle name="쉼표 [0] 5 2 15" xfId="9645"/>
    <cellStyle name="쉼표 [0] 5 2 16" xfId="9646"/>
    <cellStyle name="쉼표 [0] 5 2 17" xfId="9647"/>
    <cellStyle name="쉼표 [0] 5 2 18" xfId="9648"/>
    <cellStyle name="쉼표 [0] 5 2 19" xfId="9649"/>
    <cellStyle name="쉼표 [0] 5 2 2" xfId="9650"/>
    <cellStyle name="쉼표 [0] 5 2 20" xfId="9651"/>
    <cellStyle name="쉼표 [0] 5 2 21" xfId="9652"/>
    <cellStyle name="쉼표 [0] 5 2 22" xfId="9653"/>
    <cellStyle name="쉼표 [0] 5 2 23" xfId="9654"/>
    <cellStyle name="쉼표 [0] 5 2 24" xfId="9655"/>
    <cellStyle name="쉼표 [0] 5 2 25" xfId="9656"/>
    <cellStyle name="쉼표 [0] 5 2 26" xfId="9657"/>
    <cellStyle name="쉼표 [0] 5 2 27" xfId="9658"/>
    <cellStyle name="쉼표 [0] 5 2 28" xfId="9659"/>
    <cellStyle name="쉼표 [0] 5 2 29" xfId="9660"/>
    <cellStyle name="쉼표 [0] 5 2 3" xfId="9661"/>
    <cellStyle name="쉼표 [0] 5 2 4" xfId="9662"/>
    <cellStyle name="쉼표 [0] 5 2 5" xfId="9663"/>
    <cellStyle name="쉼표 [0] 5 2 6" xfId="9664"/>
    <cellStyle name="쉼표 [0] 5 2 7" xfId="9665"/>
    <cellStyle name="쉼표 [0] 5 2 8" xfId="9666"/>
    <cellStyle name="쉼표 [0] 5 2 9" xfId="9667"/>
    <cellStyle name="쉼표 [0] 5 20" xfId="9668"/>
    <cellStyle name="쉼표 [0] 5 21" xfId="9669"/>
    <cellStyle name="쉼표 [0] 5 22" xfId="9670"/>
    <cellStyle name="쉼표 [0] 5 23" xfId="9671"/>
    <cellStyle name="쉼표 [0] 5 24" xfId="9672"/>
    <cellStyle name="쉼표 [0] 5 25" xfId="9673"/>
    <cellStyle name="쉼표 [0] 5 26" xfId="9674"/>
    <cellStyle name="쉼표 [0] 5 27" xfId="9675"/>
    <cellStyle name="쉼표 [0] 5 28" xfId="9676"/>
    <cellStyle name="쉼표 [0] 5 29" xfId="9677"/>
    <cellStyle name="쉼표 [0] 5 3" xfId="9678"/>
    <cellStyle name="쉼표 [0] 5 30" xfId="9679"/>
    <cellStyle name="쉼표 [0] 5 31" xfId="9680"/>
    <cellStyle name="쉼표 [0] 5 32" xfId="9681"/>
    <cellStyle name="쉼표 [0] 5 33" xfId="9682"/>
    <cellStyle name="쉼표 [0] 5 4" xfId="9683"/>
    <cellStyle name="쉼표 [0] 5 5" xfId="9684"/>
    <cellStyle name="쉼표 [0] 5 6" xfId="9685"/>
    <cellStyle name="쉼표 [0] 5 7" xfId="9686"/>
    <cellStyle name="쉼표 [0] 5 8" xfId="9687"/>
    <cellStyle name="쉼표 [0] 5 9" xfId="9688"/>
    <cellStyle name="쉼표 [0] 6" xfId="9689"/>
    <cellStyle name="쉼표 [0] 7" xfId="9690"/>
    <cellStyle name="스타일 1" xfId="9691"/>
    <cellStyle name="解?性文本" xfId="9692"/>
    <cellStyle name="解释性文本" xfId="9693"/>
    <cellStyle name="說明文字 10" xfId="9694"/>
    <cellStyle name="說明文字 11" xfId="9695"/>
    <cellStyle name="說明文字 12" xfId="9696"/>
    <cellStyle name="說明文字 13" xfId="9697"/>
    <cellStyle name="說明文字 14" xfId="9698"/>
    <cellStyle name="說明文字 15" xfId="9699"/>
    <cellStyle name="說明文字 16" xfId="9700"/>
    <cellStyle name="說明文字 2" xfId="9701"/>
    <cellStyle name="說明文字 3" xfId="9702"/>
    <cellStyle name="說明文字 4" xfId="9703"/>
    <cellStyle name="說明文字 5" xfId="9704"/>
    <cellStyle name="說明文字 6" xfId="9705"/>
    <cellStyle name="說明文字 7" xfId="9706"/>
    <cellStyle name="說明文字 8" xfId="9707"/>
    <cellStyle name="說明文字 9" xfId="9708"/>
    <cellStyle name="輔色1 10" xfId="9709"/>
    <cellStyle name="輔色1 11" xfId="9710"/>
    <cellStyle name="輔色1 12" xfId="9711"/>
    <cellStyle name="輔色1 13" xfId="9712"/>
    <cellStyle name="輔色1 14" xfId="9713"/>
    <cellStyle name="輔色1 15" xfId="9714"/>
    <cellStyle name="輔色1 16" xfId="9715"/>
    <cellStyle name="輔色1 2" xfId="9716"/>
    <cellStyle name="輔色1 3" xfId="9717"/>
    <cellStyle name="輔色1 4" xfId="9718"/>
    <cellStyle name="輔色1 5" xfId="9719"/>
    <cellStyle name="輔色1 6" xfId="9720"/>
    <cellStyle name="輔色1 7" xfId="9721"/>
    <cellStyle name="輔色1 8" xfId="9722"/>
    <cellStyle name="輔色1 9" xfId="9723"/>
    <cellStyle name="輔色2 10" xfId="9724"/>
    <cellStyle name="輔色2 11" xfId="9725"/>
    <cellStyle name="輔色2 12" xfId="9726"/>
    <cellStyle name="輔色2 13" xfId="9727"/>
    <cellStyle name="輔色2 14" xfId="9728"/>
    <cellStyle name="輔色2 15" xfId="9729"/>
    <cellStyle name="輔色2 16" xfId="9730"/>
    <cellStyle name="輔色2 2" xfId="9731"/>
    <cellStyle name="輔色2 3" xfId="9732"/>
    <cellStyle name="輔色2 4" xfId="9733"/>
    <cellStyle name="輔色2 5" xfId="9734"/>
    <cellStyle name="輔色2 6" xfId="9735"/>
    <cellStyle name="輔色2 7" xfId="9736"/>
    <cellStyle name="輔色2 8" xfId="9737"/>
    <cellStyle name="輔色2 9" xfId="9738"/>
    <cellStyle name="輔色3 10" xfId="9739"/>
    <cellStyle name="輔色3 11" xfId="9740"/>
    <cellStyle name="輔色3 12" xfId="9741"/>
    <cellStyle name="輔色3 13" xfId="9742"/>
    <cellStyle name="輔色3 14" xfId="9743"/>
    <cellStyle name="輔色3 15" xfId="9744"/>
    <cellStyle name="輔色3 16" xfId="9745"/>
    <cellStyle name="輔色3 2" xfId="9746"/>
    <cellStyle name="輔色3 3" xfId="9747"/>
    <cellStyle name="輔色3 4" xfId="9748"/>
    <cellStyle name="輔色3 5" xfId="9749"/>
    <cellStyle name="輔色3 6" xfId="9750"/>
    <cellStyle name="輔色3 7" xfId="9751"/>
    <cellStyle name="輔色3 8" xfId="9752"/>
    <cellStyle name="輔色3 9" xfId="9753"/>
    <cellStyle name="輔色4 10" xfId="9754"/>
    <cellStyle name="輔色4 11" xfId="9755"/>
    <cellStyle name="輔色4 12" xfId="9756"/>
    <cellStyle name="輔色4 13" xfId="9757"/>
    <cellStyle name="輔色4 14" xfId="9758"/>
    <cellStyle name="輔色4 15" xfId="9759"/>
    <cellStyle name="輔色4 16" xfId="9760"/>
    <cellStyle name="輔色4 2" xfId="9761"/>
    <cellStyle name="輔色4 3" xfId="9762"/>
    <cellStyle name="輔色4 4" xfId="9763"/>
    <cellStyle name="輔色4 5" xfId="9764"/>
    <cellStyle name="輔色4 6" xfId="9765"/>
    <cellStyle name="輔色4 7" xfId="9766"/>
    <cellStyle name="輔色4 8" xfId="9767"/>
    <cellStyle name="輔色4 9" xfId="9768"/>
    <cellStyle name="輔色5 10" xfId="9769"/>
    <cellStyle name="輔色5 11" xfId="9770"/>
    <cellStyle name="輔色5 12" xfId="9771"/>
    <cellStyle name="輔色5 13" xfId="9772"/>
    <cellStyle name="輔色5 14" xfId="9773"/>
    <cellStyle name="輔色5 15" xfId="9774"/>
    <cellStyle name="輔色5 16" xfId="9775"/>
    <cellStyle name="輔色5 2" xfId="9776"/>
    <cellStyle name="輔色5 3" xfId="9777"/>
    <cellStyle name="輔色5 4" xfId="9778"/>
    <cellStyle name="輔色5 5" xfId="9779"/>
    <cellStyle name="輔色5 6" xfId="9780"/>
    <cellStyle name="輔色5 7" xfId="9781"/>
    <cellStyle name="輔色5 8" xfId="9782"/>
    <cellStyle name="輔色5 9" xfId="9783"/>
    <cellStyle name="輔色6 10" xfId="9784"/>
    <cellStyle name="輔色6 11" xfId="9785"/>
    <cellStyle name="輔色6 12" xfId="9786"/>
    <cellStyle name="輔色6 13" xfId="9787"/>
    <cellStyle name="輔色6 14" xfId="9788"/>
    <cellStyle name="輔色6 15" xfId="9789"/>
    <cellStyle name="輔色6 16" xfId="9790"/>
    <cellStyle name="輔色6 2" xfId="9791"/>
    <cellStyle name="輔色6 3" xfId="9792"/>
    <cellStyle name="輔色6 4" xfId="9793"/>
    <cellStyle name="輔色6 5" xfId="9794"/>
    <cellStyle name="輔色6 6" xfId="9795"/>
    <cellStyle name="輔色6 7" xfId="9796"/>
    <cellStyle name="輔色6 8" xfId="9797"/>
    <cellStyle name="輔色6 9" xfId="9798"/>
    <cellStyle name="樣式 1" xfId="80"/>
    <cellStyle name="樣式 1 2" xfId="9799"/>
    <cellStyle name="樣式 1 2 2" xfId="10186"/>
    <cellStyle name="樣式 1 2 2 4" xfId="9800"/>
    <cellStyle name="樣式 1 3" xfId="9801"/>
    <cellStyle name="樣式 1 3 2" xfId="9802"/>
    <cellStyle name="樣式 1 4" xfId="10185"/>
    <cellStyle name="樣式 1_Full - GSM&amp;CM" xfId="9803"/>
    <cellStyle name="樣式 2" xfId="9804"/>
    <cellStyle name="標準 2" xfId="9805"/>
    <cellStyle name="標準 3" xfId="9806"/>
    <cellStyle name="標準_4.13 J88" xfId="9807"/>
    <cellStyle name="標題 1 10" xfId="9808"/>
    <cellStyle name="標題 1 11" xfId="9809"/>
    <cellStyle name="標題 1 12" xfId="9810"/>
    <cellStyle name="標題 1 13" xfId="9811"/>
    <cellStyle name="標題 1 14" xfId="9812"/>
    <cellStyle name="標題 1 15" xfId="9813"/>
    <cellStyle name="標題 1 16" xfId="9814"/>
    <cellStyle name="標題 1 2" xfId="9815"/>
    <cellStyle name="標題 1 3" xfId="9816"/>
    <cellStyle name="標題 1 4" xfId="9817"/>
    <cellStyle name="標題 1 5" xfId="9818"/>
    <cellStyle name="標題 1 6" xfId="9819"/>
    <cellStyle name="標題 1 7" xfId="9820"/>
    <cellStyle name="標題 1 8" xfId="9821"/>
    <cellStyle name="標題 1 9" xfId="9822"/>
    <cellStyle name="標題 10" xfId="9823"/>
    <cellStyle name="標題 11" xfId="9824"/>
    <cellStyle name="標題 12" xfId="9825"/>
    <cellStyle name="標題 13" xfId="9826"/>
    <cellStyle name="標題 14" xfId="9827"/>
    <cellStyle name="標題 15" xfId="9828"/>
    <cellStyle name="標題 16" xfId="9829"/>
    <cellStyle name="標題 17" xfId="9830"/>
    <cellStyle name="標題 18" xfId="9831"/>
    <cellStyle name="標題 19" xfId="9832"/>
    <cellStyle name="標題 2 10" xfId="9833"/>
    <cellStyle name="標題 2 11" xfId="9834"/>
    <cellStyle name="標題 2 12" xfId="9835"/>
    <cellStyle name="標題 2 13" xfId="9836"/>
    <cellStyle name="標題 2 14" xfId="9837"/>
    <cellStyle name="標題 2 15" xfId="9838"/>
    <cellStyle name="標題 2 16" xfId="9839"/>
    <cellStyle name="標題 2 2" xfId="9840"/>
    <cellStyle name="標題 2 3" xfId="9841"/>
    <cellStyle name="標題 2 4" xfId="9842"/>
    <cellStyle name="標題 2 5" xfId="9843"/>
    <cellStyle name="標題 2 6" xfId="9844"/>
    <cellStyle name="標題 2 7" xfId="9845"/>
    <cellStyle name="標題 2 8" xfId="9846"/>
    <cellStyle name="標題 2 9" xfId="9847"/>
    <cellStyle name="標題 3 10" xfId="9848"/>
    <cellStyle name="標題 3 11" xfId="9849"/>
    <cellStyle name="標題 3 12" xfId="9850"/>
    <cellStyle name="標題 3 13" xfId="9851"/>
    <cellStyle name="標題 3 14" xfId="9852"/>
    <cellStyle name="標題 3 15" xfId="9853"/>
    <cellStyle name="標題 3 16" xfId="9854"/>
    <cellStyle name="標題 3 2" xfId="9855"/>
    <cellStyle name="標題 3 3" xfId="9856"/>
    <cellStyle name="標題 3 4" xfId="9857"/>
    <cellStyle name="標題 3 5" xfId="9858"/>
    <cellStyle name="標題 3 6" xfId="9859"/>
    <cellStyle name="標題 3 7" xfId="9860"/>
    <cellStyle name="標題 3 8" xfId="9861"/>
    <cellStyle name="標題 3 9" xfId="9862"/>
    <cellStyle name="標題 4 10" xfId="9863"/>
    <cellStyle name="標題 4 11" xfId="9864"/>
    <cellStyle name="標題 4 12" xfId="9865"/>
    <cellStyle name="標題 4 13" xfId="9866"/>
    <cellStyle name="標題 4 14" xfId="9867"/>
    <cellStyle name="標題 4 15" xfId="9868"/>
    <cellStyle name="標題 4 16" xfId="9869"/>
    <cellStyle name="標題 4 2" xfId="9870"/>
    <cellStyle name="標題 4 3" xfId="9871"/>
    <cellStyle name="標題 4 4" xfId="9872"/>
    <cellStyle name="標題 4 5" xfId="9873"/>
    <cellStyle name="標題 4 6" xfId="9874"/>
    <cellStyle name="標題 4 7" xfId="9875"/>
    <cellStyle name="標題 4 8" xfId="9876"/>
    <cellStyle name="標題 4 9" xfId="9877"/>
    <cellStyle name="標題 5" xfId="9878"/>
    <cellStyle name="標題 6" xfId="9879"/>
    <cellStyle name="標題 7" xfId="9880"/>
    <cellStyle name="標題 8" xfId="9881"/>
    <cellStyle name="標題 9" xfId="9882"/>
    <cellStyle name="콤마 [0]_1202" xfId="9883"/>
    <cellStyle name="콤마_1202" xfId="9884"/>
    <cellStyle name="鳻?? [0.00]_PERSONAL" xfId="9885"/>
    <cellStyle name="鳻??_PERSONAL" xfId="9886"/>
    <cellStyle name="輸入 10" xfId="9887"/>
    <cellStyle name="輸入 11" xfId="9888"/>
    <cellStyle name="輸入 12" xfId="9889"/>
    <cellStyle name="輸入 13" xfId="9890"/>
    <cellStyle name="輸入 14" xfId="9891"/>
    <cellStyle name="輸入 15" xfId="9892"/>
    <cellStyle name="輸入 16" xfId="9893"/>
    <cellStyle name="輸入 2" xfId="9894"/>
    <cellStyle name="輸入 3" xfId="9895"/>
    <cellStyle name="輸入 4" xfId="9896"/>
    <cellStyle name="輸入 5" xfId="9897"/>
    <cellStyle name="輸入 6" xfId="9898"/>
    <cellStyle name="輸入 7" xfId="9899"/>
    <cellStyle name="輸入 8" xfId="9900"/>
    <cellStyle name="輸入 9" xfId="9901"/>
    <cellStyle name="輸出 10" xfId="9902"/>
    <cellStyle name="輸出 11" xfId="9903"/>
    <cellStyle name="輸出 12" xfId="9904"/>
    <cellStyle name="輸出 13" xfId="9905"/>
    <cellStyle name="輸出 14" xfId="9906"/>
    <cellStyle name="輸出 15" xfId="9907"/>
    <cellStyle name="輸出 16" xfId="9908"/>
    <cellStyle name="輸出 2" xfId="9909"/>
    <cellStyle name="輸出 3" xfId="9910"/>
    <cellStyle name="輸出 4" xfId="9911"/>
    <cellStyle name="輸出 5" xfId="9912"/>
    <cellStyle name="輸出 6" xfId="9913"/>
    <cellStyle name="輸出 7" xfId="9914"/>
    <cellStyle name="輸出 8" xfId="9915"/>
    <cellStyle name="輸出 9" xfId="9916"/>
    <cellStyle name="隨後的超連結" xfId="9917"/>
    <cellStyle name="통화 [0]_1202" xfId="9918"/>
    <cellStyle name="통화_1202" xfId="9919"/>
    <cellStyle name="檢查儲存格 10" xfId="9920"/>
    <cellStyle name="檢查儲存格 11" xfId="9921"/>
    <cellStyle name="檢查儲存格 12" xfId="9922"/>
    <cellStyle name="檢查儲存格 13" xfId="9923"/>
    <cellStyle name="檢查儲存格 14" xfId="9924"/>
    <cellStyle name="檢查儲存格 15" xfId="9925"/>
    <cellStyle name="檢查儲存格 16" xfId="9926"/>
    <cellStyle name="檢查儲存格 2" xfId="9927"/>
    <cellStyle name="檢查儲存格 3" xfId="9928"/>
    <cellStyle name="檢查儲存格 4" xfId="9929"/>
    <cellStyle name="檢查儲存格 5" xfId="9930"/>
    <cellStyle name="檢查儲存格 6" xfId="9931"/>
    <cellStyle name="檢查儲存格 7" xfId="9932"/>
    <cellStyle name="檢查儲存格 8" xfId="9933"/>
    <cellStyle name="檢查儲存格 9" xfId="9934"/>
    <cellStyle name="표준 2" xfId="9935"/>
    <cellStyle name="표준 2 10" xfId="9936"/>
    <cellStyle name="표준 2 11" xfId="9937"/>
    <cellStyle name="표준 2 12" xfId="9938"/>
    <cellStyle name="표준 2 13" xfId="9939"/>
    <cellStyle name="표준 2 14" xfId="9940"/>
    <cellStyle name="표준 2 15" xfId="9941"/>
    <cellStyle name="표준 2 16" xfId="9942"/>
    <cellStyle name="표준 2 17" xfId="9943"/>
    <cellStyle name="표준 2 18" xfId="9944"/>
    <cellStyle name="표준 2 19" xfId="9945"/>
    <cellStyle name="표준 2 2" xfId="9946"/>
    <cellStyle name="표준 2 2 10" xfId="9947"/>
    <cellStyle name="표준 2 2 11" xfId="9948"/>
    <cellStyle name="표준 2 2 12" xfId="9949"/>
    <cellStyle name="표준 2 2 13" xfId="9950"/>
    <cellStyle name="표준 2 2 14" xfId="9951"/>
    <cellStyle name="표준 2 2 15" xfId="9952"/>
    <cellStyle name="표준 2 2 16" xfId="9953"/>
    <cellStyle name="표준 2 2 17" xfId="9954"/>
    <cellStyle name="표준 2 2 18" xfId="9955"/>
    <cellStyle name="표준 2 2 19" xfId="9956"/>
    <cellStyle name="표준 2 2 2" xfId="9957"/>
    <cellStyle name="표준 2 2 2 10" xfId="9958"/>
    <cellStyle name="표준 2 2 2 11" xfId="9959"/>
    <cellStyle name="표준 2 2 2 12" xfId="9960"/>
    <cellStyle name="표준 2 2 2 13" xfId="9961"/>
    <cellStyle name="표준 2 2 2 14" xfId="9962"/>
    <cellStyle name="표준 2 2 2 15" xfId="9963"/>
    <cellStyle name="표준 2 2 2 16" xfId="9964"/>
    <cellStyle name="표준 2 2 2 17" xfId="9965"/>
    <cellStyle name="표준 2 2 2 18" xfId="9966"/>
    <cellStyle name="표준 2 2 2 19" xfId="9967"/>
    <cellStyle name="표준 2 2 2 2" xfId="9968"/>
    <cellStyle name="표준 2 2 2 2 2" xfId="9969"/>
    <cellStyle name="표준 2 2 2 20" xfId="9970"/>
    <cellStyle name="표준 2 2 2 21" xfId="9971"/>
    <cellStyle name="표준 2 2 2 22" xfId="9972"/>
    <cellStyle name="표준 2 2 2 23" xfId="9973"/>
    <cellStyle name="표준 2 2 2 24" xfId="9974"/>
    <cellStyle name="표준 2 2 2 25" xfId="9975"/>
    <cellStyle name="표준 2 2 2 26" xfId="9976"/>
    <cellStyle name="표준 2 2 2 27" xfId="9977"/>
    <cellStyle name="표준 2 2 2 28" xfId="9978"/>
    <cellStyle name="표준 2 2 2 29" xfId="9979"/>
    <cellStyle name="표준 2 2 2 3" xfId="9980"/>
    <cellStyle name="표준 2 2 2 4" xfId="9981"/>
    <cellStyle name="표준 2 2 2 5" xfId="9982"/>
    <cellStyle name="표준 2 2 2 6" xfId="9983"/>
    <cellStyle name="표준 2 2 2 7" xfId="9984"/>
    <cellStyle name="표준 2 2 2 8" xfId="9985"/>
    <cellStyle name="표준 2 2 2 9" xfId="9986"/>
    <cellStyle name="표준 2 2 20" xfId="9987"/>
    <cellStyle name="표준 2 2 21" xfId="9988"/>
    <cellStyle name="표준 2 2 22" xfId="9989"/>
    <cellStyle name="표준 2 2 23" xfId="9990"/>
    <cellStyle name="표준 2 2 24" xfId="9991"/>
    <cellStyle name="표준 2 2 25" xfId="9992"/>
    <cellStyle name="표준 2 2 26" xfId="9993"/>
    <cellStyle name="표준 2 2 27" xfId="9994"/>
    <cellStyle name="표준 2 2 28" xfId="9995"/>
    <cellStyle name="표준 2 2 29" xfId="9996"/>
    <cellStyle name="표준 2 2 3" xfId="9997"/>
    <cellStyle name="표준 2 2 30" xfId="9998"/>
    <cellStyle name="표준 2 2 4" xfId="9999"/>
    <cellStyle name="표준 2 2 5" xfId="10000"/>
    <cellStyle name="표준 2 2 6" xfId="10001"/>
    <cellStyle name="표준 2 2 7" xfId="10002"/>
    <cellStyle name="표준 2 2 8" xfId="10003"/>
    <cellStyle name="표준 2 2 9" xfId="10004"/>
    <cellStyle name="표준 2 20" xfId="10005"/>
    <cellStyle name="표준 2 21" xfId="10006"/>
    <cellStyle name="표준 2 22" xfId="10007"/>
    <cellStyle name="표준 2 23" xfId="10008"/>
    <cellStyle name="표준 2 24" xfId="10009"/>
    <cellStyle name="표준 2 25" xfId="10010"/>
    <cellStyle name="표준 2 26" xfId="10011"/>
    <cellStyle name="표준 2 27" xfId="10012"/>
    <cellStyle name="표준 2 28" xfId="10013"/>
    <cellStyle name="표준 2 29" xfId="10014"/>
    <cellStyle name="표준 2 3" xfId="10015"/>
    <cellStyle name="표준 2 30" xfId="10016"/>
    <cellStyle name="표준 2 31" xfId="10017"/>
    <cellStyle name="표준 2 32" xfId="10018"/>
    <cellStyle name="표준 2 33" xfId="10019"/>
    <cellStyle name="표준 2 34" xfId="10020"/>
    <cellStyle name="표준 2 35" xfId="10021"/>
    <cellStyle name="표준 2 36" xfId="10022"/>
    <cellStyle name="표준 2 4" xfId="10023"/>
    <cellStyle name="표준 2 5" xfId="10024"/>
    <cellStyle name="표준 2 6" xfId="10025"/>
    <cellStyle name="표준 2 7" xfId="10026"/>
    <cellStyle name="표준 2 8" xfId="10027"/>
    <cellStyle name="표준 2 9" xfId="10028"/>
    <cellStyle name="표준 3" xfId="10029"/>
    <cellStyle name="표준 4" xfId="10030"/>
    <cellStyle name="표준 5" xfId="10031"/>
    <cellStyle name="표준 6" xfId="10032"/>
    <cellStyle name="표준 7" xfId="10033"/>
    <cellStyle name="표준 8" xfId="10034"/>
    <cellStyle name="표준 9" xfId="10035"/>
    <cellStyle name="표준_(정보부문)월별인원계획" xfId="10036"/>
    <cellStyle name="壞 10" xfId="10037"/>
    <cellStyle name="壞 11" xfId="10038"/>
    <cellStyle name="壞 12" xfId="10039"/>
    <cellStyle name="壞 13" xfId="10040"/>
    <cellStyle name="壞 14" xfId="10041"/>
    <cellStyle name="壞 15" xfId="10042"/>
    <cellStyle name="壞 16" xfId="10043"/>
    <cellStyle name="壞 2" xfId="10044"/>
    <cellStyle name="壞 3" xfId="10045"/>
    <cellStyle name="壞 4" xfId="10046"/>
    <cellStyle name="壞 5" xfId="10047"/>
    <cellStyle name="壞 6" xfId="10048"/>
    <cellStyle name="壞 7" xfId="10049"/>
    <cellStyle name="壞 8" xfId="10050"/>
    <cellStyle name="壞 9" xfId="10051"/>
    <cellStyle name="壞_~0411052" xfId="10052"/>
    <cellStyle name="壞_~0715853" xfId="10053"/>
    <cellStyle name="壞_~1707722" xfId="10054"/>
    <cellStyle name="壞_~4065216" xfId="10055"/>
    <cellStyle name="壞_~5584245" xfId="10056"/>
    <cellStyle name="壞_~6518826" xfId="10057"/>
    <cellStyle name="壞_~7622116" xfId="10058"/>
    <cellStyle name="壞_639-3465-06" xfId="10059"/>
    <cellStyle name="壞_639-3465-07" xfId="10060"/>
    <cellStyle name="壞_639-3465-11" xfId="10061"/>
    <cellStyle name="壞_939-0376-10" xfId="10062"/>
    <cellStyle name="壞_939-0376-11" xfId="10063"/>
    <cellStyle name="壞_939-0382-11" xfId="10064"/>
    <cellStyle name="壞_939-0382-12" xfId="10065"/>
    <cellStyle name="壞_939-0573-05" xfId="10066"/>
    <cellStyle name="壞_939-0608-016_25_12" xfId="10067"/>
    <cellStyle name="壞_939-0608-02 7_3_12" xfId="10068"/>
    <cellStyle name="壞_939-0767-02" xfId="10069"/>
    <cellStyle name="壞_AP Dev3_HH comment&amp;price delta among pages" xfId="10070"/>
    <cellStyle name="壞_Apple consigned" xfId="10071"/>
    <cellStyle name="壞_BM Compare" xfId="10072"/>
    <cellStyle name="壞_Book1" xfId="10073"/>
    <cellStyle name="壞_Display" xfId="10074"/>
    <cellStyle name="壞_Estimated quote shipping cost" xfId="10075"/>
    <cellStyle name="壞_Final quotaion" xfId="10076"/>
    <cellStyle name="壞_Master BM - AP Dev 3 Board&amp;Cards_Zagato ver21" xfId="10077"/>
    <cellStyle name="壞_MLB shipping cost" xfId="10078"/>
    <cellStyle name="壞_N41 Proto 0 Tooling List_0920" xfId="10079"/>
    <cellStyle name="壞_N90B Murata 639-3798-02 BOM" xfId="10080"/>
    <cellStyle name="壞_N90B USI 639-3799-02 BOM" xfId="10081"/>
    <cellStyle name="壞_N94  Proto2 RF Issue Summary-1202" xfId="10082"/>
    <cellStyle name="壞_N94 DVT Final Quotation_082211V1" xfId="10083"/>
    <cellStyle name="壞_N94 DVT Final Quotation_082311" xfId="10084"/>
    <cellStyle name="壞_N94 DVT Final Quotation_082411V1" xfId="10085"/>
    <cellStyle name="壞_N94 DVT Final Quotation_082611" xfId="10086"/>
    <cellStyle name="壞_N94 EVT1A final Quotation_0510" xfId="10087"/>
    <cellStyle name="壞_N94 EVT1A final Quotation_0510_Zenvo EVT2A Final Quotation_0801-模板" xfId="10088"/>
    <cellStyle name="壞_N94 EVT1A final Quotation_0510_Zenvo EVT2A Final Quotation_0801-模板_Zagato  Bertone E1C final 0513" xfId="10089"/>
    <cellStyle name="壞_N94 EVT1A final Quotation_0510_Zenvo EVT2A Final Quotation_0801-模板_Zagato  Bertone E1C0318" xfId="10090"/>
    <cellStyle name="壞_N94 EVT1A final Quotation_0510_Zenvo EVT2A Final Quotation_0801-模板_Zagato AP Dev 2 and Daughter Card final quotation_1221 update HS code" xfId="10091"/>
    <cellStyle name="壞_N94 EVT1A final Quotation_0510_Zenvo EVT2A Final Quotation_0801-模板_Zagato EVT 1final _1225" xfId="10092"/>
    <cellStyle name="壞_N94 EVT1A final Quotation_0510_Zenvo EVT2A Final Quotation_0801-模板_Zagato EVT1A 1final _10" xfId="10093"/>
    <cellStyle name="壞_N94 EVT1A final Quotation_0510_Zenvo EVT2A Final Quotation_0801-模板_Zagato EVT1A 1final _102" xfId="10094"/>
    <cellStyle name="壞_N94 EVT1A final Quotation_0510_Zenvo EVT2A Final Quotation_0801-模板_Zagato EVT1A 1final 0301" xfId="10095"/>
    <cellStyle name="壞_N94 EVT2 Final Quotation-transfer for GL&amp;ZZ training_0802" xfId="10096"/>
    <cellStyle name="壞_N94 Mikey Board  final Quotation_0513" xfId="10097"/>
    <cellStyle name="壞_N94 RF Carrier RF DevF  Fake battary final Quotation_0506 to Niya" xfId="10098"/>
    <cellStyle name="壞_Nand Card 639-1851-03 6_22_12" xfId="10099"/>
    <cellStyle name="壞_Pagani  RF Nand   Est Quotation_1222" xfId="10100"/>
    <cellStyle name="壞_Pagani RF 720 validation report " xfId="10101"/>
    <cellStyle name="壞_Receive Material list" xfId="10102"/>
    <cellStyle name="壞_Shipping cost Final" xfId="10103"/>
    <cellStyle name="壞_Sylph Proto 0 Tooling Claim List_0819" xfId="10104"/>
    <cellStyle name="壞_Transportation" xfId="10105"/>
    <cellStyle name="壞_X152  Proto1 Material DRP Report 0711" xfId="10106"/>
    <cellStyle name="壞_X152  Proto1 Material DRP Report 0720" xfId="10107"/>
    <cellStyle name="壞_X152  Proto1 Material DRP Report 0726" xfId="10108"/>
    <cellStyle name="壞_X152  Proto1 Material DRP Report 0727" xfId="10109"/>
    <cellStyle name="壞_X152  RF Dev3  Material DRP Report 0710 BOM update" xfId="10110"/>
    <cellStyle name="壞_X152  RF Dev3  Material DRP Report 0720" xfId="10111"/>
    <cellStyle name="壞_X152  RF Dev3  Material DRP Report 0726" xfId="10112"/>
    <cellStyle name="壞_X152  RF Dev3  Material DRP Report 0727" xfId="10113"/>
    <cellStyle name="壞_X152  RF Dev3  Material DRP Report 0801" xfId="10114"/>
    <cellStyle name="壞_X152 RF Dev3 939-0427-14 7_9_12" xfId="10115"/>
    <cellStyle name="壞_Zagato  Bertone E1C final 0515" xfId="10116"/>
    <cellStyle name="壞_Zagato  Proto 1 estimated quotation 0617 to EPM" xfId="10117"/>
    <cellStyle name="壞_Zagato 0701++++" xfId="10118"/>
    <cellStyle name="壞_Zagato AP Dev 2 and Daughter Card final quotation_1221 update HS code" xfId="10119"/>
    <cellStyle name="壞_Zagato AP Dev3D403 SMA material  DRP Report 0603" xfId="10120"/>
    <cellStyle name="壞_Zagato CAMERA CARD estimated Quotation_0712" xfId="10121"/>
    <cellStyle name="壞_Zagato Dev  Radio Carrier SMA Material DRP Report 0627" xfId="10122"/>
    <cellStyle name="壞_Zagato Dev boards  Final quotation_1116" xfId="10123"/>
    <cellStyle name="壞_Zagato Dev boards proto2  Final quotation_1108  1026 Dev" xfId="10124"/>
    <cellStyle name="壞_Zagato Nand card  Dev Radio  estimated quotation 0710 to EPM" xfId="10125"/>
    <cellStyle name="壞_Zagato Proto 2 Final Quotation_112312_1607" xfId="10126"/>
    <cellStyle name="壞_Zagato Proto0  SMA Material  DRP 0503" xfId="10127"/>
    <cellStyle name="壞_Zagato Proto0  SMA Material  DRP 0508 HH update" xfId="10128"/>
    <cellStyle name="壞_Zagato Proto0  SMA Material 0426" xfId="10129"/>
    <cellStyle name="壞_Zagato proto1 BM -MC update 03" xfId="10130"/>
    <cellStyle name="壞_Zagato proto1 DRP -0630 -HH" xfId="10131"/>
    <cellStyle name="壞_Zagato proto1 DRP -0702-APPLE" xfId="10132"/>
    <cellStyle name="壞_Zagato Proto1 MLB DRP 0627" xfId="10133"/>
    <cellStyle name="壞_Zagato Proto1 P 0625" xfId="10134"/>
    <cellStyle name="壞_Zagato Proto1 SMA Material DRP Report 0629-APPLE" xfId="10135"/>
    <cellStyle name="壞_Zagato RF Dev3 estimated Quotation_0712" xfId="10136"/>
    <cellStyle name="壞_Zagato Test boards final quotation _0925-Shawn" xfId="10137"/>
    <cellStyle name="壞_zagato testing board quotation 1208" xfId="10138"/>
    <cellStyle name="壞_ZenVo EVT 2  Final quotation_0529-Shawn" xfId="10139"/>
    <cellStyle name="壞_ZenVo EVT2A  Final quotation_0630 reviewed MM" xfId="10140"/>
    <cellStyle name="壞_ZenVo Proto1 _Tooling" xfId="10141"/>
    <cellStyle name="壞_ZenVo Proto1 Final Quotation_0103xls" xfId="10142"/>
    <cellStyle name="壞_ZenVo Proto1 Final Quotation_FATP" xfId="10143"/>
    <cellStyle name="警告文本" xfId="10144"/>
    <cellStyle name="警告文字 10" xfId="10145"/>
    <cellStyle name="警告文字 11" xfId="10146"/>
    <cellStyle name="警告文字 12" xfId="10147"/>
    <cellStyle name="警告文字 13" xfId="10148"/>
    <cellStyle name="警告文字 14" xfId="10149"/>
    <cellStyle name="警告文字 15" xfId="10150"/>
    <cellStyle name="警告文字 16" xfId="10151"/>
    <cellStyle name="警告文字 2" xfId="10152"/>
    <cellStyle name="警告文字 3" xfId="10153"/>
    <cellStyle name="警告文字 4" xfId="10154"/>
    <cellStyle name="警告文字 5" xfId="10155"/>
    <cellStyle name="警告文字 6" xfId="10156"/>
    <cellStyle name="警告文字 7" xfId="10157"/>
    <cellStyle name="警告文字 8" xfId="10158"/>
    <cellStyle name="警告文字 9" xfId="10159"/>
    <cellStyle name="强调文字颜色 1" xfId="10160"/>
    <cellStyle name="强调文字颜色 2" xfId="10161"/>
    <cellStyle name="强调文字颜色 3" xfId="10162"/>
    <cellStyle name="强调文字颜色 4" xfId="10163"/>
    <cellStyle name="强调文字颜色 5" xfId="10164"/>
    <cellStyle name="强调文字颜色 6" xfId="10165"/>
    <cellStyle name="昗弨_4.13 J88" xfId="10166"/>
    <cellStyle name="标题" xfId="10167"/>
    <cellStyle name="标题 1" xfId="10168"/>
    <cellStyle name="标题 2" xfId="10169"/>
    <cellStyle name="标题 3" xfId="10170"/>
    <cellStyle name="标题 4" xfId="10171"/>
    <cellStyle name="标题_Aston DOE &amp; Dev board Overtime Plan _Jan-14_12.24" xfId="10172"/>
    <cellStyle name="样式 1" xfId="81"/>
    <cellStyle name="样式 2" xfId="10173"/>
    <cellStyle name="检查单元格" xfId="10174"/>
    <cellStyle name="汇总" xfId="10175"/>
    <cellStyle name="计算" xfId="10176"/>
    <cellStyle name="货币_P69 MLB SOP3" xfId="10177"/>
    <cellStyle name="输入" xfId="10178"/>
    <cellStyle name="输出" xfId="10179"/>
    <cellStyle name="链接单元格" xfId="10180"/>
    <cellStyle name="_Q59AHPCBAMLB-bom" xfId="10181"/>
    <cellStyle name="_PERSONAL" xfId="10182"/>
    <cellStyle name="煦弇[0]_668538sip" xfId="10183"/>
    <cellStyle name="煦弇_668538sip" xfId="10184"/>
  </cellStyles>
  <dxfs count="0"/>
  <tableStyles count="0" defaultTableStyle="TableStyleMedium9" defaultPivotStyle="PivotStyleLight16"/>
  <colors>
    <mruColors>
      <color rgb="FF3333FF"/>
      <color rgb="FF00CC00"/>
      <color rgb="FFCCFFCC"/>
      <color rgb="FFFFFFCC"/>
      <color rgb="FFC5D9F1"/>
      <color rgb="FFFFCCFF"/>
      <color rgb="FF99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carmela\Documents\Microsoft%20User%20Data\Saved%20Attachments\M22%20EVT%20Yield%20R&#8230;t%20from%20QSMC1028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ields"/>
      <sheetName val="M22 EVT Yield"/>
      <sheetName val="TSD&amp;Preburn"/>
      <sheetName val="Burnin"/>
      <sheetName val="Postburn"/>
      <sheetName val="Cosmetic"/>
      <sheetName val="Input commodity fallout"/>
      <sheetName val="Reporting"/>
      <sheetName val="Panels"/>
      <sheetName val="OK2x"/>
      <sheetName val="M22 EVT Yield R…t from QSMC1028"/>
      <sheetName val="WIP_STATION_REPAIR_Q"/>
      <sheetName val="Cork"/>
      <sheetName val="KT1 Qual"/>
      <sheetName val="Workings"/>
      <sheetName val="SW Version 1.7"/>
      <sheetName val="Sheet1"/>
      <sheetName val="0729(五)"/>
      <sheetName val="daily report"/>
      <sheetName val="Macro1"/>
      <sheetName val="LOT_ACCP"/>
      <sheetName val="Notes"/>
      <sheetName val="Future Qtr MPS"/>
      <sheetName val="ME"/>
      <sheetName val="Better"/>
      <sheetName val="HK"/>
      <sheetName val="F"/>
      <sheetName val="J"/>
      <sheetName val="LL"/>
      <sheetName val="Best"/>
      <sheetName val="抽樣分析明細"/>
      <sheetName val="LCM(Optrex DPPM report)"/>
      <sheetName val="Lookup Tables"/>
      <sheetName val="UPPER BLOCK"/>
      <sheetName val="InvoiceList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59"/>
  <sheetViews>
    <sheetView workbookViewId="0"/>
  </sheetViews>
  <sheetFormatPr defaultRowHeight="16.5"/>
  <cols>
    <col min="1" max="1" width="1.25" style="46" customWidth="1"/>
    <col min="2" max="2" width="17.875" style="46" bestFit="1" customWidth="1"/>
    <col min="3" max="3" width="19.75" style="46" bestFit="1" customWidth="1"/>
    <col min="4" max="4" width="9.625" style="47" customWidth="1"/>
    <col min="5" max="9" width="10.5" style="47" customWidth="1"/>
    <col min="10" max="12" width="17.25" style="48" customWidth="1"/>
    <col min="13" max="16384" width="9" style="46"/>
  </cols>
  <sheetData>
    <row r="1" spans="2:12" ht="10.5" customHeight="1"/>
    <row r="2" spans="2:12" ht="24" customHeight="1" thickBot="1">
      <c r="B2" s="49" t="s">
        <v>55</v>
      </c>
    </row>
    <row r="3" spans="2:12" s="55" customFormat="1" ht="30" customHeight="1">
      <c r="B3" s="50" t="s">
        <v>25</v>
      </c>
      <c r="C3" s="51" t="s">
        <v>26</v>
      </c>
      <c r="D3" s="52" t="s">
        <v>27</v>
      </c>
      <c r="E3" s="52" t="s">
        <v>28</v>
      </c>
      <c r="F3" s="52" t="s">
        <v>29</v>
      </c>
      <c r="G3" s="52" t="s">
        <v>30</v>
      </c>
      <c r="H3" s="52" t="s">
        <v>31</v>
      </c>
      <c r="I3" s="52" t="s">
        <v>32</v>
      </c>
      <c r="J3" s="52" t="s">
        <v>33</v>
      </c>
      <c r="K3" s="53" t="s">
        <v>34</v>
      </c>
      <c r="L3" s="54"/>
    </row>
    <row r="4" spans="2:12">
      <c r="B4" s="201" t="s">
        <v>4</v>
      </c>
      <c r="C4" s="56" t="s">
        <v>35</v>
      </c>
      <c r="D4" s="45">
        <v>51</v>
      </c>
      <c r="E4" s="45">
        <v>25</v>
      </c>
      <c r="F4" s="57">
        <f>D4+E4</f>
        <v>76</v>
      </c>
      <c r="G4" s="209">
        <f>14+64</f>
        <v>78</v>
      </c>
      <c r="H4" s="211"/>
      <c r="I4" s="211">
        <f>G4+H4</f>
        <v>78</v>
      </c>
      <c r="J4" s="205">
        <f>I4-(D5+D4)</f>
        <v>1</v>
      </c>
      <c r="K4" s="207">
        <f>J4/(F4+F5)</f>
        <v>9.8039215686274508E-3</v>
      </c>
    </row>
    <row r="5" spans="2:12">
      <c r="B5" s="201"/>
      <c r="C5" s="56" t="s">
        <v>36</v>
      </c>
      <c r="D5" s="45">
        <v>26</v>
      </c>
      <c r="E5" s="45"/>
      <c r="F5" s="59">
        <f t="shared" ref="F5:F49" si="0">D5+E5</f>
        <v>26</v>
      </c>
      <c r="G5" s="210"/>
      <c r="H5" s="212"/>
      <c r="I5" s="212"/>
      <c r="J5" s="206"/>
      <c r="K5" s="208"/>
    </row>
    <row r="6" spans="2:12">
      <c r="B6" s="201"/>
      <c r="C6" s="56" t="s">
        <v>37</v>
      </c>
      <c r="D6" s="45">
        <v>37</v>
      </c>
      <c r="E6" s="45">
        <v>20</v>
      </c>
      <c r="F6" s="57">
        <f t="shared" si="0"/>
        <v>57</v>
      </c>
      <c r="G6" s="209">
        <f>5+63</f>
        <v>68</v>
      </c>
      <c r="H6" s="211"/>
      <c r="I6" s="211">
        <f>G6+H6</f>
        <v>68</v>
      </c>
      <c r="J6" s="205">
        <f>I6-(D7+D6)</f>
        <v>21</v>
      </c>
      <c r="K6" s="207">
        <f>J6/(F6+F7)</f>
        <v>0.31343283582089554</v>
      </c>
    </row>
    <row r="7" spans="2:12">
      <c r="B7" s="201"/>
      <c r="C7" s="56" t="s">
        <v>38</v>
      </c>
      <c r="D7" s="45">
        <v>10</v>
      </c>
      <c r="E7" s="45"/>
      <c r="F7" s="59">
        <f t="shared" si="0"/>
        <v>10</v>
      </c>
      <c r="G7" s="210"/>
      <c r="H7" s="212"/>
      <c r="I7" s="212"/>
      <c r="J7" s="206"/>
      <c r="K7" s="208"/>
    </row>
    <row r="8" spans="2:12">
      <c r="B8" s="201"/>
      <c r="C8" s="56" t="s">
        <v>39</v>
      </c>
      <c r="D8" s="45">
        <v>12</v>
      </c>
      <c r="E8" s="45"/>
      <c r="F8" s="60">
        <f t="shared" si="0"/>
        <v>12</v>
      </c>
      <c r="G8" s="60">
        <v>10</v>
      </c>
      <c r="H8" s="45"/>
      <c r="I8" s="45">
        <f>G8+H8</f>
        <v>10</v>
      </c>
      <c r="J8" s="56">
        <f t="shared" ref="J8:J49" si="1">G8-D8</f>
        <v>-2</v>
      </c>
      <c r="K8" s="58">
        <f t="shared" ref="K8:K15" si="2">J8/D8</f>
        <v>-0.16666666666666666</v>
      </c>
    </row>
    <row r="9" spans="2:12">
      <c r="B9" s="201"/>
      <c r="C9" s="56" t="s">
        <v>40</v>
      </c>
      <c r="D9" s="45">
        <v>4</v>
      </c>
      <c r="E9" s="45"/>
      <c r="F9" s="60">
        <f t="shared" si="0"/>
        <v>4</v>
      </c>
      <c r="G9" s="60">
        <v>4</v>
      </c>
      <c r="H9" s="45"/>
      <c r="I9" s="45">
        <f>G9+H9</f>
        <v>4</v>
      </c>
      <c r="J9" s="56">
        <f t="shared" si="1"/>
        <v>0</v>
      </c>
      <c r="K9" s="58">
        <f t="shared" si="2"/>
        <v>0</v>
      </c>
    </row>
    <row r="10" spans="2:12">
      <c r="B10" s="201"/>
      <c r="C10" s="56" t="s">
        <v>41</v>
      </c>
      <c r="D10" s="45">
        <v>40</v>
      </c>
      <c r="E10" s="45"/>
      <c r="F10" s="60">
        <f t="shared" si="0"/>
        <v>40</v>
      </c>
      <c r="G10" s="60">
        <v>33</v>
      </c>
      <c r="H10" s="45"/>
      <c r="I10" s="45">
        <f>G10+H10</f>
        <v>33</v>
      </c>
      <c r="J10" s="56">
        <f t="shared" si="1"/>
        <v>-7</v>
      </c>
      <c r="K10" s="58">
        <f t="shared" si="2"/>
        <v>-0.17499999999999999</v>
      </c>
    </row>
    <row r="11" spans="2:12">
      <c r="B11" s="201"/>
      <c r="C11" s="61" t="s">
        <v>42</v>
      </c>
      <c r="D11" s="62">
        <f>SUM(D4:D10)</f>
        <v>180</v>
      </c>
      <c r="E11" s="62">
        <f>SUM(E4:E10)</f>
        <v>45</v>
      </c>
      <c r="F11" s="62">
        <f>D11+E11</f>
        <v>225</v>
      </c>
      <c r="G11" s="62">
        <f>SUM(G4:G10)</f>
        <v>193</v>
      </c>
      <c r="H11" s="62">
        <f>SUM(H4:H10)</f>
        <v>0</v>
      </c>
      <c r="I11" s="62">
        <f>SUM(I4:I10)</f>
        <v>193</v>
      </c>
      <c r="J11" s="61">
        <f t="shared" si="1"/>
        <v>13</v>
      </c>
      <c r="K11" s="63">
        <f t="shared" si="2"/>
        <v>7.2222222222222215E-2</v>
      </c>
    </row>
    <row r="12" spans="2:12">
      <c r="B12" s="201" t="s">
        <v>11</v>
      </c>
      <c r="C12" s="56" t="s">
        <v>35</v>
      </c>
      <c r="D12" s="45">
        <v>145</v>
      </c>
      <c r="E12" s="45">
        <v>30</v>
      </c>
      <c r="F12" s="44">
        <f t="shared" si="0"/>
        <v>175</v>
      </c>
      <c r="G12" s="45">
        <v>145</v>
      </c>
      <c r="H12" s="45">
        <v>91</v>
      </c>
      <c r="I12" s="45">
        <f>G12+H12</f>
        <v>236</v>
      </c>
      <c r="J12" s="56">
        <f t="shared" si="1"/>
        <v>0</v>
      </c>
      <c r="K12" s="64">
        <f t="shared" si="2"/>
        <v>0</v>
      </c>
    </row>
    <row r="13" spans="2:12">
      <c r="B13" s="201"/>
      <c r="C13" s="56" t="s">
        <v>37</v>
      </c>
      <c r="D13" s="45">
        <v>65</v>
      </c>
      <c r="E13" s="45"/>
      <c r="F13" s="45">
        <f t="shared" si="0"/>
        <v>65</v>
      </c>
      <c r="G13" s="45">
        <v>41</v>
      </c>
      <c r="H13" s="45"/>
      <c r="I13" s="45">
        <f>G13+H13</f>
        <v>41</v>
      </c>
      <c r="J13" s="56">
        <f t="shared" si="1"/>
        <v>-24</v>
      </c>
      <c r="K13" s="58">
        <f t="shared" si="2"/>
        <v>-0.36923076923076925</v>
      </c>
    </row>
    <row r="14" spans="2:12">
      <c r="B14" s="201"/>
      <c r="C14" s="56" t="s">
        <v>39</v>
      </c>
      <c r="D14" s="45">
        <v>22</v>
      </c>
      <c r="E14" s="45"/>
      <c r="F14" s="45">
        <f t="shared" si="0"/>
        <v>22</v>
      </c>
      <c r="G14" s="45"/>
      <c r="H14" s="45"/>
      <c r="I14" s="45">
        <f t="shared" ref="I14:I48" si="3">G14+H14</f>
        <v>0</v>
      </c>
      <c r="J14" s="56">
        <f t="shared" si="1"/>
        <v>-22</v>
      </c>
      <c r="K14" s="58">
        <f t="shared" si="2"/>
        <v>-1</v>
      </c>
    </row>
    <row r="15" spans="2:12">
      <c r="B15" s="201"/>
      <c r="C15" s="56" t="s">
        <v>40</v>
      </c>
      <c r="D15" s="45">
        <v>30</v>
      </c>
      <c r="E15" s="45"/>
      <c r="F15" s="45">
        <f t="shared" si="0"/>
        <v>30</v>
      </c>
      <c r="G15" s="45"/>
      <c r="H15" s="45"/>
      <c r="I15" s="45">
        <f t="shared" si="3"/>
        <v>0</v>
      </c>
      <c r="J15" s="56">
        <f t="shared" si="1"/>
        <v>-30</v>
      </c>
      <c r="K15" s="58">
        <f t="shared" si="2"/>
        <v>-1</v>
      </c>
    </row>
    <row r="16" spans="2:12">
      <c r="B16" s="201"/>
      <c r="C16" s="61" t="s">
        <v>42</v>
      </c>
      <c r="D16" s="62">
        <f>SUM(D12:D15)</f>
        <v>262</v>
      </c>
      <c r="E16" s="62">
        <f>SUM(E12:E15)</f>
        <v>30</v>
      </c>
      <c r="F16" s="62">
        <f t="shared" si="0"/>
        <v>292</v>
      </c>
      <c r="G16" s="62">
        <f t="shared" ref="G16:I16" si="4">SUM(G12:G15)</f>
        <v>186</v>
      </c>
      <c r="H16" s="62">
        <f t="shared" si="4"/>
        <v>91</v>
      </c>
      <c r="I16" s="62">
        <f t="shared" si="4"/>
        <v>277</v>
      </c>
      <c r="J16" s="61">
        <f t="shared" si="1"/>
        <v>-76</v>
      </c>
      <c r="K16" s="63">
        <f t="shared" ref="K16:K48" si="5">J16/D16</f>
        <v>-0.29007633587786258</v>
      </c>
    </row>
    <row r="17" spans="2:11">
      <c r="B17" s="201" t="s">
        <v>43</v>
      </c>
      <c r="C17" s="56" t="s">
        <v>35</v>
      </c>
      <c r="D17" s="45">
        <v>104</v>
      </c>
      <c r="E17" s="45">
        <v>1</v>
      </c>
      <c r="F17" s="44">
        <f t="shared" si="0"/>
        <v>105</v>
      </c>
      <c r="G17" s="45">
        <f>40+59</f>
        <v>99</v>
      </c>
      <c r="H17" s="45"/>
      <c r="I17" s="45">
        <f t="shared" si="3"/>
        <v>99</v>
      </c>
      <c r="J17" s="56">
        <f t="shared" si="1"/>
        <v>-5</v>
      </c>
      <c r="K17" s="58">
        <f t="shared" si="5"/>
        <v>-4.807692307692308E-2</v>
      </c>
    </row>
    <row r="18" spans="2:11">
      <c r="B18" s="201"/>
      <c r="C18" s="56" t="s">
        <v>37</v>
      </c>
      <c r="D18" s="45">
        <v>30</v>
      </c>
      <c r="E18" s="45">
        <v>2</v>
      </c>
      <c r="F18" s="45">
        <f t="shared" si="0"/>
        <v>32</v>
      </c>
      <c r="G18" s="45">
        <f>4+6</f>
        <v>10</v>
      </c>
      <c r="H18" s="45"/>
      <c r="I18" s="45">
        <f t="shared" si="3"/>
        <v>10</v>
      </c>
      <c r="J18" s="56">
        <f t="shared" si="1"/>
        <v>-20</v>
      </c>
      <c r="K18" s="58">
        <f t="shared" si="5"/>
        <v>-0.66666666666666663</v>
      </c>
    </row>
    <row r="19" spans="2:11">
      <c r="B19" s="201"/>
      <c r="C19" s="56" t="s">
        <v>39</v>
      </c>
      <c r="D19" s="45"/>
      <c r="E19" s="45"/>
      <c r="F19" s="45">
        <f t="shared" si="0"/>
        <v>0</v>
      </c>
      <c r="G19" s="45"/>
      <c r="H19" s="45"/>
      <c r="I19" s="45">
        <f t="shared" si="3"/>
        <v>0</v>
      </c>
      <c r="J19" s="56">
        <f t="shared" si="1"/>
        <v>0</v>
      </c>
      <c r="K19" s="58"/>
    </row>
    <row r="20" spans="2:11">
      <c r="B20" s="201"/>
      <c r="C20" s="56" t="s">
        <v>40</v>
      </c>
      <c r="D20" s="45">
        <v>1</v>
      </c>
      <c r="E20" s="45"/>
      <c r="F20" s="45">
        <f t="shared" si="0"/>
        <v>1</v>
      </c>
      <c r="G20" s="45"/>
      <c r="H20" s="45"/>
      <c r="I20" s="45">
        <f t="shared" si="3"/>
        <v>0</v>
      </c>
      <c r="J20" s="56">
        <f t="shared" si="1"/>
        <v>-1</v>
      </c>
      <c r="K20" s="58">
        <f t="shared" si="5"/>
        <v>-1</v>
      </c>
    </row>
    <row r="21" spans="2:11">
      <c r="B21" s="201"/>
      <c r="C21" s="56" t="s">
        <v>44</v>
      </c>
      <c r="D21" s="45">
        <v>14</v>
      </c>
      <c r="E21" s="45"/>
      <c r="F21" s="45">
        <f t="shared" si="0"/>
        <v>14</v>
      </c>
      <c r="G21" s="45"/>
      <c r="H21" s="45"/>
      <c r="I21" s="45">
        <f t="shared" si="3"/>
        <v>0</v>
      </c>
      <c r="J21" s="56">
        <f t="shared" si="1"/>
        <v>-14</v>
      </c>
      <c r="K21" s="58">
        <f t="shared" si="5"/>
        <v>-1</v>
      </c>
    </row>
    <row r="22" spans="2:11">
      <c r="B22" s="201"/>
      <c r="C22" s="61" t="s">
        <v>42</v>
      </c>
      <c r="D22" s="62">
        <f>SUM(D17:D21)</f>
        <v>149</v>
      </c>
      <c r="E22" s="62">
        <f>SUM(E17:E21)</f>
        <v>3</v>
      </c>
      <c r="F22" s="62">
        <f t="shared" si="0"/>
        <v>152</v>
      </c>
      <c r="G22" s="62">
        <f>SUM(G17:G20)</f>
        <v>109</v>
      </c>
      <c r="H22" s="62">
        <f>SUM(H17:H20)</f>
        <v>0</v>
      </c>
      <c r="I22" s="62">
        <f>SUM(I17:I20)</f>
        <v>109</v>
      </c>
      <c r="J22" s="61">
        <f t="shared" si="1"/>
        <v>-40</v>
      </c>
      <c r="K22" s="63">
        <f t="shared" si="5"/>
        <v>-0.26845637583892618</v>
      </c>
    </row>
    <row r="23" spans="2:11">
      <c r="B23" s="201" t="s">
        <v>45</v>
      </c>
      <c r="C23" s="56" t="s">
        <v>35</v>
      </c>
      <c r="D23" s="45">
        <v>178</v>
      </c>
      <c r="E23" s="45">
        <v>35</v>
      </c>
      <c r="F23" s="44">
        <f t="shared" si="0"/>
        <v>213</v>
      </c>
      <c r="G23" s="45">
        <v>176</v>
      </c>
      <c r="H23" s="45">
        <v>35</v>
      </c>
      <c r="I23" s="45">
        <f t="shared" si="3"/>
        <v>211</v>
      </c>
      <c r="J23" s="56">
        <f t="shared" si="1"/>
        <v>-2</v>
      </c>
      <c r="K23" s="58">
        <f t="shared" si="5"/>
        <v>-1.1235955056179775E-2</v>
      </c>
    </row>
    <row r="24" spans="2:11">
      <c r="B24" s="201"/>
      <c r="C24" s="56" t="s">
        <v>37</v>
      </c>
      <c r="D24" s="45">
        <v>70</v>
      </c>
      <c r="E24" s="45"/>
      <c r="F24" s="45">
        <f t="shared" si="0"/>
        <v>70</v>
      </c>
      <c r="G24" s="45">
        <v>70</v>
      </c>
      <c r="H24" s="45"/>
      <c r="I24" s="45">
        <f t="shared" si="3"/>
        <v>70</v>
      </c>
      <c r="J24" s="56">
        <f t="shared" si="1"/>
        <v>0</v>
      </c>
      <c r="K24" s="58">
        <f t="shared" si="5"/>
        <v>0</v>
      </c>
    </row>
    <row r="25" spans="2:11">
      <c r="B25" s="201"/>
      <c r="C25" s="56" t="s">
        <v>39</v>
      </c>
      <c r="D25" s="45"/>
      <c r="E25" s="45"/>
      <c r="F25" s="45">
        <f t="shared" si="0"/>
        <v>0</v>
      </c>
      <c r="G25" s="45"/>
      <c r="H25" s="45"/>
      <c r="I25" s="45">
        <f t="shared" si="3"/>
        <v>0</v>
      </c>
      <c r="J25" s="56">
        <f t="shared" si="1"/>
        <v>0</v>
      </c>
      <c r="K25" s="58"/>
    </row>
    <row r="26" spans="2:11">
      <c r="B26" s="201"/>
      <c r="C26" s="56" t="s">
        <v>40</v>
      </c>
      <c r="D26" s="45">
        <v>2</v>
      </c>
      <c r="E26" s="45"/>
      <c r="F26" s="45">
        <f t="shared" si="0"/>
        <v>2</v>
      </c>
      <c r="G26" s="45"/>
      <c r="H26" s="45"/>
      <c r="I26" s="45">
        <f t="shared" si="3"/>
        <v>0</v>
      </c>
      <c r="J26" s="56">
        <f t="shared" si="1"/>
        <v>-2</v>
      </c>
      <c r="K26" s="58">
        <f t="shared" si="5"/>
        <v>-1</v>
      </c>
    </row>
    <row r="27" spans="2:11">
      <c r="B27" s="201"/>
      <c r="C27" s="61" t="s">
        <v>42</v>
      </c>
      <c r="D27" s="62">
        <f>SUM(D23:D26)</f>
        <v>250</v>
      </c>
      <c r="E27" s="62">
        <f>SUM(E23:E26)</f>
        <v>35</v>
      </c>
      <c r="F27" s="62">
        <f t="shared" si="0"/>
        <v>285</v>
      </c>
      <c r="G27" s="62">
        <f>SUM(G23:G26)</f>
        <v>246</v>
      </c>
      <c r="H27" s="62">
        <f>SUM(H23:H26)</f>
        <v>35</v>
      </c>
      <c r="I27" s="62">
        <f>SUM(I23:I26)</f>
        <v>281</v>
      </c>
      <c r="J27" s="61">
        <f t="shared" si="1"/>
        <v>-4</v>
      </c>
      <c r="K27" s="63">
        <f t="shared" si="5"/>
        <v>-1.6E-2</v>
      </c>
    </row>
    <row r="28" spans="2:11">
      <c r="B28" s="201" t="s">
        <v>13</v>
      </c>
      <c r="C28" s="56" t="s">
        <v>35</v>
      </c>
      <c r="D28" s="45">
        <v>144</v>
      </c>
      <c r="E28" s="45">
        <v>12</v>
      </c>
      <c r="F28" s="44">
        <f t="shared" si="0"/>
        <v>156</v>
      </c>
      <c r="G28" s="45">
        <v>135</v>
      </c>
      <c r="H28" s="45"/>
      <c r="I28" s="45">
        <f t="shared" si="3"/>
        <v>135</v>
      </c>
      <c r="J28" s="56">
        <f t="shared" si="1"/>
        <v>-9</v>
      </c>
      <c r="K28" s="64">
        <f t="shared" si="5"/>
        <v>-6.25E-2</v>
      </c>
    </row>
    <row r="29" spans="2:11">
      <c r="B29" s="201"/>
      <c r="C29" s="56" t="s">
        <v>37</v>
      </c>
      <c r="D29" s="45">
        <v>58</v>
      </c>
      <c r="E29" s="45">
        <v>6</v>
      </c>
      <c r="F29" s="45">
        <f t="shared" si="0"/>
        <v>64</v>
      </c>
      <c r="G29" s="45"/>
      <c r="H29" s="45"/>
      <c r="I29" s="45">
        <f t="shared" si="3"/>
        <v>0</v>
      </c>
      <c r="J29" s="56">
        <f t="shared" si="1"/>
        <v>-58</v>
      </c>
      <c r="K29" s="58">
        <f t="shared" si="5"/>
        <v>-1</v>
      </c>
    </row>
    <row r="30" spans="2:11">
      <c r="B30" s="201"/>
      <c r="C30" s="56" t="s">
        <v>39</v>
      </c>
      <c r="D30" s="45">
        <v>4</v>
      </c>
      <c r="E30" s="45"/>
      <c r="F30" s="45">
        <f t="shared" si="0"/>
        <v>4</v>
      </c>
      <c r="G30" s="45"/>
      <c r="H30" s="45"/>
      <c r="I30" s="45">
        <f t="shared" si="3"/>
        <v>0</v>
      </c>
      <c r="J30" s="56">
        <f t="shared" si="1"/>
        <v>-4</v>
      </c>
      <c r="K30" s="58">
        <f t="shared" si="5"/>
        <v>-1</v>
      </c>
    </row>
    <row r="31" spans="2:11">
      <c r="B31" s="201"/>
      <c r="C31" s="56" t="s">
        <v>40</v>
      </c>
      <c r="D31" s="45"/>
      <c r="E31" s="45"/>
      <c r="F31" s="45">
        <f t="shared" si="0"/>
        <v>0</v>
      </c>
      <c r="G31" s="45"/>
      <c r="H31" s="45"/>
      <c r="I31" s="45">
        <f t="shared" si="3"/>
        <v>0</v>
      </c>
      <c r="J31" s="56">
        <f t="shared" si="1"/>
        <v>0</v>
      </c>
      <c r="K31" s="58"/>
    </row>
    <row r="32" spans="2:11">
      <c r="B32" s="201"/>
      <c r="C32" s="61" t="s">
        <v>42</v>
      </c>
      <c r="D32" s="62">
        <f>SUM(D28:D31)</f>
        <v>206</v>
      </c>
      <c r="E32" s="62">
        <f t="shared" ref="E32:G32" si="6">SUM(E28:E31)</f>
        <v>18</v>
      </c>
      <c r="F32" s="62">
        <f t="shared" si="0"/>
        <v>224</v>
      </c>
      <c r="G32" s="62">
        <f t="shared" si="6"/>
        <v>135</v>
      </c>
      <c r="H32" s="62">
        <f>SUM(H28:H31)</f>
        <v>0</v>
      </c>
      <c r="I32" s="62">
        <f>SUM(I28:I31)</f>
        <v>135</v>
      </c>
      <c r="J32" s="61">
        <f t="shared" si="1"/>
        <v>-71</v>
      </c>
      <c r="K32" s="63">
        <f t="shared" si="5"/>
        <v>-0.3446601941747573</v>
      </c>
    </row>
    <row r="33" spans="2:11">
      <c r="B33" s="201" t="s">
        <v>46</v>
      </c>
      <c r="C33" s="56" t="s">
        <v>35</v>
      </c>
      <c r="D33" s="45">
        <v>307</v>
      </c>
      <c r="E33" s="45">
        <v>92</v>
      </c>
      <c r="F33" s="44">
        <f t="shared" si="0"/>
        <v>399</v>
      </c>
      <c r="G33" s="45">
        <f>160+166</f>
        <v>326</v>
      </c>
      <c r="H33" s="45">
        <f>29+54</f>
        <v>83</v>
      </c>
      <c r="I33" s="44">
        <f>G33+H33</f>
        <v>409</v>
      </c>
      <c r="J33" s="76">
        <f t="shared" si="1"/>
        <v>19</v>
      </c>
      <c r="K33" s="64">
        <f t="shared" si="5"/>
        <v>6.1889250814332247E-2</v>
      </c>
    </row>
    <row r="34" spans="2:11">
      <c r="B34" s="201"/>
      <c r="C34" s="56" t="s">
        <v>37</v>
      </c>
      <c r="D34" s="45">
        <v>76</v>
      </c>
      <c r="E34" s="45">
        <v>14</v>
      </c>
      <c r="F34" s="45">
        <f t="shared" si="0"/>
        <v>90</v>
      </c>
      <c r="G34" s="45">
        <f>30+27</f>
        <v>57</v>
      </c>
      <c r="H34" s="45">
        <f>10+13</f>
        <v>23</v>
      </c>
      <c r="I34" s="45">
        <f t="shared" si="3"/>
        <v>80</v>
      </c>
      <c r="J34" s="56">
        <f t="shared" si="1"/>
        <v>-19</v>
      </c>
      <c r="K34" s="58">
        <f t="shared" si="5"/>
        <v>-0.25</v>
      </c>
    </row>
    <row r="35" spans="2:11">
      <c r="B35" s="201"/>
      <c r="C35" s="56" t="s">
        <v>39</v>
      </c>
      <c r="D35" s="45"/>
      <c r="E35" s="45"/>
      <c r="F35" s="45">
        <f t="shared" si="0"/>
        <v>0</v>
      </c>
      <c r="G35" s="45"/>
      <c r="H35" s="45"/>
      <c r="I35" s="45">
        <f t="shared" si="3"/>
        <v>0</v>
      </c>
      <c r="J35" s="56">
        <f t="shared" si="1"/>
        <v>0</v>
      </c>
      <c r="K35" s="58"/>
    </row>
    <row r="36" spans="2:11">
      <c r="B36" s="201"/>
      <c r="C36" s="56" t="s">
        <v>40</v>
      </c>
      <c r="D36" s="45">
        <v>10</v>
      </c>
      <c r="E36" s="45"/>
      <c r="F36" s="45">
        <f t="shared" si="0"/>
        <v>10</v>
      </c>
      <c r="G36" s="45"/>
      <c r="H36" s="45"/>
      <c r="I36" s="45">
        <f t="shared" si="3"/>
        <v>0</v>
      </c>
      <c r="J36" s="56">
        <f t="shared" si="1"/>
        <v>-10</v>
      </c>
      <c r="K36" s="58">
        <f t="shared" si="5"/>
        <v>-1</v>
      </c>
    </row>
    <row r="37" spans="2:11">
      <c r="B37" s="201"/>
      <c r="C37" s="61" t="s">
        <v>42</v>
      </c>
      <c r="D37" s="62">
        <f>SUM(D33:D36)</f>
        <v>393</v>
      </c>
      <c r="E37" s="62">
        <f t="shared" ref="E37:I37" si="7">SUM(E33:E36)</f>
        <v>106</v>
      </c>
      <c r="F37" s="62">
        <f t="shared" si="0"/>
        <v>499</v>
      </c>
      <c r="G37" s="62">
        <f t="shared" si="7"/>
        <v>383</v>
      </c>
      <c r="H37" s="62">
        <f t="shared" si="7"/>
        <v>106</v>
      </c>
      <c r="I37" s="62">
        <f t="shared" si="7"/>
        <v>489</v>
      </c>
      <c r="J37" s="61">
        <f t="shared" si="1"/>
        <v>-10</v>
      </c>
      <c r="K37" s="63">
        <f t="shared" si="5"/>
        <v>-2.5445292620865138E-2</v>
      </c>
    </row>
    <row r="38" spans="2:11">
      <c r="B38" s="65" t="s">
        <v>47</v>
      </c>
      <c r="C38" s="43" t="s">
        <v>48</v>
      </c>
      <c r="D38" s="44">
        <v>21</v>
      </c>
      <c r="E38" s="44"/>
      <c r="F38" s="44">
        <f t="shared" si="0"/>
        <v>21</v>
      </c>
      <c r="G38" s="44">
        <v>17</v>
      </c>
      <c r="H38" s="44"/>
      <c r="I38" s="44">
        <f t="shared" si="3"/>
        <v>17</v>
      </c>
      <c r="J38" s="56">
        <f t="shared" si="1"/>
        <v>-4</v>
      </c>
      <c r="K38" s="58">
        <f t="shared" si="5"/>
        <v>-0.19047619047619047</v>
      </c>
    </row>
    <row r="39" spans="2:11">
      <c r="B39" s="201" t="s">
        <v>14</v>
      </c>
      <c r="C39" s="56" t="s">
        <v>35</v>
      </c>
      <c r="D39" s="45">
        <v>96</v>
      </c>
      <c r="E39" s="45"/>
      <c r="F39" s="44">
        <f t="shared" si="0"/>
        <v>96</v>
      </c>
      <c r="G39" s="45">
        <f>46+49</f>
        <v>95</v>
      </c>
      <c r="H39" s="45"/>
      <c r="I39" s="44">
        <f t="shared" si="3"/>
        <v>95</v>
      </c>
      <c r="J39" s="56">
        <f t="shared" si="1"/>
        <v>-1</v>
      </c>
      <c r="K39" s="58">
        <f t="shared" si="5"/>
        <v>-1.0416666666666666E-2</v>
      </c>
    </row>
    <row r="40" spans="2:11">
      <c r="B40" s="201"/>
      <c r="C40" s="56" t="s">
        <v>37</v>
      </c>
      <c r="D40" s="45">
        <v>27</v>
      </c>
      <c r="E40" s="45"/>
      <c r="F40" s="45">
        <f t="shared" si="0"/>
        <v>27</v>
      </c>
      <c r="G40" s="45">
        <f>2+7</f>
        <v>9</v>
      </c>
      <c r="H40" s="45"/>
      <c r="I40" s="44">
        <f t="shared" si="3"/>
        <v>9</v>
      </c>
      <c r="J40" s="56">
        <f t="shared" si="1"/>
        <v>-18</v>
      </c>
      <c r="K40" s="58">
        <f t="shared" si="5"/>
        <v>-0.66666666666666663</v>
      </c>
    </row>
    <row r="41" spans="2:11">
      <c r="B41" s="201"/>
      <c r="C41" s="56" t="s">
        <v>39</v>
      </c>
      <c r="D41" s="45"/>
      <c r="E41" s="45"/>
      <c r="F41" s="45">
        <f t="shared" si="0"/>
        <v>0</v>
      </c>
      <c r="G41" s="45"/>
      <c r="H41" s="45"/>
      <c r="I41" s="45">
        <f t="shared" si="3"/>
        <v>0</v>
      </c>
      <c r="J41" s="56">
        <f t="shared" si="1"/>
        <v>0</v>
      </c>
      <c r="K41" s="58"/>
    </row>
    <row r="42" spans="2:11">
      <c r="B42" s="201"/>
      <c r="C42" s="56" t="s">
        <v>40</v>
      </c>
      <c r="D42" s="45">
        <v>12</v>
      </c>
      <c r="E42" s="45"/>
      <c r="F42" s="45">
        <f t="shared" si="0"/>
        <v>12</v>
      </c>
      <c r="G42" s="45"/>
      <c r="H42" s="45"/>
      <c r="I42" s="45">
        <f t="shared" si="3"/>
        <v>0</v>
      </c>
      <c r="J42" s="56">
        <f t="shared" si="1"/>
        <v>-12</v>
      </c>
      <c r="K42" s="58">
        <f t="shared" si="5"/>
        <v>-1</v>
      </c>
    </row>
    <row r="43" spans="2:11">
      <c r="B43" s="201"/>
      <c r="C43" s="61" t="s">
        <v>42</v>
      </c>
      <c r="D43" s="62">
        <f>SUM(D39:D42)</f>
        <v>135</v>
      </c>
      <c r="E43" s="62">
        <f t="shared" ref="E43:I43" si="8">SUM(E39:E42)</f>
        <v>0</v>
      </c>
      <c r="F43" s="62">
        <f t="shared" si="0"/>
        <v>135</v>
      </c>
      <c r="G43" s="62">
        <f t="shared" si="8"/>
        <v>104</v>
      </c>
      <c r="H43" s="62">
        <f t="shared" si="8"/>
        <v>0</v>
      </c>
      <c r="I43" s="62">
        <f t="shared" si="8"/>
        <v>104</v>
      </c>
      <c r="J43" s="61">
        <f t="shared" si="1"/>
        <v>-31</v>
      </c>
      <c r="K43" s="63">
        <f>J43/D43</f>
        <v>-0.22962962962962963</v>
      </c>
    </row>
    <row r="44" spans="2:11">
      <c r="B44" s="201" t="s">
        <v>49</v>
      </c>
      <c r="C44" s="56" t="s">
        <v>35</v>
      </c>
      <c r="D44" s="45">
        <v>186</v>
      </c>
      <c r="E44" s="45">
        <v>86</v>
      </c>
      <c r="F44" s="44">
        <f t="shared" si="0"/>
        <v>272</v>
      </c>
      <c r="G44" s="45">
        <v>189</v>
      </c>
      <c r="H44" s="45">
        <v>72</v>
      </c>
      <c r="I44" s="45">
        <f t="shared" si="3"/>
        <v>261</v>
      </c>
      <c r="J44" s="76">
        <f t="shared" si="1"/>
        <v>3</v>
      </c>
      <c r="K44" s="64">
        <f t="shared" si="5"/>
        <v>1.6129032258064516E-2</v>
      </c>
    </row>
    <row r="45" spans="2:11">
      <c r="B45" s="201"/>
      <c r="C45" s="56" t="s">
        <v>37</v>
      </c>
      <c r="D45" s="45">
        <v>38</v>
      </c>
      <c r="E45" s="45">
        <v>49</v>
      </c>
      <c r="F45" s="45">
        <f t="shared" si="0"/>
        <v>87</v>
      </c>
      <c r="G45" s="60">
        <f>71+4-25</f>
        <v>50</v>
      </c>
      <c r="H45" s="60">
        <v>25</v>
      </c>
      <c r="I45" s="45">
        <f t="shared" si="3"/>
        <v>75</v>
      </c>
      <c r="J45" s="56">
        <f t="shared" si="1"/>
        <v>12</v>
      </c>
      <c r="K45" s="64">
        <f t="shared" si="5"/>
        <v>0.31578947368421051</v>
      </c>
    </row>
    <row r="46" spans="2:11">
      <c r="B46" s="201"/>
      <c r="C46" s="56" t="s">
        <v>39</v>
      </c>
      <c r="D46" s="45"/>
      <c r="E46" s="45"/>
      <c r="F46" s="45">
        <f t="shared" si="0"/>
        <v>0</v>
      </c>
      <c r="G46" s="45"/>
      <c r="H46" s="45"/>
      <c r="I46" s="45">
        <f t="shared" si="3"/>
        <v>0</v>
      </c>
      <c r="J46" s="56">
        <f t="shared" si="1"/>
        <v>0</v>
      </c>
      <c r="K46" s="58"/>
    </row>
    <row r="47" spans="2:11">
      <c r="B47" s="201"/>
      <c r="C47" s="56" t="s">
        <v>40</v>
      </c>
      <c r="D47" s="45">
        <v>16</v>
      </c>
      <c r="E47" s="45">
        <v>14</v>
      </c>
      <c r="F47" s="45">
        <f t="shared" si="0"/>
        <v>30</v>
      </c>
      <c r="G47" s="45"/>
      <c r="H47" s="45"/>
      <c r="I47" s="45">
        <f t="shared" si="3"/>
        <v>0</v>
      </c>
      <c r="J47" s="56">
        <f t="shared" si="1"/>
        <v>-16</v>
      </c>
      <c r="K47" s="58">
        <f t="shared" si="5"/>
        <v>-1</v>
      </c>
    </row>
    <row r="48" spans="2:11">
      <c r="B48" s="201"/>
      <c r="C48" s="56" t="s">
        <v>41</v>
      </c>
      <c r="D48" s="45">
        <v>43</v>
      </c>
      <c r="E48" s="45">
        <v>6</v>
      </c>
      <c r="F48" s="45">
        <f t="shared" si="0"/>
        <v>49</v>
      </c>
      <c r="G48" s="60">
        <v>40</v>
      </c>
      <c r="H48" s="60">
        <v>6</v>
      </c>
      <c r="I48" s="45">
        <f t="shared" si="3"/>
        <v>46</v>
      </c>
      <c r="J48" s="56">
        <f t="shared" si="1"/>
        <v>-3</v>
      </c>
      <c r="K48" s="58">
        <f t="shared" si="5"/>
        <v>-6.9767441860465115E-2</v>
      </c>
    </row>
    <row r="49" spans="2:11">
      <c r="B49" s="201"/>
      <c r="C49" s="61" t="s">
        <v>42</v>
      </c>
      <c r="D49" s="62">
        <f>SUM(D44:D48)</f>
        <v>283</v>
      </c>
      <c r="E49" s="62">
        <f t="shared" ref="E49:H49" si="9">SUM(E44:E48)</f>
        <v>155</v>
      </c>
      <c r="F49" s="62">
        <f t="shared" si="0"/>
        <v>438</v>
      </c>
      <c r="G49" s="62">
        <f t="shared" si="9"/>
        <v>279</v>
      </c>
      <c r="H49" s="62">
        <f t="shared" si="9"/>
        <v>103</v>
      </c>
      <c r="I49" s="62">
        <f>SUM(I44:I48)</f>
        <v>382</v>
      </c>
      <c r="J49" s="61">
        <f t="shared" si="1"/>
        <v>-4</v>
      </c>
      <c r="K49" s="63">
        <f>J49/D49</f>
        <v>-1.4134275618374558E-2</v>
      </c>
    </row>
    <row r="50" spans="2:11">
      <c r="B50" s="202" t="s">
        <v>42</v>
      </c>
      <c r="C50" s="66" t="s">
        <v>50</v>
      </c>
      <c r="D50" s="67">
        <f>D4+D12+D17+D23+D28+D33+D39+D44</f>
        <v>1211</v>
      </c>
      <c r="E50" s="67">
        <f t="shared" ref="E50" si="10">E4+E12+E17+E23+E28+E33+E39+E44</f>
        <v>281</v>
      </c>
      <c r="F50" s="67">
        <f>F4+F12+F17+F23+F28+F33+F39+F44</f>
        <v>1492</v>
      </c>
      <c r="G50" s="67">
        <f>G4+G12+G17+G23+G28+G33+G39+G44</f>
        <v>1243</v>
      </c>
      <c r="H50" s="67">
        <f t="shared" ref="H50" si="11">H4+H12+H17+H23+H28+H33+H39+H44</f>
        <v>281</v>
      </c>
      <c r="I50" s="67">
        <f>I4+I12+I17+I23+I28+I33+I39+I44</f>
        <v>1524</v>
      </c>
      <c r="J50" s="66">
        <f>I50-F50</f>
        <v>32</v>
      </c>
      <c r="K50" s="68">
        <f>J50/F50</f>
        <v>2.1447721179624665E-2</v>
      </c>
    </row>
    <row r="51" spans="2:11">
      <c r="B51" s="202"/>
      <c r="C51" s="66" t="s">
        <v>51</v>
      </c>
      <c r="D51" s="67">
        <f>D6+D13+D18+D24+D29+D34+D40+D45</f>
        <v>401</v>
      </c>
      <c r="E51" s="67">
        <f>E6+E13+E18+E24+E29+E34+E40+E45</f>
        <v>91</v>
      </c>
      <c r="F51" s="67">
        <f>F6+F13+F18+F24+F29+F34+F40+F45</f>
        <v>492</v>
      </c>
      <c r="G51" s="67">
        <f>G6+G13+G18+G24+G29+G34+G40+G45</f>
        <v>305</v>
      </c>
      <c r="H51" s="67">
        <f t="shared" ref="H51" si="12">H6+H13+H18+H24+H29+H34+H40+H45</f>
        <v>48</v>
      </c>
      <c r="I51" s="67">
        <f>I6+I13+I18+I24+I29+I34+I40+I45</f>
        <v>353</v>
      </c>
      <c r="J51" s="66">
        <f>I51-F51</f>
        <v>-139</v>
      </c>
      <c r="K51" s="69">
        <f t="shared" ref="K51:K58" si="13">J51/F51</f>
        <v>-0.28252032520325204</v>
      </c>
    </row>
    <row r="52" spans="2:11">
      <c r="B52" s="202"/>
      <c r="C52" s="66" t="s">
        <v>52</v>
      </c>
      <c r="D52" s="67">
        <f>D5</f>
        <v>26</v>
      </c>
      <c r="E52" s="67">
        <f t="shared" ref="E52:F52" si="14">E5</f>
        <v>0</v>
      </c>
      <c r="F52" s="67">
        <f t="shared" si="14"/>
        <v>26</v>
      </c>
      <c r="G52" s="67">
        <f>G5</f>
        <v>0</v>
      </c>
      <c r="H52" s="67">
        <f t="shared" ref="H52:I52" si="15">H5</f>
        <v>0</v>
      </c>
      <c r="I52" s="67">
        <f t="shared" si="15"/>
        <v>0</v>
      </c>
      <c r="J52" s="66">
        <f t="shared" ref="J52:J58" si="16">I52-F52</f>
        <v>-26</v>
      </c>
      <c r="K52" s="69">
        <f t="shared" si="13"/>
        <v>-1</v>
      </c>
    </row>
    <row r="53" spans="2:11">
      <c r="B53" s="202"/>
      <c r="C53" s="66" t="s">
        <v>53</v>
      </c>
      <c r="D53" s="67">
        <f>D7</f>
        <v>10</v>
      </c>
      <c r="E53" s="67">
        <f t="shared" ref="E53:F53" si="17">E7</f>
        <v>0</v>
      </c>
      <c r="F53" s="67">
        <f t="shared" si="17"/>
        <v>10</v>
      </c>
      <c r="G53" s="67">
        <f>G7</f>
        <v>0</v>
      </c>
      <c r="H53" s="67">
        <f t="shared" ref="H53:I53" si="18">H7</f>
        <v>0</v>
      </c>
      <c r="I53" s="67">
        <f t="shared" si="18"/>
        <v>0</v>
      </c>
      <c r="J53" s="66">
        <f t="shared" si="16"/>
        <v>-10</v>
      </c>
      <c r="K53" s="69">
        <f t="shared" si="13"/>
        <v>-1</v>
      </c>
    </row>
    <row r="54" spans="2:11">
      <c r="B54" s="202"/>
      <c r="C54" s="66" t="s">
        <v>39</v>
      </c>
      <c r="D54" s="67">
        <f>D8+D14+D19+D25+D30+D35+D41+D46</f>
        <v>38</v>
      </c>
      <c r="E54" s="67">
        <f>E8+E14+E19+E25+E30+E35+E41+E46</f>
        <v>0</v>
      </c>
      <c r="F54" s="67">
        <f t="shared" ref="F54" si="19">F8+F14+F19+F25+F30+F35+F41+F46</f>
        <v>38</v>
      </c>
      <c r="G54" s="67">
        <f>G8+G14+G19+G25+G30+G35+G41+G46</f>
        <v>10</v>
      </c>
      <c r="H54" s="67">
        <f t="shared" ref="H54:I55" si="20">H8+H14+H19+H25+H30+H35+H41+H46</f>
        <v>0</v>
      </c>
      <c r="I54" s="67">
        <f t="shared" si="20"/>
        <v>10</v>
      </c>
      <c r="J54" s="66">
        <f>I54-F54</f>
        <v>-28</v>
      </c>
      <c r="K54" s="70">
        <f t="shared" si="13"/>
        <v>-0.73684210526315785</v>
      </c>
    </row>
    <row r="55" spans="2:11">
      <c r="B55" s="202"/>
      <c r="C55" s="66" t="s">
        <v>40</v>
      </c>
      <c r="D55" s="67">
        <f>D9+D15+D20+D26+D31+D36+D42+D47</f>
        <v>75</v>
      </c>
      <c r="E55" s="67">
        <f t="shared" ref="E55:F55" si="21">E9+E15+E20+E26+E31+E36+E42+E47</f>
        <v>14</v>
      </c>
      <c r="F55" s="67">
        <f t="shared" si="21"/>
        <v>89</v>
      </c>
      <c r="G55" s="67">
        <f>G9+G15+G20+G26+G31+G36+G42+G47</f>
        <v>4</v>
      </c>
      <c r="H55" s="67">
        <f t="shared" si="20"/>
        <v>0</v>
      </c>
      <c r="I55" s="67">
        <f t="shared" si="20"/>
        <v>4</v>
      </c>
      <c r="J55" s="66">
        <f t="shared" si="16"/>
        <v>-85</v>
      </c>
      <c r="K55" s="70">
        <f t="shared" si="13"/>
        <v>-0.9550561797752809</v>
      </c>
    </row>
    <row r="56" spans="2:11">
      <c r="B56" s="202"/>
      <c r="C56" s="66" t="s">
        <v>41</v>
      </c>
      <c r="D56" s="67">
        <f>D10+D48</f>
        <v>83</v>
      </c>
      <c r="E56" s="67">
        <f>E10+E48</f>
        <v>6</v>
      </c>
      <c r="F56" s="67">
        <f t="shared" ref="F56" si="22">F10+F48</f>
        <v>89</v>
      </c>
      <c r="G56" s="67">
        <f>G10+G48</f>
        <v>73</v>
      </c>
      <c r="H56" s="67">
        <f t="shared" ref="H56:I56" si="23">H10+H48</f>
        <v>6</v>
      </c>
      <c r="I56" s="67">
        <f t="shared" si="23"/>
        <v>79</v>
      </c>
      <c r="J56" s="66">
        <f t="shared" si="16"/>
        <v>-10</v>
      </c>
      <c r="K56" s="70">
        <f t="shared" si="13"/>
        <v>-0.11235955056179775</v>
      </c>
    </row>
    <row r="57" spans="2:11">
      <c r="B57" s="203"/>
      <c r="C57" s="71" t="s">
        <v>54</v>
      </c>
      <c r="D57" s="72">
        <f>D21</f>
        <v>14</v>
      </c>
      <c r="E57" s="72">
        <f t="shared" ref="E57:F57" si="24">E21</f>
        <v>0</v>
      </c>
      <c r="F57" s="72">
        <f t="shared" si="24"/>
        <v>14</v>
      </c>
      <c r="G57" s="72">
        <f>G21</f>
        <v>0</v>
      </c>
      <c r="H57" s="72">
        <f t="shared" ref="H57:I57" si="25">H21</f>
        <v>0</v>
      </c>
      <c r="I57" s="72">
        <f t="shared" si="25"/>
        <v>0</v>
      </c>
      <c r="J57" s="66">
        <f t="shared" si="16"/>
        <v>-14</v>
      </c>
      <c r="K57" s="70">
        <f t="shared" si="13"/>
        <v>-1</v>
      </c>
    </row>
    <row r="58" spans="2:11">
      <c r="B58" s="203"/>
      <c r="C58" s="71" t="s">
        <v>47</v>
      </c>
      <c r="D58" s="72">
        <f>D38</f>
        <v>21</v>
      </c>
      <c r="E58" s="72">
        <f t="shared" ref="E58:F58" si="26">E38</f>
        <v>0</v>
      </c>
      <c r="F58" s="72">
        <f t="shared" si="26"/>
        <v>21</v>
      </c>
      <c r="G58" s="72">
        <f>G38</f>
        <v>17</v>
      </c>
      <c r="H58" s="72">
        <f t="shared" ref="H58:I58" si="27">H38</f>
        <v>0</v>
      </c>
      <c r="I58" s="72">
        <f t="shared" si="27"/>
        <v>17</v>
      </c>
      <c r="J58" s="66">
        <f t="shared" si="16"/>
        <v>-4</v>
      </c>
      <c r="K58" s="70">
        <f t="shared" si="13"/>
        <v>-0.19047619047619047</v>
      </c>
    </row>
    <row r="59" spans="2:11" ht="17.25" thickBot="1">
      <c r="B59" s="204"/>
      <c r="C59" s="73" t="s">
        <v>23</v>
      </c>
      <c r="D59" s="74">
        <f>SUM(D50:D58)</f>
        <v>1879</v>
      </c>
      <c r="E59" s="74">
        <f>SUM(E50:E58)</f>
        <v>392</v>
      </c>
      <c r="F59" s="74">
        <f>SUM(F50:F58)</f>
        <v>2271</v>
      </c>
      <c r="G59" s="74">
        <f>SUM(G50:G58)</f>
        <v>1652</v>
      </c>
      <c r="H59" s="74">
        <f t="shared" ref="H59" si="28">SUM(H50:H58)</f>
        <v>335</v>
      </c>
      <c r="I59" s="74">
        <f>SUM(I50:I58)</f>
        <v>1987</v>
      </c>
      <c r="J59" s="73">
        <f>I59-F59</f>
        <v>-284</v>
      </c>
      <c r="K59" s="75">
        <f>J59/F59</f>
        <v>-0.12505504183179217</v>
      </c>
    </row>
  </sheetData>
  <mergeCells count="19">
    <mergeCell ref="J4:J5"/>
    <mergeCell ref="K4:K5"/>
    <mergeCell ref="J6:J7"/>
    <mergeCell ref="K6:K7"/>
    <mergeCell ref="B12:B16"/>
    <mergeCell ref="B4:B11"/>
    <mergeCell ref="G4:G5"/>
    <mergeCell ref="H4:H5"/>
    <mergeCell ref="I4:I5"/>
    <mergeCell ref="G6:G7"/>
    <mergeCell ref="H6:H7"/>
    <mergeCell ref="I6:I7"/>
    <mergeCell ref="B44:B49"/>
    <mergeCell ref="B50:B59"/>
    <mergeCell ref="B17:B22"/>
    <mergeCell ref="B23:B27"/>
    <mergeCell ref="B28:B32"/>
    <mergeCell ref="B33:B37"/>
    <mergeCell ref="B39:B4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74"/>
  <sheetViews>
    <sheetView showGridLines="0" tabSelected="1" zoomScale="80" zoomScaleNormal="80" workbookViewId="0">
      <pane xSplit="7" ySplit="7" topLeftCell="H29" activePane="bottomRight" state="frozen"/>
      <selection pane="topRight" activeCell="H1" sqref="H1"/>
      <selection pane="bottomLeft" activeCell="A8" sqref="A8"/>
      <selection pane="bottomRight" activeCell="D27" sqref="D27"/>
    </sheetView>
  </sheetViews>
  <sheetFormatPr defaultRowHeight="12" outlineLevelRow="1"/>
  <cols>
    <col min="1" max="1" width="1.25" style="107" customWidth="1"/>
    <col min="2" max="2" width="7.625" style="107" customWidth="1"/>
    <col min="3" max="3" width="7.625" style="108" customWidth="1"/>
    <col min="4" max="4" width="19.125" style="108" customWidth="1"/>
    <col min="5" max="7" width="8.25" style="97" customWidth="1"/>
    <col min="8" max="8" width="12.875" style="97" customWidth="1"/>
    <col min="9" max="9" width="12.875" style="109" customWidth="1"/>
    <col min="10" max="10" width="12.875" style="109" hidden="1" customWidth="1"/>
    <col min="11" max="11" width="12.875" style="107" hidden="1" customWidth="1"/>
    <col min="12" max="12" width="12.875" style="109" hidden="1" customWidth="1"/>
    <col min="13" max="13" width="12.875" style="107" hidden="1" customWidth="1"/>
    <col min="14" max="14" width="12.875" style="109" hidden="1" customWidth="1"/>
    <col min="15" max="15" width="12.875" style="107" hidden="1" customWidth="1"/>
    <col min="16" max="16" width="12.875" style="107" customWidth="1"/>
    <col min="17" max="17" width="12.875" style="109" customWidth="1"/>
    <col min="18" max="18" width="68.75" style="121" customWidth="1"/>
    <col min="19" max="16384" width="9" style="107"/>
  </cols>
  <sheetData>
    <row r="1" spans="2:18" s="77" customFormat="1">
      <c r="C1" s="78"/>
      <c r="D1" s="78"/>
      <c r="E1" s="79"/>
      <c r="F1" s="79"/>
      <c r="G1" s="79"/>
      <c r="H1" s="79"/>
      <c r="I1" s="80"/>
      <c r="J1" s="80"/>
      <c r="L1" s="80"/>
      <c r="N1" s="80"/>
      <c r="Q1" s="80"/>
      <c r="R1" s="124"/>
    </row>
    <row r="2" spans="2:18" s="77" customFormat="1" ht="22.5" customHeight="1">
      <c r="B2" s="82" t="s">
        <v>106</v>
      </c>
      <c r="C2" s="78"/>
      <c r="D2" s="78"/>
      <c r="E2" s="79"/>
      <c r="F2" s="79"/>
      <c r="G2" s="79"/>
      <c r="H2" s="79"/>
      <c r="Q2" s="80"/>
      <c r="R2" s="124"/>
    </row>
    <row r="3" spans="2:18" s="77" customFormat="1" ht="19.5" customHeight="1" thickBot="1">
      <c r="B3" s="78" t="s">
        <v>143</v>
      </c>
      <c r="C3" s="78"/>
      <c r="D3" s="78"/>
      <c r="E3" s="79"/>
      <c r="F3" s="79"/>
      <c r="G3" s="79"/>
      <c r="H3" s="79"/>
      <c r="R3" s="81"/>
    </row>
    <row r="4" spans="2:18" s="42" customFormat="1" ht="35.25" customHeight="1">
      <c r="B4" s="223" t="s">
        <v>56</v>
      </c>
      <c r="C4" s="224"/>
      <c r="D4" s="224"/>
      <c r="E4" s="224"/>
      <c r="F4" s="224"/>
      <c r="G4" s="224"/>
      <c r="H4" s="225" t="s">
        <v>107</v>
      </c>
      <c r="I4" s="225"/>
      <c r="J4" s="226" t="s">
        <v>108</v>
      </c>
      <c r="K4" s="226"/>
      <c r="L4" s="226" t="s">
        <v>115</v>
      </c>
      <c r="M4" s="226"/>
      <c r="N4" s="226" t="s">
        <v>117</v>
      </c>
      <c r="O4" s="226"/>
      <c r="P4" s="216" t="s">
        <v>42</v>
      </c>
      <c r="Q4" s="216"/>
      <c r="R4" s="213" t="s">
        <v>79</v>
      </c>
    </row>
    <row r="5" spans="2:18" s="83" customFormat="1" ht="29.25" customHeight="1">
      <c r="B5" s="218" t="s">
        <v>57</v>
      </c>
      <c r="C5" s="219"/>
      <c r="D5" s="219"/>
      <c r="E5" s="220" t="s">
        <v>76</v>
      </c>
      <c r="F5" s="220" t="s">
        <v>77</v>
      </c>
      <c r="G5" s="220" t="s">
        <v>78</v>
      </c>
      <c r="H5" s="221" t="s">
        <v>110</v>
      </c>
      <c r="I5" s="221"/>
      <c r="J5" s="222" t="s">
        <v>119</v>
      </c>
      <c r="K5" s="222"/>
      <c r="L5" s="222" t="s">
        <v>118</v>
      </c>
      <c r="M5" s="222"/>
      <c r="N5" s="222" t="s">
        <v>116</v>
      </c>
      <c r="O5" s="222"/>
      <c r="P5" s="217"/>
      <c r="Q5" s="217"/>
      <c r="R5" s="214"/>
    </row>
    <row r="6" spans="2:18" s="42" customFormat="1" ht="24" customHeight="1">
      <c r="B6" s="218"/>
      <c r="C6" s="219"/>
      <c r="D6" s="219"/>
      <c r="E6" s="220"/>
      <c r="F6" s="220"/>
      <c r="G6" s="220"/>
      <c r="H6" s="84" t="s">
        <v>58</v>
      </c>
      <c r="I6" s="85" t="s">
        <v>59</v>
      </c>
      <c r="J6" s="84" t="s">
        <v>58</v>
      </c>
      <c r="K6" s="85" t="s">
        <v>24</v>
      </c>
      <c r="L6" s="84" t="s">
        <v>58</v>
      </c>
      <c r="M6" s="85" t="s">
        <v>24</v>
      </c>
      <c r="N6" s="84" t="s">
        <v>58</v>
      </c>
      <c r="O6" s="85" t="s">
        <v>24</v>
      </c>
      <c r="P6" s="86" t="s">
        <v>61</v>
      </c>
      <c r="Q6" s="87" t="s">
        <v>60</v>
      </c>
      <c r="R6" s="214"/>
    </row>
    <row r="7" spans="2:18" s="90" customFormat="1" ht="21.75" customHeight="1">
      <c r="B7" s="229" t="s">
        <v>62</v>
      </c>
      <c r="C7" s="230"/>
      <c r="D7" s="230"/>
      <c r="E7" s="88">
        <f>SUBTOTAL(9,E8:E65)</f>
        <v>56198</v>
      </c>
      <c r="F7" s="88">
        <f>SUBTOTAL(9,F8:F65)</f>
        <v>77005</v>
      </c>
      <c r="G7" s="88">
        <f>SUM(E7:F7)</f>
        <v>133203</v>
      </c>
      <c r="H7" s="88">
        <f>SUBTOTAL(9,H8:H65)</f>
        <v>7399</v>
      </c>
      <c r="I7" s="89">
        <f>H7/G7</f>
        <v>5.5546796994061697E-2</v>
      </c>
      <c r="J7" s="88">
        <f>SUBTOTAL(9,J8:J65)</f>
        <v>3015</v>
      </c>
      <c r="K7" s="89">
        <f>J7/G7</f>
        <v>2.2634625346275986E-2</v>
      </c>
      <c r="L7" s="88">
        <f>SUBTOTAL(9,L8:L65)</f>
        <v>177</v>
      </c>
      <c r="M7" s="89">
        <f>L7/G7</f>
        <v>1.3287989009256548E-3</v>
      </c>
      <c r="N7" s="88">
        <f>SUBTOTAL(9,N8:N65)</f>
        <v>524</v>
      </c>
      <c r="O7" s="89">
        <f>N7/I7</f>
        <v>9433.4872280037835</v>
      </c>
      <c r="P7" s="88">
        <f>SUM(H7+J7+L7+N7)</f>
        <v>11115</v>
      </c>
      <c r="Q7" s="131">
        <f>P7/G7</f>
        <v>8.3444066575077136E-2</v>
      </c>
      <c r="R7" s="215"/>
    </row>
    <row r="8" spans="2:18" s="91" customFormat="1" ht="81" hidden="1" customHeight="1">
      <c r="B8" s="231" t="s">
        <v>69</v>
      </c>
      <c r="C8" s="232" t="s">
        <v>71</v>
      </c>
      <c r="D8" s="160" t="s">
        <v>80</v>
      </c>
      <c r="E8" s="171">
        <v>129</v>
      </c>
      <c r="F8" s="171">
        <v>44</v>
      </c>
      <c r="G8" s="171">
        <f>E8+F8</f>
        <v>173</v>
      </c>
      <c r="H8" s="180">
        <v>14</v>
      </c>
      <c r="I8" s="126">
        <f>H8/G8</f>
        <v>8.0924855491329481E-2</v>
      </c>
      <c r="J8" s="188">
        <v>2</v>
      </c>
      <c r="K8" s="126">
        <f>J8/G8</f>
        <v>1.1560693641618497E-2</v>
      </c>
      <c r="L8" s="183"/>
      <c r="M8" s="126"/>
      <c r="N8" s="183">
        <v>15</v>
      </c>
      <c r="O8" s="126">
        <f>N8/G8</f>
        <v>8.6705202312138727E-2</v>
      </c>
      <c r="P8" s="161">
        <f>SUM(H8+J8+L8+N8)</f>
        <v>31</v>
      </c>
      <c r="Q8" s="162">
        <f>P8/G8</f>
        <v>0.1791907514450867</v>
      </c>
      <c r="R8" s="148" t="s">
        <v>149</v>
      </c>
    </row>
    <row r="9" spans="2:18" s="91" customFormat="1" ht="115.5" hidden="1" customHeight="1">
      <c r="B9" s="231"/>
      <c r="C9" s="232"/>
      <c r="D9" s="160" t="s">
        <v>81</v>
      </c>
      <c r="E9" s="171">
        <v>85</v>
      </c>
      <c r="F9" s="171">
        <v>31</v>
      </c>
      <c r="G9" s="171">
        <f t="shared" ref="G9:G65" si="0">E9+F9</f>
        <v>116</v>
      </c>
      <c r="H9" s="180">
        <f>38+3</f>
        <v>41</v>
      </c>
      <c r="I9" s="126">
        <f t="shared" ref="I9:I64" si="1">H9/G9</f>
        <v>0.35344827586206895</v>
      </c>
      <c r="J9" s="188">
        <v>21</v>
      </c>
      <c r="K9" s="126">
        <f t="shared" ref="K9:K65" si="2">J9/G9</f>
        <v>0.18103448275862069</v>
      </c>
      <c r="L9" s="183"/>
      <c r="M9" s="126"/>
      <c r="N9" s="183"/>
      <c r="O9" s="126"/>
      <c r="P9" s="161">
        <f t="shared" ref="P9:P65" si="3">SUM(H9+J9+L9+N9)</f>
        <v>62</v>
      </c>
      <c r="Q9" s="179">
        <f t="shared" ref="Q9:Q65" si="4">P9/G9</f>
        <v>0.53448275862068961</v>
      </c>
      <c r="R9" s="148" t="s">
        <v>150</v>
      </c>
    </row>
    <row r="10" spans="2:18" s="91" customFormat="1" ht="167.25" hidden="1" customHeight="1">
      <c r="B10" s="231"/>
      <c r="C10" s="232"/>
      <c r="D10" s="160" t="s">
        <v>82</v>
      </c>
      <c r="E10" s="171">
        <v>421</v>
      </c>
      <c r="F10" s="171">
        <v>98</v>
      </c>
      <c r="G10" s="171">
        <f t="shared" si="0"/>
        <v>519</v>
      </c>
      <c r="H10" s="181">
        <v>175</v>
      </c>
      <c r="I10" s="126">
        <f t="shared" si="1"/>
        <v>0.33718689788053952</v>
      </c>
      <c r="J10" s="189">
        <v>43</v>
      </c>
      <c r="K10" s="126">
        <f t="shared" si="2"/>
        <v>8.2851637764932567E-2</v>
      </c>
      <c r="L10" s="183"/>
      <c r="M10" s="126"/>
      <c r="N10" s="183"/>
      <c r="O10" s="126"/>
      <c r="P10" s="161">
        <f t="shared" si="3"/>
        <v>218</v>
      </c>
      <c r="Q10" s="179">
        <f t="shared" si="4"/>
        <v>0.42003853564547206</v>
      </c>
      <c r="R10" s="148" t="s">
        <v>151</v>
      </c>
    </row>
    <row r="11" spans="2:18" s="91" customFormat="1" ht="167.25" hidden="1" customHeight="1">
      <c r="B11" s="231"/>
      <c r="C11" s="232"/>
      <c r="D11" s="160" t="s">
        <v>83</v>
      </c>
      <c r="E11" s="171">
        <f>106+12</f>
        <v>118</v>
      </c>
      <c r="F11" s="171">
        <v>17</v>
      </c>
      <c r="G11" s="171">
        <f t="shared" si="0"/>
        <v>135</v>
      </c>
      <c r="H11" s="182">
        <v>25</v>
      </c>
      <c r="I11" s="126">
        <f t="shared" si="1"/>
        <v>0.18518518518518517</v>
      </c>
      <c r="J11" s="190">
        <v>18</v>
      </c>
      <c r="K11" s="126">
        <f t="shared" si="2"/>
        <v>0.13333333333333333</v>
      </c>
      <c r="L11" s="183"/>
      <c r="M11" s="126"/>
      <c r="N11" s="183"/>
      <c r="O11" s="126"/>
      <c r="P11" s="161">
        <f t="shared" si="3"/>
        <v>43</v>
      </c>
      <c r="Q11" s="179">
        <f t="shared" si="4"/>
        <v>0.31851851851851853</v>
      </c>
      <c r="R11" s="148" t="s">
        <v>152</v>
      </c>
    </row>
    <row r="12" spans="2:18" s="91" customFormat="1" ht="92.25" hidden="1" customHeight="1" outlineLevel="1">
      <c r="B12" s="231"/>
      <c r="C12" s="233" t="s">
        <v>72</v>
      </c>
      <c r="D12" s="160" t="s">
        <v>84</v>
      </c>
      <c r="E12" s="171">
        <v>31</v>
      </c>
      <c r="F12" s="171">
        <v>64</v>
      </c>
      <c r="G12" s="171">
        <f t="shared" si="0"/>
        <v>95</v>
      </c>
      <c r="H12" s="181">
        <v>8</v>
      </c>
      <c r="I12" s="126">
        <f t="shared" si="1"/>
        <v>8.4210526315789472E-2</v>
      </c>
      <c r="J12" s="183">
        <v>3</v>
      </c>
      <c r="K12" s="126">
        <f t="shared" si="2"/>
        <v>3.1578947368421054E-2</v>
      </c>
      <c r="L12" s="183"/>
      <c r="M12" s="126"/>
      <c r="N12" s="183"/>
      <c r="O12" s="126"/>
      <c r="P12" s="161">
        <f t="shared" si="3"/>
        <v>11</v>
      </c>
      <c r="Q12" s="162">
        <f t="shared" si="4"/>
        <v>0.11578947368421053</v>
      </c>
      <c r="R12" s="149" t="s">
        <v>153</v>
      </c>
    </row>
    <row r="13" spans="2:18" s="91" customFormat="1" ht="84" hidden="1" outlineLevel="1">
      <c r="B13" s="231"/>
      <c r="C13" s="233"/>
      <c r="D13" s="160" t="s">
        <v>85</v>
      </c>
      <c r="E13" s="171">
        <v>72</v>
      </c>
      <c r="F13" s="171">
        <v>39</v>
      </c>
      <c r="G13" s="171">
        <f t="shared" si="0"/>
        <v>111</v>
      </c>
      <c r="H13" s="181">
        <v>56</v>
      </c>
      <c r="I13" s="126">
        <f t="shared" si="1"/>
        <v>0.50450450450450446</v>
      </c>
      <c r="J13" s="191">
        <v>7</v>
      </c>
      <c r="K13" s="126">
        <f t="shared" si="2"/>
        <v>6.3063063063063057E-2</v>
      </c>
      <c r="L13" s="183"/>
      <c r="M13" s="126"/>
      <c r="N13" s="183">
        <v>7</v>
      </c>
      <c r="O13" s="126">
        <f t="shared" ref="O13:O31" si="5">N13/G13</f>
        <v>6.3063063063063057E-2</v>
      </c>
      <c r="P13" s="161">
        <f t="shared" si="3"/>
        <v>70</v>
      </c>
      <c r="Q13" s="162">
        <f t="shared" si="4"/>
        <v>0.63063063063063063</v>
      </c>
      <c r="R13" s="149" t="s">
        <v>154</v>
      </c>
    </row>
    <row r="14" spans="2:18" s="91" customFormat="1" ht="79.5" hidden="1" customHeight="1" outlineLevel="1">
      <c r="B14" s="231"/>
      <c r="C14" s="233"/>
      <c r="D14" s="160" t="s">
        <v>86</v>
      </c>
      <c r="E14" s="171">
        <v>957</v>
      </c>
      <c r="F14" s="171">
        <v>1885</v>
      </c>
      <c r="G14" s="171">
        <f t="shared" si="0"/>
        <v>2842</v>
      </c>
      <c r="H14" s="181">
        <v>372</v>
      </c>
      <c r="I14" s="126">
        <f t="shared" si="1"/>
        <v>0.13089373680506686</v>
      </c>
      <c r="J14" s="191">
        <v>235</v>
      </c>
      <c r="K14" s="126">
        <f t="shared" si="2"/>
        <v>8.2688247712878249E-2</v>
      </c>
      <c r="L14" s="183"/>
      <c r="M14" s="126"/>
      <c r="N14" s="183">
        <v>89</v>
      </c>
      <c r="O14" s="126">
        <f t="shared" si="5"/>
        <v>3.1315974665728358E-2</v>
      </c>
      <c r="P14" s="161">
        <f t="shared" si="3"/>
        <v>696</v>
      </c>
      <c r="Q14" s="162">
        <f t="shared" si="4"/>
        <v>0.24489795918367346</v>
      </c>
      <c r="R14" s="149" t="s">
        <v>155</v>
      </c>
    </row>
    <row r="15" spans="2:18" s="91" customFormat="1" ht="50.25" hidden="1" customHeight="1" outlineLevel="1">
      <c r="B15" s="231"/>
      <c r="C15" s="233"/>
      <c r="D15" s="160" t="s">
        <v>87</v>
      </c>
      <c r="E15" s="171">
        <v>480</v>
      </c>
      <c r="F15" s="171">
        <v>822</v>
      </c>
      <c r="G15" s="171">
        <f t="shared" si="0"/>
        <v>1302</v>
      </c>
      <c r="H15" s="181">
        <v>161</v>
      </c>
      <c r="I15" s="126">
        <f t="shared" si="1"/>
        <v>0.12365591397849462</v>
      </c>
      <c r="J15" s="191">
        <v>57</v>
      </c>
      <c r="K15" s="126">
        <f t="shared" si="2"/>
        <v>4.377880184331797E-2</v>
      </c>
      <c r="L15" s="183"/>
      <c r="M15" s="126"/>
      <c r="N15" s="183">
        <v>4</v>
      </c>
      <c r="O15" s="126">
        <f t="shared" si="5"/>
        <v>3.0721966205837174E-3</v>
      </c>
      <c r="P15" s="161">
        <f t="shared" si="3"/>
        <v>222</v>
      </c>
      <c r="Q15" s="162">
        <f t="shared" si="4"/>
        <v>0.17050691244239632</v>
      </c>
      <c r="R15" s="200" t="s">
        <v>156</v>
      </c>
    </row>
    <row r="16" spans="2:18" s="91" customFormat="1" ht="60" hidden="1" outlineLevel="1">
      <c r="B16" s="231"/>
      <c r="C16" s="233"/>
      <c r="D16" s="160" t="s">
        <v>88</v>
      </c>
      <c r="E16" s="171">
        <v>248</v>
      </c>
      <c r="F16" s="171">
        <v>507</v>
      </c>
      <c r="G16" s="171">
        <f t="shared" si="0"/>
        <v>755</v>
      </c>
      <c r="H16" s="181">
        <v>24</v>
      </c>
      <c r="I16" s="126">
        <f t="shared" si="1"/>
        <v>3.1788079470198675E-2</v>
      </c>
      <c r="J16" s="183">
        <v>26</v>
      </c>
      <c r="K16" s="126">
        <f t="shared" si="2"/>
        <v>3.443708609271523E-2</v>
      </c>
      <c r="L16" s="183"/>
      <c r="M16" s="126"/>
      <c r="N16" s="183">
        <v>4</v>
      </c>
      <c r="O16" s="126">
        <f t="shared" si="5"/>
        <v>5.2980132450331126E-3</v>
      </c>
      <c r="P16" s="161">
        <f t="shared" si="3"/>
        <v>54</v>
      </c>
      <c r="Q16" s="162">
        <f t="shared" si="4"/>
        <v>7.1523178807947022E-2</v>
      </c>
      <c r="R16" s="149" t="s">
        <v>157</v>
      </c>
    </row>
    <row r="17" spans="2:22" s="92" customFormat="1" ht="84" hidden="1" outlineLevel="1">
      <c r="B17" s="231"/>
      <c r="C17" s="233"/>
      <c r="D17" s="160" t="s">
        <v>89</v>
      </c>
      <c r="E17" s="171">
        <v>931</v>
      </c>
      <c r="F17" s="171">
        <v>2303</v>
      </c>
      <c r="G17" s="171">
        <f t="shared" si="0"/>
        <v>3234</v>
      </c>
      <c r="H17" s="181">
        <v>54</v>
      </c>
      <c r="I17" s="126">
        <f t="shared" si="1"/>
        <v>1.6697588126159554E-2</v>
      </c>
      <c r="J17" s="183">
        <v>38</v>
      </c>
      <c r="K17" s="126">
        <f t="shared" si="2"/>
        <v>1.1750154607297465E-2</v>
      </c>
      <c r="L17" s="183"/>
      <c r="M17" s="126"/>
      <c r="N17" s="183">
        <v>14</v>
      </c>
      <c r="O17" s="126">
        <f t="shared" si="5"/>
        <v>4.329004329004329E-3</v>
      </c>
      <c r="P17" s="161">
        <f t="shared" si="3"/>
        <v>106</v>
      </c>
      <c r="Q17" s="162">
        <f t="shared" si="4"/>
        <v>3.2776747062461351E-2</v>
      </c>
      <c r="R17" s="149" t="s">
        <v>158</v>
      </c>
    </row>
    <row r="18" spans="2:22" s="92" customFormat="1" ht="78" hidden="1" customHeight="1" outlineLevel="1">
      <c r="B18" s="231"/>
      <c r="C18" s="233"/>
      <c r="D18" s="163" t="s">
        <v>120</v>
      </c>
      <c r="E18" s="171">
        <v>6949</v>
      </c>
      <c r="F18" s="171">
        <v>18513</v>
      </c>
      <c r="G18" s="171">
        <f t="shared" si="0"/>
        <v>25462</v>
      </c>
      <c r="H18" s="181">
        <v>1254</v>
      </c>
      <c r="I18" s="126">
        <f t="shared" si="1"/>
        <v>4.9249862540256067E-2</v>
      </c>
      <c r="J18" s="183">
        <v>386</v>
      </c>
      <c r="K18" s="126">
        <f t="shared" si="2"/>
        <v>1.5159846045086797E-2</v>
      </c>
      <c r="L18" s="183"/>
      <c r="M18" s="126"/>
      <c r="N18" s="183">
        <v>319</v>
      </c>
      <c r="O18" s="126">
        <f t="shared" si="5"/>
        <v>1.2528473804100227E-2</v>
      </c>
      <c r="P18" s="161">
        <f t="shared" si="3"/>
        <v>1959</v>
      </c>
      <c r="Q18" s="162">
        <f t="shared" si="4"/>
        <v>7.6938182389443097E-2</v>
      </c>
      <c r="R18" s="200" t="s">
        <v>159</v>
      </c>
    </row>
    <row r="19" spans="2:22" s="92" customFormat="1" ht="27.75" hidden="1" customHeight="1" outlineLevel="1">
      <c r="B19" s="231"/>
      <c r="C19" s="233"/>
      <c r="D19" s="160" t="s">
        <v>90</v>
      </c>
      <c r="E19" s="171">
        <v>610</v>
      </c>
      <c r="F19" s="171">
        <v>2441</v>
      </c>
      <c r="G19" s="171">
        <f t="shared" si="0"/>
        <v>3051</v>
      </c>
      <c r="H19" s="181">
        <v>7</v>
      </c>
      <c r="I19" s="126">
        <f t="shared" si="1"/>
        <v>2.2943297279580466E-3</v>
      </c>
      <c r="J19" s="191">
        <v>6</v>
      </c>
      <c r="K19" s="126">
        <f t="shared" si="2"/>
        <v>1.9665683382497543E-3</v>
      </c>
      <c r="L19" s="197"/>
      <c r="M19" s="126"/>
      <c r="N19" s="183">
        <v>6</v>
      </c>
      <c r="O19" s="126">
        <f t="shared" si="5"/>
        <v>1.9665683382497543E-3</v>
      </c>
      <c r="P19" s="161">
        <f t="shared" si="3"/>
        <v>19</v>
      </c>
      <c r="Q19" s="162">
        <f t="shared" si="4"/>
        <v>6.2274664044575552E-3</v>
      </c>
      <c r="R19" s="149" t="s">
        <v>160</v>
      </c>
    </row>
    <row r="20" spans="2:22" s="92" customFormat="1" ht="31.5" hidden="1" customHeight="1" outlineLevel="1">
      <c r="B20" s="231"/>
      <c r="C20" s="233"/>
      <c r="D20" s="160" t="s">
        <v>138</v>
      </c>
      <c r="E20" s="171">
        <v>397</v>
      </c>
      <c r="F20" s="171">
        <v>475</v>
      </c>
      <c r="G20" s="171">
        <f t="shared" si="0"/>
        <v>872</v>
      </c>
      <c r="H20" s="181">
        <v>56</v>
      </c>
      <c r="I20" s="126">
        <f t="shared" si="1"/>
        <v>6.4220183486238536E-2</v>
      </c>
      <c r="J20" s="191">
        <v>40</v>
      </c>
      <c r="K20" s="126">
        <f t="shared" si="2"/>
        <v>4.5871559633027525E-2</v>
      </c>
      <c r="L20" s="197"/>
      <c r="M20" s="126"/>
      <c r="N20" s="183">
        <v>16</v>
      </c>
      <c r="O20" s="126">
        <f t="shared" si="5"/>
        <v>1.834862385321101E-2</v>
      </c>
      <c r="P20" s="161">
        <f t="shared" si="3"/>
        <v>112</v>
      </c>
      <c r="Q20" s="162">
        <f t="shared" si="4"/>
        <v>0.12844036697247707</v>
      </c>
      <c r="R20" s="149" t="s">
        <v>161</v>
      </c>
    </row>
    <row r="21" spans="2:22" s="92" customFormat="1" ht="31.5" hidden="1" customHeight="1" outlineLevel="1">
      <c r="B21" s="231"/>
      <c r="C21" s="233"/>
      <c r="D21" s="160" t="s">
        <v>63</v>
      </c>
      <c r="E21" s="172">
        <v>399</v>
      </c>
      <c r="F21" s="172">
        <v>559</v>
      </c>
      <c r="G21" s="171">
        <f t="shared" si="0"/>
        <v>958</v>
      </c>
      <c r="H21" s="181">
        <v>105</v>
      </c>
      <c r="I21" s="126">
        <f t="shared" si="1"/>
        <v>0.10960334029227557</v>
      </c>
      <c r="J21" s="183">
        <v>6</v>
      </c>
      <c r="K21" s="126">
        <f t="shared" si="2"/>
        <v>6.2630480167014616E-3</v>
      </c>
      <c r="L21" s="197"/>
      <c r="M21" s="126"/>
      <c r="N21" s="183">
        <v>21</v>
      </c>
      <c r="O21" s="126">
        <f t="shared" si="5"/>
        <v>2.1920668058455117E-2</v>
      </c>
      <c r="P21" s="161">
        <f t="shared" si="3"/>
        <v>132</v>
      </c>
      <c r="Q21" s="162">
        <f t="shared" si="4"/>
        <v>0.13778705636743216</v>
      </c>
      <c r="R21" s="149" t="s">
        <v>162</v>
      </c>
    </row>
    <row r="22" spans="2:22" s="92" customFormat="1" ht="36.75" hidden="1" outlineLevel="1">
      <c r="B22" s="231"/>
      <c r="C22" s="233"/>
      <c r="D22" s="160" t="s">
        <v>91</v>
      </c>
      <c r="E22" s="171">
        <v>693</v>
      </c>
      <c r="F22" s="171">
        <v>2670</v>
      </c>
      <c r="G22" s="171">
        <f t="shared" si="0"/>
        <v>3363</v>
      </c>
      <c r="H22" s="181">
        <v>4</v>
      </c>
      <c r="I22" s="126">
        <f t="shared" si="1"/>
        <v>1.1894142134998512E-3</v>
      </c>
      <c r="J22" s="183"/>
      <c r="K22" s="126"/>
      <c r="L22" s="183"/>
      <c r="M22" s="126"/>
      <c r="N22" s="183"/>
      <c r="O22" s="126"/>
      <c r="P22" s="161">
        <f t="shared" si="3"/>
        <v>4</v>
      </c>
      <c r="Q22" s="162">
        <f t="shared" si="4"/>
        <v>1.1894142134998512E-3</v>
      </c>
      <c r="R22" s="149" t="s">
        <v>163</v>
      </c>
    </row>
    <row r="23" spans="2:22" s="92" customFormat="1" ht="27.75" hidden="1" customHeight="1" outlineLevel="1">
      <c r="B23" s="231"/>
      <c r="C23" s="233"/>
      <c r="D23" s="160" t="s">
        <v>92</v>
      </c>
      <c r="E23" s="171">
        <v>19</v>
      </c>
      <c r="F23" s="171">
        <v>41</v>
      </c>
      <c r="G23" s="171">
        <f t="shared" si="0"/>
        <v>60</v>
      </c>
      <c r="H23" s="181">
        <v>3</v>
      </c>
      <c r="I23" s="126">
        <f t="shared" si="1"/>
        <v>0.05</v>
      </c>
      <c r="J23" s="183">
        <v>2</v>
      </c>
      <c r="K23" s="126">
        <f t="shared" si="2"/>
        <v>3.3333333333333333E-2</v>
      </c>
      <c r="L23" s="183"/>
      <c r="M23" s="126"/>
      <c r="N23" s="183"/>
      <c r="O23" s="126"/>
      <c r="P23" s="161">
        <f t="shared" si="3"/>
        <v>5</v>
      </c>
      <c r="Q23" s="162">
        <f t="shared" si="4"/>
        <v>8.3333333333333329E-2</v>
      </c>
      <c r="R23" s="149" t="s">
        <v>164</v>
      </c>
    </row>
    <row r="24" spans="2:22" s="92" customFormat="1" ht="27.75" hidden="1" customHeight="1" outlineLevel="1">
      <c r="B24" s="231"/>
      <c r="C24" s="233"/>
      <c r="D24" s="160" t="s">
        <v>121</v>
      </c>
      <c r="E24" s="171">
        <v>97</v>
      </c>
      <c r="F24" s="171">
        <v>125</v>
      </c>
      <c r="G24" s="171">
        <f t="shared" si="0"/>
        <v>222</v>
      </c>
      <c r="H24" s="181">
        <v>1</v>
      </c>
      <c r="I24" s="126">
        <f t="shared" si="1"/>
        <v>4.5045045045045045E-3</v>
      </c>
      <c r="J24" s="183">
        <v>1</v>
      </c>
      <c r="K24" s="126">
        <f t="shared" si="2"/>
        <v>4.5045045045045045E-3</v>
      </c>
      <c r="L24" s="183"/>
      <c r="M24" s="126"/>
      <c r="N24" s="183"/>
      <c r="O24" s="126"/>
      <c r="P24" s="161">
        <f t="shared" si="3"/>
        <v>2</v>
      </c>
      <c r="Q24" s="162">
        <f t="shared" si="4"/>
        <v>9.0090090090090089E-3</v>
      </c>
      <c r="R24" s="200" t="s">
        <v>165</v>
      </c>
    </row>
    <row r="25" spans="2:22" s="92" customFormat="1" ht="49.5" hidden="1" customHeight="1" outlineLevel="1">
      <c r="B25" s="231"/>
      <c r="C25" s="233"/>
      <c r="D25" s="160" t="s">
        <v>93</v>
      </c>
      <c r="E25" s="171">
        <v>218</v>
      </c>
      <c r="F25" s="171">
        <v>289</v>
      </c>
      <c r="G25" s="171">
        <f t="shared" si="0"/>
        <v>507</v>
      </c>
      <c r="H25" s="181">
        <v>10</v>
      </c>
      <c r="I25" s="126">
        <f t="shared" si="1"/>
        <v>1.9723865877712032E-2</v>
      </c>
      <c r="J25" s="183">
        <v>8</v>
      </c>
      <c r="K25" s="126">
        <f t="shared" si="2"/>
        <v>1.5779092702169626E-2</v>
      </c>
      <c r="L25" s="183"/>
      <c r="M25" s="126"/>
      <c r="N25" s="183">
        <v>1</v>
      </c>
      <c r="O25" s="126">
        <f t="shared" si="5"/>
        <v>1.9723865877712033E-3</v>
      </c>
      <c r="P25" s="161">
        <f t="shared" si="3"/>
        <v>19</v>
      </c>
      <c r="Q25" s="162">
        <f t="shared" si="4"/>
        <v>3.7475345167652857E-2</v>
      </c>
      <c r="R25" s="149" t="s">
        <v>166</v>
      </c>
    </row>
    <row r="26" spans="2:22" s="92" customFormat="1" ht="126" customHeight="1" collapsed="1">
      <c r="B26" s="234" t="s">
        <v>73</v>
      </c>
      <c r="C26" s="235" t="s">
        <v>70</v>
      </c>
      <c r="D26" s="164" t="s">
        <v>94</v>
      </c>
      <c r="E26" s="171">
        <v>129</v>
      </c>
      <c r="F26" s="171">
        <v>44</v>
      </c>
      <c r="G26" s="171">
        <f t="shared" si="0"/>
        <v>173</v>
      </c>
      <c r="H26" s="183">
        <v>70</v>
      </c>
      <c r="I26" s="126">
        <f t="shared" si="1"/>
        <v>0.40462427745664742</v>
      </c>
      <c r="J26" s="192">
        <v>40</v>
      </c>
      <c r="K26" s="126">
        <f t="shared" si="2"/>
        <v>0.23121387283236994</v>
      </c>
      <c r="L26" s="192">
        <v>9</v>
      </c>
      <c r="M26" s="126">
        <f t="shared" ref="M26:M47" si="6">L26/G26</f>
        <v>5.2023121387283239E-2</v>
      </c>
      <c r="N26" s="192"/>
      <c r="O26" s="126"/>
      <c r="P26" s="161">
        <f t="shared" si="3"/>
        <v>119</v>
      </c>
      <c r="Q26" s="162">
        <f t="shared" si="4"/>
        <v>0.68786127167630062</v>
      </c>
      <c r="R26" s="148" t="s">
        <v>167</v>
      </c>
    </row>
    <row r="27" spans="2:22" s="91" customFormat="1" ht="210.75" customHeight="1">
      <c r="B27" s="234"/>
      <c r="C27" s="235"/>
      <c r="D27" s="153" t="s">
        <v>95</v>
      </c>
      <c r="E27" s="173">
        <v>234</v>
      </c>
      <c r="F27" s="173">
        <v>63</v>
      </c>
      <c r="G27" s="171">
        <f t="shared" si="0"/>
        <v>297</v>
      </c>
      <c r="H27" s="181">
        <v>155</v>
      </c>
      <c r="I27" s="126">
        <f t="shared" si="1"/>
        <v>0.52188552188552184</v>
      </c>
      <c r="J27" s="193">
        <v>72</v>
      </c>
      <c r="K27" s="126">
        <f t="shared" si="2"/>
        <v>0.24242424242424243</v>
      </c>
      <c r="L27" s="196"/>
      <c r="M27" s="126"/>
      <c r="N27" s="196"/>
      <c r="O27" s="126"/>
      <c r="P27" s="161">
        <f t="shared" si="3"/>
        <v>227</v>
      </c>
      <c r="Q27" s="162">
        <f t="shared" si="4"/>
        <v>0.76430976430976427</v>
      </c>
      <c r="R27" s="146" t="s">
        <v>168</v>
      </c>
      <c r="S27" s="92"/>
      <c r="T27" s="92"/>
      <c r="U27" s="92"/>
      <c r="V27" s="92"/>
    </row>
    <row r="28" spans="2:22" s="92" customFormat="1" ht="181.5">
      <c r="B28" s="234"/>
      <c r="C28" s="235"/>
      <c r="D28" s="153" t="s">
        <v>81</v>
      </c>
      <c r="E28" s="171">
        <v>85</v>
      </c>
      <c r="F28" s="171">
        <v>31</v>
      </c>
      <c r="G28" s="171">
        <f t="shared" si="0"/>
        <v>116</v>
      </c>
      <c r="H28" s="184">
        <v>37</v>
      </c>
      <c r="I28" s="126">
        <f t="shared" si="1"/>
        <v>0.31896551724137934</v>
      </c>
      <c r="J28" s="193">
        <v>13</v>
      </c>
      <c r="K28" s="126">
        <f t="shared" si="2"/>
        <v>0.11206896551724138</v>
      </c>
      <c r="L28" s="192"/>
      <c r="M28" s="126"/>
      <c r="N28" s="192"/>
      <c r="O28" s="126"/>
      <c r="P28" s="161">
        <f t="shared" si="3"/>
        <v>50</v>
      </c>
      <c r="Q28" s="162">
        <f t="shared" si="4"/>
        <v>0.43103448275862066</v>
      </c>
      <c r="R28" s="148" t="s">
        <v>169</v>
      </c>
    </row>
    <row r="29" spans="2:22" s="92" customFormat="1" ht="204.75" customHeight="1">
      <c r="B29" s="234"/>
      <c r="C29" s="235"/>
      <c r="D29" s="153" t="s">
        <v>96</v>
      </c>
      <c r="E29" s="174">
        <v>134</v>
      </c>
      <c r="F29" s="174">
        <v>34</v>
      </c>
      <c r="G29" s="171">
        <f t="shared" si="0"/>
        <v>168</v>
      </c>
      <c r="H29" s="185">
        <v>146</v>
      </c>
      <c r="I29" s="126">
        <f t="shared" si="1"/>
        <v>0.86904761904761907</v>
      </c>
      <c r="J29" s="193">
        <v>15</v>
      </c>
      <c r="K29" s="126">
        <f t="shared" si="2"/>
        <v>8.9285714285714288E-2</v>
      </c>
      <c r="L29" s="192"/>
      <c r="M29" s="126"/>
      <c r="N29" s="192"/>
      <c r="O29" s="126"/>
      <c r="P29" s="161">
        <f t="shared" si="3"/>
        <v>161</v>
      </c>
      <c r="Q29" s="179">
        <f t="shared" si="4"/>
        <v>0.95833333333333337</v>
      </c>
      <c r="R29" s="156" t="s">
        <v>170</v>
      </c>
    </row>
    <row r="30" spans="2:22" s="91" customFormat="1" ht="401.25" customHeight="1">
      <c r="B30" s="234"/>
      <c r="C30" s="235"/>
      <c r="D30" s="165" t="s">
        <v>75</v>
      </c>
      <c r="E30" s="174">
        <v>306</v>
      </c>
      <c r="F30" s="174">
        <v>60</v>
      </c>
      <c r="G30" s="171">
        <f t="shared" si="0"/>
        <v>366</v>
      </c>
      <c r="H30" s="186">
        <v>270</v>
      </c>
      <c r="I30" s="126">
        <f t="shared" si="1"/>
        <v>0.73770491803278693</v>
      </c>
      <c r="J30" s="193">
        <v>111</v>
      </c>
      <c r="K30" s="126">
        <f t="shared" si="2"/>
        <v>0.30327868852459017</v>
      </c>
      <c r="L30" s="192"/>
      <c r="M30" s="126"/>
      <c r="N30" s="192"/>
      <c r="O30" s="126"/>
      <c r="P30" s="161">
        <f t="shared" si="3"/>
        <v>381</v>
      </c>
      <c r="Q30" s="179">
        <f t="shared" si="4"/>
        <v>1.040983606557377</v>
      </c>
      <c r="R30" s="145" t="s">
        <v>171</v>
      </c>
      <c r="S30" s="92"/>
      <c r="T30" s="92"/>
      <c r="U30" s="92"/>
      <c r="V30" s="92"/>
    </row>
    <row r="31" spans="2:22" s="92" customFormat="1" ht="306" customHeight="1">
      <c r="B31" s="234"/>
      <c r="C31" s="235"/>
      <c r="D31" s="153" t="s">
        <v>82</v>
      </c>
      <c r="E31" s="171">
        <v>421</v>
      </c>
      <c r="F31" s="171">
        <v>98</v>
      </c>
      <c r="G31" s="171">
        <f t="shared" si="0"/>
        <v>519</v>
      </c>
      <c r="H31" s="181">
        <v>177</v>
      </c>
      <c r="I31" s="126">
        <f t="shared" si="1"/>
        <v>0.34104046242774566</v>
      </c>
      <c r="J31" s="193">
        <v>63</v>
      </c>
      <c r="K31" s="126">
        <f t="shared" si="2"/>
        <v>0.12138728323699421</v>
      </c>
      <c r="L31" s="194"/>
      <c r="M31" s="126"/>
      <c r="N31" s="189">
        <v>28</v>
      </c>
      <c r="O31" s="126">
        <f t="shared" si="5"/>
        <v>5.3949903660886318E-2</v>
      </c>
      <c r="P31" s="161">
        <f t="shared" si="3"/>
        <v>268</v>
      </c>
      <c r="Q31" s="179">
        <f t="shared" si="4"/>
        <v>0.51637764932562624</v>
      </c>
      <c r="R31" s="148" t="s">
        <v>172</v>
      </c>
    </row>
    <row r="32" spans="2:22" s="92" customFormat="1" ht="234.75" customHeight="1">
      <c r="B32" s="234"/>
      <c r="C32" s="235"/>
      <c r="D32" s="153" t="s">
        <v>83</v>
      </c>
      <c r="E32" s="171">
        <f>106+12</f>
        <v>118</v>
      </c>
      <c r="F32" s="171">
        <v>17</v>
      </c>
      <c r="G32" s="171">
        <f t="shared" si="0"/>
        <v>135</v>
      </c>
      <c r="H32" s="182">
        <v>55</v>
      </c>
      <c r="I32" s="126">
        <f t="shared" si="1"/>
        <v>0.40740740740740738</v>
      </c>
      <c r="J32" s="193">
        <v>30</v>
      </c>
      <c r="K32" s="126">
        <f t="shared" si="2"/>
        <v>0.22222222222222221</v>
      </c>
      <c r="L32" s="198"/>
      <c r="M32" s="126"/>
      <c r="N32" s="198"/>
      <c r="O32" s="126"/>
      <c r="P32" s="161">
        <f t="shared" si="3"/>
        <v>85</v>
      </c>
      <c r="Q32" s="179">
        <f t="shared" si="4"/>
        <v>0.62962962962962965</v>
      </c>
      <c r="R32" s="148" t="s">
        <v>173</v>
      </c>
    </row>
    <row r="33" spans="1:22" s="92" customFormat="1" ht="189" customHeight="1">
      <c r="B33" s="234"/>
      <c r="C33" s="235"/>
      <c r="D33" s="153" t="s">
        <v>64</v>
      </c>
      <c r="E33" s="175">
        <v>398</v>
      </c>
      <c r="F33" s="175">
        <v>65</v>
      </c>
      <c r="G33" s="171">
        <f t="shared" si="0"/>
        <v>463</v>
      </c>
      <c r="H33" s="185">
        <v>181</v>
      </c>
      <c r="I33" s="126">
        <f t="shared" si="1"/>
        <v>0.39092872570194387</v>
      </c>
      <c r="J33" s="194"/>
      <c r="K33" s="126"/>
      <c r="L33" s="194"/>
      <c r="M33" s="126"/>
      <c r="N33" s="194"/>
      <c r="O33" s="126"/>
      <c r="P33" s="161">
        <f t="shared" si="3"/>
        <v>181</v>
      </c>
      <c r="Q33" s="162">
        <f t="shared" si="4"/>
        <v>0.39092872570194387</v>
      </c>
      <c r="R33" s="148" t="s">
        <v>174</v>
      </c>
    </row>
    <row r="34" spans="1:22" s="92" customFormat="1" ht="84" customHeight="1">
      <c r="B34" s="234"/>
      <c r="C34" s="235"/>
      <c r="D34" s="153" t="s">
        <v>65</v>
      </c>
      <c r="E34" s="176">
        <v>18</v>
      </c>
      <c r="F34" s="176">
        <v>5</v>
      </c>
      <c r="G34" s="171">
        <f t="shared" si="0"/>
        <v>23</v>
      </c>
      <c r="H34" s="185">
        <v>16</v>
      </c>
      <c r="I34" s="126">
        <f t="shared" si="1"/>
        <v>0.69565217391304346</v>
      </c>
      <c r="J34" s="192"/>
      <c r="K34" s="126"/>
      <c r="L34" s="192"/>
      <c r="M34" s="126"/>
      <c r="N34" s="192"/>
      <c r="O34" s="126"/>
      <c r="P34" s="161">
        <f t="shared" si="3"/>
        <v>16</v>
      </c>
      <c r="Q34" s="162">
        <f t="shared" si="4"/>
        <v>0.69565217391304346</v>
      </c>
      <c r="R34" s="148" t="s">
        <v>175</v>
      </c>
    </row>
    <row r="35" spans="1:22" s="93" customFormat="1" ht="147.75" customHeight="1">
      <c r="B35" s="234"/>
      <c r="C35" s="235" t="s">
        <v>74</v>
      </c>
      <c r="D35" s="153" t="s">
        <v>66</v>
      </c>
      <c r="E35" s="129">
        <v>239</v>
      </c>
      <c r="F35" s="129">
        <v>84</v>
      </c>
      <c r="G35" s="125">
        <f t="shared" si="0"/>
        <v>323</v>
      </c>
      <c r="H35" s="185">
        <v>191</v>
      </c>
      <c r="I35" s="126">
        <f t="shared" si="1"/>
        <v>0.59133126934984526</v>
      </c>
      <c r="J35" s="193">
        <v>43</v>
      </c>
      <c r="K35" s="126">
        <f t="shared" si="2"/>
        <v>0.13312693498452013</v>
      </c>
      <c r="L35" s="195"/>
      <c r="M35" s="126"/>
      <c r="N35" s="195"/>
      <c r="O35" s="126"/>
      <c r="P35" s="161">
        <f t="shared" si="3"/>
        <v>234</v>
      </c>
      <c r="Q35" s="162">
        <f t="shared" si="4"/>
        <v>0.72445820433436536</v>
      </c>
      <c r="R35" s="150" t="s">
        <v>176</v>
      </c>
      <c r="S35" s="94"/>
      <c r="T35" s="94"/>
      <c r="U35" s="94"/>
      <c r="V35" s="94"/>
    </row>
    <row r="36" spans="1:22" s="93" customFormat="1" ht="293.25" customHeight="1">
      <c r="B36" s="234"/>
      <c r="C36" s="235"/>
      <c r="D36" s="166" t="s">
        <v>100</v>
      </c>
      <c r="E36" s="129">
        <f>1184+73</f>
        <v>1257</v>
      </c>
      <c r="F36" s="129">
        <v>100</v>
      </c>
      <c r="G36" s="125">
        <f t="shared" si="0"/>
        <v>1357</v>
      </c>
      <c r="H36" s="185">
        <v>340</v>
      </c>
      <c r="I36" s="126">
        <f t="shared" si="1"/>
        <v>0.25055268975681649</v>
      </c>
      <c r="J36" s="192">
        <v>373</v>
      </c>
      <c r="K36" s="126">
        <f t="shared" si="2"/>
        <v>0.27487103905674282</v>
      </c>
      <c r="L36" s="192"/>
      <c r="M36" s="126"/>
      <c r="N36" s="192"/>
      <c r="O36" s="126"/>
      <c r="P36" s="161">
        <f t="shared" si="3"/>
        <v>713</v>
      </c>
      <c r="Q36" s="162">
        <f t="shared" si="4"/>
        <v>0.52542372881355937</v>
      </c>
      <c r="R36" s="157" t="s">
        <v>177</v>
      </c>
      <c r="S36" s="94"/>
      <c r="T36" s="94"/>
      <c r="U36" s="94"/>
      <c r="V36" s="94"/>
    </row>
    <row r="37" spans="1:22" s="91" customFormat="1" ht="274.5" customHeight="1">
      <c r="B37" s="234"/>
      <c r="C37" s="235"/>
      <c r="D37" s="167" t="s">
        <v>101</v>
      </c>
      <c r="E37" s="129">
        <f>1184+58</f>
        <v>1242</v>
      </c>
      <c r="F37" s="129"/>
      <c r="G37" s="125">
        <f t="shared" si="0"/>
        <v>1242</v>
      </c>
      <c r="H37" s="185">
        <v>321</v>
      </c>
      <c r="I37" s="126">
        <f t="shared" si="1"/>
        <v>0.25845410628019322</v>
      </c>
      <c r="J37" s="193">
        <v>192</v>
      </c>
      <c r="K37" s="126">
        <f t="shared" si="2"/>
        <v>0.15458937198067632</v>
      </c>
      <c r="L37" s="192"/>
      <c r="M37" s="126"/>
      <c r="N37" s="192"/>
      <c r="O37" s="126"/>
      <c r="P37" s="161">
        <f t="shared" si="3"/>
        <v>513</v>
      </c>
      <c r="Q37" s="162">
        <f t="shared" si="4"/>
        <v>0.41304347826086957</v>
      </c>
      <c r="R37" s="156" t="s">
        <v>178</v>
      </c>
      <c r="S37" s="92"/>
      <c r="T37" s="92"/>
      <c r="U37" s="92"/>
      <c r="V37" s="92"/>
    </row>
    <row r="38" spans="1:22" s="91" customFormat="1" ht="95.25" customHeight="1">
      <c r="B38" s="234"/>
      <c r="C38" s="235"/>
      <c r="D38" s="168" t="s">
        <v>122</v>
      </c>
      <c r="E38" s="158">
        <v>153</v>
      </c>
      <c r="F38" s="158">
        <v>680</v>
      </c>
      <c r="G38" s="125">
        <f t="shared" si="0"/>
        <v>833</v>
      </c>
      <c r="H38" s="183"/>
      <c r="I38" s="126"/>
      <c r="J38" s="193"/>
      <c r="K38" s="126"/>
      <c r="L38" s="192">
        <v>12</v>
      </c>
      <c r="M38" s="126">
        <f t="shared" si="6"/>
        <v>1.4405762304921969E-2</v>
      </c>
      <c r="N38" s="192"/>
      <c r="O38" s="126"/>
      <c r="P38" s="161">
        <f t="shared" si="3"/>
        <v>12</v>
      </c>
      <c r="Q38" s="162">
        <f t="shared" si="4"/>
        <v>1.4405762304921969E-2</v>
      </c>
      <c r="R38" s="148" t="s">
        <v>179</v>
      </c>
      <c r="S38" s="92"/>
      <c r="T38" s="92"/>
      <c r="U38" s="92"/>
      <c r="V38" s="92"/>
    </row>
    <row r="39" spans="1:22" s="91" customFormat="1" ht="110.25" customHeight="1">
      <c r="B39" s="234"/>
      <c r="C39" s="235"/>
      <c r="D39" s="168" t="s">
        <v>97</v>
      </c>
      <c r="E39" s="154">
        <v>36</v>
      </c>
      <c r="F39" s="155">
        <v>69</v>
      </c>
      <c r="G39" s="125">
        <f t="shared" si="0"/>
        <v>105</v>
      </c>
      <c r="H39" s="185">
        <v>5</v>
      </c>
      <c r="I39" s="126">
        <f t="shared" si="1"/>
        <v>4.7619047619047616E-2</v>
      </c>
      <c r="J39" s="193">
        <v>5</v>
      </c>
      <c r="K39" s="126">
        <f t="shared" si="2"/>
        <v>4.7619047619047616E-2</v>
      </c>
      <c r="L39" s="192"/>
      <c r="M39" s="126"/>
      <c r="N39" s="192"/>
      <c r="O39" s="126"/>
      <c r="P39" s="161">
        <f t="shared" si="3"/>
        <v>10</v>
      </c>
      <c r="Q39" s="162">
        <f t="shared" si="4"/>
        <v>9.5238095238095233E-2</v>
      </c>
      <c r="R39" s="148" t="s">
        <v>180</v>
      </c>
      <c r="S39" s="92"/>
      <c r="T39" s="92"/>
      <c r="U39" s="92"/>
      <c r="V39" s="92"/>
    </row>
    <row r="40" spans="1:22" s="91" customFormat="1" ht="59.25" customHeight="1">
      <c r="B40" s="234"/>
      <c r="C40" s="235"/>
      <c r="D40" s="168" t="s">
        <v>123</v>
      </c>
      <c r="E40" s="154">
        <v>421</v>
      </c>
      <c r="F40" s="155"/>
      <c r="G40" s="125">
        <f t="shared" si="0"/>
        <v>421</v>
      </c>
      <c r="H40" s="185"/>
      <c r="I40" s="126"/>
      <c r="J40" s="193">
        <v>4</v>
      </c>
      <c r="K40" s="126">
        <f t="shared" si="2"/>
        <v>9.5011876484560574E-3</v>
      </c>
      <c r="L40" s="192"/>
      <c r="M40" s="126"/>
      <c r="N40" s="192"/>
      <c r="O40" s="126"/>
      <c r="P40" s="161">
        <f t="shared" si="3"/>
        <v>4</v>
      </c>
      <c r="Q40" s="162">
        <f t="shared" si="4"/>
        <v>9.5011876484560574E-3</v>
      </c>
      <c r="R40" s="148" t="s">
        <v>144</v>
      </c>
      <c r="S40" s="92"/>
      <c r="T40" s="92"/>
      <c r="U40" s="92"/>
      <c r="V40" s="92"/>
    </row>
    <row r="41" spans="1:22" s="91" customFormat="1" ht="42" customHeight="1">
      <c r="B41" s="234"/>
      <c r="C41" s="235"/>
      <c r="D41" s="168" t="s">
        <v>98</v>
      </c>
      <c r="E41" s="130">
        <v>17</v>
      </c>
      <c r="F41" s="130"/>
      <c r="G41" s="125">
        <f t="shared" si="0"/>
        <v>17</v>
      </c>
      <c r="H41" s="185">
        <v>2</v>
      </c>
      <c r="I41" s="126">
        <f t="shared" si="1"/>
        <v>0.11764705882352941</v>
      </c>
      <c r="J41" s="192"/>
      <c r="K41" s="126"/>
      <c r="L41" s="192"/>
      <c r="M41" s="126"/>
      <c r="N41" s="192"/>
      <c r="O41" s="126"/>
      <c r="P41" s="161">
        <f t="shared" si="3"/>
        <v>2</v>
      </c>
      <c r="Q41" s="162">
        <f t="shared" si="4"/>
        <v>0.11764705882352941</v>
      </c>
      <c r="R41" s="148" t="s">
        <v>181</v>
      </c>
      <c r="S41" s="92"/>
      <c r="T41" s="92"/>
      <c r="U41" s="92"/>
      <c r="V41" s="92"/>
    </row>
    <row r="42" spans="1:22" s="91" customFormat="1" ht="84" customHeight="1">
      <c r="B42" s="234"/>
      <c r="C42" s="235"/>
      <c r="D42" s="168" t="s">
        <v>139</v>
      </c>
      <c r="E42" s="128">
        <v>18</v>
      </c>
      <c r="F42" s="128"/>
      <c r="G42" s="125">
        <f t="shared" si="0"/>
        <v>18</v>
      </c>
      <c r="H42" s="185">
        <v>7</v>
      </c>
      <c r="I42" s="126">
        <f t="shared" si="1"/>
        <v>0.3888888888888889</v>
      </c>
      <c r="J42" s="192"/>
      <c r="K42" s="126"/>
      <c r="L42" s="192"/>
      <c r="M42" s="126"/>
      <c r="N42" s="192"/>
      <c r="O42" s="126"/>
      <c r="P42" s="161">
        <f t="shared" si="3"/>
        <v>7</v>
      </c>
      <c r="Q42" s="162">
        <f t="shared" si="4"/>
        <v>0.3888888888888889</v>
      </c>
      <c r="R42" s="148" t="s">
        <v>182</v>
      </c>
      <c r="S42" s="92"/>
      <c r="T42" s="92"/>
      <c r="U42" s="92"/>
      <c r="V42" s="92"/>
    </row>
    <row r="43" spans="1:22" s="91" customFormat="1" ht="37.5">
      <c r="B43" s="234"/>
      <c r="C43" s="235"/>
      <c r="D43" s="168" t="s">
        <v>137</v>
      </c>
      <c r="E43" s="128">
        <v>37</v>
      </c>
      <c r="F43" s="128"/>
      <c r="G43" s="125">
        <f t="shared" si="0"/>
        <v>37</v>
      </c>
      <c r="H43" s="185">
        <v>14</v>
      </c>
      <c r="I43" s="126">
        <f t="shared" si="1"/>
        <v>0.3783783783783784</v>
      </c>
      <c r="J43" s="183"/>
      <c r="K43" s="126"/>
      <c r="L43" s="183"/>
      <c r="M43" s="126"/>
      <c r="N43" s="183"/>
      <c r="O43" s="126"/>
      <c r="P43" s="161">
        <f t="shared" si="3"/>
        <v>14</v>
      </c>
      <c r="Q43" s="162">
        <f t="shared" si="4"/>
        <v>0.3783783783783784</v>
      </c>
      <c r="R43" s="148" t="s">
        <v>183</v>
      </c>
      <c r="S43" s="92"/>
      <c r="T43" s="92"/>
      <c r="U43" s="92"/>
      <c r="V43" s="92"/>
    </row>
    <row r="44" spans="1:22" s="91" customFormat="1" ht="150" customHeight="1">
      <c r="B44" s="234"/>
      <c r="C44" s="235"/>
      <c r="D44" s="168" t="s">
        <v>112</v>
      </c>
      <c r="E44" s="127">
        <v>1200</v>
      </c>
      <c r="F44" s="127"/>
      <c r="G44" s="125">
        <f t="shared" si="0"/>
        <v>1200</v>
      </c>
      <c r="H44" s="185">
        <v>144</v>
      </c>
      <c r="I44" s="126">
        <f t="shared" si="1"/>
        <v>0.12</v>
      </c>
      <c r="J44" s="193">
        <v>170</v>
      </c>
      <c r="K44" s="126">
        <f t="shared" si="2"/>
        <v>0.14166666666666666</v>
      </c>
      <c r="L44" s="192"/>
      <c r="M44" s="126"/>
      <c r="N44" s="192"/>
      <c r="O44" s="126"/>
      <c r="P44" s="161">
        <f t="shared" si="3"/>
        <v>314</v>
      </c>
      <c r="Q44" s="162">
        <f t="shared" si="4"/>
        <v>0.26166666666666666</v>
      </c>
      <c r="R44" s="148" t="s">
        <v>184</v>
      </c>
      <c r="S44" s="92"/>
      <c r="T44" s="92"/>
      <c r="U44" s="92"/>
      <c r="V44" s="92"/>
    </row>
    <row r="45" spans="1:22" s="91" customFormat="1" ht="244.5" customHeight="1">
      <c r="B45" s="234"/>
      <c r="C45" s="235"/>
      <c r="D45" s="168" t="s">
        <v>111</v>
      </c>
      <c r="E45" s="127">
        <v>97</v>
      </c>
      <c r="F45" s="127">
        <v>0</v>
      </c>
      <c r="G45" s="125">
        <f t="shared" si="0"/>
        <v>97</v>
      </c>
      <c r="H45" s="185">
        <v>51</v>
      </c>
      <c r="I45" s="126">
        <f t="shared" si="1"/>
        <v>0.52577319587628868</v>
      </c>
      <c r="J45" s="193">
        <v>23</v>
      </c>
      <c r="K45" s="126">
        <f t="shared" si="2"/>
        <v>0.23711340206185566</v>
      </c>
      <c r="L45" s="192"/>
      <c r="M45" s="126"/>
      <c r="N45" s="192"/>
      <c r="O45" s="126"/>
      <c r="P45" s="161">
        <f t="shared" si="3"/>
        <v>74</v>
      </c>
      <c r="Q45" s="162">
        <f t="shared" si="4"/>
        <v>0.76288659793814428</v>
      </c>
      <c r="R45" s="148" t="s">
        <v>185</v>
      </c>
      <c r="S45" s="92"/>
      <c r="T45" s="92"/>
      <c r="U45" s="92"/>
      <c r="V45" s="92"/>
    </row>
    <row r="46" spans="1:22" s="93" customFormat="1" ht="72.75" customHeight="1">
      <c r="B46" s="234"/>
      <c r="C46" s="235"/>
      <c r="D46" s="159" t="s">
        <v>109</v>
      </c>
      <c r="E46" s="129">
        <v>50</v>
      </c>
      <c r="F46" s="129"/>
      <c r="G46" s="125">
        <f t="shared" si="0"/>
        <v>50</v>
      </c>
      <c r="H46" s="187">
        <v>12</v>
      </c>
      <c r="I46" s="126">
        <f t="shared" si="1"/>
        <v>0.24</v>
      </c>
      <c r="J46" s="192"/>
      <c r="K46" s="126"/>
      <c r="L46" s="192"/>
      <c r="M46" s="126"/>
      <c r="N46" s="192"/>
      <c r="O46" s="126"/>
      <c r="P46" s="161">
        <f t="shared" si="3"/>
        <v>12</v>
      </c>
      <c r="Q46" s="162">
        <f t="shared" si="4"/>
        <v>0.24</v>
      </c>
      <c r="R46" s="145"/>
      <c r="S46" s="94"/>
      <c r="T46" s="94"/>
      <c r="U46" s="94"/>
      <c r="V46" s="94"/>
    </row>
    <row r="47" spans="1:22" s="91" customFormat="1" ht="124.5" customHeight="1">
      <c r="A47" s="93"/>
      <c r="B47" s="234"/>
      <c r="C47" s="235"/>
      <c r="D47" s="153" t="s">
        <v>124</v>
      </c>
      <c r="E47" s="129">
        <v>25690</v>
      </c>
      <c r="F47" s="130">
        <v>41538</v>
      </c>
      <c r="G47" s="125">
        <f t="shared" si="0"/>
        <v>67228</v>
      </c>
      <c r="H47" s="187">
        <v>2068</v>
      </c>
      <c r="I47" s="126">
        <f t="shared" si="1"/>
        <v>3.076099244362468E-2</v>
      </c>
      <c r="J47" s="193">
        <v>651</v>
      </c>
      <c r="K47" s="126">
        <f t="shared" si="2"/>
        <v>9.6834652228238241E-3</v>
      </c>
      <c r="L47" s="199">
        <v>156</v>
      </c>
      <c r="M47" s="126">
        <f t="shared" si="6"/>
        <v>2.3204617123817458E-3</v>
      </c>
      <c r="N47" s="195"/>
      <c r="O47" s="126"/>
      <c r="P47" s="161">
        <f t="shared" si="3"/>
        <v>2875</v>
      </c>
      <c r="Q47" s="162">
        <f t="shared" si="4"/>
        <v>4.276491937883025E-2</v>
      </c>
      <c r="R47" s="148" t="s">
        <v>186</v>
      </c>
      <c r="S47" s="92"/>
      <c r="T47" s="92"/>
      <c r="U47" s="92"/>
      <c r="V47" s="92"/>
    </row>
    <row r="48" spans="1:22" s="94" customFormat="1" ht="50.25">
      <c r="B48" s="234"/>
      <c r="C48" s="235"/>
      <c r="D48" s="153" t="s">
        <v>125</v>
      </c>
      <c r="E48" s="129">
        <v>28</v>
      </c>
      <c r="F48" s="130"/>
      <c r="G48" s="125">
        <f t="shared" si="0"/>
        <v>28</v>
      </c>
      <c r="H48" s="185">
        <v>13</v>
      </c>
      <c r="I48" s="126">
        <f t="shared" si="1"/>
        <v>0.4642857142857143</v>
      </c>
      <c r="J48" s="192"/>
      <c r="K48" s="126"/>
      <c r="L48" s="192"/>
      <c r="M48" s="126"/>
      <c r="N48" s="192"/>
      <c r="O48" s="126"/>
      <c r="P48" s="161">
        <f t="shared" si="3"/>
        <v>13</v>
      </c>
      <c r="Q48" s="162">
        <f t="shared" si="4"/>
        <v>0.4642857142857143</v>
      </c>
      <c r="R48" s="146" t="s">
        <v>187</v>
      </c>
    </row>
    <row r="49" spans="1:18" s="92" customFormat="1" ht="24">
      <c r="A49" s="94"/>
      <c r="B49" s="234"/>
      <c r="C49" s="235"/>
      <c r="D49" s="167" t="s">
        <v>126</v>
      </c>
      <c r="E49" s="129">
        <v>50</v>
      </c>
      <c r="F49" s="130">
        <v>0</v>
      </c>
      <c r="G49" s="125">
        <f t="shared" si="0"/>
        <v>50</v>
      </c>
      <c r="H49" s="187">
        <v>3</v>
      </c>
      <c r="I49" s="126">
        <f t="shared" si="1"/>
        <v>0.06</v>
      </c>
      <c r="J49" s="195"/>
      <c r="K49" s="126"/>
      <c r="L49" s="196"/>
      <c r="M49" s="126"/>
      <c r="N49" s="196"/>
      <c r="O49" s="126"/>
      <c r="P49" s="161">
        <f t="shared" si="3"/>
        <v>3</v>
      </c>
      <c r="Q49" s="162">
        <f t="shared" si="4"/>
        <v>0.06</v>
      </c>
      <c r="R49" s="156" t="s">
        <v>198</v>
      </c>
    </row>
    <row r="50" spans="1:18" s="92" customFormat="1" ht="15.75">
      <c r="A50" s="94"/>
      <c r="B50" s="234"/>
      <c r="C50" s="235"/>
      <c r="D50" s="167" t="s">
        <v>127</v>
      </c>
      <c r="E50" s="129">
        <v>60</v>
      </c>
      <c r="F50" s="130">
        <v>0</v>
      </c>
      <c r="G50" s="125">
        <f t="shared" si="0"/>
        <v>60</v>
      </c>
      <c r="H50" s="187">
        <v>3</v>
      </c>
      <c r="I50" s="126">
        <f t="shared" si="1"/>
        <v>0.05</v>
      </c>
      <c r="J50" s="195"/>
      <c r="K50" s="126"/>
      <c r="L50" s="196"/>
      <c r="M50" s="126"/>
      <c r="N50" s="196"/>
      <c r="O50" s="126"/>
      <c r="P50" s="161">
        <f t="shared" si="3"/>
        <v>3</v>
      </c>
      <c r="Q50" s="162">
        <f t="shared" si="4"/>
        <v>0.05</v>
      </c>
      <c r="R50" s="152" t="s">
        <v>199</v>
      </c>
    </row>
    <row r="51" spans="1:18" s="92" customFormat="1" ht="24">
      <c r="A51" s="94"/>
      <c r="B51" s="234"/>
      <c r="C51" s="235"/>
      <c r="D51" s="159" t="s">
        <v>114</v>
      </c>
      <c r="E51" s="128">
        <v>18</v>
      </c>
      <c r="F51" s="128">
        <v>0</v>
      </c>
      <c r="G51" s="125">
        <f t="shared" si="0"/>
        <v>18</v>
      </c>
      <c r="H51" s="186">
        <v>2</v>
      </c>
      <c r="I51" s="126">
        <f t="shared" si="1"/>
        <v>0.1111111111111111</v>
      </c>
      <c r="J51" s="192">
        <v>2</v>
      </c>
      <c r="K51" s="126">
        <f t="shared" si="2"/>
        <v>0.1111111111111111</v>
      </c>
      <c r="L51" s="196"/>
      <c r="M51" s="126"/>
      <c r="N51" s="196"/>
      <c r="O51" s="126"/>
      <c r="P51" s="161">
        <f t="shared" si="3"/>
        <v>4</v>
      </c>
      <c r="Q51" s="162">
        <f t="shared" si="4"/>
        <v>0.22222222222222221</v>
      </c>
      <c r="R51" s="156" t="s">
        <v>200</v>
      </c>
    </row>
    <row r="52" spans="1:18" s="92" customFormat="1" ht="78" customHeight="1">
      <c r="A52" s="94"/>
      <c r="B52" s="234"/>
      <c r="C52" s="235"/>
      <c r="D52" s="159" t="s">
        <v>113</v>
      </c>
      <c r="E52" s="129">
        <v>97</v>
      </c>
      <c r="F52" s="127">
        <v>562</v>
      </c>
      <c r="G52" s="125">
        <f t="shared" si="0"/>
        <v>659</v>
      </c>
      <c r="H52" s="185">
        <v>67</v>
      </c>
      <c r="I52" s="126">
        <f t="shared" si="1"/>
        <v>0.10166919575113809</v>
      </c>
      <c r="J52" s="196">
        <v>44</v>
      </c>
      <c r="K52" s="126">
        <f t="shared" si="2"/>
        <v>6.6767830045523516E-2</v>
      </c>
      <c r="L52" s="196"/>
      <c r="M52" s="126"/>
      <c r="N52" s="196"/>
      <c r="O52" s="126"/>
      <c r="P52" s="161">
        <f t="shared" si="3"/>
        <v>111</v>
      </c>
      <c r="Q52" s="162">
        <f t="shared" si="4"/>
        <v>0.16843702579666162</v>
      </c>
      <c r="R52" s="152" t="s">
        <v>145</v>
      </c>
    </row>
    <row r="53" spans="1:18" s="92" customFormat="1" ht="210">
      <c r="A53" s="94"/>
      <c r="B53" s="234"/>
      <c r="C53" s="235"/>
      <c r="D53" s="153" t="s">
        <v>128</v>
      </c>
      <c r="E53" s="129">
        <v>227</v>
      </c>
      <c r="F53" s="127"/>
      <c r="G53" s="125">
        <f>E53+F53</f>
        <v>227</v>
      </c>
      <c r="H53" s="186">
        <v>44</v>
      </c>
      <c r="I53" s="126">
        <f t="shared" si="1"/>
        <v>0.19383259911894274</v>
      </c>
      <c r="J53" s="192">
        <v>12</v>
      </c>
      <c r="K53" s="126">
        <f t="shared" si="2"/>
        <v>5.2863436123348019E-2</v>
      </c>
      <c r="L53" s="196"/>
      <c r="M53" s="126"/>
      <c r="N53" s="196"/>
      <c r="O53" s="126"/>
      <c r="P53" s="161">
        <f t="shared" si="3"/>
        <v>56</v>
      </c>
      <c r="Q53" s="162">
        <f t="shared" si="4"/>
        <v>0.24669603524229075</v>
      </c>
      <c r="R53" s="152" t="s">
        <v>188</v>
      </c>
    </row>
    <row r="54" spans="1:18" s="92" customFormat="1" ht="233.25" customHeight="1">
      <c r="A54" s="94"/>
      <c r="B54" s="234"/>
      <c r="C54" s="235"/>
      <c r="D54" s="153" t="s">
        <v>129</v>
      </c>
      <c r="E54" s="128">
        <v>412</v>
      </c>
      <c r="F54" s="128">
        <v>975</v>
      </c>
      <c r="G54" s="125">
        <f t="shared" si="0"/>
        <v>1387</v>
      </c>
      <c r="H54" s="186">
        <v>49</v>
      </c>
      <c r="I54" s="126">
        <f t="shared" si="1"/>
        <v>3.5328046142754144E-2</v>
      </c>
      <c r="J54" s="183">
        <v>19</v>
      </c>
      <c r="K54" s="126">
        <f t="shared" si="2"/>
        <v>1.3698630136986301E-2</v>
      </c>
      <c r="L54" s="196"/>
      <c r="M54" s="126"/>
      <c r="N54" s="196"/>
      <c r="O54" s="126"/>
      <c r="P54" s="161">
        <f t="shared" si="3"/>
        <v>68</v>
      </c>
      <c r="Q54" s="162">
        <f t="shared" si="4"/>
        <v>4.9026676279740444E-2</v>
      </c>
      <c r="R54" s="152" t="s">
        <v>189</v>
      </c>
    </row>
    <row r="55" spans="1:18" s="92" customFormat="1" ht="336.75">
      <c r="A55" s="94"/>
      <c r="B55" s="234"/>
      <c r="C55" s="235"/>
      <c r="D55" s="153" t="s">
        <v>130</v>
      </c>
      <c r="E55" s="128">
        <v>99</v>
      </c>
      <c r="F55" s="128">
        <v>266</v>
      </c>
      <c r="G55" s="125">
        <f t="shared" si="0"/>
        <v>365</v>
      </c>
      <c r="H55" s="186">
        <v>77</v>
      </c>
      <c r="I55" s="126">
        <f t="shared" si="1"/>
        <v>0.21095890410958903</v>
      </c>
      <c r="J55" s="196">
        <v>68</v>
      </c>
      <c r="K55" s="126">
        <f t="shared" si="2"/>
        <v>0.18630136986301371</v>
      </c>
      <c r="L55" s="196"/>
      <c r="M55" s="126"/>
      <c r="N55" s="196"/>
      <c r="O55" s="126"/>
      <c r="P55" s="161">
        <f t="shared" si="3"/>
        <v>145</v>
      </c>
      <c r="Q55" s="162">
        <f t="shared" si="4"/>
        <v>0.39726027397260272</v>
      </c>
      <c r="R55" s="152" t="s">
        <v>190</v>
      </c>
    </row>
    <row r="56" spans="1:18" s="92" customFormat="1" ht="157.5" customHeight="1">
      <c r="A56" s="94"/>
      <c r="B56" s="234"/>
      <c r="C56" s="235"/>
      <c r="D56" s="153" t="s">
        <v>99</v>
      </c>
      <c r="E56" s="128">
        <v>75</v>
      </c>
      <c r="F56" s="128">
        <v>204</v>
      </c>
      <c r="G56" s="125">
        <f t="shared" si="0"/>
        <v>279</v>
      </c>
      <c r="H56" s="187">
        <v>63</v>
      </c>
      <c r="I56" s="126">
        <f t="shared" si="1"/>
        <v>0.22580645161290322</v>
      </c>
      <c r="J56" s="195"/>
      <c r="K56" s="126"/>
      <c r="L56" s="195"/>
      <c r="M56" s="126"/>
      <c r="N56" s="195"/>
      <c r="O56" s="126"/>
      <c r="P56" s="161">
        <f t="shared" si="3"/>
        <v>63</v>
      </c>
      <c r="Q56" s="162">
        <f t="shared" si="4"/>
        <v>0.22580645161290322</v>
      </c>
      <c r="R56" s="152" t="s">
        <v>191</v>
      </c>
    </row>
    <row r="57" spans="1:18" s="92" customFormat="1" ht="98.25" customHeight="1">
      <c r="A57" s="94"/>
      <c r="B57" s="234"/>
      <c r="C57" s="235"/>
      <c r="D57" s="153" t="s">
        <v>131</v>
      </c>
      <c r="E57" s="128">
        <v>103</v>
      </c>
      <c r="F57" s="128">
        <v>135</v>
      </c>
      <c r="G57" s="125">
        <f t="shared" si="0"/>
        <v>238</v>
      </c>
      <c r="H57" s="186">
        <v>41</v>
      </c>
      <c r="I57" s="126">
        <f t="shared" si="1"/>
        <v>0.17226890756302521</v>
      </c>
      <c r="J57" s="195"/>
      <c r="K57" s="126"/>
      <c r="L57" s="195"/>
      <c r="M57" s="126"/>
      <c r="N57" s="195"/>
      <c r="O57" s="126"/>
      <c r="P57" s="161">
        <f t="shared" si="3"/>
        <v>41</v>
      </c>
      <c r="Q57" s="162">
        <f t="shared" si="4"/>
        <v>0.17226890756302521</v>
      </c>
      <c r="R57" s="152" t="s">
        <v>192</v>
      </c>
    </row>
    <row r="58" spans="1:18" s="92" customFormat="1" ht="95.25" customHeight="1">
      <c r="A58" s="94"/>
      <c r="B58" s="234"/>
      <c r="C58" s="235"/>
      <c r="D58" s="153" t="s">
        <v>132</v>
      </c>
      <c r="E58" s="128">
        <v>205</v>
      </c>
      <c r="F58" s="128">
        <v>711</v>
      </c>
      <c r="G58" s="125">
        <f t="shared" si="0"/>
        <v>916</v>
      </c>
      <c r="H58" s="186">
        <v>55</v>
      </c>
      <c r="I58" s="126">
        <f t="shared" si="1"/>
        <v>6.0043668122270744E-2</v>
      </c>
      <c r="J58" s="192">
        <v>23</v>
      </c>
      <c r="K58" s="126">
        <f t="shared" si="2"/>
        <v>2.5109170305676855E-2</v>
      </c>
      <c r="L58" s="192"/>
      <c r="M58" s="126"/>
      <c r="N58" s="192"/>
      <c r="O58" s="126"/>
      <c r="P58" s="161">
        <f t="shared" si="3"/>
        <v>78</v>
      </c>
      <c r="Q58" s="162">
        <f t="shared" si="4"/>
        <v>8.5152838427947602E-2</v>
      </c>
      <c r="R58" s="147" t="s">
        <v>193</v>
      </c>
    </row>
    <row r="59" spans="1:18" s="92" customFormat="1" ht="94.5" customHeight="1">
      <c r="A59" s="94"/>
      <c r="B59" s="234"/>
      <c r="C59" s="235"/>
      <c r="D59" s="153" t="s">
        <v>133</v>
      </c>
      <c r="E59" s="176">
        <v>8848</v>
      </c>
      <c r="F59" s="177"/>
      <c r="G59" s="171">
        <f t="shared" si="0"/>
        <v>8848</v>
      </c>
      <c r="H59" s="187">
        <v>241</v>
      </c>
      <c r="I59" s="126">
        <f t="shared" si="1"/>
        <v>2.7237793851717901E-2</v>
      </c>
      <c r="J59" s="195">
        <v>131</v>
      </c>
      <c r="K59" s="126">
        <f t="shared" si="2"/>
        <v>1.4805605786618445E-2</v>
      </c>
      <c r="L59" s="195"/>
      <c r="M59" s="126"/>
      <c r="N59" s="195"/>
      <c r="O59" s="126"/>
      <c r="P59" s="161">
        <f t="shared" si="3"/>
        <v>372</v>
      </c>
      <c r="Q59" s="162">
        <f t="shared" si="4"/>
        <v>4.2043399638336344E-2</v>
      </c>
      <c r="R59" s="178" t="s">
        <v>146</v>
      </c>
    </row>
    <row r="60" spans="1:18" s="92" customFormat="1" ht="86.25" customHeight="1">
      <c r="A60" s="94"/>
      <c r="B60" s="234"/>
      <c r="C60" s="235"/>
      <c r="D60" s="153" t="s">
        <v>134</v>
      </c>
      <c r="E60" s="128">
        <v>13</v>
      </c>
      <c r="F60" s="128">
        <v>0</v>
      </c>
      <c r="G60" s="125">
        <f t="shared" si="0"/>
        <v>13</v>
      </c>
      <c r="H60" s="186">
        <v>7</v>
      </c>
      <c r="I60" s="126">
        <f t="shared" si="1"/>
        <v>0.53846153846153844</v>
      </c>
      <c r="J60" s="195"/>
      <c r="K60" s="126"/>
      <c r="L60" s="195"/>
      <c r="M60" s="126"/>
      <c r="N60" s="195"/>
      <c r="O60" s="126"/>
      <c r="P60" s="161">
        <f t="shared" si="3"/>
        <v>7</v>
      </c>
      <c r="Q60" s="162">
        <f t="shared" si="4"/>
        <v>0.53846153846153844</v>
      </c>
      <c r="R60" s="151" t="s">
        <v>147</v>
      </c>
    </row>
    <row r="61" spans="1:18" s="92" customFormat="1" ht="50.25" customHeight="1">
      <c r="A61" s="94"/>
      <c r="B61" s="234"/>
      <c r="C61" s="235"/>
      <c r="D61" s="169" t="s">
        <v>140</v>
      </c>
      <c r="E61" s="154">
        <v>421</v>
      </c>
      <c r="F61" s="154"/>
      <c r="G61" s="125">
        <f t="shared" si="0"/>
        <v>421</v>
      </c>
      <c r="H61" s="187">
        <v>5</v>
      </c>
      <c r="I61" s="126">
        <f t="shared" si="1"/>
        <v>1.1876484560570071E-2</v>
      </c>
      <c r="J61" s="195"/>
      <c r="K61" s="126"/>
      <c r="L61" s="195"/>
      <c r="M61" s="126"/>
      <c r="N61" s="195"/>
      <c r="O61" s="126"/>
      <c r="P61" s="161">
        <f t="shared" si="3"/>
        <v>5</v>
      </c>
      <c r="Q61" s="162">
        <f t="shared" si="4"/>
        <v>1.1876484560570071E-2</v>
      </c>
      <c r="R61" s="151" t="s">
        <v>194</v>
      </c>
    </row>
    <row r="62" spans="1:18" s="92" customFormat="1" ht="86.25">
      <c r="A62" s="94"/>
      <c r="B62" s="234"/>
      <c r="C62" s="235"/>
      <c r="D62" s="153" t="s">
        <v>141</v>
      </c>
      <c r="E62" s="154">
        <v>20</v>
      </c>
      <c r="F62" s="154">
        <v>0</v>
      </c>
      <c r="G62" s="125">
        <f t="shared" si="0"/>
        <v>20</v>
      </c>
      <c r="H62" s="187">
        <v>2</v>
      </c>
      <c r="I62" s="126">
        <f t="shared" si="1"/>
        <v>0.1</v>
      </c>
      <c r="J62" s="193">
        <v>2</v>
      </c>
      <c r="K62" s="126">
        <f t="shared" si="2"/>
        <v>0.1</v>
      </c>
      <c r="L62" s="195"/>
      <c r="M62" s="126"/>
      <c r="N62" s="195"/>
      <c r="O62" s="126"/>
      <c r="P62" s="161">
        <f t="shared" si="3"/>
        <v>4</v>
      </c>
      <c r="Q62" s="162">
        <f t="shared" si="4"/>
        <v>0.2</v>
      </c>
      <c r="R62" s="151" t="s">
        <v>195</v>
      </c>
    </row>
    <row r="63" spans="1:18" s="92" customFormat="1" ht="132.75" customHeight="1">
      <c r="A63" s="94"/>
      <c r="B63" s="234"/>
      <c r="C63" s="235"/>
      <c r="D63" s="170" t="s">
        <v>142</v>
      </c>
      <c r="E63" s="129">
        <v>102</v>
      </c>
      <c r="F63" s="130">
        <v>52</v>
      </c>
      <c r="G63" s="125">
        <f t="shared" si="0"/>
        <v>154</v>
      </c>
      <c r="H63" s="185">
        <v>69</v>
      </c>
      <c r="I63" s="126">
        <f t="shared" si="1"/>
        <v>0.44805194805194803</v>
      </c>
      <c r="J63" s="195"/>
      <c r="K63" s="126"/>
      <c r="L63" s="195"/>
      <c r="M63" s="126"/>
      <c r="N63" s="195"/>
      <c r="O63" s="126"/>
      <c r="P63" s="161">
        <f t="shared" si="3"/>
        <v>69</v>
      </c>
      <c r="Q63" s="162">
        <f t="shared" si="4"/>
        <v>0.44805194805194803</v>
      </c>
      <c r="R63" s="151" t="s">
        <v>148</v>
      </c>
    </row>
    <row r="64" spans="1:18" s="92" customFormat="1" ht="49.5" customHeight="1">
      <c r="A64" s="94"/>
      <c r="B64" s="234"/>
      <c r="C64" s="235"/>
      <c r="D64" s="153" t="s">
        <v>135</v>
      </c>
      <c r="E64" s="129">
        <v>48</v>
      </c>
      <c r="F64" s="130"/>
      <c r="G64" s="125">
        <f t="shared" si="0"/>
        <v>48</v>
      </c>
      <c r="H64" s="183">
        <v>26</v>
      </c>
      <c r="I64" s="126">
        <f t="shared" si="1"/>
        <v>0.54166666666666663</v>
      </c>
      <c r="J64" s="195"/>
      <c r="K64" s="126"/>
      <c r="L64" s="195"/>
      <c r="M64" s="126"/>
      <c r="N64" s="195"/>
      <c r="O64" s="126"/>
      <c r="P64" s="161">
        <f t="shared" si="3"/>
        <v>26</v>
      </c>
      <c r="Q64" s="162">
        <f t="shared" si="4"/>
        <v>0.54166666666666663</v>
      </c>
      <c r="R64" s="151" t="s">
        <v>196</v>
      </c>
    </row>
    <row r="65" spans="1:22" s="91" customFormat="1" ht="95.25" customHeight="1">
      <c r="A65" s="93"/>
      <c r="B65" s="234"/>
      <c r="C65" s="235"/>
      <c r="D65" s="164" t="s">
        <v>136</v>
      </c>
      <c r="E65" s="176">
        <v>218</v>
      </c>
      <c r="F65" s="177">
        <v>289</v>
      </c>
      <c r="G65" s="171">
        <f t="shared" si="0"/>
        <v>507</v>
      </c>
      <c r="H65" s="183"/>
      <c r="I65" s="126"/>
      <c r="J65" s="193">
        <v>10</v>
      </c>
      <c r="K65" s="126">
        <f t="shared" si="2"/>
        <v>1.9723865877712032E-2</v>
      </c>
      <c r="L65" s="192"/>
      <c r="M65" s="126"/>
      <c r="N65" s="192"/>
      <c r="O65" s="126"/>
      <c r="P65" s="161">
        <f t="shared" si="3"/>
        <v>10</v>
      </c>
      <c r="Q65" s="162">
        <f t="shared" si="4"/>
        <v>1.9723865877712032E-2</v>
      </c>
      <c r="R65" s="148" t="s">
        <v>197</v>
      </c>
      <c r="S65" s="92"/>
      <c r="T65" s="92"/>
      <c r="U65" s="92"/>
      <c r="V65" s="92"/>
    </row>
    <row r="66" spans="1:22" s="140" customFormat="1" ht="21.75" customHeight="1" thickBot="1">
      <c r="A66" s="135"/>
      <c r="B66" s="227" t="s">
        <v>23</v>
      </c>
      <c r="C66" s="228"/>
      <c r="D66" s="228"/>
      <c r="E66" s="136">
        <f>SUBTOTAL(9,E8:E65)</f>
        <v>56198</v>
      </c>
      <c r="F66" s="136">
        <f t="shared" ref="F66:G66" si="7">SUBTOTAL(9,F8:F65)</f>
        <v>77005</v>
      </c>
      <c r="G66" s="136">
        <f t="shared" si="7"/>
        <v>133203</v>
      </c>
      <c r="H66" s="136">
        <f>SUBTOTAL(9,H8:H65)</f>
        <v>7399</v>
      </c>
      <c r="I66" s="137">
        <f>H66/G66</f>
        <v>5.5546796994061697E-2</v>
      </c>
      <c r="J66" s="136">
        <f>SUBTOTAL(9,J8:J65)</f>
        <v>3015</v>
      </c>
      <c r="K66" s="137">
        <f>J66/G66</f>
        <v>2.2634625346275986E-2</v>
      </c>
      <c r="L66" s="136">
        <f>SUBTOTAL(9,L8:L65)</f>
        <v>177</v>
      </c>
      <c r="M66" s="137">
        <f>L66/G66</f>
        <v>1.3287989009256548E-3</v>
      </c>
      <c r="N66" s="136">
        <f>SUBTOTAL(9,N8:N65)</f>
        <v>524</v>
      </c>
      <c r="O66" s="137">
        <f>N66/G66</f>
        <v>3.933845333813803E-3</v>
      </c>
      <c r="P66" s="136">
        <f>SUBTOTAL(9,P8:P65)</f>
        <v>11115</v>
      </c>
      <c r="Q66" s="138">
        <f>P66/G66</f>
        <v>8.3444066575077136E-2</v>
      </c>
      <c r="R66" s="139"/>
    </row>
    <row r="67" spans="1:22" s="100" customFormat="1" ht="9.75" customHeight="1">
      <c r="A67" s="95"/>
      <c r="B67" s="96"/>
      <c r="C67" s="123"/>
      <c r="D67" s="123"/>
      <c r="E67" s="96"/>
      <c r="F67" s="96"/>
      <c r="G67" s="96"/>
      <c r="H67" s="122"/>
      <c r="I67" s="98"/>
      <c r="J67" s="98"/>
      <c r="K67" s="96"/>
      <c r="L67" s="98"/>
      <c r="M67" s="96"/>
      <c r="N67" s="98"/>
      <c r="O67" s="96"/>
      <c r="P67" s="99"/>
      <c r="Q67" s="98"/>
      <c r="R67" s="132"/>
    </row>
    <row r="68" spans="1:22" s="105" customFormat="1">
      <c r="A68" s="101"/>
      <c r="B68" s="102" t="s">
        <v>67</v>
      </c>
      <c r="C68" s="103"/>
      <c r="D68" s="103"/>
      <c r="E68" s="104"/>
      <c r="G68" s="104"/>
      <c r="H68" s="97"/>
      <c r="I68" s="106"/>
      <c r="J68" s="106"/>
      <c r="K68" s="106"/>
      <c r="L68" s="106"/>
      <c r="M68" s="106"/>
      <c r="N68" s="106"/>
      <c r="O68" s="106"/>
      <c r="P68" s="106"/>
      <c r="Q68" s="106"/>
      <c r="R68" s="133"/>
    </row>
    <row r="69" spans="1:22">
      <c r="R69" s="134"/>
    </row>
    <row r="70" spans="1:22" s="141" customFormat="1" ht="13.5">
      <c r="C70" s="142" t="s">
        <v>103</v>
      </c>
      <c r="D70" s="142"/>
      <c r="E70" s="143"/>
      <c r="F70" s="143"/>
      <c r="G70" s="143"/>
      <c r="H70" s="113"/>
      <c r="I70" s="141" t="s">
        <v>104</v>
      </c>
      <c r="Q70" s="144"/>
      <c r="R70" s="143" t="s">
        <v>105</v>
      </c>
    </row>
    <row r="71" spans="1:22" s="110" customFormat="1" ht="13.5">
      <c r="C71" s="111"/>
      <c r="D71" s="111"/>
      <c r="E71" s="112"/>
      <c r="F71" s="112"/>
      <c r="G71" s="112"/>
      <c r="H71" s="113"/>
      <c r="I71" s="114"/>
      <c r="J71" s="114"/>
      <c r="L71" s="114"/>
      <c r="N71" s="114"/>
      <c r="Q71" s="114"/>
      <c r="R71" s="115"/>
    </row>
    <row r="72" spans="1:22" s="110" customFormat="1" ht="13.5">
      <c r="C72" s="111"/>
      <c r="D72" s="111"/>
      <c r="E72" s="112"/>
      <c r="F72" s="112"/>
      <c r="G72" s="112"/>
      <c r="H72" s="113"/>
      <c r="I72" s="114"/>
      <c r="J72" s="114"/>
      <c r="L72" s="114"/>
      <c r="N72" s="114"/>
      <c r="Q72" s="114"/>
      <c r="R72" s="115"/>
    </row>
    <row r="73" spans="1:22" s="110" customFormat="1" ht="13.5">
      <c r="C73" s="111" t="s">
        <v>68</v>
      </c>
      <c r="D73" s="111"/>
      <c r="E73" s="112"/>
      <c r="F73" s="112"/>
      <c r="G73" s="112"/>
      <c r="H73" s="113"/>
      <c r="I73" s="114"/>
      <c r="J73" s="114"/>
      <c r="K73" s="110" t="s">
        <v>102</v>
      </c>
      <c r="L73" s="114"/>
      <c r="N73" s="114"/>
      <c r="Q73" s="114"/>
      <c r="R73" s="115"/>
    </row>
    <row r="74" spans="1:22" s="116" customFormat="1">
      <c r="C74" s="117"/>
      <c r="D74" s="117"/>
      <c r="E74" s="118"/>
      <c r="F74" s="118"/>
      <c r="G74" s="118"/>
      <c r="H74" s="97"/>
      <c r="I74" s="119"/>
      <c r="J74" s="119"/>
      <c r="L74" s="119"/>
      <c r="N74" s="119"/>
      <c r="Q74" s="119"/>
      <c r="R74" s="120"/>
    </row>
  </sheetData>
  <autoFilter ref="A7:V65">
    <filterColumn colId="1" showButton="0"/>
    <filterColumn colId="2" showButton="0"/>
    <filterColumn colId="11"/>
    <filterColumn colId="12"/>
    <filterColumn colId="13"/>
    <filterColumn colId="14"/>
  </autoFilter>
  <mergeCells count="23">
    <mergeCell ref="B66:D66"/>
    <mergeCell ref="B7:D7"/>
    <mergeCell ref="B8:B25"/>
    <mergeCell ref="C8:C11"/>
    <mergeCell ref="C12:C25"/>
    <mergeCell ref="B26:B65"/>
    <mergeCell ref="C26:C34"/>
    <mergeCell ref="C35:C65"/>
    <mergeCell ref="R4:R7"/>
    <mergeCell ref="P4:Q5"/>
    <mergeCell ref="B5:D6"/>
    <mergeCell ref="E5:E6"/>
    <mergeCell ref="F5:F6"/>
    <mergeCell ref="G5:G6"/>
    <mergeCell ref="H5:I5"/>
    <mergeCell ref="J5:K5"/>
    <mergeCell ref="B4:G4"/>
    <mergeCell ref="H4:I4"/>
    <mergeCell ref="J4:K4"/>
    <mergeCell ref="L4:M4"/>
    <mergeCell ref="L5:M5"/>
    <mergeCell ref="N4:O4"/>
    <mergeCell ref="N5:O5"/>
  </mergeCells>
  <phoneticPr fontId="3" type="noConversion"/>
  <printOptions horizontalCentered="1"/>
  <pageMargins left="0" right="0" top="0" bottom="0" header="0" footer="0"/>
  <pageSetup paperSize="8" scale="58" fitToHeight="3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9"/>
  <sheetViews>
    <sheetView workbookViewId="0"/>
  </sheetViews>
  <sheetFormatPr defaultRowHeight="15"/>
  <cols>
    <col min="1" max="1" width="1.75" style="7" customWidth="1"/>
    <col min="2" max="2" width="7.875" style="5" customWidth="1"/>
    <col min="3" max="3" width="12.875" style="5" customWidth="1"/>
    <col min="4" max="4" width="5.875" style="3" customWidth="1"/>
    <col min="5" max="5" width="7.125" style="4" customWidth="1"/>
    <col min="6" max="6" width="7.125" style="5" customWidth="1"/>
    <col min="7" max="7" width="7.125" style="4" hidden="1" customWidth="1"/>
    <col min="8" max="8" width="7.125" style="5" hidden="1" customWidth="1"/>
    <col min="9" max="9" width="7.625" style="5" hidden="1" customWidth="1"/>
    <col min="10" max="12" width="7.125" style="5" hidden="1" customWidth="1"/>
    <col min="13" max="14" width="7.125" style="5" customWidth="1"/>
    <col min="15" max="15" width="33.375" style="6" customWidth="1"/>
    <col min="16" max="16384" width="9" style="7"/>
  </cols>
  <sheetData>
    <row r="1" spans="2:15">
      <c r="B1" s="1" t="s">
        <v>6</v>
      </c>
      <c r="C1" s="2"/>
    </row>
    <row r="2" spans="2:15" ht="15.75" thickBot="1">
      <c r="B2" s="2"/>
      <c r="C2" s="2"/>
    </row>
    <row r="3" spans="2:15" s="8" customFormat="1" ht="15" customHeight="1">
      <c r="B3" s="240" t="s">
        <v>0</v>
      </c>
      <c r="C3" s="241"/>
      <c r="D3" s="244" t="s">
        <v>1</v>
      </c>
      <c r="E3" s="244" t="s">
        <v>7</v>
      </c>
      <c r="F3" s="244"/>
      <c r="G3" s="244"/>
      <c r="H3" s="244"/>
      <c r="I3" s="244"/>
      <c r="J3" s="244"/>
      <c r="K3" s="244"/>
      <c r="L3" s="244"/>
      <c r="M3" s="246" t="s">
        <v>8</v>
      </c>
      <c r="N3" s="246"/>
      <c r="O3" s="247" t="s">
        <v>9</v>
      </c>
    </row>
    <row r="4" spans="2:15" ht="15.75">
      <c r="B4" s="242"/>
      <c r="C4" s="243"/>
      <c r="D4" s="245"/>
      <c r="E4" s="9" t="s">
        <v>2</v>
      </c>
      <c r="F4" s="10" t="s">
        <v>3</v>
      </c>
      <c r="G4" s="9" t="s">
        <v>2</v>
      </c>
      <c r="H4" s="10" t="s">
        <v>3</v>
      </c>
      <c r="I4" s="10" t="s">
        <v>2</v>
      </c>
      <c r="J4" s="10" t="s">
        <v>3</v>
      </c>
      <c r="K4" s="9" t="s">
        <v>2</v>
      </c>
      <c r="L4" s="10" t="s">
        <v>3</v>
      </c>
      <c r="M4" s="11" t="s">
        <v>2</v>
      </c>
      <c r="N4" s="12" t="s">
        <v>10</v>
      </c>
      <c r="O4" s="248"/>
    </row>
    <row r="5" spans="2:15" ht="16.5" customHeight="1">
      <c r="B5" s="236" t="s">
        <v>4</v>
      </c>
      <c r="C5" s="237"/>
      <c r="D5" s="21">
        <v>200</v>
      </c>
      <c r="E5" s="22">
        <v>7</v>
      </c>
      <c r="F5" s="13">
        <f>E5/D5</f>
        <v>3.5000000000000003E-2</v>
      </c>
      <c r="G5" s="23"/>
      <c r="H5" s="18"/>
      <c r="I5" s="14"/>
      <c r="J5" s="18"/>
      <c r="K5" s="19"/>
      <c r="L5" s="13"/>
      <c r="M5" s="14">
        <f t="shared" ref="M5:M16" si="0">E5+G5+I5+K5</f>
        <v>7</v>
      </c>
      <c r="N5" s="17">
        <f t="shared" ref="N5:N17" si="1">M5/D5</f>
        <v>3.5000000000000003E-2</v>
      </c>
      <c r="O5" s="16"/>
    </row>
    <row r="6" spans="2:15" ht="16.5" customHeight="1">
      <c r="B6" s="236" t="s">
        <v>11</v>
      </c>
      <c r="C6" s="237"/>
      <c r="D6" s="21">
        <v>256</v>
      </c>
      <c r="E6" s="22">
        <v>12</v>
      </c>
      <c r="F6" s="13">
        <f t="shared" ref="F6:F16" si="2">E6/D6</f>
        <v>4.6875E-2</v>
      </c>
      <c r="G6" s="23"/>
      <c r="H6" s="18"/>
      <c r="I6" s="14"/>
      <c r="J6" s="18"/>
      <c r="K6" s="19"/>
      <c r="L6" s="13"/>
      <c r="M6" s="14">
        <f t="shared" si="0"/>
        <v>12</v>
      </c>
      <c r="N6" s="17">
        <f t="shared" si="1"/>
        <v>4.6875E-2</v>
      </c>
      <c r="O6" s="16"/>
    </row>
    <row r="7" spans="2:15">
      <c r="B7" s="236" t="s">
        <v>12</v>
      </c>
      <c r="C7" s="20" t="s">
        <v>13</v>
      </c>
      <c r="D7" s="21">
        <v>213</v>
      </c>
      <c r="E7" s="22">
        <v>15</v>
      </c>
      <c r="F7" s="13">
        <f t="shared" si="2"/>
        <v>7.0422535211267609E-2</v>
      </c>
      <c r="G7" s="23"/>
      <c r="H7" s="18"/>
      <c r="I7" s="14"/>
      <c r="J7" s="18"/>
      <c r="K7" s="19"/>
      <c r="L7" s="13"/>
      <c r="M7" s="14">
        <f t="shared" si="0"/>
        <v>15</v>
      </c>
      <c r="N7" s="17">
        <f t="shared" si="1"/>
        <v>7.0422535211267609E-2</v>
      </c>
      <c r="O7" s="16"/>
    </row>
    <row r="8" spans="2:15">
      <c r="B8" s="236"/>
      <c r="C8" s="20" t="s">
        <v>14</v>
      </c>
      <c r="D8" s="21">
        <v>151</v>
      </c>
      <c r="E8" s="22">
        <v>5</v>
      </c>
      <c r="F8" s="13">
        <f t="shared" si="2"/>
        <v>3.3112582781456956E-2</v>
      </c>
      <c r="G8" s="23"/>
      <c r="H8" s="18"/>
      <c r="I8" s="14"/>
      <c r="J8" s="18"/>
      <c r="K8" s="19"/>
      <c r="L8" s="13"/>
      <c r="M8" s="14">
        <f t="shared" si="0"/>
        <v>5</v>
      </c>
      <c r="N8" s="17">
        <f t="shared" si="1"/>
        <v>3.3112582781456956E-2</v>
      </c>
      <c r="O8" s="16"/>
    </row>
    <row r="9" spans="2:15">
      <c r="B9" s="236"/>
      <c r="C9" s="20" t="s">
        <v>15</v>
      </c>
      <c r="D9" s="21">
        <v>305</v>
      </c>
      <c r="E9" s="22">
        <v>19</v>
      </c>
      <c r="F9" s="13">
        <f t="shared" si="2"/>
        <v>6.2295081967213117E-2</v>
      </c>
      <c r="G9" s="23"/>
      <c r="H9" s="18"/>
      <c r="I9" s="14"/>
      <c r="J9" s="18"/>
      <c r="K9" s="19"/>
      <c r="L9" s="13"/>
      <c r="M9" s="14">
        <f t="shared" si="0"/>
        <v>19</v>
      </c>
      <c r="N9" s="17">
        <f t="shared" si="1"/>
        <v>6.2295081967213117E-2</v>
      </c>
      <c r="O9" s="16"/>
    </row>
    <row r="10" spans="2:15" ht="16.5" customHeight="1">
      <c r="B10" s="238" t="s">
        <v>16</v>
      </c>
      <c r="C10" s="239"/>
      <c r="D10" s="21">
        <v>6</v>
      </c>
      <c r="E10" s="22">
        <v>1</v>
      </c>
      <c r="F10" s="13">
        <f t="shared" si="2"/>
        <v>0.16666666666666666</v>
      </c>
      <c r="G10" s="23"/>
      <c r="H10" s="18"/>
      <c r="I10" s="14"/>
      <c r="J10" s="18"/>
      <c r="K10" s="19"/>
      <c r="L10" s="13"/>
      <c r="M10" s="14">
        <f t="shared" si="0"/>
        <v>1</v>
      </c>
      <c r="N10" s="17">
        <f t="shared" si="1"/>
        <v>0.16666666666666666</v>
      </c>
      <c r="O10" s="16"/>
    </row>
    <row r="11" spans="2:15" ht="16.5" customHeight="1">
      <c r="B11" s="236" t="s">
        <v>17</v>
      </c>
      <c r="C11" s="237"/>
      <c r="D11" s="21">
        <v>767</v>
      </c>
      <c r="E11" s="22">
        <v>127</v>
      </c>
      <c r="F11" s="13">
        <f t="shared" si="2"/>
        <v>0.16558018252933507</v>
      </c>
      <c r="G11" s="23"/>
      <c r="H11" s="18"/>
      <c r="I11" s="14"/>
      <c r="J11" s="18"/>
      <c r="K11" s="19"/>
      <c r="L11" s="13"/>
      <c r="M11" s="14">
        <f t="shared" si="0"/>
        <v>127</v>
      </c>
      <c r="N11" s="17">
        <f t="shared" si="1"/>
        <v>0.16558018252933507</v>
      </c>
      <c r="O11" s="16"/>
    </row>
    <row r="12" spans="2:15" ht="16.5" customHeight="1">
      <c r="B12" s="236" t="s">
        <v>18</v>
      </c>
      <c r="C12" s="237"/>
      <c r="D12" s="21">
        <v>88</v>
      </c>
      <c r="E12" s="22">
        <v>7</v>
      </c>
      <c r="F12" s="13">
        <f t="shared" si="2"/>
        <v>7.9545454545454544E-2</v>
      </c>
      <c r="G12" s="23"/>
      <c r="H12" s="18"/>
      <c r="I12" s="14"/>
      <c r="J12" s="18"/>
      <c r="K12" s="19"/>
      <c r="L12" s="13"/>
      <c r="M12" s="14">
        <f t="shared" si="0"/>
        <v>7</v>
      </c>
      <c r="N12" s="17">
        <f t="shared" si="1"/>
        <v>7.9545454545454544E-2</v>
      </c>
      <c r="O12" s="16"/>
    </row>
    <row r="13" spans="2:15" ht="16.5" customHeight="1">
      <c r="B13" s="236" t="s">
        <v>5</v>
      </c>
      <c r="C13" s="237"/>
      <c r="D13" s="21">
        <v>282</v>
      </c>
      <c r="E13" s="22">
        <v>40</v>
      </c>
      <c r="F13" s="13">
        <f t="shared" si="2"/>
        <v>0.14184397163120568</v>
      </c>
      <c r="G13" s="23"/>
      <c r="H13" s="18"/>
      <c r="I13" s="14"/>
      <c r="J13" s="18"/>
      <c r="K13" s="19"/>
      <c r="L13" s="13"/>
      <c r="M13" s="14">
        <f t="shared" si="0"/>
        <v>40</v>
      </c>
      <c r="N13" s="17">
        <f t="shared" si="1"/>
        <v>0.14184397163120568</v>
      </c>
      <c r="O13" s="16"/>
    </row>
    <row r="14" spans="2:15" ht="16.5" customHeight="1">
      <c r="B14" s="236" t="s">
        <v>19</v>
      </c>
      <c r="C14" s="237"/>
      <c r="D14" s="21">
        <v>25</v>
      </c>
      <c r="E14" s="22">
        <v>10</v>
      </c>
      <c r="F14" s="13">
        <f t="shared" si="2"/>
        <v>0.4</v>
      </c>
      <c r="G14" s="23"/>
      <c r="H14" s="18"/>
      <c r="I14" s="14"/>
      <c r="J14" s="18"/>
      <c r="K14" s="19"/>
      <c r="L14" s="13"/>
      <c r="M14" s="14">
        <f t="shared" si="0"/>
        <v>10</v>
      </c>
      <c r="N14" s="15">
        <f t="shared" si="1"/>
        <v>0.4</v>
      </c>
      <c r="O14" s="16"/>
    </row>
    <row r="15" spans="2:15" ht="16.5" customHeight="1">
      <c r="B15" s="236" t="s">
        <v>20</v>
      </c>
      <c r="C15" s="237"/>
      <c r="D15" s="21">
        <v>3051</v>
      </c>
      <c r="E15" s="22">
        <v>60</v>
      </c>
      <c r="F15" s="13">
        <f t="shared" si="2"/>
        <v>1.966568338249754E-2</v>
      </c>
      <c r="G15" s="23"/>
      <c r="H15" s="18"/>
      <c r="I15" s="14"/>
      <c r="J15" s="18"/>
      <c r="K15" s="19"/>
      <c r="L15" s="13"/>
      <c r="M15" s="14">
        <f t="shared" si="0"/>
        <v>60</v>
      </c>
      <c r="N15" s="17">
        <f t="shared" si="1"/>
        <v>1.966568338249754E-2</v>
      </c>
      <c r="O15" s="16"/>
    </row>
    <row r="16" spans="2:15" ht="16.5" customHeight="1" thickBot="1">
      <c r="B16" s="251" t="s">
        <v>21</v>
      </c>
      <c r="C16" s="252"/>
      <c r="D16" s="37">
        <v>69027</v>
      </c>
      <c r="E16" s="38">
        <v>362</v>
      </c>
      <c r="F16" s="39">
        <f t="shared" si="2"/>
        <v>5.2443246845437289E-3</v>
      </c>
      <c r="G16" s="40"/>
      <c r="H16" s="25"/>
      <c r="I16" s="26"/>
      <c r="J16" s="25"/>
      <c r="K16" s="24"/>
      <c r="L16" s="39"/>
      <c r="M16" s="26">
        <f t="shared" si="0"/>
        <v>362</v>
      </c>
      <c r="N16" s="41">
        <f t="shared" si="1"/>
        <v>5.2443246845437289E-3</v>
      </c>
      <c r="O16" s="27"/>
    </row>
    <row r="17" spans="2:16">
      <c r="B17" s="250" t="s">
        <v>22</v>
      </c>
      <c r="C17" s="250"/>
      <c r="D17" s="28">
        <f>SUM(D5:D16)</f>
        <v>74371</v>
      </c>
      <c r="E17" s="29">
        <f>SUM(E5:E16)</f>
        <v>665</v>
      </c>
      <c r="F17" s="30">
        <f>AVERAGE(F5:F16)</f>
        <v>0.10218762361663675</v>
      </c>
      <c r="G17" s="28">
        <f>SUM(G5:G16)</f>
        <v>0</v>
      </c>
      <c r="H17" s="31"/>
      <c r="I17" s="29">
        <f>SUM(I5:I16)</f>
        <v>0</v>
      </c>
      <c r="J17" s="30" t="e">
        <f>AVERAGE(J5:J16)</f>
        <v>#DIV/0!</v>
      </c>
      <c r="K17" s="28">
        <f>SUM(K5:K16)</f>
        <v>0</v>
      </c>
      <c r="L17" s="30" t="e">
        <f>AVERAGE(L5:L16)</f>
        <v>#DIV/0!</v>
      </c>
      <c r="M17" s="32">
        <f>SUM(M5:M16)</f>
        <v>665</v>
      </c>
      <c r="N17" s="30">
        <f t="shared" si="1"/>
        <v>8.9416573664465992E-3</v>
      </c>
      <c r="O17" s="33"/>
    </row>
    <row r="18" spans="2:16">
      <c r="B18" s="34"/>
      <c r="C18" s="35"/>
      <c r="D18" s="34"/>
      <c r="E18" s="35"/>
      <c r="F18" s="34"/>
      <c r="G18" s="35"/>
      <c r="H18" s="34"/>
      <c r="I18" s="35"/>
      <c r="J18" s="34"/>
      <c r="K18" s="35"/>
      <c r="L18" s="34"/>
      <c r="M18" s="35"/>
      <c r="N18" s="34"/>
      <c r="O18" s="35"/>
      <c r="P18" s="36"/>
    </row>
    <row r="19" spans="2:16"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</row>
  </sheetData>
  <mergeCells count="26">
    <mergeCell ref="B14:C14"/>
    <mergeCell ref="B15:C15"/>
    <mergeCell ref="L19:M19"/>
    <mergeCell ref="N19:O19"/>
    <mergeCell ref="B17:C17"/>
    <mergeCell ref="B19:C19"/>
    <mergeCell ref="D19:E19"/>
    <mergeCell ref="F19:G19"/>
    <mergeCell ref="H19:I19"/>
    <mergeCell ref="J19:K19"/>
    <mergeCell ref="B16:C16"/>
    <mergeCell ref="D3:D4"/>
    <mergeCell ref="E3:F3"/>
    <mergeCell ref="G3:H3"/>
    <mergeCell ref="M3:N3"/>
    <mergeCell ref="O3:O4"/>
    <mergeCell ref="I3:J3"/>
    <mergeCell ref="K3:L3"/>
    <mergeCell ref="B11:C11"/>
    <mergeCell ref="B12:C12"/>
    <mergeCell ref="B13:C13"/>
    <mergeCell ref="B10:C10"/>
    <mergeCell ref="B3:C4"/>
    <mergeCell ref="B5:C5"/>
    <mergeCell ref="B6:C6"/>
    <mergeCell ref="B7:B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專案HC對比Summary</vt:lpstr>
      <vt:lpstr>專案加班提報Summary(whole team)</vt:lpstr>
      <vt:lpstr>ZZ</vt:lpstr>
      <vt:lpstr>'專案加班提報Summary(whole team)'!Print_Area</vt:lpstr>
      <vt:lpstr>'專案加班提報Summary(whole team)'!Print_Titles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F1225419</dc:creator>
  <cp:lastModifiedBy>20469</cp:lastModifiedBy>
  <cp:lastPrinted>2017-01-17T08:00:17Z</cp:lastPrinted>
  <dcterms:created xsi:type="dcterms:W3CDTF">2015-12-04T10:55:17Z</dcterms:created>
  <dcterms:modified xsi:type="dcterms:W3CDTF">2017-03-09T12:27:23Z</dcterms:modified>
</cp:coreProperties>
</file>