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pold\Downloads\"/>
    </mc:Choice>
  </mc:AlternateContent>
  <bookViews>
    <workbookView xWindow="0" yWindow="0" windowWidth="23040" windowHeight="8550" activeTab="5"/>
  </bookViews>
  <sheets>
    <sheet name="Tabelle1" sheetId="1" r:id="rId1"/>
    <sheet name="Dia" sheetId="6" r:id="rId2"/>
    <sheet name="Tabelle 2" sheetId="2" r:id="rId3"/>
    <sheet name="Density" sheetId="3" r:id="rId4"/>
    <sheet name="Bm_Vol" sheetId="4" r:id="rId5"/>
    <sheet name="Bm_Dia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4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D13" i="2" l="1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D12" i="2"/>
  <c r="CI12" i="2"/>
  <c r="CJ12" i="2"/>
  <c r="CK12" i="2"/>
  <c r="CL12" i="2"/>
  <c r="CM12" i="2"/>
  <c r="CN12" i="2"/>
  <c r="CO12" i="2"/>
  <c r="CP12" i="2"/>
  <c r="CQ12" i="2"/>
  <c r="CR12" i="2"/>
  <c r="CE12" i="2"/>
  <c r="CF12" i="2"/>
  <c r="CG12" i="2"/>
  <c r="CH12" i="2"/>
  <c r="CE5" i="2"/>
  <c r="CF5" i="2"/>
  <c r="CG5" i="2"/>
  <c r="W9" i="2" s="1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AE9" i="2" s="1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CD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B5" i="2"/>
  <c r="AG9" i="2" l="1"/>
  <c r="Y8" i="2"/>
  <c r="AI9" i="2"/>
  <c r="AF9" i="2"/>
  <c r="X9" i="2"/>
  <c r="AC9" i="2"/>
  <c r="Z9" i="2"/>
  <c r="AJ9" i="2"/>
  <c r="AB9" i="2"/>
  <c r="V9" i="2"/>
  <c r="AH9" i="2"/>
  <c r="AD8" i="2"/>
  <c r="Y9" i="2"/>
  <c r="V8" i="2"/>
  <c r="AD9" i="2"/>
  <c r="AA8" i="2"/>
  <c r="AA9" i="2"/>
  <c r="AF8" i="2"/>
  <c r="X8" i="2"/>
  <c r="AC8" i="2"/>
  <c r="AH8" i="2"/>
  <c r="Z8" i="2"/>
  <c r="AE8" i="2"/>
  <c r="W8" i="2"/>
  <c r="AB8" i="2"/>
  <c r="AJ8" i="2"/>
  <c r="AI8" i="2"/>
  <c r="AG8" i="2"/>
  <c r="H9" i="2"/>
  <c r="P9" i="2"/>
  <c r="B8" i="2"/>
  <c r="O9" i="2" l="1"/>
  <c r="K8" i="2"/>
  <c r="G9" i="2"/>
  <c r="C8" i="2"/>
  <c r="S8" i="2"/>
  <c r="S9" i="2"/>
  <c r="O8" i="2"/>
  <c r="K9" i="2"/>
  <c r="G8" i="2"/>
  <c r="T9" i="2"/>
  <c r="P8" i="2"/>
  <c r="L9" i="2"/>
  <c r="J8" i="2"/>
  <c r="H8" i="2"/>
  <c r="F9" i="2"/>
  <c r="D9" i="2"/>
  <c r="T8" i="2"/>
  <c r="L8" i="2"/>
  <c r="U9" i="2"/>
  <c r="Q8" i="2"/>
  <c r="M9" i="2"/>
  <c r="I8" i="2"/>
  <c r="E9" i="2"/>
  <c r="C9" i="2"/>
  <c r="B9" i="2"/>
  <c r="R8" i="2"/>
  <c r="N9" i="2"/>
  <c r="D8" i="2"/>
  <c r="N8" i="2"/>
  <c r="F8" i="2"/>
  <c r="R9" i="2"/>
  <c r="J9" i="2"/>
  <c r="U8" i="2"/>
  <c r="M8" i="2"/>
  <c r="E8" i="2"/>
  <c r="Q9" i="2"/>
  <c r="I9" i="2"/>
  <c r="V8" i="1" l="1"/>
  <c r="V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B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7" i="1" l="1"/>
  <c r="U8" i="1"/>
  <c r="B8" i="1"/>
  <c r="T8" i="1"/>
  <c r="R7" i="1"/>
  <c r="P7" i="1"/>
  <c r="N8" i="1"/>
  <c r="L8" i="1"/>
  <c r="J7" i="1"/>
  <c r="H7" i="1"/>
  <c r="F8" i="1"/>
  <c r="S8" i="1"/>
  <c r="Q7" i="1"/>
  <c r="O7" i="1"/>
  <c r="M8" i="1"/>
  <c r="K8" i="1"/>
  <c r="I7" i="1"/>
  <c r="G7" i="1"/>
  <c r="E8" i="1"/>
  <c r="C8" i="1"/>
  <c r="D8" i="1"/>
  <c r="F7" i="1"/>
  <c r="J8" i="1"/>
  <c r="U7" i="1"/>
  <c r="M7" i="1"/>
  <c r="E7" i="1"/>
  <c r="Q8" i="1"/>
  <c r="I8" i="1"/>
  <c r="T7" i="1"/>
  <c r="L7" i="1"/>
  <c r="D7" i="1"/>
  <c r="P8" i="1"/>
  <c r="H8" i="1"/>
  <c r="B7" i="1"/>
  <c r="R8" i="1"/>
  <c r="S7" i="1"/>
  <c r="K7" i="1"/>
  <c r="O8" i="1"/>
  <c r="G8" i="1"/>
  <c r="N7" i="1"/>
</calcChain>
</file>

<file path=xl/sharedStrings.xml><?xml version="1.0" encoding="utf-8"?>
<sst xmlns="http://schemas.openxmlformats.org/spreadsheetml/2006/main" count="643" uniqueCount="131">
  <si>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</si>
  <si>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</si>
  <si>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</si>
  <si>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</si>
  <si>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</si>
  <si>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</si>
  <si>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</si>
  <si>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</si>
  <si>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</si>
  <si>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</si>
  <si>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</si>
  <si>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</si>
  <si>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</si>
  <si>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</si>
  <si>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</si>
  <si>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</si>
  <si>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</si>
  <si>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</si>
  <si>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</si>
  <si>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</si>
  <si>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</si>
  <si>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</si>
  <si>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</si>
  <si>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</si>
  <si>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</si>
  <si>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</si>
  <si>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</si>
  <si>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</si>
  <si>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</si>
  <si>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</si>
  <si>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</si>
  <si>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</si>
  <si>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</si>
  <si>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</si>
  <si>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</si>
  <si>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</si>
  <si>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</si>
  <si>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</si>
  <si>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</si>
  <si>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</si>
  <si>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</si>
  <si>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</si>
  <si>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</si>
  <si>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</si>
  <si>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</si>
  <si>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</si>
  <si>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</si>
  <si>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</si>
  <si>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</si>
  <si>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</si>
  <si>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</si>
  <si>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</si>
  <si>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</si>
  <si>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</si>
  <si>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</si>
  <si>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</si>
  <si>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</si>
  <si>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</si>
  <si>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</si>
  <si>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</si>
  <si>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</si>
  <si>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</si>
  <si>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</si>
  <si>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</si>
  <si>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</si>
  <si>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</si>
  <si>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</si>
  <si>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</si>
  <si>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</si>
  <si>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</si>
  <si>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</si>
  <si>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</si>
  <si>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</si>
  <si>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</si>
  <si>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</si>
  <si>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</si>
  <si>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</si>
  <si>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</si>
  <si>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</si>
  <si>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</si>
  <si>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Diameter [µm]</t>
  </si>
  <si>
    <t>Aggregates</t>
  </si>
  <si>
    <t>Volume [µm^3]</t>
  </si>
  <si>
    <t>Mean Vol</t>
  </si>
  <si>
    <t>Std Vol</t>
  </si>
  <si>
    <t>HP_T1_TR</t>
  </si>
  <si>
    <t>HP_T1_MO</t>
  </si>
  <si>
    <t>HP_T2_TR</t>
  </si>
  <si>
    <t>HP_T2_MO</t>
  </si>
  <si>
    <t>HP_T3_TR</t>
  </si>
  <si>
    <t>HP_T3_MO</t>
  </si>
  <si>
    <t>HP_T4_TR</t>
  </si>
  <si>
    <t>HP_T4_MO</t>
  </si>
  <si>
    <t>HP_T5_TR</t>
  </si>
  <si>
    <t>HP_T5_MO</t>
  </si>
  <si>
    <t>LP_T1_TR</t>
  </si>
  <si>
    <t>LP_T1_MO</t>
  </si>
  <si>
    <t>LP_T2_TR</t>
  </si>
  <si>
    <t>LP_T2_MO</t>
  </si>
  <si>
    <t>LP_T3_TR</t>
  </si>
  <si>
    <t>LP_T3_MO</t>
  </si>
  <si>
    <t>LP_T4_TR</t>
  </si>
  <si>
    <t>LP_T4_MO</t>
  </si>
  <si>
    <t>LP_T5_TR</t>
  </si>
  <si>
    <t>LP_T5_MO</t>
  </si>
  <si>
    <t>Mean Aggr. %</t>
  </si>
  <si>
    <t>Std Aggr. %</t>
  </si>
  <si>
    <t>CHO</t>
  </si>
  <si>
    <t>Density [g/cm^3]</t>
  </si>
  <si>
    <t>Dens_mean</t>
  </si>
  <si>
    <t>Dens_std</t>
  </si>
  <si>
    <t>DGpar-8mMCD</t>
  </si>
  <si>
    <t>DXepo-0mMCD</t>
  </si>
  <si>
    <t>DXepo-8mMCD</t>
  </si>
  <si>
    <t>DXpar-8mMCD</t>
  </si>
  <si>
    <t>GScd4-8mMCD</t>
  </si>
  <si>
    <t>GSher-8mMCD</t>
  </si>
  <si>
    <t>GSpar-8mMCD</t>
  </si>
  <si>
    <t>HYher-8mMCD</t>
  </si>
  <si>
    <t>HYpar-8mMCD</t>
  </si>
  <si>
    <t>K1par-0mMCD</t>
  </si>
  <si>
    <t>K1par-8mMAP</t>
  </si>
  <si>
    <t>K1par-8mMCD</t>
  </si>
  <si>
    <t>S-par-8mMCD</t>
  </si>
  <si>
    <t>bm [pg]/cell</t>
  </si>
  <si>
    <t>CHO_1</t>
  </si>
  <si>
    <t>Sample_81</t>
  </si>
  <si>
    <t>Sample_82</t>
  </si>
  <si>
    <t>Sample_83</t>
  </si>
  <si>
    <t>Mean Dia</t>
  </si>
  <si>
    <t>Std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</si>
</sst>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23232"/>
      <name val="Arial"/>
      <family val="2"/>
    </font>
    <font>
      <sz val="12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Tabelle1!$B$6:$U$6</c:f>
              <c:strCache>
                <c:ptCount val="20"/>
                <c:pt idx="0">
                  <c:v>HP_T1_TR</c:v>
                </c:pt>
                <c:pt idx="1">
                  <c:v>HP_T1_MO</c:v>
                </c:pt>
                <c:pt idx="2">
                  <c:v>HP_T2_TR</c:v>
                </c:pt>
                <c:pt idx="3">
                  <c:v>HP_T2_MO</c:v>
                </c:pt>
                <c:pt idx="4">
                  <c:v>HP_T3_TR</c:v>
                </c:pt>
                <c:pt idx="5">
                  <c:v>HP_T3_MO</c:v>
                </c:pt>
                <c:pt idx="6">
                  <c:v>HP_T4_TR</c:v>
                </c:pt>
                <c:pt idx="7">
                  <c:v>HP_T4_MO</c:v>
                </c:pt>
                <c:pt idx="8">
                  <c:v>HP_T5_TR</c:v>
                </c:pt>
                <c:pt idx="9">
                  <c:v>HP_T5_MO</c:v>
                </c:pt>
                <c:pt idx="10">
                  <c:v>LP_T1_TR</c:v>
                </c:pt>
                <c:pt idx="11">
                  <c:v>LP_T1_MO</c:v>
                </c:pt>
                <c:pt idx="12">
                  <c:v>LP_T2_TR</c:v>
                </c:pt>
                <c:pt idx="13">
                  <c:v>LP_T2_MO</c:v>
                </c:pt>
                <c:pt idx="14">
                  <c:v>LP_T3_TR</c:v>
                </c:pt>
                <c:pt idx="15">
                  <c:v>LP_T3_MO</c:v>
                </c:pt>
                <c:pt idx="16">
                  <c:v>LP_T4_TR</c:v>
                </c:pt>
                <c:pt idx="17">
                  <c:v>LP_T4_MO</c:v>
                </c:pt>
                <c:pt idx="18">
                  <c:v>LP_T5_TR</c:v>
                </c:pt>
                <c:pt idx="19">
                  <c:v>LP_T5_MO</c:v>
                </c:pt>
              </c:strCache>
            </c:strRef>
          </c:cat>
          <c:val>
            <c:numRef>
              <c:f>Tabelle1!$B$7:$U$7</c:f>
              <c:numCache>
                <c:formatCode>General</c:formatCode>
                <c:ptCount val="20"/>
                <c:pt idx="0">
                  <c:v>5116.0118124999999</c:v>
                </c:pt>
                <c:pt idx="1">
                  <c:v>5729.2371966666669</c:v>
                </c:pt>
                <c:pt idx="2">
                  <c:v>6711.8842350000004</c:v>
                </c:pt>
                <c:pt idx="3">
                  <c:v>5966.55735</c:v>
                </c:pt>
                <c:pt idx="4">
                  <c:v>4847.0837650000012</c:v>
                </c:pt>
                <c:pt idx="5">
                  <c:v>5275.1788050000014</c:v>
                </c:pt>
                <c:pt idx="6">
                  <c:v>3508.5109233333337</c:v>
                </c:pt>
                <c:pt idx="7">
                  <c:v>4762.7568408333345</c:v>
                </c:pt>
                <c:pt idx="8">
                  <c:v>2267.0640383333334</c:v>
                </c:pt>
                <c:pt idx="9">
                  <c:v>3974.6214200000004</c:v>
                </c:pt>
                <c:pt idx="10">
                  <c:v>3708.1853550000001</c:v>
                </c:pt>
                <c:pt idx="11">
                  <c:v>3969.2903541666665</c:v>
                </c:pt>
                <c:pt idx="12">
                  <c:v>3828.0948899999994</c:v>
                </c:pt>
                <c:pt idx="13">
                  <c:v>3931.9154575000002</c:v>
                </c:pt>
                <c:pt idx="14">
                  <c:v>4006.7674316666671</c:v>
                </c:pt>
                <c:pt idx="15">
                  <c:v>3946.7654333333339</c:v>
                </c:pt>
                <c:pt idx="16">
                  <c:v>3316.2979166666669</c:v>
                </c:pt>
                <c:pt idx="17">
                  <c:v>3221.9015358333336</c:v>
                </c:pt>
                <c:pt idx="18">
                  <c:v>2213.7247275000004</c:v>
                </c:pt>
                <c:pt idx="19">
                  <c:v>2227.2428200000004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B-4C79-A397-A803011D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44128"/>
        <c:axId val="484245376"/>
      </c:barChart>
      <c:catAx>
        <c:axId val="4842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5376"/>
        <c:crosses val="autoZero"/>
        <c:auto val="1"/>
        <c:lblAlgn val="ctr"/>
        <c:lblOffset val="100"/>
        <c:noMultiLvlLbl val="0"/>
      </c:catAx>
      <c:valAx>
        <c:axId val="484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Aggr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Tabelle1!$B$6:$U$6</c:f>
              <c:strCache>
                <c:ptCount val="20"/>
                <c:pt idx="0">
                  <c:v>HP_T1_TR</c:v>
                </c:pt>
                <c:pt idx="1">
                  <c:v>HP_T1_MO</c:v>
                </c:pt>
                <c:pt idx="2">
                  <c:v>HP_T2_TR</c:v>
                </c:pt>
                <c:pt idx="3">
                  <c:v>HP_T2_MO</c:v>
                </c:pt>
                <c:pt idx="4">
                  <c:v>HP_T3_TR</c:v>
                </c:pt>
                <c:pt idx="5">
                  <c:v>HP_T3_MO</c:v>
                </c:pt>
                <c:pt idx="6">
                  <c:v>HP_T4_TR</c:v>
                </c:pt>
                <c:pt idx="7">
                  <c:v>HP_T4_MO</c:v>
                </c:pt>
                <c:pt idx="8">
                  <c:v>HP_T5_TR</c:v>
                </c:pt>
                <c:pt idx="9">
                  <c:v>HP_T5_MO</c:v>
                </c:pt>
                <c:pt idx="10">
                  <c:v>LP_T1_TR</c:v>
                </c:pt>
                <c:pt idx="11">
                  <c:v>LP_T1_MO</c:v>
                </c:pt>
                <c:pt idx="12">
                  <c:v>LP_T2_TR</c:v>
                </c:pt>
                <c:pt idx="13">
                  <c:v>LP_T2_MO</c:v>
                </c:pt>
                <c:pt idx="14">
                  <c:v>LP_T3_TR</c:v>
                </c:pt>
                <c:pt idx="15">
                  <c:v>LP_T3_MO</c:v>
                </c:pt>
                <c:pt idx="16">
                  <c:v>LP_T4_TR</c:v>
                </c:pt>
                <c:pt idx="17">
                  <c:v>LP_T4_MO</c:v>
                </c:pt>
                <c:pt idx="18">
                  <c:v>LP_T5_TR</c:v>
                </c:pt>
                <c:pt idx="19">
                  <c:v>LP_T5_MO</c:v>
                </c:pt>
              </c:strCache>
            </c:strRef>
          </c:cat>
          <c:val>
            <c:numRef>
              <c:f>Tabelle1!$B$11:$U$11</c:f>
              <c:numCache>
                <c:formatCode>General</c:formatCode>
                <c:ptCount val="20"/>
                <c:pt idx="0">
                  <c:v>42.75</c:v>
                </c:pt>
                <c:pt idx="1">
                  <c:v>47.6</c:v>
                </c:pt>
                <c:pt idx="2">
                  <c:v>50.674999999999997</c:v>
                </c:pt>
                <c:pt idx="3">
                  <c:v>54.55</c:v>
                </c:pt>
                <c:pt idx="4">
                  <c:v>34.174999999999997</c:v>
                </c:pt>
                <c:pt idx="5">
                  <c:v>46.324999999999996</c:v>
                </c:pt>
                <c:pt idx="6">
                  <c:v>33.625</c:v>
                </c:pt>
                <c:pt idx="7">
                  <c:v>44.099999999999994</c:v>
                </c:pt>
                <c:pt idx="8">
                  <c:v>29.725000000000001</c:v>
                </c:pt>
                <c:pt idx="9">
                  <c:v>47.674999999999997</c:v>
                </c:pt>
                <c:pt idx="10">
                  <c:v>56.45</c:v>
                </c:pt>
                <c:pt idx="11">
                  <c:v>53.175000000000004</c:v>
                </c:pt>
                <c:pt idx="12">
                  <c:v>63.075000000000003</c:v>
                </c:pt>
                <c:pt idx="13">
                  <c:v>61.95</c:v>
                </c:pt>
                <c:pt idx="14">
                  <c:v>55.475000000000001</c:v>
                </c:pt>
                <c:pt idx="15">
                  <c:v>52.375000000000007</c:v>
                </c:pt>
                <c:pt idx="16">
                  <c:v>43.374999999999993</c:v>
                </c:pt>
                <c:pt idx="17">
                  <c:v>47.85</c:v>
                </c:pt>
                <c:pt idx="18">
                  <c:v>40.5</c:v>
                </c:pt>
                <c:pt idx="19">
                  <c:v>50.55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0C7-8028-38CB9DCA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244544"/>
        <c:axId val="484246208"/>
      </c:barChart>
      <c:catAx>
        <c:axId val="4842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6208"/>
        <c:crosses val="autoZero"/>
        <c:auto val="1"/>
        <c:lblAlgn val="ctr"/>
        <c:lblOffset val="100"/>
        <c:noMultiLvlLbl val="0"/>
      </c:catAx>
      <c:valAx>
        <c:axId val="484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Tabelle1!$A$6:$T$6</c:f>
              <c:strCache>
                <c:ptCount val="20"/>
                <c:pt idx="1">
                  <c:v>HP_T1_TR</c:v>
                </c:pt>
                <c:pt idx="2">
                  <c:v>HP_T1_MO</c:v>
                </c:pt>
                <c:pt idx="3">
                  <c:v>HP_T2_TR</c:v>
                </c:pt>
                <c:pt idx="4">
                  <c:v>HP_T2_MO</c:v>
                </c:pt>
                <c:pt idx="5">
                  <c:v>HP_T3_TR</c:v>
                </c:pt>
                <c:pt idx="6">
                  <c:v>HP_T3_MO</c:v>
                </c:pt>
                <c:pt idx="7">
                  <c:v>HP_T4_TR</c:v>
                </c:pt>
                <c:pt idx="8">
                  <c:v>HP_T4_MO</c:v>
                </c:pt>
                <c:pt idx="9">
                  <c:v>HP_T5_TR</c:v>
                </c:pt>
                <c:pt idx="10">
                  <c:v>HP_T5_MO</c:v>
                </c:pt>
                <c:pt idx="11">
                  <c:v>LP_T1_TR</c:v>
                </c:pt>
                <c:pt idx="12">
                  <c:v>LP_T1_MO</c:v>
                </c:pt>
                <c:pt idx="13">
                  <c:v>LP_T2_TR</c:v>
                </c:pt>
                <c:pt idx="14">
                  <c:v>LP_T2_MO</c:v>
                </c:pt>
                <c:pt idx="15">
                  <c:v>LP_T3_TR</c:v>
                </c:pt>
                <c:pt idx="16">
                  <c:v>LP_T3_MO</c:v>
                </c:pt>
                <c:pt idx="17">
                  <c:v>LP_T4_TR</c:v>
                </c:pt>
                <c:pt idx="18">
                  <c:v>LP_T4_MO</c:v>
                </c:pt>
                <c:pt idx="19">
                  <c:v>LP_T5_TR</c:v>
                </c:pt>
              </c:strCache>
            </c:strRef>
          </c:cat>
          <c:val>
            <c:numRef>
              <c:f>Tabelle1!$A$14:$T$14</c:f>
              <c:numCache>
                <c:formatCode>General</c:formatCode>
                <c:ptCount val="20"/>
                <c:pt idx="0">
                  <c:v>0</c:v>
                </c:pt>
                <c:pt idx="1">
                  <c:v>21.375</c:v>
                </c:pt>
                <c:pt idx="2">
                  <c:v>22.1</c:v>
                </c:pt>
                <c:pt idx="3">
                  <c:v>23.4</c:v>
                </c:pt>
                <c:pt idx="4">
                  <c:v>22.5</c:v>
                </c:pt>
                <c:pt idx="5">
                  <c:v>21</c:v>
                </c:pt>
                <c:pt idx="6">
                  <c:v>21.599999999999998</c:v>
                </c:pt>
                <c:pt idx="7">
                  <c:v>18.850000000000001</c:v>
                </c:pt>
                <c:pt idx="8">
                  <c:v>20.875</c:v>
                </c:pt>
                <c:pt idx="9">
                  <c:v>16.3</c:v>
                </c:pt>
                <c:pt idx="10">
                  <c:v>19.649999999999999</c:v>
                </c:pt>
                <c:pt idx="11">
                  <c:v>19.2</c:v>
                </c:pt>
                <c:pt idx="12">
                  <c:v>19.625</c:v>
                </c:pt>
                <c:pt idx="13">
                  <c:v>19.350000000000001</c:v>
                </c:pt>
                <c:pt idx="14">
                  <c:v>19.574999999999999</c:v>
                </c:pt>
                <c:pt idx="15">
                  <c:v>19.700000000000003</c:v>
                </c:pt>
                <c:pt idx="16">
                  <c:v>19.600000000000001</c:v>
                </c:pt>
                <c:pt idx="17">
                  <c:v>18.5</c:v>
                </c:pt>
                <c:pt idx="18">
                  <c:v>18.325000000000003</c:v>
                </c:pt>
                <c:pt idx="19">
                  <c:v>16.125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4593-913E-E2F90796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07936"/>
        <c:axId val="738909184"/>
      </c:barChart>
      <c:catAx>
        <c:axId val="7389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909184"/>
        <c:crosses val="autoZero"/>
        <c:auto val="1"/>
        <c:lblAlgn val="ctr"/>
        <c:lblOffset val="100"/>
        <c:noMultiLvlLbl val="0"/>
      </c:catAx>
      <c:valAx>
        <c:axId val="738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9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'Tabelle 2'!$B$7:$U$7</c:f>
              <c:strCache>
                <c:ptCount val="20"/>
                <c:pt idx="0">
                  <c:v>HP_T1_TR</c:v>
                </c:pt>
                <c:pt idx="1">
                  <c:v>HP_T1_MO</c:v>
                </c:pt>
                <c:pt idx="2">
                  <c:v>HP_T2_TR</c:v>
                </c:pt>
                <c:pt idx="3">
                  <c:v>HP_T2_MO</c:v>
                </c:pt>
                <c:pt idx="4">
                  <c:v>HP_T3_TR</c:v>
                </c:pt>
                <c:pt idx="5">
                  <c:v>HP_T3_MO</c:v>
                </c:pt>
                <c:pt idx="6">
                  <c:v>HP_T4_TR</c:v>
                </c:pt>
                <c:pt idx="7">
                  <c:v>HP_T4_MO</c:v>
                </c:pt>
                <c:pt idx="8">
                  <c:v>HP_T5_TR</c:v>
                </c:pt>
                <c:pt idx="9">
                  <c:v>HP_T5_MO</c:v>
                </c:pt>
                <c:pt idx="10">
                  <c:v>LP_T1_TR</c:v>
                </c:pt>
                <c:pt idx="11">
                  <c:v>LP_T1_MO</c:v>
                </c:pt>
                <c:pt idx="12">
                  <c:v>LP_T2_TR</c:v>
                </c:pt>
                <c:pt idx="13">
                  <c:v>LP_T2_MO</c:v>
                </c:pt>
                <c:pt idx="14">
                  <c:v>LP_T3_TR</c:v>
                </c:pt>
                <c:pt idx="15">
                  <c:v>LP_T3_MO</c:v>
                </c:pt>
                <c:pt idx="16">
                  <c:v>LP_T4_TR</c:v>
                </c:pt>
                <c:pt idx="17">
                  <c:v>LP_T4_MO</c:v>
                </c:pt>
                <c:pt idx="18">
                  <c:v>LP_T5_TR</c:v>
                </c:pt>
                <c:pt idx="19">
                  <c:v>LP_T5_MO</c:v>
                </c:pt>
              </c:strCache>
            </c:strRef>
          </c:cat>
          <c:val>
            <c:numRef>
              <c:f>'Tabelle 2'!$B$8:$U$8</c:f>
              <c:numCache>
                <c:formatCode>General</c:formatCode>
                <c:ptCount val="20"/>
                <c:pt idx="0">
                  <c:v>7.2572177616397157E-2</c:v>
                </c:pt>
                <c:pt idx="1">
                  <c:v>6.3438921675569374E-2</c:v>
                </c:pt>
                <c:pt idx="2">
                  <c:v>5.3025543295270823E-2</c:v>
                </c:pt>
                <c:pt idx="3">
                  <c:v>5.8539825029967928E-2</c:v>
                </c:pt>
                <c:pt idx="4">
                  <c:v>7.5976691105981167E-2</c:v>
                </c:pt>
                <c:pt idx="5">
                  <c:v>6.9090379391405582E-2</c:v>
                </c:pt>
                <c:pt idx="6">
                  <c:v>9.7378987921803661E-2</c:v>
                </c:pt>
                <c:pt idx="7">
                  <c:v>6.5725264134861613E-2</c:v>
                </c:pt>
                <c:pt idx="8">
                  <c:v>0.1268352598757348</c:v>
                </c:pt>
                <c:pt idx="9">
                  <c:v>7.3969795418759449E-2</c:v>
                </c:pt>
                <c:pt idx="10">
                  <c:v>0.13229281236021873</c:v>
                </c:pt>
                <c:pt idx="11">
                  <c:v>0.12487198769573613</c:v>
                </c:pt>
                <c:pt idx="12">
                  <c:v>0.11409058853535409</c:v>
                </c:pt>
                <c:pt idx="13">
                  <c:v>0.10460207770248954</c:v>
                </c:pt>
                <c:pt idx="14">
                  <c:v>9.4713085526766633E-2</c:v>
                </c:pt>
                <c:pt idx="15">
                  <c:v>9.7581088396781451E-2</c:v>
                </c:pt>
                <c:pt idx="16">
                  <c:v>0.10672168255613239</c:v>
                </c:pt>
                <c:pt idx="17">
                  <c:v>0.10875355790916989</c:v>
                </c:pt>
                <c:pt idx="18">
                  <c:v>0.14731147525943195</c:v>
                </c:pt>
                <c:pt idx="19">
                  <c:v>0.13278622940916152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B88-AE4A-20251A72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38111"/>
        <c:axId val="424938527"/>
      </c:barChart>
      <c:catAx>
        <c:axId val="4249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938527"/>
        <c:crosses val="autoZero"/>
        <c:auto val="1"/>
        <c:lblAlgn val="ctr"/>
        <c:lblOffset val="100"/>
        <c:noMultiLvlLbl val="0"/>
      </c:catAx>
      <c:valAx>
        <c:axId val="4249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9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HP_TR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 2'!$B$12:$U$12</c:f>
              <c:numCache>
                <c:formatCode>General</c:formatCode>
                <c:ptCount val="20"/>
                <c:pt idx="0">
                  <c:v>456.75675675674842</c:v>
                </c:pt>
                <c:pt idx="1">
                  <c:v>330.04926108371848</c:v>
                </c:pt>
                <c:pt idx="2">
                  <c:v>366.9064748201514</c:v>
                </c:pt>
                <c:pt idx="3">
                  <c:v>323.46241457858241</c:v>
                </c:pt>
                <c:pt idx="4">
                  <c:v>342.85714285713971</c:v>
                </c:pt>
                <c:pt idx="5">
                  <c:v>340.96692111956662</c:v>
                </c:pt>
                <c:pt idx="6">
                  <c:v>372.59615384613949</c:v>
                </c:pt>
                <c:pt idx="7">
                  <c:v>350.49019607844173</c:v>
                </c:pt>
                <c:pt idx="8">
                  <c:v>399.43342776207749</c:v>
                </c:pt>
                <c:pt idx="9">
                  <c:v>340.05037783374365</c:v>
                </c:pt>
                <c:pt idx="10">
                  <c:v>361.47757255933277</c:v>
                </c:pt>
                <c:pt idx="11">
                  <c:v>318.07228915662358</c:v>
                </c:pt>
                <c:pt idx="12">
                  <c:v>331.50684931505026</c:v>
                </c:pt>
                <c:pt idx="13">
                  <c:v>376.50602409637753</c:v>
                </c:pt>
                <c:pt idx="14">
                  <c:v>330.74935400515449</c:v>
                </c:pt>
                <c:pt idx="15">
                  <c:v>355.16372795973132</c:v>
                </c:pt>
                <c:pt idx="16">
                  <c:v>332.1799307958342</c:v>
                </c:pt>
                <c:pt idx="17">
                  <c:v>360.38961038959235</c:v>
                </c:pt>
                <c:pt idx="18">
                  <c:v>457.50452079564576</c:v>
                </c:pt>
                <c:pt idx="19">
                  <c:v>321.59264931087142</c:v>
                </c:pt>
              </c:numCache>
            </c:numRef>
          </c:xVal>
          <c:yVal>
            <c:numRef>
              <c:f>'Tabelle 2'!$B$13:$U$13</c:f>
              <c:numCache>
                <c:formatCode>General</c:formatCode>
                <c:ptCount val="20"/>
                <c:pt idx="0">
                  <c:v>4846.59</c:v>
                </c:pt>
                <c:pt idx="1">
                  <c:v>4916.1572233333336</c:v>
                </c:pt>
                <c:pt idx="2">
                  <c:v>5572.4533333333338</c:v>
                </c:pt>
                <c:pt idx="3">
                  <c:v>5128.846693333332</c:v>
                </c:pt>
                <c:pt idx="4">
                  <c:v>6534.9512533333336</c:v>
                </c:pt>
                <c:pt idx="5">
                  <c:v>7325.3693233333352</c:v>
                </c:pt>
                <c:pt idx="6">
                  <c:v>6619.8196966666665</c:v>
                </c:pt>
                <c:pt idx="7">
                  <c:v>6367.3966666666674</c:v>
                </c:pt>
                <c:pt idx="8">
                  <c:v>4916.1572233333336</c:v>
                </c:pt>
                <c:pt idx="9">
                  <c:v>4709.4306133333348</c:v>
                </c:pt>
                <c:pt idx="10">
                  <c:v>4846.59</c:v>
                </c:pt>
                <c:pt idx="11">
                  <c:v>4916.1572233333336</c:v>
                </c:pt>
                <c:pt idx="12">
                  <c:v>3207.2415300000007</c:v>
                </c:pt>
                <c:pt idx="13">
                  <c:v>3533.1641099999993</c:v>
                </c:pt>
                <c:pt idx="14">
                  <c:v>3589.5433333333335</c:v>
                </c:pt>
                <c:pt idx="15">
                  <c:v>3704.0947200000005</c:v>
                </c:pt>
                <c:pt idx="16">
                  <c:v>2350.8787500000003</c:v>
                </c:pt>
                <c:pt idx="17">
                  <c:v>2224.96632</c:v>
                </c:pt>
                <c:pt idx="18">
                  <c:v>2184.017056666667</c:v>
                </c:pt>
                <c:pt idx="19">
                  <c:v>2308.3940266666664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6-4B25-A975-FC07AAD187FA}"/>
            </c:ext>
          </c:extLst>
        </c:ser>
        <c:ser>
          <c:idx val="1"/>
          <c:order val="1"/>
          <c:tx>
            <c:v>HP_MO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'Tabelle 2'!$V$12:$AO$12</c:f>
              <c:numCache>
                <c:formatCode>General</c:formatCode>
                <c:ptCount val="20"/>
                <c:pt idx="0">
                  <c:v>339.56834532376115</c:v>
                </c:pt>
                <c:pt idx="1">
                  <c:v>356.69781931462671</c:v>
                </c:pt>
                <c:pt idx="2">
                  <c:v>414.26403641883479</c:v>
                </c:pt>
                <c:pt idx="3">
                  <c:v>346.54919236415827</c:v>
                </c:pt>
                <c:pt idx="4">
                  <c:v>313.37579617833205</c:v>
                </c:pt>
                <c:pt idx="5">
                  <c:v>286.73469387754886</c:v>
                </c:pt>
                <c:pt idx="6">
                  <c:v>370.37037037035896</c:v>
                </c:pt>
                <c:pt idx="7">
                  <c:v>398.08481532147312</c:v>
                </c:pt>
                <c:pt idx="8">
                  <c:v>308.65384615386125</c:v>
                </c:pt>
                <c:pt idx="9">
                  <c:v>322.33009708737757</c:v>
                </c:pt>
                <c:pt idx="10">
                  <c:v>314.56310679610772</c:v>
                </c:pt>
                <c:pt idx="11">
                  <c:v>305.66037735848204</c:v>
                </c:pt>
                <c:pt idx="12">
                  <c:v>288.63636363636209</c:v>
                </c:pt>
                <c:pt idx="13">
                  <c:v>280.35320088300074</c:v>
                </c:pt>
                <c:pt idx="14">
                  <c:v>298.88888888887323</c:v>
                </c:pt>
                <c:pt idx="15">
                  <c:v>280.94725511302494</c:v>
                </c:pt>
                <c:pt idx="16">
                  <c:v>283.98791540785953</c:v>
                </c:pt>
                <c:pt idx="17">
                  <c:v>295.04950495051537</c:v>
                </c:pt>
                <c:pt idx="18">
                  <c:v>297.18875502008768</c:v>
                </c:pt>
                <c:pt idx="19">
                  <c:v>297.08737864078279</c:v>
                </c:pt>
              </c:numCache>
            </c:numRef>
          </c:xVal>
          <c:yVal>
            <c:numRef>
              <c:f>'Tabelle 2'!$V$13:$AO$13</c:f>
              <c:numCache>
                <c:formatCode>General</c:formatCode>
                <c:ptCount val="20"/>
                <c:pt idx="0">
                  <c:v>5057.2824300000011</c:v>
                </c:pt>
                <c:pt idx="1">
                  <c:v>5057.2824300000011</c:v>
                </c:pt>
                <c:pt idx="2">
                  <c:v>7886.2267033333328</c:v>
                </c:pt>
                <c:pt idx="3">
                  <c:v>4916.1572233333336</c:v>
                </c:pt>
                <c:pt idx="4">
                  <c:v>5496.8102099999996</c:v>
                </c:pt>
                <c:pt idx="5">
                  <c:v>6040.928773333334</c:v>
                </c:pt>
                <c:pt idx="6">
                  <c:v>6367.3966666666674</c:v>
                </c:pt>
                <c:pt idx="7">
                  <c:v>5961.09375</c:v>
                </c:pt>
                <c:pt idx="8">
                  <c:v>5347.5838033333339</c:v>
                </c:pt>
                <c:pt idx="9">
                  <c:v>5421.8547466666669</c:v>
                </c:pt>
                <c:pt idx="10">
                  <c:v>5273.9942400000009</c:v>
                </c:pt>
                <c:pt idx="11">
                  <c:v>5057.2824300000011</c:v>
                </c:pt>
                <c:pt idx="12">
                  <c:v>4574.8837066666683</c:v>
                </c:pt>
                <c:pt idx="13">
                  <c:v>5057.2824300000011</c:v>
                </c:pt>
                <c:pt idx="14">
                  <c:v>4709.4306133333348</c:v>
                </c:pt>
                <c:pt idx="15">
                  <c:v>4709.4306133333348</c:v>
                </c:pt>
                <c:pt idx="16">
                  <c:v>3704.0947200000005</c:v>
                </c:pt>
                <c:pt idx="17">
                  <c:v>4186.666666666667</c:v>
                </c:pt>
                <c:pt idx="18">
                  <c:v>3821.0576266666662</c:v>
                </c:pt>
                <c:pt idx="19">
                  <c:v>4186.666666666667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6-4B25-A975-FC07AAD187FA}"/>
            </c:ext>
          </c:extLst>
        </c:ser>
        <c:ser>
          <c:idx val="2"/>
          <c:order val="2"/>
          <c:tx>
            <c:v>LP_TR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'Tabelle 2'!$AP$12:$BI$12</c:f>
              <c:numCache>
                <c:formatCode>General</c:formatCode>
                <c:ptCount val="20"/>
                <c:pt idx="0">
                  <c:v>435.69553805774143</c:v>
                </c:pt>
                <c:pt idx="1">
                  <c:v>530.34300791558508</c:v>
                </c:pt>
                <c:pt idx="2">
                  <c:v>505.26315789477474</c:v>
                </c:pt>
                <c:pt idx="3">
                  <c:v>486.61800486618046</c:v>
                </c:pt>
                <c:pt idx="4">
                  <c:v>473.81546134663665</c:v>
                </c:pt>
                <c:pt idx="5">
                  <c:v>535.17587939697614</c:v>
                </c:pt>
                <c:pt idx="6">
                  <c:v>489.10411622279247</c:v>
                </c:pt>
                <c:pt idx="7">
                  <c:v>453.51473922902534</c:v>
                </c:pt>
                <c:pt idx="8">
                  <c:v>410.1265822785258</c:v>
                </c:pt>
                <c:pt idx="9">
                  <c:v>419.51219512193757</c:v>
                </c:pt>
                <c:pt idx="10">
                  <c:v>486.74698795183917</c:v>
                </c:pt>
                <c:pt idx="11">
                  <c:v>386.46288209608065</c:v>
                </c:pt>
                <c:pt idx="12">
                  <c:v>479.11547911550815</c:v>
                </c:pt>
                <c:pt idx="13">
                  <c:v>365.90909090911617</c:v>
                </c:pt>
                <c:pt idx="14">
                  <c:v>387.93103448276378</c:v>
                </c:pt>
                <c:pt idx="15">
                  <c:v>397.05882352940068</c:v>
                </c:pt>
                <c:pt idx="16">
                  <c:v>357.45937961593307</c:v>
                </c:pt>
                <c:pt idx="17">
                  <c:v>360.39886039884919</c:v>
                </c:pt>
                <c:pt idx="18">
                  <c:v>395.31249999998766</c:v>
                </c:pt>
                <c:pt idx="19">
                  <c:v>402.75862068965984</c:v>
                </c:pt>
              </c:numCache>
            </c:numRef>
          </c:xVal>
          <c:yVal>
            <c:numRef>
              <c:f>'Tabelle 2'!$AP$13:$BI$13</c:f>
              <c:numCache>
                <c:formatCode>General</c:formatCode>
                <c:ptCount val="20"/>
                <c:pt idx="0">
                  <c:v>3533.1641099999993</c:v>
                </c:pt>
                <c:pt idx="1">
                  <c:v>3533.1641099999993</c:v>
                </c:pt>
                <c:pt idx="2">
                  <c:v>4062.3184800000004</c:v>
                </c:pt>
                <c:pt idx="3">
                  <c:v>3704.0947200000005</c:v>
                </c:pt>
                <c:pt idx="4">
                  <c:v>2902.0052699999997</c:v>
                </c:pt>
                <c:pt idx="5">
                  <c:v>3589.5433333333335</c:v>
                </c:pt>
                <c:pt idx="6">
                  <c:v>4377.9067966666671</c:v>
                </c:pt>
                <c:pt idx="7">
                  <c:v>4442.9241599999996</c:v>
                </c:pt>
                <c:pt idx="8">
                  <c:v>3589.5433333333335</c:v>
                </c:pt>
                <c:pt idx="9">
                  <c:v>4001.0785366666664</c:v>
                </c:pt>
                <c:pt idx="10">
                  <c:v>4186.666666666667</c:v>
                </c:pt>
                <c:pt idx="11">
                  <c:v>4249.7811900000006</c:v>
                </c:pt>
                <c:pt idx="12">
                  <c:v>3052.08</c:v>
                </c:pt>
                <c:pt idx="13">
                  <c:v>3313.5504166666669</c:v>
                </c:pt>
                <c:pt idx="14">
                  <c:v>3477.3783466666678</c:v>
                </c:pt>
                <c:pt idx="15">
                  <c:v>3422.1829033333329</c:v>
                </c:pt>
                <c:pt idx="16">
                  <c:v>1628.6845066666667</c:v>
                </c:pt>
                <c:pt idx="17">
                  <c:v>2350.8787500000003</c:v>
                </c:pt>
                <c:pt idx="18">
                  <c:v>2393.881573333334</c:v>
                </c:pt>
                <c:pt idx="19">
                  <c:v>2481.4540800000004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6-4B25-A975-FC07AAD187FA}"/>
            </c:ext>
          </c:extLst>
        </c:ser>
        <c:ser>
          <c:idx val="3"/>
          <c:order val="3"/>
          <c:tx>
            <c:v>LP_MO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'Tabelle 2'!$BJ$12:$CC$12</c:f>
              <c:numCache>
                <c:formatCode>General</c:formatCode>
                <c:ptCount val="20"/>
                <c:pt idx="0">
                  <c:v>401.44927536231</c:v>
                </c:pt>
                <c:pt idx="1">
                  <c:v>386.20689655174283</c:v>
                </c:pt>
                <c:pt idx="2">
                  <c:v>355.97484276728153</c:v>
                </c:pt>
                <c:pt idx="3">
                  <c:v>386.3049095607297</c:v>
                </c:pt>
                <c:pt idx="4">
                  <c:v>353.00429184547136</c:v>
                </c:pt>
                <c:pt idx="5">
                  <c:v>358.25242718448476</c:v>
                </c:pt>
                <c:pt idx="6">
                  <c:v>353.84615384614477</c:v>
                </c:pt>
                <c:pt idx="7">
                  <c:v>346.84684684683862</c:v>
                </c:pt>
                <c:pt idx="8">
                  <c:v>352.33644859813563</c:v>
                </c:pt>
                <c:pt idx="9">
                  <c:v>346.84684684685868</c:v>
                </c:pt>
                <c:pt idx="10">
                  <c:v>366.98113207548784</c:v>
                </c:pt>
                <c:pt idx="11">
                  <c:v>334.21052631579744</c:v>
                </c:pt>
                <c:pt idx="12">
                  <c:v>298.19819819821134</c:v>
                </c:pt>
                <c:pt idx="13">
                  <c:v>330.76923076921992</c:v>
                </c:pt>
                <c:pt idx="14">
                  <c:v>317.95386158474372</c:v>
                </c:pt>
                <c:pt idx="15">
                  <c:v>329.12723449001862</c:v>
                </c:pt>
                <c:pt idx="16">
                  <c:v>282.40252897787309</c:v>
                </c:pt>
                <c:pt idx="17">
                  <c:v>299.42196531792973</c:v>
                </c:pt>
                <c:pt idx="18">
                  <c:v>301.97444831593009</c:v>
                </c:pt>
                <c:pt idx="19">
                  <c:v>297.04142011834466</c:v>
                </c:pt>
              </c:numCache>
            </c:numRef>
          </c:xVal>
          <c:yVal>
            <c:numRef>
              <c:f>'Tabelle 2'!$BJ$13:$CC$13</c:f>
              <c:numCache>
                <c:formatCode>General</c:formatCode>
                <c:ptCount val="20"/>
                <c:pt idx="0">
                  <c:v>3762.2731633333337</c:v>
                </c:pt>
                <c:pt idx="1">
                  <c:v>3422.1829033333329</c:v>
                </c:pt>
                <c:pt idx="2">
                  <c:v>4249.7811900000006</c:v>
                </c:pt>
                <c:pt idx="3">
                  <c:v>4442.9241599999996</c:v>
                </c:pt>
                <c:pt idx="4">
                  <c:v>3589.5433333333335</c:v>
                </c:pt>
                <c:pt idx="5">
                  <c:v>3762.2731633333337</c:v>
                </c:pt>
                <c:pt idx="6">
                  <c:v>4313.5268533333337</c:v>
                </c:pt>
                <c:pt idx="7">
                  <c:v>4062.3184800000004</c:v>
                </c:pt>
                <c:pt idx="8">
                  <c:v>3704.0947200000005</c:v>
                </c:pt>
                <c:pt idx="9">
                  <c:v>3646.5191566666676</c:v>
                </c:pt>
                <c:pt idx="10">
                  <c:v>4249.7811900000006</c:v>
                </c:pt>
                <c:pt idx="11">
                  <c:v>4186.666666666667</c:v>
                </c:pt>
                <c:pt idx="12">
                  <c:v>3422.1829033333329</c:v>
                </c:pt>
                <c:pt idx="13">
                  <c:v>3154.9505866666664</c:v>
                </c:pt>
                <c:pt idx="14">
                  <c:v>3207.2415300000007</c:v>
                </c:pt>
                <c:pt idx="15">
                  <c:v>3103.2311233333344</c:v>
                </c:pt>
                <c:pt idx="16">
                  <c:v>2025.2440033333332</c:v>
                </c:pt>
                <c:pt idx="17">
                  <c:v>2266.4242633333338</c:v>
                </c:pt>
                <c:pt idx="18">
                  <c:v>2266.4242633333338</c:v>
                </c:pt>
                <c:pt idx="19">
                  <c:v>2350.8787500000003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6-4B25-A975-FC07AAD1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9039"/>
        <c:axId val="662479983"/>
      </c:scatterChart>
      <c:valAx>
        <c:axId val="8847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479983"/>
        <c:crosses val="autoZero"/>
        <c:crossBetween val="midCat"/>
      </c:valAx>
      <c:valAx>
        <c:axId val="6624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73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Bm_Dia!$B$2:$AO$2</c:f>
              <c:numCache>
                <c:formatCode>General</c:formatCode>
                <c:ptCount val="40"/>
                <c:pt idx="0">
                  <c:v>456.75675675674842</c:v>
                </c:pt>
                <c:pt idx="1">
                  <c:v>330.04926108371848</c:v>
                </c:pt>
                <c:pt idx="2">
                  <c:v>366.9064748201514</c:v>
                </c:pt>
                <c:pt idx="3">
                  <c:v>323.46241457858241</c:v>
                </c:pt>
                <c:pt idx="4">
                  <c:v>342.85714285713971</c:v>
                </c:pt>
                <c:pt idx="5">
                  <c:v>340.96692111956662</c:v>
                </c:pt>
                <c:pt idx="6">
                  <c:v>372.59615384613949</c:v>
                </c:pt>
                <c:pt idx="7">
                  <c:v>350.49019607844173</c:v>
                </c:pt>
                <c:pt idx="8">
                  <c:v>399.43342776207749</c:v>
                </c:pt>
                <c:pt idx="9">
                  <c:v>340.05037783374365</c:v>
                </c:pt>
                <c:pt idx="10">
                  <c:v>361.47757255933277</c:v>
                </c:pt>
                <c:pt idx="11">
                  <c:v>318.07228915662358</c:v>
                </c:pt>
                <c:pt idx="12">
                  <c:v>331.50684931505026</c:v>
                </c:pt>
                <c:pt idx="13">
                  <c:v>376.50602409637753</c:v>
                </c:pt>
                <c:pt idx="14">
                  <c:v>330.74935400515449</c:v>
                </c:pt>
                <c:pt idx="15">
                  <c:v>355.16372795973132</c:v>
                </c:pt>
                <c:pt idx="16">
                  <c:v>332.1799307958342</c:v>
                </c:pt>
                <c:pt idx="17">
                  <c:v>360.38961038959235</c:v>
                </c:pt>
                <c:pt idx="18">
                  <c:v>457.50452079564576</c:v>
                </c:pt>
                <c:pt idx="19">
                  <c:v>321.59264931087142</c:v>
                </c:pt>
                <c:pt idx="20">
                  <c:v>339.56834532376115</c:v>
                </c:pt>
                <c:pt idx="21">
                  <c:v>356.69781931462671</c:v>
                </c:pt>
                <c:pt idx="22">
                  <c:v>414.26403641883479</c:v>
                </c:pt>
                <c:pt idx="23">
                  <c:v>346.54919236415827</c:v>
                </c:pt>
                <c:pt idx="24">
                  <c:v>313.37579617833205</c:v>
                </c:pt>
                <c:pt idx="25">
                  <c:v>286.73469387754886</c:v>
                </c:pt>
                <c:pt idx="26">
                  <c:v>370.37037037035896</c:v>
                </c:pt>
                <c:pt idx="27">
                  <c:v>398.08481532147312</c:v>
                </c:pt>
                <c:pt idx="28">
                  <c:v>308.65384615386125</c:v>
                </c:pt>
                <c:pt idx="29">
                  <c:v>322.33009708737757</c:v>
                </c:pt>
                <c:pt idx="30">
                  <c:v>314.56310679610772</c:v>
                </c:pt>
                <c:pt idx="31">
                  <c:v>305.66037735848204</c:v>
                </c:pt>
                <c:pt idx="32">
                  <c:v>288.63636363636209</c:v>
                </c:pt>
                <c:pt idx="33">
                  <c:v>280.35320088300074</c:v>
                </c:pt>
                <c:pt idx="34">
                  <c:v>298.88888888887323</c:v>
                </c:pt>
                <c:pt idx="35">
                  <c:v>280.94725511302494</c:v>
                </c:pt>
                <c:pt idx="36">
                  <c:v>283.98791540785953</c:v>
                </c:pt>
                <c:pt idx="37">
                  <c:v>295.04950495051537</c:v>
                </c:pt>
                <c:pt idx="38">
                  <c:v>297.18875502008768</c:v>
                </c:pt>
                <c:pt idx="39">
                  <c:v>297.08737864078279</c:v>
                </c:pt>
              </c:numCache>
            </c:numRef>
          </c:xVal>
          <c:yVal>
            <c:numRef>
              <c:f>Bm_Dia!$B$3:$AO$3</c:f>
              <c:numCache>
                <c:formatCode>General</c:formatCode>
                <c:ptCount val="40"/>
                <c:pt idx="0">
                  <c:v>21</c:v>
                </c:pt>
                <c:pt idx="1">
                  <c:v>21.1</c:v>
                </c:pt>
                <c:pt idx="2">
                  <c:v>22</c:v>
                </c:pt>
                <c:pt idx="3">
                  <c:v>21.4</c:v>
                </c:pt>
                <c:pt idx="4">
                  <c:v>21.3</c:v>
                </c:pt>
                <c:pt idx="5">
                  <c:v>21.3</c:v>
                </c:pt>
                <c:pt idx="6">
                  <c:v>24.7</c:v>
                </c:pt>
                <c:pt idx="7">
                  <c:v>21.1</c:v>
                </c:pt>
                <c:pt idx="8">
                  <c:v>23.2</c:v>
                </c:pt>
                <c:pt idx="9">
                  <c:v>24.1</c:v>
                </c:pt>
                <c:pt idx="10">
                  <c:v>23.3</c:v>
                </c:pt>
                <c:pt idx="11">
                  <c:v>23</c:v>
                </c:pt>
                <c:pt idx="12">
                  <c:v>21.9</c:v>
                </c:pt>
                <c:pt idx="13">
                  <c:v>22.6</c:v>
                </c:pt>
                <c:pt idx="14">
                  <c:v>23</c:v>
                </c:pt>
                <c:pt idx="15">
                  <c:v>22.5</c:v>
                </c:pt>
                <c:pt idx="16">
                  <c:v>21.1</c:v>
                </c:pt>
                <c:pt idx="17">
                  <c:v>20.8</c:v>
                </c:pt>
                <c:pt idx="18">
                  <c:v>21</c:v>
                </c:pt>
                <c:pt idx="19">
                  <c:v>21.1</c:v>
                </c:pt>
                <c:pt idx="20">
                  <c:v>21.7</c:v>
                </c:pt>
                <c:pt idx="21">
                  <c:v>21.8</c:v>
                </c:pt>
                <c:pt idx="22">
                  <c:v>21.6</c:v>
                </c:pt>
                <c:pt idx="23">
                  <c:v>21.3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</c:v>
                </c:pt>
                <c:pt idx="27">
                  <c:v>19.2</c:v>
                </c:pt>
                <c:pt idx="28">
                  <c:v>20.6</c:v>
                </c:pt>
                <c:pt idx="29">
                  <c:v>21.3</c:v>
                </c:pt>
                <c:pt idx="30">
                  <c:v>20.8</c:v>
                </c:pt>
                <c:pt idx="31">
                  <c:v>20.8</c:v>
                </c:pt>
                <c:pt idx="32">
                  <c:v>16.5</c:v>
                </c:pt>
                <c:pt idx="33">
                  <c:v>16.2</c:v>
                </c:pt>
                <c:pt idx="34">
                  <c:v>16.100000000000001</c:v>
                </c:pt>
                <c:pt idx="35">
                  <c:v>16.399999999999999</c:v>
                </c:pt>
                <c:pt idx="36">
                  <c:v>19.2</c:v>
                </c:pt>
                <c:pt idx="37">
                  <c:v>20</c:v>
                </c:pt>
                <c:pt idx="38">
                  <c:v>19.399999999999999</c:v>
                </c:pt>
                <c:pt idx="3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2-4A86-A62C-3AC7BB884BAD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Bm_Dia!$AP$2:$CC$2</c:f>
              <c:numCache>
                <c:formatCode>General</c:formatCode>
                <c:ptCount val="40"/>
                <c:pt idx="0">
                  <c:v>435.69553805774143</c:v>
                </c:pt>
                <c:pt idx="1">
                  <c:v>530.34300791558508</c:v>
                </c:pt>
                <c:pt idx="2">
                  <c:v>505.26315789477474</c:v>
                </c:pt>
                <c:pt idx="3">
                  <c:v>486.61800486618046</c:v>
                </c:pt>
                <c:pt idx="4">
                  <c:v>473.81546134663665</c:v>
                </c:pt>
                <c:pt idx="5">
                  <c:v>535.17587939697614</c:v>
                </c:pt>
                <c:pt idx="6">
                  <c:v>489.10411622279247</c:v>
                </c:pt>
                <c:pt idx="7">
                  <c:v>453.51473922902534</c:v>
                </c:pt>
                <c:pt idx="8">
                  <c:v>410.1265822785258</c:v>
                </c:pt>
                <c:pt idx="9">
                  <c:v>419.51219512193757</c:v>
                </c:pt>
                <c:pt idx="10">
                  <c:v>486.74698795183917</c:v>
                </c:pt>
                <c:pt idx="11">
                  <c:v>386.46288209608065</c:v>
                </c:pt>
                <c:pt idx="12">
                  <c:v>479.11547911550815</c:v>
                </c:pt>
                <c:pt idx="13">
                  <c:v>365.90909090911617</c:v>
                </c:pt>
                <c:pt idx="14">
                  <c:v>387.93103448276378</c:v>
                </c:pt>
                <c:pt idx="15">
                  <c:v>397.05882352940068</c:v>
                </c:pt>
                <c:pt idx="16">
                  <c:v>357.45937961593307</c:v>
                </c:pt>
                <c:pt idx="17">
                  <c:v>360.39886039884919</c:v>
                </c:pt>
                <c:pt idx="18">
                  <c:v>395.31249999998766</c:v>
                </c:pt>
                <c:pt idx="19">
                  <c:v>402.75862068965984</c:v>
                </c:pt>
                <c:pt idx="20">
                  <c:v>401.44927536231</c:v>
                </c:pt>
                <c:pt idx="21">
                  <c:v>386.20689655174283</c:v>
                </c:pt>
                <c:pt idx="22">
                  <c:v>355.97484276728153</c:v>
                </c:pt>
                <c:pt idx="23">
                  <c:v>386.3049095607297</c:v>
                </c:pt>
                <c:pt idx="24">
                  <c:v>353.00429184547136</c:v>
                </c:pt>
                <c:pt idx="25">
                  <c:v>358.25242718448476</c:v>
                </c:pt>
                <c:pt idx="26">
                  <c:v>353.84615384614477</c:v>
                </c:pt>
                <c:pt idx="27">
                  <c:v>346.84684684683862</c:v>
                </c:pt>
                <c:pt idx="28">
                  <c:v>352.33644859813563</c:v>
                </c:pt>
                <c:pt idx="29">
                  <c:v>346.84684684685868</c:v>
                </c:pt>
                <c:pt idx="30">
                  <c:v>366.98113207548784</c:v>
                </c:pt>
                <c:pt idx="31">
                  <c:v>334.21052631579744</c:v>
                </c:pt>
                <c:pt idx="32">
                  <c:v>298.19819819821134</c:v>
                </c:pt>
                <c:pt idx="33">
                  <c:v>330.76923076921992</c:v>
                </c:pt>
                <c:pt idx="34">
                  <c:v>317.95386158474372</c:v>
                </c:pt>
                <c:pt idx="35">
                  <c:v>329.12723449001862</c:v>
                </c:pt>
                <c:pt idx="36">
                  <c:v>282.40252897787309</c:v>
                </c:pt>
                <c:pt idx="37">
                  <c:v>299.42196531792973</c:v>
                </c:pt>
                <c:pt idx="38">
                  <c:v>301.97444831593009</c:v>
                </c:pt>
                <c:pt idx="39">
                  <c:v>297.04142011834466</c:v>
                </c:pt>
              </c:numCache>
            </c:numRef>
          </c:xVal>
          <c:yVal>
            <c:numRef>
              <c:f>Bm_Dia!$AP$3:$CC$3</c:f>
              <c:numCache>
                <c:formatCode>General</c:formatCode>
                <c:ptCount val="40"/>
                <c:pt idx="0">
                  <c:v>18.899999999999999</c:v>
                </c:pt>
                <c:pt idx="1">
                  <c:v>18.899999999999999</c:v>
                </c:pt>
                <c:pt idx="2">
                  <c:v>19.8</c:v>
                </c:pt>
                <c:pt idx="3">
                  <c:v>19.2</c:v>
                </c:pt>
                <c:pt idx="4">
                  <c:v>19.3</c:v>
                </c:pt>
                <c:pt idx="5">
                  <c:v>18.7</c:v>
                </c:pt>
                <c:pt idx="6">
                  <c:v>20.100000000000001</c:v>
                </c:pt>
                <c:pt idx="7">
                  <c:v>20.399999999999999</c:v>
                </c:pt>
                <c:pt idx="8">
                  <c:v>17.7</c:v>
                </c:pt>
                <c:pt idx="9">
                  <c:v>19</c:v>
                </c:pt>
                <c:pt idx="10">
                  <c:v>20.3</c:v>
                </c:pt>
                <c:pt idx="11">
                  <c:v>20.399999999999999</c:v>
                </c:pt>
                <c:pt idx="12">
                  <c:v>19</c:v>
                </c:pt>
                <c:pt idx="13">
                  <c:v>19.3</c:v>
                </c:pt>
                <c:pt idx="14">
                  <c:v>20.2</c:v>
                </c:pt>
                <c:pt idx="15">
                  <c:v>19.8</c:v>
                </c:pt>
                <c:pt idx="16">
                  <c:v>19</c:v>
                </c:pt>
                <c:pt idx="17">
                  <c:v>19.7</c:v>
                </c:pt>
                <c:pt idx="18">
                  <c:v>20</c:v>
                </c:pt>
                <c:pt idx="19">
                  <c:v>20.100000000000001</c:v>
                </c:pt>
                <c:pt idx="20">
                  <c:v>19.2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20</c:v>
                </c:pt>
                <c:pt idx="24">
                  <c:v>18</c:v>
                </c:pt>
                <c:pt idx="25">
                  <c:v>18.5</c:v>
                </c:pt>
                <c:pt idx="26">
                  <c:v>18.8</c:v>
                </c:pt>
                <c:pt idx="27">
                  <c:v>18.7</c:v>
                </c:pt>
                <c:pt idx="28">
                  <c:v>18.7</c:v>
                </c:pt>
                <c:pt idx="29">
                  <c:v>18.2</c:v>
                </c:pt>
                <c:pt idx="30">
                  <c:v>18.3</c:v>
                </c:pt>
                <c:pt idx="31">
                  <c:v>18.100000000000001</c:v>
                </c:pt>
                <c:pt idx="32">
                  <c:v>14.6</c:v>
                </c:pt>
                <c:pt idx="33">
                  <c:v>16.5</c:v>
                </c:pt>
                <c:pt idx="34">
                  <c:v>16.600000000000001</c:v>
                </c:pt>
                <c:pt idx="35">
                  <c:v>16.8</c:v>
                </c:pt>
                <c:pt idx="36">
                  <c:v>15.7</c:v>
                </c:pt>
                <c:pt idx="37">
                  <c:v>16.3</c:v>
                </c:pt>
                <c:pt idx="38">
                  <c:v>16.3</c:v>
                </c:pt>
                <c:pt idx="39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2-4A86-A62C-3AC7BB88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5328"/>
        <c:axId val="752229088"/>
      </c:scatterChart>
      <c:valAx>
        <c:axId val="7522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229088"/>
        <c:crosses val="autoZero"/>
        <c:crossBetween val="midCat"/>
      </c:valAx>
      <c:valAx>
        <c:axId val="752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2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20</xdr:row>
      <xdr:rowOff>167640</xdr:rowOff>
    </xdr:from>
    <xdr:to>
      <xdr:col>12</xdr:col>
      <xdr:colOff>251460</xdr:colOff>
      <xdr:row>35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20</xdr:row>
      <xdr:rowOff>129540</xdr:rowOff>
    </xdr:from>
    <xdr:to>
      <xdr:col>18</xdr:col>
      <xdr:colOff>228600</xdr:colOff>
      <xdr:row>35</xdr:row>
      <xdr:rowOff>129540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166687</xdr:rowOff>
    </xdr:from>
    <xdr:to>
      <xdr:col>6</xdr:col>
      <xdr:colOff>133350</xdr:colOff>
      <xdr:row>35</xdr:row>
      <xdr:rowOff>52387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18</xdr:row>
      <xdr:rowOff>90487</xdr:rowOff>
    </xdr:from>
    <xdr:to>
      <xdr:col>12</xdr:col>
      <xdr:colOff>152400</xdr:colOff>
      <xdr:row>32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18</xdr:row>
      <xdr:rowOff>100012</xdr:rowOff>
    </xdr:from>
    <xdr:to>
      <xdr:col>18</xdr:col>
      <xdr:colOff>542925</xdr:colOff>
      <xdr:row>32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657225</xdr:colOff>
      <xdr:row>11</xdr:row>
      <xdr:rowOff>109537</xdr:rowOff>
    </xdr:from>
    <xdr:to>
      <xdr:col>39</xdr:col>
      <xdr:colOff>657225</xdr:colOff>
      <xdr:row>25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workbookViewId="0">
      <selection activeCell="CC2" sqref="A1:CC2"/>
    </sheetView>
  </sheetViews>
  <sheetFormatPr baseColWidth="10" defaultRowHeight="15" x14ac:dyDescent="0.25"/>
  <cols>
    <col min="22" max="22" width="12" bestFit="1" customWidth="1"/>
  </cols>
  <sheetData>
    <row r="1" spans="1:8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25">
      <c r="A2" t="s">
        <v>80</v>
      </c>
      <c r="B2">
        <v>21</v>
      </c>
      <c r="C2">
        <v>21.1</v>
      </c>
      <c r="D2">
        <v>22</v>
      </c>
      <c r="E2">
        <v>21.4</v>
      </c>
      <c r="F2">
        <v>21.3</v>
      </c>
      <c r="G2">
        <v>21.3</v>
      </c>
      <c r="H2">
        <v>24.7</v>
      </c>
      <c r="I2">
        <v>21.1</v>
      </c>
      <c r="J2">
        <v>23.2</v>
      </c>
      <c r="K2">
        <v>24.1</v>
      </c>
      <c r="L2">
        <v>23.3</v>
      </c>
      <c r="M2">
        <v>23</v>
      </c>
      <c r="N2">
        <v>21.9</v>
      </c>
      <c r="O2">
        <v>22.6</v>
      </c>
      <c r="P2">
        <v>23</v>
      </c>
      <c r="Q2">
        <v>22.5</v>
      </c>
      <c r="R2">
        <v>21.1</v>
      </c>
      <c r="S2">
        <v>20.8</v>
      </c>
      <c r="T2">
        <v>21</v>
      </c>
      <c r="U2">
        <v>21.1</v>
      </c>
      <c r="V2">
        <v>21.7</v>
      </c>
      <c r="W2">
        <v>21.8</v>
      </c>
      <c r="X2">
        <v>21.6</v>
      </c>
      <c r="Y2">
        <v>21.3</v>
      </c>
      <c r="Z2">
        <v>18.3</v>
      </c>
      <c r="AA2">
        <v>18.899999999999999</v>
      </c>
      <c r="AB2">
        <v>19</v>
      </c>
      <c r="AC2">
        <v>19.2</v>
      </c>
      <c r="AD2">
        <v>20.6</v>
      </c>
      <c r="AE2">
        <v>21.3</v>
      </c>
      <c r="AF2">
        <v>20.8</v>
      </c>
      <c r="AG2">
        <v>20.8</v>
      </c>
      <c r="AH2">
        <v>16.5</v>
      </c>
      <c r="AI2">
        <v>16.2</v>
      </c>
      <c r="AJ2">
        <v>16.100000000000001</v>
      </c>
      <c r="AK2">
        <v>16.399999999999999</v>
      </c>
      <c r="AL2">
        <v>19.2</v>
      </c>
      <c r="AM2">
        <v>20</v>
      </c>
      <c r="AN2">
        <v>19.399999999999999</v>
      </c>
      <c r="AO2">
        <v>20</v>
      </c>
      <c r="AP2">
        <v>18.899999999999999</v>
      </c>
      <c r="AQ2">
        <v>18.899999999999999</v>
      </c>
      <c r="AR2">
        <v>19.8</v>
      </c>
      <c r="AS2">
        <v>19.2</v>
      </c>
      <c r="AT2">
        <v>19.3</v>
      </c>
      <c r="AU2">
        <v>18.7</v>
      </c>
      <c r="AV2">
        <v>20.100000000000001</v>
      </c>
      <c r="AW2">
        <v>20.399999999999999</v>
      </c>
      <c r="AX2">
        <v>17.7</v>
      </c>
      <c r="AY2">
        <v>19</v>
      </c>
      <c r="AZ2">
        <v>20.3</v>
      </c>
      <c r="BA2">
        <v>20.399999999999999</v>
      </c>
      <c r="BB2">
        <v>19</v>
      </c>
      <c r="BC2">
        <v>19.3</v>
      </c>
      <c r="BD2">
        <v>20.2</v>
      </c>
      <c r="BE2">
        <v>19.8</v>
      </c>
      <c r="BF2">
        <v>19</v>
      </c>
      <c r="BG2">
        <v>19.7</v>
      </c>
      <c r="BH2">
        <v>20</v>
      </c>
      <c r="BI2">
        <v>20.100000000000001</v>
      </c>
      <c r="BJ2">
        <v>19.2</v>
      </c>
      <c r="BK2">
        <v>19.100000000000001</v>
      </c>
      <c r="BL2">
        <v>20.100000000000001</v>
      </c>
      <c r="BM2">
        <v>20</v>
      </c>
      <c r="BN2">
        <v>18</v>
      </c>
      <c r="BO2">
        <v>18.5</v>
      </c>
      <c r="BP2">
        <v>18.8</v>
      </c>
      <c r="BQ2">
        <v>18.7</v>
      </c>
      <c r="BR2">
        <v>18.7</v>
      </c>
      <c r="BS2">
        <v>18.2</v>
      </c>
      <c r="BT2">
        <v>18.3</v>
      </c>
      <c r="BU2">
        <v>18.100000000000001</v>
      </c>
      <c r="BV2">
        <v>14.6</v>
      </c>
      <c r="BW2">
        <v>16.5</v>
      </c>
      <c r="BX2">
        <v>16.600000000000001</v>
      </c>
      <c r="BY2">
        <v>16.8</v>
      </c>
      <c r="BZ2">
        <v>15.7</v>
      </c>
      <c r="CA2">
        <v>16.3</v>
      </c>
      <c r="CB2">
        <v>16.3</v>
      </c>
      <c r="CC2">
        <v>16.5</v>
      </c>
    </row>
    <row r="3" spans="1:81" x14ac:dyDescent="0.25">
      <c r="A3" t="s">
        <v>82</v>
      </c>
      <c r="B3">
        <f>4*(B2/2)^3*3.14/3</f>
        <v>4846.59</v>
      </c>
      <c r="C3">
        <f t="shared" ref="C3:BN3" si="0">4*(C2/2)^3*3.14/3</f>
        <v>4916.1572233333336</v>
      </c>
      <c r="D3">
        <f t="shared" si="0"/>
        <v>5572.4533333333338</v>
      </c>
      <c r="E3">
        <f t="shared" si="0"/>
        <v>5128.846693333332</v>
      </c>
      <c r="F3">
        <f t="shared" si="0"/>
        <v>5057.2824300000011</v>
      </c>
      <c r="G3">
        <f t="shared" si="0"/>
        <v>5057.2824300000011</v>
      </c>
      <c r="H3">
        <f t="shared" si="0"/>
        <v>7886.2267033333328</v>
      </c>
      <c r="I3">
        <f t="shared" si="0"/>
        <v>4916.1572233333336</v>
      </c>
      <c r="J3">
        <f t="shared" si="0"/>
        <v>6534.9512533333336</v>
      </c>
      <c r="K3">
        <f t="shared" si="0"/>
        <v>7325.3693233333352</v>
      </c>
      <c r="L3">
        <f t="shared" si="0"/>
        <v>6619.8196966666665</v>
      </c>
      <c r="M3">
        <f t="shared" si="0"/>
        <v>6367.3966666666674</v>
      </c>
      <c r="N3">
        <f t="shared" si="0"/>
        <v>5496.8102099999996</v>
      </c>
      <c r="O3">
        <f t="shared" si="0"/>
        <v>6040.928773333334</v>
      </c>
      <c r="P3">
        <f t="shared" si="0"/>
        <v>6367.3966666666674</v>
      </c>
      <c r="Q3">
        <f t="shared" si="0"/>
        <v>5961.09375</v>
      </c>
      <c r="R3">
        <f t="shared" si="0"/>
        <v>4916.1572233333336</v>
      </c>
      <c r="S3">
        <f t="shared" si="0"/>
        <v>4709.4306133333348</v>
      </c>
      <c r="T3">
        <f t="shared" si="0"/>
        <v>4846.59</v>
      </c>
      <c r="U3">
        <f t="shared" si="0"/>
        <v>4916.1572233333336</v>
      </c>
      <c r="V3">
        <f t="shared" si="0"/>
        <v>5347.5838033333339</v>
      </c>
      <c r="W3">
        <f t="shared" si="0"/>
        <v>5421.8547466666669</v>
      </c>
      <c r="X3">
        <f t="shared" si="0"/>
        <v>5273.9942400000009</v>
      </c>
      <c r="Y3">
        <f t="shared" si="0"/>
        <v>5057.2824300000011</v>
      </c>
      <c r="Z3">
        <f t="shared" si="0"/>
        <v>3207.2415300000007</v>
      </c>
      <c r="AA3">
        <f t="shared" si="0"/>
        <v>3533.1641099999993</v>
      </c>
      <c r="AB3">
        <f t="shared" si="0"/>
        <v>3589.5433333333335</v>
      </c>
      <c r="AC3">
        <f t="shared" si="0"/>
        <v>3704.0947200000005</v>
      </c>
      <c r="AD3">
        <f t="shared" si="0"/>
        <v>4574.8837066666683</v>
      </c>
      <c r="AE3">
        <f t="shared" si="0"/>
        <v>5057.2824300000011</v>
      </c>
      <c r="AF3">
        <f t="shared" si="0"/>
        <v>4709.4306133333348</v>
      </c>
      <c r="AG3">
        <f t="shared" si="0"/>
        <v>4709.4306133333348</v>
      </c>
      <c r="AH3">
        <f t="shared" si="0"/>
        <v>2350.8787500000003</v>
      </c>
      <c r="AI3">
        <f t="shared" si="0"/>
        <v>2224.96632</v>
      </c>
      <c r="AJ3">
        <f t="shared" si="0"/>
        <v>2184.017056666667</v>
      </c>
      <c r="AK3">
        <f t="shared" si="0"/>
        <v>2308.3940266666664</v>
      </c>
      <c r="AL3">
        <f t="shared" si="0"/>
        <v>3704.0947200000005</v>
      </c>
      <c r="AM3">
        <f t="shared" si="0"/>
        <v>4186.666666666667</v>
      </c>
      <c r="AN3">
        <f t="shared" si="0"/>
        <v>3821.0576266666662</v>
      </c>
      <c r="AO3">
        <f t="shared" si="0"/>
        <v>4186.666666666667</v>
      </c>
      <c r="AP3">
        <f t="shared" si="0"/>
        <v>3533.1641099999993</v>
      </c>
      <c r="AQ3">
        <f t="shared" si="0"/>
        <v>3533.1641099999993</v>
      </c>
      <c r="AR3">
        <f t="shared" si="0"/>
        <v>4062.3184800000004</v>
      </c>
      <c r="AS3">
        <f t="shared" si="0"/>
        <v>3704.0947200000005</v>
      </c>
      <c r="AT3">
        <f t="shared" si="0"/>
        <v>3762.2731633333337</v>
      </c>
      <c r="AU3">
        <f t="shared" si="0"/>
        <v>3422.1829033333329</v>
      </c>
      <c r="AV3">
        <f t="shared" si="0"/>
        <v>4249.7811900000006</v>
      </c>
      <c r="AW3">
        <f t="shared" si="0"/>
        <v>4442.9241599999996</v>
      </c>
      <c r="AX3">
        <f t="shared" si="0"/>
        <v>2902.0052699999997</v>
      </c>
      <c r="AY3">
        <f t="shared" si="0"/>
        <v>3589.5433333333335</v>
      </c>
      <c r="AZ3">
        <f t="shared" si="0"/>
        <v>4377.9067966666671</v>
      </c>
      <c r="BA3">
        <f t="shared" si="0"/>
        <v>4442.9241599999996</v>
      </c>
      <c r="BB3">
        <f t="shared" si="0"/>
        <v>3589.5433333333335</v>
      </c>
      <c r="BC3">
        <f t="shared" si="0"/>
        <v>3762.2731633333337</v>
      </c>
      <c r="BD3">
        <f t="shared" si="0"/>
        <v>4313.5268533333337</v>
      </c>
      <c r="BE3">
        <f t="shared" si="0"/>
        <v>4062.3184800000004</v>
      </c>
      <c r="BF3">
        <f t="shared" si="0"/>
        <v>3589.5433333333335</v>
      </c>
      <c r="BG3">
        <f t="shared" si="0"/>
        <v>4001.0785366666664</v>
      </c>
      <c r="BH3">
        <f t="shared" si="0"/>
        <v>4186.666666666667</v>
      </c>
      <c r="BI3">
        <f t="shared" si="0"/>
        <v>4249.7811900000006</v>
      </c>
      <c r="BJ3">
        <f t="shared" si="0"/>
        <v>3704.0947200000005</v>
      </c>
      <c r="BK3">
        <f t="shared" si="0"/>
        <v>3646.5191566666676</v>
      </c>
      <c r="BL3">
        <f t="shared" si="0"/>
        <v>4249.7811900000006</v>
      </c>
      <c r="BM3">
        <f t="shared" si="0"/>
        <v>4186.666666666667</v>
      </c>
      <c r="BN3">
        <f t="shared" si="0"/>
        <v>3052.08</v>
      </c>
      <c r="BO3">
        <f t="shared" ref="BO3:CC3" si="1">4*(BO2/2)^3*3.14/3</f>
        <v>3313.5504166666669</v>
      </c>
      <c r="BP3">
        <f t="shared" si="1"/>
        <v>3477.3783466666678</v>
      </c>
      <c r="BQ3">
        <f t="shared" si="1"/>
        <v>3422.1829033333329</v>
      </c>
      <c r="BR3">
        <f t="shared" si="1"/>
        <v>3422.1829033333329</v>
      </c>
      <c r="BS3">
        <f t="shared" si="1"/>
        <v>3154.9505866666664</v>
      </c>
      <c r="BT3">
        <f t="shared" si="1"/>
        <v>3207.2415300000007</v>
      </c>
      <c r="BU3">
        <f t="shared" si="1"/>
        <v>3103.2311233333344</v>
      </c>
      <c r="BV3">
        <f t="shared" si="1"/>
        <v>1628.6845066666667</v>
      </c>
      <c r="BW3">
        <f t="shared" si="1"/>
        <v>2350.8787500000003</v>
      </c>
      <c r="BX3">
        <f t="shared" si="1"/>
        <v>2393.881573333334</v>
      </c>
      <c r="BY3">
        <f t="shared" si="1"/>
        <v>2481.4540800000004</v>
      </c>
      <c r="BZ3">
        <f t="shared" si="1"/>
        <v>2025.2440033333332</v>
      </c>
      <c r="CA3">
        <f t="shared" si="1"/>
        <v>2266.4242633333338</v>
      </c>
      <c r="CB3">
        <f t="shared" si="1"/>
        <v>2266.4242633333338</v>
      </c>
      <c r="CC3">
        <f t="shared" si="1"/>
        <v>2350.8787500000003</v>
      </c>
    </row>
    <row r="4" spans="1:81" x14ac:dyDescent="0.25">
      <c r="A4" t="s">
        <v>81</v>
      </c>
      <c r="B4">
        <v>41.7</v>
      </c>
      <c r="C4">
        <v>33.6</v>
      </c>
      <c r="D4">
        <v>46</v>
      </c>
      <c r="E4">
        <v>49.7</v>
      </c>
      <c r="F4">
        <v>49.5</v>
      </c>
      <c r="G4">
        <v>43</v>
      </c>
      <c r="H4">
        <v>50</v>
      </c>
      <c r="I4">
        <v>47.9</v>
      </c>
      <c r="J4">
        <v>45.4</v>
      </c>
      <c r="K4">
        <v>47.9</v>
      </c>
      <c r="L4">
        <v>54.8</v>
      </c>
      <c r="M4">
        <v>54.6</v>
      </c>
      <c r="N4">
        <v>56.7</v>
      </c>
      <c r="O4">
        <v>55.6</v>
      </c>
      <c r="P4">
        <v>52.6</v>
      </c>
      <c r="Q4">
        <v>53.3</v>
      </c>
      <c r="R4">
        <v>28.8</v>
      </c>
      <c r="S4">
        <v>32.799999999999997</v>
      </c>
      <c r="T4">
        <v>38.6</v>
      </c>
      <c r="U4">
        <v>36.5</v>
      </c>
      <c r="V4">
        <v>46.5</v>
      </c>
      <c r="W4">
        <v>48.7</v>
      </c>
      <c r="X4">
        <v>48</v>
      </c>
      <c r="Y4">
        <v>42.1</v>
      </c>
      <c r="Z4">
        <v>39.4</v>
      </c>
      <c r="AA4">
        <v>30.9</v>
      </c>
      <c r="AB4">
        <v>31.8</v>
      </c>
      <c r="AC4">
        <v>32.4</v>
      </c>
      <c r="AD4">
        <v>41.8</v>
      </c>
      <c r="AE4">
        <v>49</v>
      </c>
      <c r="AF4">
        <v>44.3</v>
      </c>
      <c r="AG4">
        <v>41.3</v>
      </c>
      <c r="AH4">
        <v>31.4</v>
      </c>
      <c r="AI4">
        <v>26.2</v>
      </c>
      <c r="AJ4">
        <v>28.4</v>
      </c>
      <c r="AK4">
        <v>32.9</v>
      </c>
      <c r="AL4">
        <v>47.9</v>
      </c>
      <c r="AM4">
        <v>48.6</v>
      </c>
      <c r="AN4">
        <v>48</v>
      </c>
      <c r="AO4">
        <v>46.2</v>
      </c>
      <c r="AP4">
        <v>59.1</v>
      </c>
      <c r="AQ4">
        <v>55.5</v>
      </c>
      <c r="AR4">
        <v>51.7</v>
      </c>
      <c r="AS4">
        <v>59.5</v>
      </c>
      <c r="AT4">
        <v>58.1</v>
      </c>
      <c r="AU4">
        <v>52.2</v>
      </c>
      <c r="AV4">
        <v>52.8</v>
      </c>
      <c r="AW4">
        <v>49.6</v>
      </c>
      <c r="AX4">
        <v>61.6</v>
      </c>
      <c r="AY4">
        <v>64.400000000000006</v>
      </c>
      <c r="AZ4">
        <v>62.6</v>
      </c>
      <c r="BA4">
        <v>63.7</v>
      </c>
      <c r="BB4">
        <v>66.900000000000006</v>
      </c>
      <c r="BC4">
        <v>59.4</v>
      </c>
      <c r="BD4">
        <v>56.3</v>
      </c>
      <c r="BE4">
        <v>65.2</v>
      </c>
      <c r="BF4">
        <v>61.9</v>
      </c>
      <c r="BG4">
        <v>55</v>
      </c>
      <c r="BH4">
        <v>54.4</v>
      </c>
      <c r="BI4">
        <v>50.6</v>
      </c>
      <c r="BJ4">
        <v>51.5</v>
      </c>
      <c r="BK4">
        <v>53.4</v>
      </c>
      <c r="BL4">
        <v>53.2</v>
      </c>
      <c r="BM4">
        <v>51.4</v>
      </c>
      <c r="BN4">
        <v>47.1</v>
      </c>
      <c r="BO4">
        <v>43</v>
      </c>
      <c r="BP4">
        <v>44.3</v>
      </c>
      <c r="BQ4">
        <v>39.1</v>
      </c>
      <c r="BR4">
        <v>48.9</v>
      </c>
      <c r="BS4">
        <v>48.3</v>
      </c>
      <c r="BT4">
        <v>45.8</v>
      </c>
      <c r="BU4">
        <v>48.4</v>
      </c>
      <c r="BV4">
        <v>37.5</v>
      </c>
      <c r="BW4">
        <v>42.6</v>
      </c>
      <c r="BX4">
        <v>43.4</v>
      </c>
      <c r="BY4">
        <v>38.5</v>
      </c>
      <c r="BZ4">
        <v>47.4</v>
      </c>
      <c r="CA4">
        <v>50.7</v>
      </c>
      <c r="CB4">
        <v>50.1</v>
      </c>
      <c r="CC4">
        <v>54</v>
      </c>
    </row>
    <row r="6" spans="1:81" x14ac:dyDescent="0.25"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92</v>
      </c>
      <c r="J6" t="s">
        <v>93</v>
      </c>
      <c r="K6" t="s">
        <v>94</v>
      </c>
      <c r="L6" t="s">
        <v>95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101</v>
      </c>
      <c r="S6" t="s">
        <v>102</v>
      </c>
      <c r="T6" t="s">
        <v>103</v>
      </c>
      <c r="U6" t="s">
        <v>104</v>
      </c>
      <c r="V6" t="s">
        <v>107</v>
      </c>
      <c r="Y6" s="1">
        <v>2168.4</v>
      </c>
    </row>
    <row r="7" spans="1:81" x14ac:dyDescent="0.25">
      <c r="A7" t="s">
        <v>83</v>
      </c>
      <c r="B7">
        <f>AVERAGE(B3:E3)</f>
        <v>5116.0118124999999</v>
      </c>
      <c r="C7">
        <f>AVERAGE(F3:I3)</f>
        <v>5729.2371966666669</v>
      </c>
      <c r="D7">
        <f>AVERAGE(J3:M3)</f>
        <v>6711.8842350000004</v>
      </c>
      <c r="E7">
        <f>AVERAGE(N3:Q3)</f>
        <v>5966.55735</v>
      </c>
      <c r="F7">
        <f>AVERAGE(R3:U3)</f>
        <v>4847.0837650000012</v>
      </c>
      <c r="G7">
        <f>AVERAGE(V3:Y3)</f>
        <v>5275.1788050000014</v>
      </c>
      <c r="H7">
        <f>AVERAGE(Z3:AC3)</f>
        <v>3508.5109233333337</v>
      </c>
      <c r="I7">
        <f>AVERAGE(AD3:AG3)</f>
        <v>4762.7568408333345</v>
      </c>
      <c r="J7">
        <f>AVERAGE(AH3:AK3)</f>
        <v>2267.0640383333334</v>
      </c>
      <c r="K7">
        <f>AVERAGE(AL3:AO3)</f>
        <v>3974.6214200000004</v>
      </c>
      <c r="L7">
        <f>AVERAGE(AP3:AS3)</f>
        <v>3708.1853550000001</v>
      </c>
      <c r="M7">
        <f>AVERAGE(AT3:AW3)</f>
        <v>3969.2903541666665</v>
      </c>
      <c r="N7">
        <f>AVERAGE(AX3:BA3)</f>
        <v>3828.0948899999994</v>
      </c>
      <c r="O7">
        <f>AVERAGE(BB3:BE3)</f>
        <v>3931.9154575000002</v>
      </c>
      <c r="P7">
        <f>AVERAGE(BF3:BI3)</f>
        <v>4006.7674316666671</v>
      </c>
      <c r="Q7">
        <f>AVERAGE(BJ3:BM3)</f>
        <v>3946.7654333333339</v>
      </c>
      <c r="R7">
        <f>AVERAGE(BN3:BQ3)</f>
        <v>3316.2979166666669</v>
      </c>
      <c r="S7">
        <f t="shared" ref="S7" si="2">AVERAGE(BR3:BU3)</f>
        <v>3221.9015358333336</v>
      </c>
      <c r="T7">
        <f>AVERAGE(BV3:BY3)</f>
        <v>2213.7247275000004</v>
      </c>
      <c r="U7">
        <f>AVERAGE(BZ3:CC3)</f>
        <v>2227.2428200000004</v>
      </c>
      <c r="V7">
        <f>AVERAGE(Y6:Y8)</f>
        <v>2168.8337766666664</v>
      </c>
      <c r="Y7" s="1">
        <v>2169.101283</v>
      </c>
    </row>
    <row r="8" spans="1:81" x14ac:dyDescent="0.25">
      <c r="A8" t="s">
        <v>84</v>
      </c>
      <c r="B8">
        <f>_xlfn.STDEV.P(B3:E3)</f>
        <v>283.29912017530808</v>
      </c>
      <c r="C8">
        <f>_xlfn.STDEV.P(F3:I3)</f>
        <v>1246.6704849115058</v>
      </c>
      <c r="D8">
        <f>_xlfn.STDEV.P(J3:M3)</f>
        <v>365.65584829302242</v>
      </c>
      <c r="E8">
        <f>_xlfn.STDEV.P(N3:Q3)</f>
        <v>311.00461928143721</v>
      </c>
      <c r="F8">
        <f>_xlfn.STDEV.P(R3:U3)</f>
        <v>84.396266593811347</v>
      </c>
      <c r="G8">
        <f>_xlfn.STDEV.P(V3:Y3)</f>
        <v>136.23192456233681</v>
      </c>
      <c r="H8">
        <f>_xlfn.STDEV.P(Z3:AC3)</f>
        <v>184.51984985443443</v>
      </c>
      <c r="I8">
        <f>_xlfn.STDEV.P(AD3:AG3)</f>
        <v>178.69597805654558</v>
      </c>
      <c r="J8">
        <f>_xlfn.STDEV.P(AH3:AK3)</f>
        <v>65.958496193091463</v>
      </c>
      <c r="K8">
        <f>_xlfn.STDEV.P(AL3:AO3)</f>
        <v>216.03987323157955</v>
      </c>
      <c r="L8">
        <f>_xlfn.STDEV.P(AP3:AS3)</f>
        <v>216.03927647517574</v>
      </c>
      <c r="M8">
        <f>_xlfn.STDEV.P(AT3:AW3)</f>
        <v>401.61759519240729</v>
      </c>
      <c r="N8">
        <f>_xlfn.STDEV.P(AX3:BA3)</f>
        <v>631.43823795780258</v>
      </c>
      <c r="O8">
        <f>_xlfn.STDEV.P(BB3:BE3)</f>
        <v>277.7721121186961</v>
      </c>
      <c r="P8">
        <f>_xlfn.STDEV.P(BF3:BI3)</f>
        <v>257.64691597672061</v>
      </c>
      <c r="Q8">
        <f>_xlfn.STDEV.P(BJ3:BM3)</f>
        <v>273.13369084801315</v>
      </c>
      <c r="R8">
        <f>_xlfn.STDEV.P(BN3:BQ3)</f>
        <v>163.53683956092965</v>
      </c>
      <c r="S8">
        <f>_xlfn.STDEV.P(BR3:BU3)</f>
        <v>121.33902745607115</v>
      </c>
      <c r="T8">
        <f>_xlfn.STDEV.P(BV3:BY3)</f>
        <v>341.03474206132188</v>
      </c>
      <c r="U8">
        <f>_xlfn.STDEV.P(BZ3:CC3)</f>
        <v>121.61387269249457</v>
      </c>
      <c r="V8">
        <f>_xlfn.STDEV.P(Y6:Y8)</f>
        <v>0.30949833530223725</v>
      </c>
      <c r="Y8" s="1">
        <v>2169.000047</v>
      </c>
    </row>
    <row r="11" spans="1:81" x14ac:dyDescent="0.25">
      <c r="A11" t="s">
        <v>105</v>
      </c>
      <c r="B11">
        <f>AVERAGE(B4:E4)</f>
        <v>42.75</v>
      </c>
      <c r="C11">
        <f>AVERAGE(F4:I4)</f>
        <v>47.6</v>
      </c>
      <c r="D11">
        <f>AVERAGE(J4:M4)</f>
        <v>50.674999999999997</v>
      </c>
      <c r="E11">
        <f>AVERAGE(N4:Q4)</f>
        <v>54.55</v>
      </c>
      <c r="F11">
        <f>AVERAGE(R4:U4)</f>
        <v>34.174999999999997</v>
      </c>
      <c r="G11">
        <f>AVERAGE(V4:Y4)</f>
        <v>46.324999999999996</v>
      </c>
      <c r="H11">
        <f>AVERAGE(Z4:AC4)</f>
        <v>33.625</v>
      </c>
      <c r="I11">
        <f>AVERAGE(AD4:AG4)</f>
        <v>44.099999999999994</v>
      </c>
      <c r="J11">
        <f>AVERAGE(AH4:AK4)</f>
        <v>29.725000000000001</v>
      </c>
      <c r="K11">
        <f>AVERAGE(AL4:AO4)</f>
        <v>47.674999999999997</v>
      </c>
      <c r="L11">
        <f>AVERAGE(AP4:AS4)</f>
        <v>56.45</v>
      </c>
      <c r="M11">
        <f>AVERAGE(AT4:AW4)</f>
        <v>53.175000000000004</v>
      </c>
      <c r="N11">
        <f>AVERAGE(AX4:BA4)</f>
        <v>63.075000000000003</v>
      </c>
      <c r="O11">
        <f>AVERAGE(BB4:BE4)</f>
        <v>61.95</v>
      </c>
      <c r="P11">
        <f>AVERAGE(BF4:BI4)</f>
        <v>55.475000000000001</v>
      </c>
      <c r="Q11">
        <f>AVERAGE(BJ4:BM4)</f>
        <v>52.375000000000007</v>
      </c>
      <c r="R11">
        <f>AVERAGE(BN4:BQ4)</f>
        <v>43.374999999999993</v>
      </c>
      <c r="S11">
        <f>AVERAGE(BR4:BU4)</f>
        <v>47.85</v>
      </c>
      <c r="T11">
        <f>AVERAGE(BV4:BY4)</f>
        <v>40.5</v>
      </c>
      <c r="U11">
        <f>AVERAGE(BZ4:CC4)</f>
        <v>50.55</v>
      </c>
    </row>
    <row r="12" spans="1:81" x14ac:dyDescent="0.25">
      <c r="A12" t="s">
        <v>106</v>
      </c>
      <c r="B12">
        <f>_xlfn.STDEV.P(B4:E4)</f>
        <v>5.9935381870811604</v>
      </c>
      <c r="C12">
        <f>_xlfn.STDEV.P(F4:I4)</f>
        <v>2.7667670664513846</v>
      </c>
      <c r="D12">
        <f>_xlfn.STDEV.P(J4:M4)</f>
        <v>4.1215136782497765</v>
      </c>
      <c r="E12">
        <f>_xlfn.STDEV.P(N4:Q4)</f>
        <v>1.6650825805346725</v>
      </c>
      <c r="F12">
        <f>_xlfn.STDEV.P(R4:U4)</f>
        <v>3.7338820281310721</v>
      </c>
      <c r="G12">
        <f>_xlfn.STDEV.P(V4:Y4)</f>
        <v>2.5655165171949292</v>
      </c>
      <c r="H12">
        <f>_xlfn.STDEV.P(Z4:AC4)</f>
        <v>3.3766662553471285</v>
      </c>
      <c r="I12">
        <f>_xlfn.STDEV.P(AD4:AG4)</f>
        <v>3.0487702438852304</v>
      </c>
      <c r="J12">
        <f>_xlfn.STDEV.P(AH4:AK4)</f>
        <v>2.6013217794036936</v>
      </c>
      <c r="K12">
        <f>_xlfn.STDEV.P(AL4:AO4)</f>
        <v>0.89267855356785542</v>
      </c>
      <c r="L12">
        <f>_xlfn.STDEV.P(AP4:AS4)</f>
        <v>3.1539657575820308</v>
      </c>
      <c r="M12">
        <f>_xlfn.STDEV.P(AT4:AW4)</f>
        <v>3.0873734791890666</v>
      </c>
      <c r="N12">
        <f>_xlfn.STDEV.P(AX4:BA4)</f>
        <v>1.0662434056068077</v>
      </c>
      <c r="O12">
        <f>_xlfn.STDEV.P(BB4:BE4)</f>
        <v>4.2863154340295617</v>
      </c>
      <c r="P12">
        <f>_xlfn.STDEV.P(BF4:BI4)</f>
        <v>4.0751533713468984</v>
      </c>
      <c r="Q12">
        <f>_xlfn.STDEV.P(BJ4:BM4)</f>
        <v>0.9283722313813576</v>
      </c>
      <c r="R12">
        <f>_xlfn.STDEV.P(BN4:BQ4)</f>
        <v>2.8786932799449123</v>
      </c>
      <c r="S12">
        <f>_xlfn.STDEV.P(BR4:BU4)</f>
        <v>1.2051970793193953</v>
      </c>
      <c r="T12">
        <f>_xlfn.STDEV.P(BV4:BY4)</f>
        <v>2.5406692031825</v>
      </c>
      <c r="U12">
        <f>_xlfn.STDEV.P(BZ4:CC4)</f>
        <v>2.3478713763747794</v>
      </c>
    </row>
    <row r="14" spans="1:81" x14ac:dyDescent="0.25">
      <c r="A14" t="s">
        <v>129</v>
      </c>
      <c r="B14">
        <f>AVERAGE(B2:E2)</f>
        <v>21.375</v>
      </c>
      <c r="C14">
        <f>AVERAGE(F2:I2)</f>
        <v>22.1</v>
      </c>
      <c r="D14">
        <f>AVERAGE(J2:M2)</f>
        <v>23.4</v>
      </c>
      <c r="E14">
        <f>AVERAGE(N2:Q2)</f>
        <v>22.5</v>
      </c>
      <c r="F14">
        <f>AVERAGE(R2:U2)</f>
        <v>21</v>
      </c>
      <c r="G14">
        <f>AVERAGE(V2:Y2)</f>
        <v>21.599999999999998</v>
      </c>
      <c r="H14">
        <f>AVERAGE(Z2:AC2)</f>
        <v>18.850000000000001</v>
      </c>
      <c r="I14">
        <f>AVERAGE(AD2:AG2)</f>
        <v>20.875</v>
      </c>
      <c r="J14">
        <f>AVERAGE(AH2:AK2)</f>
        <v>16.3</v>
      </c>
      <c r="K14">
        <f>AVERAGE(AL2:AO2)</f>
        <v>19.649999999999999</v>
      </c>
      <c r="L14">
        <f>AVERAGE(AP2:AS2)</f>
        <v>19.2</v>
      </c>
      <c r="M14">
        <f>AVERAGE(AT2:AW2)</f>
        <v>19.625</v>
      </c>
      <c r="N14">
        <f>AVERAGE(AX2:BA2)</f>
        <v>19.350000000000001</v>
      </c>
      <c r="O14">
        <f>AVERAGE(BB2:BE2)</f>
        <v>19.574999999999999</v>
      </c>
      <c r="P14">
        <f>AVERAGE(BF2:BI2)</f>
        <v>19.700000000000003</v>
      </c>
      <c r="Q14">
        <f>AVERAGE(BJ2:BM2)</f>
        <v>19.600000000000001</v>
      </c>
      <c r="R14">
        <f>AVERAGE(BN2:BQ2)</f>
        <v>18.5</v>
      </c>
      <c r="S14">
        <f t="shared" ref="S14" si="3">AVERAGE(BR2:BU2)</f>
        <v>18.325000000000003</v>
      </c>
      <c r="T14">
        <f>AVERAGE(BV2:BY2)</f>
        <v>16.125</v>
      </c>
      <c r="U14">
        <f>AVERAGE(BZ2:CC2)</f>
        <v>16.2</v>
      </c>
    </row>
    <row r="15" spans="1:81" x14ac:dyDescent="0.25">
      <c r="A15" t="s">
        <v>130</v>
      </c>
      <c r="B15">
        <f>_xlfn.STDEV.P(B2:E2)</f>
        <v>0.3897114317029971</v>
      </c>
      <c r="C15">
        <f>_xlfn.STDEV.P(F2:I2)</f>
        <v>1.5033296378372902</v>
      </c>
      <c r="D15">
        <f>_xlfn.STDEV.P(J2:M2)</f>
        <v>0.41833001326703845</v>
      </c>
      <c r="E15">
        <f>_xlfn.STDEV.P(N2:Q2)</f>
        <v>0.39370039370059118</v>
      </c>
      <c r="F15">
        <f>_xlfn.STDEV.P(R2:U2)</f>
        <v>0.1224744871391592</v>
      </c>
      <c r="G15">
        <f>_xlfn.STDEV.P(V2:Y2)</f>
        <v>0.18708286933869686</v>
      </c>
      <c r="H15">
        <f>_xlfn.STDEV.P(Z2:AC2)</f>
        <v>0.3354101966249679</v>
      </c>
      <c r="I15">
        <f>_xlfn.STDEV.P(AD2:AG2)</f>
        <v>0.25860201081971479</v>
      </c>
      <c r="J15">
        <f>_xlfn.STDEV.P(AH2:AK2)</f>
        <v>0.15811388300841842</v>
      </c>
      <c r="K15">
        <f>_xlfn.STDEV.P(AL2:AO2)</f>
        <v>0.35707142142714299</v>
      </c>
      <c r="L15">
        <f>_xlfn.STDEV.P(AP2:AS2)</f>
        <v>0.36742346141747761</v>
      </c>
      <c r="M15">
        <f>_xlfn.STDEV.P(AT2:AW2)</f>
        <v>0.66848709785604687</v>
      </c>
      <c r="N15">
        <f>_xlfn.STDEV.P(AX2:BA2)</f>
        <v>1.1011357772772621</v>
      </c>
      <c r="O15">
        <f>_xlfn.STDEV.P(BB2:BE2)</f>
        <v>0.46029881598804895</v>
      </c>
      <c r="P15">
        <f>_xlfn.STDEV.P(BF2:BI2)</f>
        <v>0.43011626335213166</v>
      </c>
      <c r="Q15">
        <f>_xlfn.STDEV.P(BJ2:BM2)</f>
        <v>0.45276925690687098</v>
      </c>
      <c r="R15">
        <f>_xlfn.STDEV.P(BN2:BQ2)</f>
        <v>0.30822070014844888</v>
      </c>
      <c r="S15">
        <f>_xlfn.STDEV.P(BR2:BU2)</f>
        <v>0.2277608394786069</v>
      </c>
      <c r="T15">
        <f>_xlfn.STDEV.P(BV2:BY2)</f>
        <v>0.88705974996050896</v>
      </c>
      <c r="U15">
        <f>_xlfn.STDEV.P(BZ2:CC2)</f>
        <v>0.30000000000000043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workbookViewId="0">
      <selection activeCell="C6" sqref="C6"/>
    </sheetView>
  </sheetViews>
  <sheetFormatPr baseColWidth="10" defaultRowHeight="15" x14ac:dyDescent="0.25"/>
  <sheetData>
    <row r="1" spans="1:8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25">
      <c r="A2" t="s">
        <v>80</v>
      </c>
      <c r="B2">
        <v>21</v>
      </c>
      <c r="C2">
        <v>21.1</v>
      </c>
      <c r="D2">
        <v>22</v>
      </c>
      <c r="E2">
        <v>21.4</v>
      </c>
      <c r="F2">
        <v>21.3</v>
      </c>
      <c r="G2">
        <v>21.3</v>
      </c>
      <c r="H2">
        <v>24.7</v>
      </c>
      <c r="I2">
        <v>21.1</v>
      </c>
      <c r="J2">
        <v>23.2</v>
      </c>
      <c r="K2">
        <v>24.1</v>
      </c>
      <c r="L2">
        <v>23.3</v>
      </c>
      <c r="M2">
        <v>23</v>
      </c>
      <c r="N2">
        <v>21.9</v>
      </c>
      <c r="O2">
        <v>22.6</v>
      </c>
      <c r="P2">
        <v>23</v>
      </c>
      <c r="Q2">
        <v>22.5</v>
      </c>
      <c r="R2">
        <v>21.1</v>
      </c>
      <c r="S2">
        <v>20.8</v>
      </c>
      <c r="T2">
        <v>21</v>
      </c>
      <c r="U2">
        <v>21.1</v>
      </c>
      <c r="V2">
        <v>21.7</v>
      </c>
      <c r="W2">
        <v>21.8</v>
      </c>
      <c r="X2">
        <v>21.6</v>
      </c>
      <c r="Y2">
        <v>21.3</v>
      </c>
      <c r="Z2">
        <v>18.3</v>
      </c>
      <c r="AA2">
        <v>18.899999999999999</v>
      </c>
      <c r="AB2">
        <v>19</v>
      </c>
      <c r="AC2">
        <v>19.2</v>
      </c>
      <c r="AD2">
        <v>20.6</v>
      </c>
      <c r="AE2">
        <v>21.3</v>
      </c>
      <c r="AF2">
        <v>20.8</v>
      </c>
      <c r="AG2">
        <v>20.8</v>
      </c>
      <c r="AH2">
        <v>16.5</v>
      </c>
      <c r="AI2">
        <v>16.2</v>
      </c>
      <c r="AJ2">
        <v>16.100000000000001</v>
      </c>
      <c r="AK2">
        <v>16.399999999999999</v>
      </c>
      <c r="AL2">
        <v>19.2</v>
      </c>
      <c r="AM2">
        <v>20</v>
      </c>
      <c r="AN2">
        <v>19.399999999999999</v>
      </c>
      <c r="AO2">
        <v>20</v>
      </c>
      <c r="AP2">
        <v>18.899999999999999</v>
      </c>
      <c r="AQ2">
        <v>18.899999999999999</v>
      </c>
      <c r="AR2">
        <v>19.8</v>
      </c>
      <c r="AS2">
        <v>19.2</v>
      </c>
      <c r="AT2">
        <v>19.3</v>
      </c>
      <c r="AU2">
        <v>18.7</v>
      </c>
      <c r="AV2">
        <v>20.100000000000001</v>
      </c>
      <c r="AW2">
        <v>20.399999999999999</v>
      </c>
      <c r="AX2">
        <v>17.7</v>
      </c>
      <c r="AY2">
        <v>19</v>
      </c>
      <c r="AZ2">
        <v>20.3</v>
      </c>
      <c r="BA2">
        <v>20.399999999999999</v>
      </c>
      <c r="BB2">
        <v>19</v>
      </c>
      <c r="BC2">
        <v>19.3</v>
      </c>
      <c r="BD2">
        <v>20.2</v>
      </c>
      <c r="BE2">
        <v>19.8</v>
      </c>
      <c r="BF2">
        <v>19</v>
      </c>
      <c r="BG2">
        <v>19.7</v>
      </c>
      <c r="BH2">
        <v>20</v>
      </c>
      <c r="BI2">
        <v>20.100000000000001</v>
      </c>
      <c r="BJ2">
        <v>19.2</v>
      </c>
      <c r="BK2">
        <v>19.100000000000001</v>
      </c>
      <c r="BL2">
        <v>20.100000000000001</v>
      </c>
      <c r="BM2">
        <v>20</v>
      </c>
      <c r="BN2">
        <v>18</v>
      </c>
      <c r="BO2">
        <v>18.5</v>
      </c>
      <c r="BP2">
        <v>18.8</v>
      </c>
      <c r="BQ2">
        <v>18.7</v>
      </c>
      <c r="BR2">
        <v>18.7</v>
      </c>
      <c r="BS2">
        <v>18.2</v>
      </c>
      <c r="BT2">
        <v>18.3</v>
      </c>
      <c r="BU2">
        <v>18.100000000000001</v>
      </c>
      <c r="BV2">
        <v>14.6</v>
      </c>
      <c r="BW2">
        <v>16.5</v>
      </c>
      <c r="BX2">
        <v>16.600000000000001</v>
      </c>
      <c r="BY2">
        <v>16.8</v>
      </c>
      <c r="BZ2">
        <v>15.7</v>
      </c>
      <c r="CA2">
        <v>16.3</v>
      </c>
      <c r="CB2">
        <v>16.3</v>
      </c>
      <c r="CC2">
        <v>16.5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3"/>
  <sheetViews>
    <sheetView workbookViewId="0">
      <selection sqref="A1:XFD1"/>
    </sheetView>
  </sheetViews>
  <sheetFormatPr baseColWidth="10" defaultRowHeight="15" x14ac:dyDescent="0.25"/>
  <cols>
    <col min="1" max="1" width="16.140625" bestFit="1" customWidth="1"/>
  </cols>
  <sheetData>
    <row r="1" spans="1:1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s="2" t="s">
        <v>111</v>
      </c>
      <c r="CE1" s="2" t="s">
        <v>111</v>
      </c>
      <c r="CF1" s="2" t="s">
        <v>111</v>
      </c>
      <c r="CG1" s="2" t="s">
        <v>112</v>
      </c>
      <c r="CH1" s="2" t="s">
        <v>112</v>
      </c>
      <c r="CI1" s="2" t="s">
        <v>112</v>
      </c>
      <c r="CJ1" s="2" t="s">
        <v>112</v>
      </c>
      <c r="CK1" s="2" t="s">
        <v>112</v>
      </c>
      <c r="CL1" s="2" t="s">
        <v>112</v>
      </c>
      <c r="CM1" s="2" t="s">
        <v>113</v>
      </c>
      <c r="CN1" s="2" t="s">
        <v>113</v>
      </c>
      <c r="CO1" s="2" t="s">
        <v>113</v>
      </c>
      <c r="CP1" s="2" t="s">
        <v>114</v>
      </c>
      <c r="CQ1" s="2" t="s">
        <v>114</v>
      </c>
      <c r="CR1" s="2" t="s">
        <v>114</v>
      </c>
      <c r="CS1" s="2" t="s">
        <v>115</v>
      </c>
      <c r="CT1" s="2" t="s">
        <v>115</v>
      </c>
      <c r="CU1" s="2" t="s">
        <v>115</v>
      </c>
      <c r="CV1" s="2" t="s">
        <v>115</v>
      </c>
      <c r="CW1" s="2" t="s">
        <v>115</v>
      </c>
      <c r="CX1" s="2" t="s">
        <v>115</v>
      </c>
      <c r="CY1" s="2" t="s">
        <v>116</v>
      </c>
      <c r="CZ1" s="2" t="s">
        <v>116</v>
      </c>
      <c r="DA1" s="2" t="s">
        <v>116</v>
      </c>
      <c r="DB1" s="2" t="s">
        <v>117</v>
      </c>
      <c r="DC1" s="2" t="s">
        <v>117</v>
      </c>
      <c r="DD1" s="2" t="s">
        <v>117</v>
      </c>
      <c r="DE1" s="2" t="s">
        <v>118</v>
      </c>
      <c r="DF1" s="2" t="s">
        <v>118</v>
      </c>
      <c r="DG1" s="2" t="s">
        <v>118</v>
      </c>
      <c r="DH1" s="2" t="s">
        <v>119</v>
      </c>
      <c r="DI1" s="2" t="s">
        <v>119</v>
      </c>
      <c r="DJ1" s="2" t="s">
        <v>119</v>
      </c>
      <c r="DK1" s="2" t="s">
        <v>120</v>
      </c>
      <c r="DL1" s="2" t="s">
        <v>120</v>
      </c>
      <c r="DM1" s="2" t="s">
        <v>120</v>
      </c>
      <c r="DN1" s="2" t="s">
        <v>121</v>
      </c>
      <c r="DO1" s="2" t="s">
        <v>121</v>
      </c>
      <c r="DP1" s="2" t="s">
        <v>121</v>
      </c>
      <c r="DQ1" s="2" t="s">
        <v>122</v>
      </c>
      <c r="DR1" s="2" t="s">
        <v>122</v>
      </c>
      <c r="DS1" s="2" t="s">
        <v>122</v>
      </c>
      <c r="DT1" s="2" t="s">
        <v>123</v>
      </c>
      <c r="DU1" s="2" t="s">
        <v>123</v>
      </c>
      <c r="DV1" s="2" t="s">
        <v>123</v>
      </c>
    </row>
    <row r="2" spans="1:126" x14ac:dyDescent="0.25">
      <c r="A2" t="s">
        <v>124</v>
      </c>
      <c r="B2">
        <v>456.75675675674842</v>
      </c>
      <c r="C2">
        <v>330.04926108371848</v>
      </c>
      <c r="D2">
        <v>366.9064748201514</v>
      </c>
      <c r="E2">
        <v>323.46241457858241</v>
      </c>
      <c r="F2">
        <v>342.85714285713971</v>
      </c>
      <c r="G2">
        <v>340.96692111956662</v>
      </c>
      <c r="H2">
        <v>372.59615384613949</v>
      </c>
      <c r="I2">
        <v>350.49019607844173</v>
      </c>
      <c r="J2">
        <v>399.43342776207749</v>
      </c>
      <c r="K2">
        <v>340.05037783374365</v>
      </c>
      <c r="L2">
        <v>361.47757255933277</v>
      </c>
      <c r="M2">
        <v>318.07228915662358</v>
      </c>
      <c r="N2">
        <v>331.50684931505026</v>
      </c>
      <c r="O2">
        <v>376.50602409637753</v>
      </c>
      <c r="P2">
        <v>330.74935400515449</v>
      </c>
      <c r="Q2">
        <v>355.16372795973132</v>
      </c>
      <c r="R2">
        <v>332.1799307958342</v>
      </c>
      <c r="S2">
        <v>360.38961038959235</v>
      </c>
      <c r="T2">
        <v>457.50452079564576</v>
      </c>
      <c r="U2">
        <v>321.59264931087142</v>
      </c>
      <c r="V2">
        <v>339.56834532376115</v>
      </c>
      <c r="W2">
        <v>356.69781931462671</v>
      </c>
      <c r="X2">
        <v>414.26403641883479</v>
      </c>
      <c r="Y2">
        <v>346.54919236415827</v>
      </c>
      <c r="Z2">
        <v>313.37579617833205</v>
      </c>
      <c r="AA2">
        <v>286.73469387754886</v>
      </c>
      <c r="AB2">
        <v>370.37037037035896</v>
      </c>
      <c r="AC2">
        <v>398.08481532147312</v>
      </c>
      <c r="AD2">
        <v>308.65384615386125</v>
      </c>
      <c r="AE2">
        <v>322.33009708737757</v>
      </c>
      <c r="AF2">
        <v>314.56310679610772</v>
      </c>
      <c r="AG2">
        <v>305.66037735848204</v>
      </c>
      <c r="AH2">
        <v>288.63636363636209</v>
      </c>
      <c r="AI2">
        <v>280.35320088300074</v>
      </c>
      <c r="AJ2">
        <v>298.88888888887323</v>
      </c>
      <c r="AK2">
        <v>280.94725511302494</v>
      </c>
      <c r="AL2">
        <v>283.98791540785953</v>
      </c>
      <c r="AM2">
        <v>295.04950495051537</v>
      </c>
      <c r="AN2">
        <v>297.18875502008768</v>
      </c>
      <c r="AO2">
        <v>297.08737864078279</v>
      </c>
      <c r="AP2">
        <v>435.69553805774143</v>
      </c>
      <c r="AQ2">
        <v>530.34300791558508</v>
      </c>
      <c r="AR2">
        <v>505.26315789477474</v>
      </c>
      <c r="AS2">
        <v>486.61800486618046</v>
      </c>
      <c r="AT2">
        <v>473.81546134663665</v>
      </c>
      <c r="AU2">
        <v>535.17587939697614</v>
      </c>
      <c r="AV2">
        <v>489.10411622279247</v>
      </c>
      <c r="AW2">
        <v>453.51473922902534</v>
      </c>
      <c r="AX2">
        <v>410.1265822785258</v>
      </c>
      <c r="AY2">
        <v>419.51219512193757</v>
      </c>
      <c r="AZ2">
        <v>486.74698795183917</v>
      </c>
      <c r="BA2">
        <v>386.46288209608065</v>
      </c>
      <c r="BB2">
        <v>479.11547911550815</v>
      </c>
      <c r="BC2">
        <v>365.90909090911617</v>
      </c>
      <c r="BD2">
        <v>387.93103448276378</v>
      </c>
      <c r="BE2">
        <v>397.05882352940068</v>
      </c>
      <c r="BF2">
        <v>357.45937961593307</v>
      </c>
      <c r="BG2">
        <v>360.39886039884919</v>
      </c>
      <c r="BH2">
        <v>395.31249999998766</v>
      </c>
      <c r="BI2">
        <v>402.75862068965984</v>
      </c>
      <c r="BJ2">
        <v>401.44927536231</v>
      </c>
      <c r="BK2">
        <v>386.20689655174283</v>
      </c>
      <c r="BL2">
        <v>355.97484276728153</v>
      </c>
      <c r="BM2">
        <v>386.3049095607297</v>
      </c>
      <c r="BN2">
        <v>353.00429184547136</v>
      </c>
      <c r="BO2">
        <v>358.25242718448476</v>
      </c>
      <c r="BP2">
        <v>353.84615384614477</v>
      </c>
      <c r="BQ2">
        <v>346.84684684683862</v>
      </c>
      <c r="BR2">
        <v>352.33644859813563</v>
      </c>
      <c r="BS2">
        <v>346.84684684685868</v>
      </c>
      <c r="BT2">
        <v>366.98113207548784</v>
      </c>
      <c r="BU2">
        <v>334.21052631579744</v>
      </c>
      <c r="BV2">
        <v>298.19819819821134</v>
      </c>
      <c r="BW2">
        <v>330.76923076921992</v>
      </c>
      <c r="BX2">
        <v>317.95386158474372</v>
      </c>
      <c r="BY2">
        <v>329.12723449001862</v>
      </c>
      <c r="BZ2">
        <v>282.40252897787309</v>
      </c>
      <c r="CA2">
        <v>299.42196531792973</v>
      </c>
      <c r="CB2">
        <v>301.97444831593009</v>
      </c>
      <c r="CC2">
        <v>297.04142011834466</v>
      </c>
      <c r="CD2" s="2">
        <v>217.28</v>
      </c>
      <c r="CE2" s="2">
        <v>203.5</v>
      </c>
      <c r="CF2" s="2">
        <v>177.7</v>
      </c>
      <c r="CG2" s="2">
        <v>227.18</v>
      </c>
      <c r="CH2" s="2">
        <v>295</v>
      </c>
      <c r="CI2" s="2">
        <v>258.7</v>
      </c>
      <c r="CJ2" s="2">
        <v>233.8</v>
      </c>
      <c r="CK2" s="2">
        <v>261.67954200000003</v>
      </c>
      <c r="CL2" s="2">
        <v>236.96854669999999</v>
      </c>
      <c r="CM2" s="2">
        <v>293.05</v>
      </c>
      <c r="CN2" s="2">
        <v>286.7</v>
      </c>
      <c r="CO2" s="2">
        <v>274.8</v>
      </c>
      <c r="CP2" s="2">
        <v>232.66511299999999</v>
      </c>
      <c r="CQ2" s="2">
        <v>227.69326480000001</v>
      </c>
      <c r="CR2" s="2">
        <v>225.09884489999999</v>
      </c>
      <c r="CS2" s="2">
        <v>269.24871489999998</v>
      </c>
      <c r="CT2" s="2">
        <v>263.43074739999997</v>
      </c>
      <c r="CU2" s="2">
        <v>276.22210610000002</v>
      </c>
      <c r="CV2" s="2">
        <v>271.14</v>
      </c>
      <c r="CW2" s="2">
        <v>305.5</v>
      </c>
      <c r="CX2" s="2">
        <v>333.6</v>
      </c>
      <c r="CY2" s="2">
        <v>279.99103389999999</v>
      </c>
      <c r="CZ2" s="2">
        <v>283.08192150000002</v>
      </c>
      <c r="DA2" s="2">
        <v>292.34673750000002</v>
      </c>
      <c r="DB2" s="2">
        <v>281.42034649999999</v>
      </c>
      <c r="DC2" s="2">
        <v>275.77030400000001</v>
      </c>
      <c r="DD2" s="2">
        <v>266.31187779999999</v>
      </c>
      <c r="DE2" s="2">
        <v>275.60000000000002</v>
      </c>
      <c r="DF2" s="2">
        <v>292</v>
      </c>
      <c r="DG2" s="2">
        <v>269.3</v>
      </c>
      <c r="DH2" s="2">
        <v>291.60000000000002</v>
      </c>
      <c r="DI2" s="2">
        <v>285.8</v>
      </c>
      <c r="DJ2" s="2">
        <v>292.39999999999998</v>
      </c>
      <c r="DK2" s="2">
        <v>232.3350332</v>
      </c>
      <c r="DL2" s="2">
        <v>222.07522399999999</v>
      </c>
      <c r="DM2" s="2">
        <v>232.40338700000001</v>
      </c>
      <c r="DN2" s="2">
        <v>257.10864340000001</v>
      </c>
      <c r="DO2" s="2">
        <v>247.40599760000001</v>
      </c>
      <c r="DP2" s="2">
        <v>252.38253370000001</v>
      </c>
      <c r="DQ2" s="2">
        <v>263.7888739</v>
      </c>
      <c r="DR2" s="2">
        <v>246.24109619999999</v>
      </c>
      <c r="DS2" s="2">
        <v>275.8</v>
      </c>
      <c r="DT2" s="2">
        <v>286.66958690000001</v>
      </c>
      <c r="DU2" s="2">
        <v>305.59870210000003</v>
      </c>
      <c r="DV2" s="2">
        <v>287.05219820000002</v>
      </c>
    </row>
    <row r="3" spans="1:126" x14ac:dyDescent="0.25">
      <c r="A3" t="s">
        <v>82</v>
      </c>
      <c r="B3">
        <v>4846.59</v>
      </c>
      <c r="C3">
        <v>4916.1572233333336</v>
      </c>
      <c r="D3">
        <v>5572.4533333333338</v>
      </c>
      <c r="E3">
        <v>5128.846693333332</v>
      </c>
      <c r="F3">
        <v>5057.2824300000011</v>
      </c>
      <c r="G3">
        <v>5057.2824300000011</v>
      </c>
      <c r="H3">
        <v>7886.2267033333328</v>
      </c>
      <c r="I3">
        <v>4916.1572233333336</v>
      </c>
      <c r="J3">
        <v>6534.9512533333336</v>
      </c>
      <c r="K3">
        <v>7325.3693233333352</v>
      </c>
      <c r="L3">
        <v>6619.8196966666665</v>
      </c>
      <c r="M3">
        <v>6367.3966666666674</v>
      </c>
      <c r="N3">
        <v>5496.8102099999996</v>
      </c>
      <c r="O3">
        <v>6040.928773333334</v>
      </c>
      <c r="P3">
        <v>6367.3966666666674</v>
      </c>
      <c r="Q3">
        <v>5961.09375</v>
      </c>
      <c r="R3">
        <v>4916.1572233333336</v>
      </c>
      <c r="S3">
        <v>4709.4306133333348</v>
      </c>
      <c r="T3">
        <v>4846.59</v>
      </c>
      <c r="U3">
        <v>4916.1572233333336</v>
      </c>
      <c r="V3">
        <v>5347.5838033333339</v>
      </c>
      <c r="W3">
        <v>5421.8547466666669</v>
      </c>
      <c r="X3">
        <v>5273.9942400000009</v>
      </c>
      <c r="Y3">
        <v>5057.2824300000011</v>
      </c>
      <c r="Z3">
        <v>3207.2415300000007</v>
      </c>
      <c r="AA3">
        <v>3533.1641099999993</v>
      </c>
      <c r="AB3">
        <v>3589.5433333333335</v>
      </c>
      <c r="AC3">
        <v>3704.0947200000005</v>
      </c>
      <c r="AD3">
        <v>4574.8837066666683</v>
      </c>
      <c r="AE3">
        <v>5057.2824300000011</v>
      </c>
      <c r="AF3">
        <v>4709.4306133333348</v>
      </c>
      <c r="AG3">
        <v>4709.4306133333348</v>
      </c>
      <c r="AH3">
        <v>2350.8787500000003</v>
      </c>
      <c r="AI3">
        <v>2224.96632</v>
      </c>
      <c r="AJ3">
        <v>2184.017056666667</v>
      </c>
      <c r="AK3">
        <v>2308.3940266666664</v>
      </c>
      <c r="AL3">
        <v>3704.0947200000005</v>
      </c>
      <c r="AM3">
        <v>4186.666666666667</v>
      </c>
      <c r="AN3">
        <v>3821.0576266666662</v>
      </c>
      <c r="AO3">
        <v>4186.666666666667</v>
      </c>
      <c r="AP3">
        <v>3533.1641099999993</v>
      </c>
      <c r="AQ3">
        <v>3533.1641099999993</v>
      </c>
      <c r="AR3">
        <v>4062.3184800000004</v>
      </c>
      <c r="AS3">
        <v>3704.0947200000005</v>
      </c>
      <c r="AT3">
        <v>3762.2731633333337</v>
      </c>
      <c r="AU3">
        <v>3422.1829033333329</v>
      </c>
      <c r="AV3">
        <v>4249.7811900000006</v>
      </c>
      <c r="AW3">
        <v>4442.9241599999996</v>
      </c>
      <c r="AX3">
        <v>2902.0052699999997</v>
      </c>
      <c r="AY3">
        <v>3589.5433333333335</v>
      </c>
      <c r="AZ3">
        <v>4377.9067966666671</v>
      </c>
      <c r="BA3">
        <v>4442.9241599999996</v>
      </c>
      <c r="BB3">
        <v>3589.5433333333335</v>
      </c>
      <c r="BC3">
        <v>3762.2731633333337</v>
      </c>
      <c r="BD3">
        <v>4313.5268533333337</v>
      </c>
      <c r="BE3">
        <v>4062.3184800000004</v>
      </c>
      <c r="BF3">
        <v>3589.5433333333335</v>
      </c>
      <c r="BG3">
        <v>4001.0785366666664</v>
      </c>
      <c r="BH3">
        <v>4186.666666666667</v>
      </c>
      <c r="BI3">
        <v>4249.7811900000006</v>
      </c>
      <c r="BJ3">
        <v>3704.0947200000005</v>
      </c>
      <c r="BK3">
        <v>3646.5191566666676</v>
      </c>
      <c r="BL3">
        <v>4249.7811900000006</v>
      </c>
      <c r="BM3">
        <v>4186.666666666667</v>
      </c>
      <c r="BN3">
        <v>3052.08</v>
      </c>
      <c r="BO3">
        <v>3313.5504166666669</v>
      </c>
      <c r="BP3">
        <v>3477.3783466666678</v>
      </c>
      <c r="BQ3">
        <v>3422.1829033333329</v>
      </c>
      <c r="BR3">
        <v>3422.1829033333329</v>
      </c>
      <c r="BS3">
        <v>3154.9505866666664</v>
      </c>
      <c r="BT3">
        <v>3207.2415300000007</v>
      </c>
      <c r="BU3">
        <v>3103.2311233333344</v>
      </c>
      <c r="BV3">
        <v>1628.6845066666667</v>
      </c>
      <c r="BW3">
        <v>2350.8787500000003</v>
      </c>
      <c r="BX3">
        <v>2393.881573333334</v>
      </c>
      <c r="BY3">
        <v>2481.4540800000004</v>
      </c>
      <c r="BZ3">
        <v>2025.2440033333332</v>
      </c>
      <c r="CA3">
        <v>2266.4242633333338</v>
      </c>
      <c r="CB3">
        <v>2266.4242633333338</v>
      </c>
      <c r="CC3">
        <v>2350.8787500000003</v>
      </c>
      <c r="CD3" s="2">
        <v>1480.447171</v>
      </c>
      <c r="CE3" s="2">
        <v>1468.137853</v>
      </c>
      <c r="CF3" s="2">
        <v>1469.981569</v>
      </c>
      <c r="CG3" s="2">
        <v>1336.5929739999999</v>
      </c>
      <c r="CH3" s="2">
        <v>1371.692497</v>
      </c>
      <c r="CI3" s="2">
        <v>1416.622445</v>
      </c>
      <c r="CJ3" s="2">
        <v>1382.0468049999999</v>
      </c>
      <c r="CK3" s="2">
        <v>1409.2239400000001</v>
      </c>
      <c r="CL3" s="2">
        <v>1403.1540669999999</v>
      </c>
      <c r="CM3" s="2">
        <v>1577.48905904242</v>
      </c>
      <c r="CN3" s="2">
        <v>1563.6203295345599</v>
      </c>
      <c r="CO3" s="2">
        <v>1587.5697211356701</v>
      </c>
      <c r="CP3" s="2">
        <v>1655.445706</v>
      </c>
      <c r="CQ3" s="2">
        <v>1666.8751199999999</v>
      </c>
      <c r="CR3" s="2">
        <v>1628.506308</v>
      </c>
      <c r="CS3" s="2">
        <v>1882.23</v>
      </c>
      <c r="CT3" s="2">
        <v>1882.12</v>
      </c>
      <c r="CU3" s="2">
        <v>1874.06</v>
      </c>
      <c r="CV3" s="2">
        <v>1816.6212942980601</v>
      </c>
      <c r="CW3" s="2">
        <v>1850.78052087848</v>
      </c>
      <c r="CX3" s="2">
        <v>1877.44295639748</v>
      </c>
      <c r="CY3" s="2">
        <v>1773.40897</v>
      </c>
      <c r="CZ3" s="2">
        <v>1852.93201</v>
      </c>
      <c r="DA3" s="2">
        <v>1892.496901</v>
      </c>
      <c r="DB3" s="2">
        <v>1710.3337140000001</v>
      </c>
      <c r="DC3" s="2">
        <v>1762.8023679999999</v>
      </c>
      <c r="DD3" s="2">
        <v>1754.9103729999999</v>
      </c>
      <c r="DE3" s="2">
        <v>1693.5133189999999</v>
      </c>
      <c r="DF3" s="2">
        <v>1781.1787280000001</v>
      </c>
      <c r="DG3" s="2">
        <v>1725.0727469999999</v>
      </c>
      <c r="DH3" s="2">
        <v>1671.2470490000001</v>
      </c>
      <c r="DI3" s="2">
        <v>1743.22147</v>
      </c>
      <c r="DJ3" s="2">
        <v>1725.9423919999999</v>
      </c>
      <c r="DK3" s="2">
        <v>1545.1103009999999</v>
      </c>
      <c r="DL3" s="2">
        <v>1567.793617</v>
      </c>
      <c r="DM3" s="2">
        <v>1556.0591489999999</v>
      </c>
      <c r="DN3" s="2">
        <v>1904.025457</v>
      </c>
      <c r="DO3" s="2">
        <v>1844.7002130000001</v>
      </c>
      <c r="DP3" s="2">
        <v>1899.4975589999999</v>
      </c>
      <c r="DQ3" s="2">
        <v>1671.3</v>
      </c>
      <c r="DR3" s="2">
        <v>1694.3</v>
      </c>
      <c r="DS3" s="2">
        <v>1701.1</v>
      </c>
      <c r="DT3" s="2">
        <v>2168.4</v>
      </c>
      <c r="DU3" s="2">
        <v>2169.101283</v>
      </c>
      <c r="DV3" s="2">
        <v>2169.000047</v>
      </c>
    </row>
    <row r="5" spans="1:126" x14ac:dyDescent="0.25">
      <c r="A5" t="s">
        <v>108</v>
      </c>
      <c r="B5">
        <f>B2/B3</f>
        <v>9.4242912389277497E-2</v>
      </c>
      <c r="C5">
        <f t="shared" ref="C5:BN5" si="0">C2/C3</f>
        <v>6.7135619568312557E-2</v>
      </c>
      <c r="D5">
        <f t="shared" si="0"/>
        <v>6.584289770995265E-2</v>
      </c>
      <c r="E5">
        <f t="shared" si="0"/>
        <v>6.3067280798045897E-2</v>
      </c>
      <c r="F5">
        <f t="shared" si="0"/>
        <v>6.7794739092145118E-2</v>
      </c>
      <c r="G5">
        <f t="shared" si="0"/>
        <v>6.7420976747696995E-2</v>
      </c>
      <c r="H5">
        <f t="shared" si="0"/>
        <v>4.7246442165890482E-2</v>
      </c>
      <c r="I5">
        <f t="shared" si="0"/>
        <v>7.1293528696544942E-2</v>
      </c>
      <c r="J5">
        <f t="shared" si="0"/>
        <v>6.1122633096663936E-2</v>
      </c>
      <c r="K5">
        <f t="shared" si="0"/>
        <v>4.6420919249844345E-2</v>
      </c>
      <c r="L5">
        <f t="shared" si="0"/>
        <v>5.46053501640461E-2</v>
      </c>
      <c r="M5">
        <f t="shared" si="0"/>
        <v>4.9953270670528911E-2</v>
      </c>
      <c r="N5">
        <f t="shared" si="0"/>
        <v>6.0308949490735696E-2</v>
      </c>
      <c r="O5">
        <f t="shared" si="0"/>
        <v>6.2325850580857725E-2</v>
      </c>
      <c r="P5">
        <f t="shared" si="0"/>
        <v>5.1944204408785763E-2</v>
      </c>
      <c r="Q5">
        <f t="shared" si="0"/>
        <v>5.9580295639492555E-2</v>
      </c>
      <c r="R5">
        <f t="shared" si="0"/>
        <v>6.7569021027078568E-2</v>
      </c>
      <c r="S5">
        <f t="shared" si="0"/>
        <v>7.6525091880376719E-2</v>
      </c>
      <c r="T5">
        <f t="shared" si="0"/>
        <v>9.4397199019443725E-2</v>
      </c>
      <c r="U5">
        <f t="shared" si="0"/>
        <v>6.5415452497025697E-2</v>
      </c>
      <c r="V5">
        <f t="shared" si="0"/>
        <v>6.3499396701758359E-2</v>
      </c>
      <c r="W5">
        <f t="shared" si="0"/>
        <v>6.5788892543446137E-2</v>
      </c>
      <c r="X5">
        <f t="shared" si="0"/>
        <v>7.8548443090228848E-2</v>
      </c>
      <c r="Y5">
        <f t="shared" si="0"/>
        <v>6.852478523018897E-2</v>
      </c>
      <c r="Z5">
        <f t="shared" si="0"/>
        <v>9.77088233758098E-2</v>
      </c>
      <c r="AA5">
        <f t="shared" si="0"/>
        <v>8.1155215254790108E-2</v>
      </c>
      <c r="AB5">
        <f t="shared" si="0"/>
        <v>0.10318035916463625</v>
      </c>
      <c r="AC5">
        <f t="shared" si="0"/>
        <v>0.10747155389197852</v>
      </c>
      <c r="AD5">
        <f t="shared" si="0"/>
        <v>6.7467036529055571E-2</v>
      </c>
      <c r="AE5">
        <f t="shared" si="0"/>
        <v>6.3735830764622234E-2</v>
      </c>
      <c r="AF5">
        <f t="shared" si="0"/>
        <v>6.6794296938045339E-2</v>
      </c>
      <c r="AG5">
        <f t="shared" si="0"/>
        <v>6.4903892307723296E-2</v>
      </c>
      <c r="AH5">
        <f t="shared" si="0"/>
        <v>0.12277807336357184</v>
      </c>
      <c r="AI5">
        <f t="shared" si="0"/>
        <v>0.12600334592165904</v>
      </c>
      <c r="AJ5">
        <f t="shared" si="0"/>
        <v>0.13685281805676427</v>
      </c>
      <c r="AK5">
        <f t="shared" si="0"/>
        <v>0.12170680216094404</v>
      </c>
      <c r="AL5">
        <f t="shared" si="0"/>
        <v>7.6668642914147586E-2</v>
      </c>
      <c r="AM5">
        <f t="shared" si="0"/>
        <v>7.0473607870346025E-2</v>
      </c>
      <c r="AN5">
        <f t="shared" si="0"/>
        <v>7.777656975022984E-2</v>
      </c>
      <c r="AO5">
        <f t="shared" si="0"/>
        <v>7.0960361140314357E-2</v>
      </c>
      <c r="AP5">
        <f t="shared" si="0"/>
        <v>0.12331596396119328</v>
      </c>
      <c r="AQ5">
        <f t="shared" si="0"/>
        <v>0.15010426671507912</v>
      </c>
      <c r="AR5">
        <f t="shared" si="0"/>
        <v>0.12437802707550755</v>
      </c>
      <c r="AS5">
        <f t="shared" si="0"/>
        <v>0.13137299168909491</v>
      </c>
      <c r="AT5">
        <f t="shared" si="0"/>
        <v>0.12593861231672004</v>
      </c>
      <c r="AU5">
        <f t="shared" si="0"/>
        <v>0.1563843589060348</v>
      </c>
      <c r="AV5">
        <f t="shared" si="0"/>
        <v>0.11508924680020818</v>
      </c>
      <c r="AW5">
        <f t="shared" si="0"/>
        <v>0.10207573275998152</v>
      </c>
      <c r="AX5">
        <f t="shared" si="0"/>
        <v>0.14132523690369656</v>
      </c>
      <c r="AY5">
        <f t="shared" si="0"/>
        <v>0.11687063120989509</v>
      </c>
      <c r="AZ5">
        <f t="shared" si="0"/>
        <v>0.11118258349457046</v>
      </c>
      <c r="BA5">
        <f t="shared" si="0"/>
        <v>8.698390253325429E-2</v>
      </c>
      <c r="BB5">
        <f t="shared" si="0"/>
        <v>0.13347532948448637</v>
      </c>
      <c r="BC5">
        <f t="shared" si="0"/>
        <v>9.7257449160051052E-2</v>
      </c>
      <c r="BD5">
        <f t="shared" si="0"/>
        <v>8.9933608314733238E-2</v>
      </c>
      <c r="BE5">
        <f t="shared" si="0"/>
        <v>9.7741923850687515E-2</v>
      </c>
      <c r="BF5">
        <f t="shared" si="0"/>
        <v>9.9583525373961146E-2</v>
      </c>
      <c r="BG5">
        <f t="shared" si="0"/>
        <v>9.0075427686830828E-2</v>
      </c>
      <c r="BH5">
        <f t="shared" si="0"/>
        <v>9.4421775477704056E-2</v>
      </c>
      <c r="BI5">
        <f t="shared" si="0"/>
        <v>9.4771613568570529E-2</v>
      </c>
      <c r="BJ5">
        <f t="shared" si="0"/>
        <v>0.10837986220889891</v>
      </c>
      <c r="BK5">
        <f t="shared" si="0"/>
        <v>0.10591111138019628</v>
      </c>
      <c r="BL5">
        <f t="shared" si="0"/>
        <v>8.3763099051996484E-2</v>
      </c>
      <c r="BM5">
        <f t="shared" si="0"/>
        <v>9.227028094603415E-2</v>
      </c>
      <c r="BN5">
        <f t="shared" si="0"/>
        <v>0.11566023559194757</v>
      </c>
      <c r="BO5">
        <f t="shared" ref="BO5:DV5" si="1">BO2/BO3</f>
        <v>0.10811739135838351</v>
      </c>
      <c r="BP5">
        <f t="shared" si="1"/>
        <v>0.10175658745483743</v>
      </c>
      <c r="BQ5">
        <f t="shared" si="1"/>
        <v>0.10135251581936107</v>
      </c>
      <c r="BR5">
        <f t="shared" si="1"/>
        <v>0.10295663865743321</v>
      </c>
      <c r="BS5">
        <f t="shared" si="1"/>
        <v>0.10993733097205699</v>
      </c>
      <c r="BT5">
        <f t="shared" si="1"/>
        <v>0.11442266777940099</v>
      </c>
      <c r="BU5">
        <f t="shared" si="1"/>
        <v>0.10769759422778841</v>
      </c>
      <c r="BV5">
        <f t="shared" si="1"/>
        <v>0.18309144403204039</v>
      </c>
      <c r="BW5">
        <f t="shared" si="1"/>
        <v>0.14070025124401667</v>
      </c>
      <c r="BX5">
        <f t="shared" si="1"/>
        <v>0.13281937800373825</v>
      </c>
      <c r="BY5">
        <f t="shared" si="1"/>
        <v>0.13263482775793239</v>
      </c>
      <c r="BZ5">
        <f t="shared" si="1"/>
        <v>0.13944123696358018</v>
      </c>
      <c r="CA5">
        <f t="shared" si="1"/>
        <v>0.13211205428835118</v>
      </c>
      <c r="CB5">
        <f t="shared" si="1"/>
        <v>0.13323827016915291</v>
      </c>
      <c r="CC5">
        <f t="shared" si="1"/>
        <v>0.12635335621556179</v>
      </c>
      <c r="CD5">
        <f t="shared" si="1"/>
        <v>0.14676646641381572</v>
      </c>
      <c r="CE5">
        <f t="shared" si="1"/>
        <v>0.13861096189582411</v>
      </c>
      <c r="CF5">
        <f t="shared" si="1"/>
        <v>0.12088586942004031</v>
      </c>
      <c r="CG5">
        <f t="shared" si="1"/>
        <v>0.16996947045151833</v>
      </c>
      <c r="CH5">
        <f t="shared" si="1"/>
        <v>0.21506277875339286</v>
      </c>
      <c r="CI5">
        <f t="shared" si="1"/>
        <v>0.18261746516376845</v>
      </c>
      <c r="CJ5">
        <f t="shared" si="1"/>
        <v>0.16916937918032379</v>
      </c>
      <c r="CK5">
        <f t="shared" si="1"/>
        <v>0.18569053120116594</v>
      </c>
      <c r="CL5">
        <f t="shared" si="1"/>
        <v>0.16888277080409875</v>
      </c>
      <c r="CM5">
        <f t="shared" si="1"/>
        <v>0.18576990966763951</v>
      </c>
      <c r="CN5">
        <f t="shared" si="1"/>
        <v>0.18335653136803451</v>
      </c>
      <c r="CO5">
        <f t="shared" si="1"/>
        <v>0.17309476008614064</v>
      </c>
      <c r="CP5">
        <f t="shared" si="1"/>
        <v>0.14054529976835131</v>
      </c>
      <c r="CQ5">
        <f t="shared" si="1"/>
        <v>0.13659887418560787</v>
      </c>
      <c r="CR5">
        <f t="shared" si="1"/>
        <v>0.13822411604683818</v>
      </c>
      <c r="CS5">
        <f t="shared" si="1"/>
        <v>0.14304772259500698</v>
      </c>
      <c r="CT5">
        <f t="shared" si="1"/>
        <v>0.13996490521327012</v>
      </c>
      <c r="CU5">
        <f t="shared" si="1"/>
        <v>0.14739234928444128</v>
      </c>
      <c r="CV5">
        <f t="shared" si="1"/>
        <v>0.14925510388491187</v>
      </c>
      <c r="CW5">
        <f t="shared" si="1"/>
        <v>0.1650654934789314</v>
      </c>
      <c r="CX5">
        <f t="shared" si="1"/>
        <v>0.17768848787828226</v>
      </c>
      <c r="CY5">
        <f t="shared" si="1"/>
        <v>0.1578829467068727</v>
      </c>
      <c r="CZ5">
        <f t="shared" si="1"/>
        <v>0.1527751261094572</v>
      </c>
      <c r="DA5">
        <f t="shared" si="1"/>
        <v>0.15447673248263882</v>
      </c>
      <c r="DB5">
        <f t="shared" si="1"/>
        <v>0.16454119111166629</v>
      </c>
      <c r="DC5">
        <f t="shared" si="1"/>
        <v>0.15643858268291141</v>
      </c>
      <c r="DD5">
        <f t="shared" si="1"/>
        <v>0.15175240963716158</v>
      </c>
      <c r="DE5">
        <f t="shared" si="1"/>
        <v>0.16273860790344338</v>
      </c>
      <c r="DF5">
        <f t="shared" si="1"/>
        <v>0.1639363840415233</v>
      </c>
      <c r="DG5">
        <f t="shared" si="1"/>
        <v>0.15610935855796695</v>
      </c>
      <c r="DH5">
        <f t="shared" si="1"/>
        <v>0.1744804875942671</v>
      </c>
      <c r="DI5">
        <f t="shared" si="1"/>
        <v>0.16394933456160335</v>
      </c>
      <c r="DJ5">
        <f t="shared" si="1"/>
        <v>0.16941469272399678</v>
      </c>
      <c r="DK5">
        <f t="shared" si="1"/>
        <v>0.15036792716327896</v>
      </c>
      <c r="DL5">
        <f t="shared" si="1"/>
        <v>0.14164825114222926</v>
      </c>
      <c r="DM5">
        <f t="shared" si="1"/>
        <v>0.14935382575228831</v>
      </c>
      <c r="DN5">
        <f t="shared" si="1"/>
        <v>0.13503424676112405</v>
      </c>
      <c r="DO5">
        <f t="shared" si="1"/>
        <v>0.13411718384183868</v>
      </c>
      <c r="DP5">
        <f t="shared" si="1"/>
        <v>0.13286804845006911</v>
      </c>
      <c r="DQ5">
        <f t="shared" si="1"/>
        <v>0.15783454430682703</v>
      </c>
      <c r="DR5">
        <f t="shared" si="1"/>
        <v>0.1453350033642212</v>
      </c>
      <c r="DS5">
        <f t="shared" si="1"/>
        <v>0.16213038622068074</v>
      </c>
      <c r="DT5">
        <f t="shared" si="1"/>
        <v>0.13220327748570374</v>
      </c>
      <c r="DU5">
        <f t="shared" si="1"/>
        <v>0.14088724417577139</v>
      </c>
      <c r="DV5">
        <f t="shared" si="1"/>
        <v>0.13234310372516098</v>
      </c>
    </row>
    <row r="7" spans="1:126" x14ac:dyDescent="0.25"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 t="s">
        <v>91</v>
      </c>
      <c r="I7" t="s">
        <v>92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  <c r="O7" t="s">
        <v>98</v>
      </c>
      <c r="P7" t="s">
        <v>99</v>
      </c>
      <c r="Q7" t="s">
        <v>100</v>
      </c>
      <c r="R7" t="s">
        <v>101</v>
      </c>
      <c r="S7" t="s">
        <v>102</v>
      </c>
      <c r="T7" t="s">
        <v>103</v>
      </c>
      <c r="U7" t="s">
        <v>104</v>
      </c>
      <c r="V7" t="s">
        <v>111</v>
      </c>
      <c r="W7" s="2" t="s">
        <v>112</v>
      </c>
      <c r="X7" s="2" t="s">
        <v>112</v>
      </c>
      <c r="Y7" s="2" t="s">
        <v>113</v>
      </c>
      <c r="Z7" s="2" t="s">
        <v>114</v>
      </c>
      <c r="AA7" s="2" t="s">
        <v>115</v>
      </c>
      <c r="AB7" s="2" t="s">
        <v>115</v>
      </c>
      <c r="AC7" s="2" t="s">
        <v>116</v>
      </c>
      <c r="AD7" s="2" t="s">
        <v>117</v>
      </c>
      <c r="AE7" s="2" t="s">
        <v>118</v>
      </c>
      <c r="AF7" s="2" t="s">
        <v>119</v>
      </c>
      <c r="AG7" s="2" t="s">
        <v>120</v>
      </c>
      <c r="AH7" s="2" t="s">
        <v>121</v>
      </c>
      <c r="AI7" s="2" t="s">
        <v>122</v>
      </c>
      <c r="AJ7" s="2" t="s">
        <v>123</v>
      </c>
    </row>
    <row r="8" spans="1:126" x14ac:dyDescent="0.25">
      <c r="A8" t="s">
        <v>109</v>
      </c>
      <c r="B8">
        <f>AVERAGE(B5:E5)</f>
        <v>7.2572177616397157E-2</v>
      </c>
      <c r="C8">
        <f>AVERAGE(F5:I5)</f>
        <v>6.3438921675569374E-2</v>
      </c>
      <c r="D8">
        <f>AVERAGE(J5:M5)</f>
        <v>5.3025543295270823E-2</v>
      </c>
      <c r="E8">
        <f>AVERAGE(N5:Q5)</f>
        <v>5.8539825029967928E-2</v>
      </c>
      <c r="F8">
        <f>AVERAGE(R5:U5)</f>
        <v>7.5976691105981167E-2</v>
      </c>
      <c r="G8">
        <f>AVERAGE(V5:Y5)</f>
        <v>6.9090379391405582E-2</v>
      </c>
      <c r="H8">
        <f>AVERAGE(Z5:AC5)</f>
        <v>9.7378987921803661E-2</v>
      </c>
      <c r="I8">
        <f>AVERAGE(AD5:AG5)</f>
        <v>6.5725264134861613E-2</v>
      </c>
      <c r="J8">
        <f>AVERAGE(AH5:AK5)</f>
        <v>0.1268352598757348</v>
      </c>
      <c r="K8">
        <f>AVERAGE(AL5:AO5)</f>
        <v>7.3969795418759449E-2</v>
      </c>
      <c r="L8">
        <f>AVERAGE(AP5:AS5)</f>
        <v>0.13229281236021873</v>
      </c>
      <c r="M8">
        <f>AVERAGE(AT5:AW5)</f>
        <v>0.12487198769573613</v>
      </c>
      <c r="N8">
        <f>AVERAGE(AX5:BA5)</f>
        <v>0.11409058853535409</v>
      </c>
      <c r="O8">
        <f>AVERAGE(BB5:BE5)</f>
        <v>0.10460207770248954</v>
      </c>
      <c r="P8">
        <f>AVERAGE(BF5:BI5)</f>
        <v>9.4713085526766633E-2</v>
      </c>
      <c r="Q8">
        <f>AVERAGE(BJ5:BM5)</f>
        <v>9.7581088396781451E-2</v>
      </c>
      <c r="R8">
        <f>AVERAGE(BN5:BQ5)</f>
        <v>0.10672168255613239</v>
      </c>
      <c r="S8">
        <f>AVERAGE(BR5:BU5)</f>
        <v>0.10875355790916989</v>
      </c>
      <c r="T8">
        <f>AVERAGE(BV5:BY5)</f>
        <v>0.14731147525943195</v>
      </c>
      <c r="U8">
        <f>AVERAGE(BZ5:CC5)</f>
        <v>0.13278622940916152</v>
      </c>
      <c r="V8">
        <f>AVERAGE(CD5:CF5)</f>
        <v>0.13542109924322673</v>
      </c>
      <c r="W8">
        <f>AVERAGE(CG5:CI5)</f>
        <v>0.18921657145622653</v>
      </c>
      <c r="X8">
        <f>AVERAGE(CJ5:CL5)</f>
        <v>0.1745808937285295</v>
      </c>
      <c r="Y8">
        <f>AVERAGE(CM5:CO5)</f>
        <v>0.18074040037393824</v>
      </c>
      <c r="Z8">
        <f>AVERAGE(CP5:CR5)</f>
        <v>0.13845609666693245</v>
      </c>
      <c r="AA8">
        <f>AVERAGE(CS5:CU5)</f>
        <v>0.14346832569757278</v>
      </c>
      <c r="AB8">
        <f>AVERAGE(CV5:CX5)</f>
        <v>0.16400302841404182</v>
      </c>
      <c r="AC8">
        <f>AVERAGE(CY5:DA5)</f>
        <v>0.15504493509965625</v>
      </c>
      <c r="AD8">
        <f>AVERAGE(DB5:DD5)</f>
        <v>0.15757739447724642</v>
      </c>
      <c r="AE8">
        <f>AVERAGE(DE5:DG5)</f>
        <v>0.16092811683431121</v>
      </c>
      <c r="AF8">
        <f>AVERAGE(DH5:DJ5)</f>
        <v>0.16928150495995575</v>
      </c>
      <c r="AG8">
        <f>AVERAGE(DK5:DM5)</f>
        <v>0.14712333468593217</v>
      </c>
      <c r="AH8">
        <f>AVERAGE(DN5:DP5)</f>
        <v>0.13400649301767728</v>
      </c>
      <c r="AI8">
        <f>AVERAGE(DQ5:DS5)</f>
        <v>0.15509997796390965</v>
      </c>
      <c r="AJ8">
        <f>AVERAGE(DT5:DV5)</f>
        <v>0.13514454179554536</v>
      </c>
    </row>
    <row r="9" spans="1:126" x14ac:dyDescent="0.25">
      <c r="A9" t="s">
        <v>110</v>
      </c>
      <c r="B9">
        <f>_xlfn.STDEV.P(B5:E5)</f>
        <v>1.2597650382050364E-2</v>
      </c>
      <c r="C9">
        <f>_xlfn.STDEV.P(F5:I5)</f>
        <v>9.46996768855809E-3</v>
      </c>
      <c r="D9">
        <f>_xlfn.STDEV.P(J5:M5)</f>
        <v>5.5026941323459483E-3</v>
      </c>
      <c r="E9">
        <f>_xlfn.STDEV.P(N5:Q5)</f>
        <v>3.938546092707473E-3</v>
      </c>
      <c r="F9">
        <f>_xlfn.STDEV.P(R5:U5)</f>
        <v>1.1421958373132311E-2</v>
      </c>
      <c r="G9">
        <f>_xlfn.STDEV.P(V5:Y5)</f>
        <v>5.7431212883192889E-3</v>
      </c>
      <c r="H9">
        <f>_xlfn.STDEV.P(Z5:AC5)</f>
        <v>9.9854317274862461E-3</v>
      </c>
      <c r="I9">
        <f>_xlfn.STDEV.P(AD5:AG5)</f>
        <v>1.4840063190985373E-3</v>
      </c>
      <c r="J9">
        <f>_xlfn.STDEV.P(AH5:AK5)</f>
        <v>5.995944330632383E-3</v>
      </c>
      <c r="K9">
        <f>_xlfn.STDEV.P(AL5:AO5)</f>
        <v>3.280828045786081E-3</v>
      </c>
      <c r="L9">
        <f>_xlfn.STDEV.P(AP5:AS5)</f>
        <v>1.0739199336827541E-2</v>
      </c>
      <c r="M9">
        <f>_xlfn.STDEV.P(AT5:AW5)</f>
        <v>2.005952695044623E-2</v>
      </c>
      <c r="N9">
        <f>_xlfn.STDEV.P(AX5:BA5)</f>
        <v>1.9317632025905702E-2</v>
      </c>
      <c r="O9">
        <f>_xlfn.STDEV.P(BB5:BE5)</f>
        <v>1.6954600717378521E-2</v>
      </c>
      <c r="P9">
        <f>_xlfn.STDEV.P(BF5:BI5)</f>
        <v>3.3659078129763295E-3</v>
      </c>
      <c r="Q9">
        <f>_xlfn.STDEV.P(BJ5:BM5)</f>
        <v>1.0064098370706162E-2</v>
      </c>
      <c r="R9">
        <f>_xlfn.STDEV.P(BN5:BQ5)</f>
        <v>5.8164820606384782E-3</v>
      </c>
      <c r="S9">
        <f>_xlfn.STDEV.P(BR5:BU5)</f>
        <v>4.130964097299834E-3</v>
      </c>
      <c r="T9">
        <f>_xlfn.STDEV.P(BV5:BY5)</f>
        <v>2.0912551931212116E-2</v>
      </c>
      <c r="U9">
        <f>_xlfn.STDEV.P(BZ5:CC5)</f>
        <v>4.6456925214793518E-3</v>
      </c>
      <c r="V9">
        <f>_xlfn.STDEV.P(CD5:CF5)</f>
        <v>1.080378769985727E-2</v>
      </c>
      <c r="W9">
        <f>_xlfn.STDEV.P(CG5:CI5)</f>
        <v>1.8991450116589245E-2</v>
      </c>
      <c r="X9">
        <f>_xlfn.STDEV.P(CJ5:CL5)</f>
        <v>7.856571333195608E-3</v>
      </c>
      <c r="Y9">
        <f>_xlfn.STDEV.P(CM5:CO5)</f>
        <v>5.495328941446314E-3</v>
      </c>
      <c r="Z9">
        <f>_xlfn.STDEV.P(CP5:CR5)</f>
        <v>1.6194505191797759E-3</v>
      </c>
      <c r="AA9">
        <f>_xlfn.STDEV.P(CS5:CU5)</f>
        <v>3.0467919286806017E-3</v>
      </c>
      <c r="AB9">
        <f>_xlfn.STDEV.P(CV5:CX5)</f>
        <v>1.1632166761161224E-2</v>
      </c>
      <c r="AC9">
        <f>_xlfn.STDEV.P(CY5:DA5)</f>
        <v>2.123613033540491E-3</v>
      </c>
      <c r="AD9">
        <f>_xlfn.STDEV.P(DB5:DD5)</f>
        <v>5.2827330128666127E-3</v>
      </c>
      <c r="AE9">
        <f>_xlfn.STDEV.P(DE5:DG5)</f>
        <v>3.4422851338043489E-3</v>
      </c>
      <c r="AF9">
        <f>_xlfn.STDEV.P(DH5:DJ5)</f>
        <v>4.3003565964319281E-3</v>
      </c>
      <c r="AG9">
        <f>_xlfn.STDEV.P(DK5:DM5)</f>
        <v>3.8935421127672567E-3</v>
      </c>
      <c r="AH9">
        <f>_xlfn.STDEV.P(DN5:DP5)</f>
        <v>8.8780370376169166E-4</v>
      </c>
      <c r="AI9">
        <f>_xlfn.STDEV.P(DQ5:DS5)</f>
        <v>7.124119180016859E-3</v>
      </c>
      <c r="AJ9">
        <f>_xlfn.STDEV.P(DT5:DV5)</f>
        <v>4.0611050068670084E-3</v>
      </c>
    </row>
    <row r="11" spans="1:126" x14ac:dyDescent="0.25">
      <c r="B11" t="s">
        <v>0</v>
      </c>
      <c r="C11" t="s">
        <v>1</v>
      </c>
      <c r="D11" t="s">
        <v>2</v>
      </c>
      <c r="E11" t="s">
        <v>3</v>
      </c>
      <c r="F11" t="s">
        <v>8</v>
      </c>
      <c r="G11" t="s">
        <v>9</v>
      </c>
      <c r="H11" t="s">
        <v>10</v>
      </c>
      <c r="I11" t="s">
        <v>11</v>
      </c>
      <c r="J11" t="s">
        <v>16</v>
      </c>
      <c r="K11" t="s">
        <v>17</v>
      </c>
      <c r="L11" t="s">
        <v>18</v>
      </c>
      <c r="M11" t="s">
        <v>19</v>
      </c>
      <c r="N11" t="s">
        <v>24</v>
      </c>
      <c r="O11" t="s">
        <v>25</v>
      </c>
      <c r="P11" t="s">
        <v>26</v>
      </c>
      <c r="Q11" t="s">
        <v>27</v>
      </c>
      <c r="R11" t="s">
        <v>32</v>
      </c>
      <c r="S11" t="s">
        <v>33</v>
      </c>
      <c r="T11" t="s">
        <v>34</v>
      </c>
      <c r="U11" t="s">
        <v>35</v>
      </c>
      <c r="V11" t="s">
        <v>4</v>
      </c>
      <c r="W11" t="s">
        <v>5</v>
      </c>
      <c r="X11" t="s">
        <v>6</v>
      </c>
      <c r="Y11" t="s">
        <v>7</v>
      </c>
      <c r="Z11" t="s">
        <v>12</v>
      </c>
      <c r="AA11" t="s">
        <v>13</v>
      </c>
      <c r="AB11" t="s">
        <v>14</v>
      </c>
      <c r="AC11" t="s">
        <v>15</v>
      </c>
      <c r="AD11" t="s">
        <v>20</v>
      </c>
      <c r="AE11" t="s">
        <v>21</v>
      </c>
      <c r="AF11" t="s">
        <v>22</v>
      </c>
      <c r="AG11" t="s">
        <v>23</v>
      </c>
      <c r="AH11" t="s">
        <v>28</v>
      </c>
      <c r="AI11" t="s">
        <v>29</v>
      </c>
      <c r="AJ11" t="s">
        <v>30</v>
      </c>
      <c r="AK11" t="s">
        <v>31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48</v>
      </c>
      <c r="AU11" t="s">
        <v>49</v>
      </c>
      <c r="AV11" t="s">
        <v>50</v>
      </c>
      <c r="AW11" t="s">
        <v>51</v>
      </c>
      <c r="AX11" t="s">
        <v>56</v>
      </c>
      <c r="AY11" t="s">
        <v>57</v>
      </c>
      <c r="AZ11" t="s">
        <v>58</v>
      </c>
      <c r="BA11" t="s">
        <v>59</v>
      </c>
      <c r="BB11" t="s">
        <v>64</v>
      </c>
      <c r="BC11" t="s">
        <v>65</v>
      </c>
      <c r="BD11" t="s">
        <v>66</v>
      </c>
      <c r="BE11" t="s">
        <v>67</v>
      </c>
      <c r="BF11" t="s">
        <v>72</v>
      </c>
      <c r="BG11" t="s">
        <v>73</v>
      </c>
      <c r="BH11" t="s">
        <v>74</v>
      </c>
      <c r="BI11" t="s">
        <v>75</v>
      </c>
      <c r="BJ11" t="s">
        <v>44</v>
      </c>
      <c r="BK11" t="s">
        <v>45</v>
      </c>
      <c r="BL11" t="s">
        <v>46</v>
      </c>
      <c r="BM11" t="s">
        <v>47</v>
      </c>
      <c r="BN11" t="s">
        <v>52</v>
      </c>
      <c r="BO11" t="s">
        <v>53</v>
      </c>
      <c r="BP11" t="s">
        <v>54</v>
      </c>
      <c r="BQ11" t="s">
        <v>55</v>
      </c>
      <c r="BR11" t="s">
        <v>60</v>
      </c>
      <c r="BS11" t="s">
        <v>61</v>
      </c>
      <c r="BT11" t="s">
        <v>62</v>
      </c>
      <c r="BU11" t="s">
        <v>63</v>
      </c>
      <c r="BV11" t="s">
        <v>68</v>
      </c>
      <c r="BW11" t="s">
        <v>69</v>
      </c>
      <c r="BX11" t="s">
        <v>70</v>
      </c>
      <c r="BY11" t="s">
        <v>71</v>
      </c>
      <c r="BZ11" t="s">
        <v>76</v>
      </c>
      <c r="CA11" t="s">
        <v>77</v>
      </c>
      <c r="CB11" t="s">
        <v>78</v>
      </c>
      <c r="CC11" t="s">
        <v>79</v>
      </c>
      <c r="CD11" t="s">
        <v>111</v>
      </c>
      <c r="CE11" s="2" t="s">
        <v>112</v>
      </c>
      <c r="CF11" s="2" t="s">
        <v>112</v>
      </c>
      <c r="CG11" s="2" t="s">
        <v>113</v>
      </c>
      <c r="CH11" s="2" t="s">
        <v>114</v>
      </c>
      <c r="CI11" s="2" t="s">
        <v>115</v>
      </c>
      <c r="CJ11" s="2" t="s">
        <v>115</v>
      </c>
      <c r="CK11" s="2" t="s">
        <v>116</v>
      </c>
      <c r="CL11" s="2" t="s">
        <v>117</v>
      </c>
      <c r="CM11" s="2" t="s">
        <v>118</v>
      </c>
      <c r="CN11" s="2" t="s">
        <v>119</v>
      </c>
      <c r="CO11" s="2" t="s">
        <v>120</v>
      </c>
      <c r="CP11" s="2" t="s">
        <v>121</v>
      </c>
      <c r="CQ11" s="2" t="s">
        <v>122</v>
      </c>
      <c r="CR11" s="2" t="s">
        <v>123</v>
      </c>
    </row>
    <row r="12" spans="1:126" x14ac:dyDescent="0.25">
      <c r="A12" t="s">
        <v>124</v>
      </c>
      <c r="B12">
        <v>456.75675675674842</v>
      </c>
      <c r="C12">
        <v>330.04926108371848</v>
      </c>
      <c r="D12">
        <v>366.9064748201514</v>
      </c>
      <c r="E12">
        <v>323.46241457858241</v>
      </c>
      <c r="F12">
        <v>342.85714285713971</v>
      </c>
      <c r="G12">
        <v>340.96692111956662</v>
      </c>
      <c r="H12">
        <v>372.59615384613949</v>
      </c>
      <c r="I12">
        <v>350.49019607844173</v>
      </c>
      <c r="J12">
        <v>399.43342776207749</v>
      </c>
      <c r="K12">
        <v>340.05037783374365</v>
      </c>
      <c r="L12">
        <v>361.47757255933277</v>
      </c>
      <c r="M12">
        <v>318.07228915662358</v>
      </c>
      <c r="N12">
        <v>331.50684931505026</v>
      </c>
      <c r="O12">
        <v>376.50602409637753</v>
      </c>
      <c r="P12">
        <v>330.74935400515449</v>
      </c>
      <c r="Q12">
        <v>355.16372795973132</v>
      </c>
      <c r="R12">
        <v>332.1799307958342</v>
      </c>
      <c r="S12">
        <v>360.38961038959235</v>
      </c>
      <c r="T12">
        <v>457.50452079564576</v>
      </c>
      <c r="U12">
        <v>321.59264931087142</v>
      </c>
      <c r="V12">
        <v>339.56834532376115</v>
      </c>
      <c r="W12">
        <v>356.69781931462671</v>
      </c>
      <c r="X12">
        <v>414.26403641883479</v>
      </c>
      <c r="Y12">
        <v>346.54919236415827</v>
      </c>
      <c r="Z12">
        <v>313.37579617833205</v>
      </c>
      <c r="AA12">
        <v>286.73469387754886</v>
      </c>
      <c r="AB12">
        <v>370.37037037035896</v>
      </c>
      <c r="AC12">
        <v>398.08481532147312</v>
      </c>
      <c r="AD12">
        <v>308.65384615386125</v>
      </c>
      <c r="AE12">
        <v>322.33009708737757</v>
      </c>
      <c r="AF12">
        <v>314.56310679610772</v>
      </c>
      <c r="AG12">
        <v>305.66037735848204</v>
      </c>
      <c r="AH12">
        <v>288.63636363636209</v>
      </c>
      <c r="AI12">
        <v>280.35320088300074</v>
      </c>
      <c r="AJ12">
        <v>298.88888888887323</v>
      </c>
      <c r="AK12">
        <v>280.94725511302494</v>
      </c>
      <c r="AL12">
        <v>283.98791540785953</v>
      </c>
      <c r="AM12">
        <v>295.04950495051537</v>
      </c>
      <c r="AN12">
        <v>297.18875502008768</v>
      </c>
      <c r="AO12">
        <v>297.08737864078279</v>
      </c>
      <c r="AP12">
        <v>435.69553805774143</v>
      </c>
      <c r="AQ12">
        <v>530.34300791558508</v>
      </c>
      <c r="AR12">
        <v>505.26315789477474</v>
      </c>
      <c r="AS12">
        <v>486.61800486618046</v>
      </c>
      <c r="AT12">
        <v>473.81546134663665</v>
      </c>
      <c r="AU12">
        <v>535.17587939697614</v>
      </c>
      <c r="AV12">
        <v>489.10411622279247</v>
      </c>
      <c r="AW12">
        <v>453.51473922902534</v>
      </c>
      <c r="AX12">
        <v>410.1265822785258</v>
      </c>
      <c r="AY12">
        <v>419.51219512193757</v>
      </c>
      <c r="AZ12">
        <v>486.74698795183917</v>
      </c>
      <c r="BA12">
        <v>386.46288209608065</v>
      </c>
      <c r="BB12">
        <v>479.11547911550815</v>
      </c>
      <c r="BC12">
        <v>365.90909090911617</v>
      </c>
      <c r="BD12">
        <v>387.93103448276378</v>
      </c>
      <c r="BE12">
        <v>397.05882352940068</v>
      </c>
      <c r="BF12">
        <v>357.45937961593307</v>
      </c>
      <c r="BG12">
        <v>360.39886039884919</v>
      </c>
      <c r="BH12">
        <v>395.31249999998766</v>
      </c>
      <c r="BI12">
        <v>402.75862068965984</v>
      </c>
      <c r="BJ12">
        <v>401.44927536231</v>
      </c>
      <c r="BK12">
        <v>386.20689655174283</v>
      </c>
      <c r="BL12">
        <v>355.97484276728153</v>
      </c>
      <c r="BM12">
        <v>386.3049095607297</v>
      </c>
      <c r="BN12">
        <v>353.00429184547136</v>
      </c>
      <c r="BO12">
        <v>358.25242718448476</v>
      </c>
      <c r="BP12">
        <v>353.84615384614477</v>
      </c>
      <c r="BQ12">
        <v>346.84684684683862</v>
      </c>
      <c r="BR12">
        <v>352.33644859813563</v>
      </c>
      <c r="BS12">
        <v>346.84684684685868</v>
      </c>
      <c r="BT12">
        <v>366.98113207548784</v>
      </c>
      <c r="BU12">
        <v>334.21052631579744</v>
      </c>
      <c r="BV12">
        <v>298.19819819821134</v>
      </c>
      <c r="BW12">
        <v>330.76923076921992</v>
      </c>
      <c r="BX12">
        <v>317.95386158474372</v>
      </c>
      <c r="BY12">
        <v>329.12723449001862</v>
      </c>
      <c r="BZ12">
        <v>282.40252897787309</v>
      </c>
      <c r="CA12">
        <v>299.42196531792973</v>
      </c>
      <c r="CB12">
        <v>301.97444831593009</v>
      </c>
      <c r="CC12">
        <v>297.04142011834466</v>
      </c>
      <c r="CD12" s="2">
        <f>AVERAGE(CD2:CF2)</f>
        <v>199.49333333333334</v>
      </c>
      <c r="CE12" s="2">
        <f>AVERAGE(CG2:CI2)</f>
        <v>260.29333333333335</v>
      </c>
      <c r="CF12" s="2">
        <f>AVERAGE(CJ2:CL2)</f>
        <v>244.1493629</v>
      </c>
      <c r="CG12" s="2">
        <f>AVERAGE(CM2:CO2)</f>
        <v>284.84999999999997</v>
      </c>
      <c r="CH12" s="2">
        <f>AVERAGE(CP2:CR2)</f>
        <v>228.4857409</v>
      </c>
      <c r="CI12" s="2">
        <f>AVERAGE(CS2:CU2)</f>
        <v>269.63385613333332</v>
      </c>
      <c r="CJ12" s="2">
        <f>AVERAGE(CV2:CX2)</f>
        <v>303.41333333333336</v>
      </c>
      <c r="CK12" s="2">
        <f>AVERAGE(CY2:DA2)</f>
        <v>285.13989763333331</v>
      </c>
      <c r="CL12" s="2">
        <f>AVERAGE(DB2:DD2)</f>
        <v>274.50084276666666</v>
      </c>
      <c r="CM12" s="2">
        <f>AVERAGE(DE2:DG2)</f>
        <v>278.9666666666667</v>
      </c>
      <c r="CN12" s="2">
        <f>AVERAGE(DH2:DJ2)</f>
        <v>289.93333333333334</v>
      </c>
      <c r="CO12" s="2">
        <f>AVERAGE(DK2:DM2)</f>
        <v>228.93788140000001</v>
      </c>
      <c r="CP12" s="2">
        <f>AVERAGE(DN2:DP2)</f>
        <v>252.29905823333334</v>
      </c>
      <c r="CQ12" s="2">
        <f>AVERAGE(DQ2:DS2)</f>
        <v>261.94332336666668</v>
      </c>
      <c r="CR12" s="2">
        <f>AVERAGE(DT2:DV2)</f>
        <v>293.10682906666671</v>
      </c>
      <c r="CS12" s="2"/>
      <c r="CT12" s="2"/>
      <c r="DF12" s="2"/>
      <c r="DG12" s="2"/>
      <c r="DS12" s="2"/>
      <c r="DU12" s="2"/>
      <c r="DV12" s="2"/>
    </row>
    <row r="13" spans="1:126" x14ac:dyDescent="0.25">
      <c r="A13" t="s">
        <v>82</v>
      </c>
      <c r="B13">
        <v>4846.59</v>
      </c>
      <c r="C13">
        <v>4916.1572233333336</v>
      </c>
      <c r="D13">
        <v>5572.4533333333338</v>
      </c>
      <c r="E13">
        <v>5128.846693333332</v>
      </c>
      <c r="F13">
        <v>6534.9512533333336</v>
      </c>
      <c r="G13">
        <v>7325.3693233333352</v>
      </c>
      <c r="H13">
        <v>6619.8196966666665</v>
      </c>
      <c r="I13">
        <v>6367.3966666666674</v>
      </c>
      <c r="J13">
        <v>4916.1572233333336</v>
      </c>
      <c r="K13">
        <v>4709.4306133333348</v>
      </c>
      <c r="L13">
        <v>4846.59</v>
      </c>
      <c r="M13">
        <v>4916.1572233333336</v>
      </c>
      <c r="N13">
        <v>3207.2415300000007</v>
      </c>
      <c r="O13">
        <v>3533.1641099999993</v>
      </c>
      <c r="P13">
        <v>3589.5433333333335</v>
      </c>
      <c r="Q13">
        <v>3704.0947200000005</v>
      </c>
      <c r="R13">
        <v>2350.8787500000003</v>
      </c>
      <c r="S13">
        <v>2224.96632</v>
      </c>
      <c r="T13">
        <v>2184.017056666667</v>
      </c>
      <c r="U13">
        <v>2308.3940266666664</v>
      </c>
      <c r="V13">
        <v>5057.2824300000011</v>
      </c>
      <c r="W13">
        <v>5057.2824300000011</v>
      </c>
      <c r="X13">
        <v>7886.2267033333328</v>
      </c>
      <c r="Y13">
        <v>4916.1572233333336</v>
      </c>
      <c r="Z13">
        <v>5496.8102099999996</v>
      </c>
      <c r="AA13">
        <v>6040.928773333334</v>
      </c>
      <c r="AB13">
        <v>6367.3966666666674</v>
      </c>
      <c r="AC13">
        <v>5961.09375</v>
      </c>
      <c r="AD13">
        <v>5347.5838033333339</v>
      </c>
      <c r="AE13">
        <v>5421.8547466666669</v>
      </c>
      <c r="AF13">
        <v>5273.9942400000009</v>
      </c>
      <c r="AG13">
        <v>5057.2824300000011</v>
      </c>
      <c r="AH13">
        <v>4574.8837066666683</v>
      </c>
      <c r="AI13">
        <v>5057.2824300000011</v>
      </c>
      <c r="AJ13">
        <v>4709.4306133333348</v>
      </c>
      <c r="AK13">
        <v>4709.4306133333348</v>
      </c>
      <c r="AL13">
        <v>3704.0947200000005</v>
      </c>
      <c r="AM13">
        <v>4186.666666666667</v>
      </c>
      <c r="AN13">
        <v>3821.0576266666662</v>
      </c>
      <c r="AO13">
        <v>4186.666666666667</v>
      </c>
      <c r="AP13">
        <v>3533.1641099999993</v>
      </c>
      <c r="AQ13">
        <v>3533.1641099999993</v>
      </c>
      <c r="AR13">
        <v>4062.3184800000004</v>
      </c>
      <c r="AS13">
        <v>3704.0947200000005</v>
      </c>
      <c r="AT13">
        <v>2902.0052699999997</v>
      </c>
      <c r="AU13">
        <v>3589.5433333333335</v>
      </c>
      <c r="AV13">
        <v>4377.9067966666671</v>
      </c>
      <c r="AW13">
        <v>4442.9241599999996</v>
      </c>
      <c r="AX13">
        <v>3589.5433333333335</v>
      </c>
      <c r="AY13">
        <v>4001.0785366666664</v>
      </c>
      <c r="AZ13">
        <v>4186.666666666667</v>
      </c>
      <c r="BA13">
        <v>4249.7811900000006</v>
      </c>
      <c r="BB13">
        <v>3052.08</v>
      </c>
      <c r="BC13">
        <v>3313.5504166666669</v>
      </c>
      <c r="BD13">
        <v>3477.3783466666678</v>
      </c>
      <c r="BE13">
        <v>3422.1829033333329</v>
      </c>
      <c r="BF13">
        <v>1628.6845066666667</v>
      </c>
      <c r="BG13">
        <v>2350.8787500000003</v>
      </c>
      <c r="BH13">
        <v>2393.881573333334</v>
      </c>
      <c r="BI13">
        <v>2481.4540800000004</v>
      </c>
      <c r="BJ13">
        <v>3762.2731633333337</v>
      </c>
      <c r="BK13">
        <v>3422.1829033333329</v>
      </c>
      <c r="BL13">
        <v>4249.7811900000006</v>
      </c>
      <c r="BM13">
        <v>4442.9241599999996</v>
      </c>
      <c r="BN13">
        <v>3589.5433333333335</v>
      </c>
      <c r="BO13">
        <v>3762.2731633333337</v>
      </c>
      <c r="BP13">
        <v>4313.5268533333337</v>
      </c>
      <c r="BQ13">
        <v>4062.3184800000004</v>
      </c>
      <c r="BR13">
        <v>3704.0947200000005</v>
      </c>
      <c r="BS13">
        <v>3646.5191566666676</v>
      </c>
      <c r="BT13">
        <v>4249.7811900000006</v>
      </c>
      <c r="BU13">
        <v>4186.666666666667</v>
      </c>
      <c r="BV13">
        <v>3422.1829033333329</v>
      </c>
      <c r="BW13">
        <v>3154.9505866666664</v>
      </c>
      <c r="BX13">
        <v>3207.2415300000007</v>
      </c>
      <c r="BY13">
        <v>3103.2311233333344</v>
      </c>
      <c r="BZ13">
        <v>2025.2440033333332</v>
      </c>
      <c r="CA13">
        <v>2266.4242633333338</v>
      </c>
      <c r="CB13">
        <v>2266.4242633333338</v>
      </c>
      <c r="CC13">
        <v>2350.8787500000003</v>
      </c>
      <c r="CD13" s="2">
        <f>AVERAGE(CD3:CF3)</f>
        <v>1472.8555309999999</v>
      </c>
      <c r="CE13" s="2">
        <f>AVERAGE(CG3:CI3)</f>
        <v>1374.9693053333333</v>
      </c>
      <c r="CF13" s="2">
        <f>AVERAGE(CJ3:CL3)</f>
        <v>1398.1416039999997</v>
      </c>
      <c r="CG13" s="2">
        <f>AVERAGE(CM3:CO3)</f>
        <v>1576.2263699042167</v>
      </c>
      <c r="CH13" s="2">
        <f>AVERAGE(CP3:CR3)</f>
        <v>1650.2757113333334</v>
      </c>
      <c r="CI13" s="2">
        <f>AVERAGE(CS3:CU3)</f>
        <v>1879.47</v>
      </c>
      <c r="CJ13" s="2">
        <f>AVERAGE(CV3:CX3)</f>
        <v>1848.2815905246734</v>
      </c>
      <c r="CK13" s="2">
        <f>AVERAGE(CY3:DA3)</f>
        <v>1839.6126269999997</v>
      </c>
      <c r="CL13" s="2">
        <f>AVERAGE(DB3:DD3)</f>
        <v>1742.6821516666666</v>
      </c>
      <c r="CM13" s="2">
        <f>AVERAGE(DE3:DG3)</f>
        <v>1733.2549313333332</v>
      </c>
      <c r="CN13" s="2">
        <f>AVERAGE(DH3:DJ3)</f>
        <v>1713.4703036666667</v>
      </c>
      <c r="CO13" s="2">
        <f>AVERAGE(DK3:DM3)</f>
        <v>1556.3210223333333</v>
      </c>
      <c r="CP13" s="2">
        <f>AVERAGE(DN3:DP3)</f>
        <v>1882.741076333333</v>
      </c>
      <c r="CQ13" s="2">
        <f>AVERAGE(DQ3:DS3)</f>
        <v>1688.8999999999999</v>
      </c>
      <c r="CR13" s="2">
        <f>AVERAGE(DT3:DV3)</f>
        <v>2168.8337766666664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U10" sqref="U10"/>
    </sheetView>
  </sheetViews>
  <sheetFormatPr baseColWidth="10" defaultRowHeight="15" x14ac:dyDescent="0.25"/>
  <sheetData>
    <row r="1" spans="1:2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125</v>
      </c>
    </row>
    <row r="2" spans="1:22" x14ac:dyDescent="0.25">
      <c r="A2" t="s">
        <v>109</v>
      </c>
      <c r="B2">
        <v>7.2572177616397157E-2</v>
      </c>
      <c r="C2">
        <v>6.3438921675569374E-2</v>
      </c>
      <c r="D2">
        <v>5.3025543295270823E-2</v>
      </c>
      <c r="E2">
        <v>5.8539825029967928E-2</v>
      </c>
      <c r="F2">
        <v>7.5976691105981167E-2</v>
      </c>
      <c r="G2">
        <v>6.9090379391405582E-2</v>
      </c>
      <c r="H2">
        <v>9.7378987921803661E-2</v>
      </c>
      <c r="I2">
        <v>6.5725264134861613E-2</v>
      </c>
      <c r="J2">
        <v>0.1268352598757348</v>
      </c>
      <c r="K2">
        <v>7.3969795418759449E-2</v>
      </c>
      <c r="L2">
        <v>0.13229281236021873</v>
      </c>
      <c r="M2">
        <v>0.12487198769573613</v>
      </c>
      <c r="N2">
        <v>0.11409058853535409</v>
      </c>
      <c r="O2">
        <v>0.10460207770248954</v>
      </c>
      <c r="P2">
        <v>9.4713085526766633E-2</v>
      </c>
      <c r="Q2">
        <v>9.7581088396781451E-2</v>
      </c>
      <c r="R2">
        <v>0.10672168255613239</v>
      </c>
      <c r="S2">
        <v>0.10875355790916989</v>
      </c>
      <c r="T2">
        <v>0.14731147525943195</v>
      </c>
      <c r="U2">
        <v>0.13278622940916152</v>
      </c>
      <c r="V2">
        <v>0.13542109924322673</v>
      </c>
    </row>
    <row r="3" spans="1:22" x14ac:dyDescent="0.25">
      <c r="A3" t="s">
        <v>110</v>
      </c>
      <c r="B3">
        <v>1.2597650382050364E-2</v>
      </c>
      <c r="C3">
        <v>9.46996768855809E-3</v>
      </c>
      <c r="D3">
        <v>5.5026941323459483E-3</v>
      </c>
      <c r="E3">
        <v>3.938546092707473E-3</v>
      </c>
      <c r="F3">
        <v>1.1421958373132311E-2</v>
      </c>
      <c r="G3">
        <v>5.7431212883192889E-3</v>
      </c>
      <c r="H3">
        <v>9.9854317274862461E-3</v>
      </c>
      <c r="I3">
        <v>1.4840063190985373E-3</v>
      </c>
      <c r="J3">
        <v>5.995944330632383E-3</v>
      </c>
      <c r="K3">
        <v>3.280828045786081E-3</v>
      </c>
      <c r="L3">
        <v>1.0739199336827541E-2</v>
      </c>
      <c r="M3">
        <v>2.005952695044623E-2</v>
      </c>
      <c r="N3">
        <v>1.9317632025905702E-2</v>
      </c>
      <c r="O3">
        <v>1.6954600717378521E-2</v>
      </c>
      <c r="P3">
        <v>3.3659078129763295E-3</v>
      </c>
      <c r="Q3">
        <v>1.0064098370706162E-2</v>
      </c>
      <c r="R3">
        <v>5.8164820606384782E-3</v>
      </c>
      <c r="S3">
        <v>4.130964097299834E-3</v>
      </c>
      <c r="T3">
        <v>2.0912551931212116E-2</v>
      </c>
      <c r="U3">
        <v>4.6456925214793518E-3</v>
      </c>
      <c r="V3">
        <v>1.080378769985727E-2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workbookViewId="0">
      <selection activeCellId="1" sqref="A2:XFD2 A1:XFD1"/>
    </sheetView>
  </sheetViews>
  <sheetFormatPr baseColWidth="10" defaultRowHeight="15" x14ac:dyDescent="0.25"/>
  <cols>
    <col min="94" max="99" width="13.85546875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16</v>
      </c>
      <c r="K1" t="s">
        <v>17</v>
      </c>
      <c r="L1" t="s">
        <v>18</v>
      </c>
      <c r="M1" t="s">
        <v>19</v>
      </c>
      <c r="N1" t="s">
        <v>24</v>
      </c>
      <c r="O1" t="s">
        <v>25</v>
      </c>
      <c r="P1" t="s">
        <v>26</v>
      </c>
      <c r="Q1" t="s">
        <v>27</v>
      </c>
      <c r="R1" t="s">
        <v>32</v>
      </c>
      <c r="S1" t="s">
        <v>33</v>
      </c>
      <c r="T1" t="s">
        <v>34</v>
      </c>
      <c r="U1" t="s">
        <v>35</v>
      </c>
      <c r="V1" t="s">
        <v>4</v>
      </c>
      <c r="W1" t="s">
        <v>5</v>
      </c>
      <c r="X1" t="s">
        <v>6</v>
      </c>
      <c r="Y1" t="s">
        <v>7</v>
      </c>
      <c r="Z1" t="s">
        <v>12</v>
      </c>
      <c r="AA1" t="s">
        <v>13</v>
      </c>
      <c r="AB1" t="s">
        <v>14</v>
      </c>
      <c r="AC1" t="s">
        <v>15</v>
      </c>
      <c r="AD1" t="s">
        <v>20</v>
      </c>
      <c r="AE1" t="s">
        <v>21</v>
      </c>
      <c r="AF1" t="s">
        <v>22</v>
      </c>
      <c r="AG1" t="s">
        <v>23</v>
      </c>
      <c r="AH1" t="s">
        <v>28</v>
      </c>
      <c r="AI1" t="s">
        <v>29</v>
      </c>
      <c r="AJ1" t="s">
        <v>30</v>
      </c>
      <c r="AK1" t="s">
        <v>31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48</v>
      </c>
      <c r="AU1" t="s">
        <v>49</v>
      </c>
      <c r="AV1" t="s">
        <v>50</v>
      </c>
      <c r="AW1" t="s">
        <v>51</v>
      </c>
      <c r="AX1" t="s">
        <v>56</v>
      </c>
      <c r="AY1" t="s">
        <v>57</v>
      </c>
      <c r="AZ1" t="s">
        <v>58</v>
      </c>
      <c r="BA1" t="s">
        <v>59</v>
      </c>
      <c r="BB1" t="s">
        <v>64</v>
      </c>
      <c r="BC1" t="s">
        <v>65</v>
      </c>
      <c r="BD1" t="s">
        <v>66</v>
      </c>
      <c r="BE1" t="s">
        <v>67</v>
      </c>
      <c r="BF1" t="s">
        <v>72</v>
      </c>
      <c r="BG1" t="s">
        <v>73</v>
      </c>
      <c r="BH1" t="s">
        <v>74</v>
      </c>
      <c r="BI1" t="s">
        <v>75</v>
      </c>
      <c r="BJ1" t="s">
        <v>44</v>
      </c>
      <c r="BK1" t="s">
        <v>45</v>
      </c>
      <c r="BL1" t="s">
        <v>46</v>
      </c>
      <c r="BM1" t="s">
        <v>47</v>
      </c>
      <c r="BN1" t="s">
        <v>52</v>
      </c>
      <c r="BO1" t="s">
        <v>53</v>
      </c>
      <c r="BP1" t="s">
        <v>54</v>
      </c>
      <c r="BQ1" t="s">
        <v>55</v>
      </c>
      <c r="BR1" t="s">
        <v>60</v>
      </c>
      <c r="BS1" t="s">
        <v>61</v>
      </c>
      <c r="BT1" t="s">
        <v>62</v>
      </c>
      <c r="BU1" t="s">
        <v>63</v>
      </c>
      <c r="BV1" t="s">
        <v>68</v>
      </c>
      <c r="BW1" t="s">
        <v>69</v>
      </c>
      <c r="BX1" t="s">
        <v>70</v>
      </c>
      <c r="BY1" t="s">
        <v>71</v>
      </c>
      <c r="BZ1" t="s">
        <v>76</v>
      </c>
      <c r="CA1" t="s">
        <v>77</v>
      </c>
      <c r="CB1" t="s">
        <v>78</v>
      </c>
      <c r="CC1" t="s">
        <v>79</v>
      </c>
      <c r="CD1" t="s">
        <v>126</v>
      </c>
      <c r="CE1" t="s">
        <v>127</v>
      </c>
      <c r="CF1" t="s">
        <v>128</v>
      </c>
    </row>
    <row r="2" spans="1:84" x14ac:dyDescent="0.25">
      <c r="A2" t="s">
        <v>124</v>
      </c>
      <c r="B2">
        <v>456.75675675674842</v>
      </c>
      <c r="C2">
        <v>330.04926108371848</v>
      </c>
      <c r="D2">
        <v>366.9064748201514</v>
      </c>
      <c r="E2">
        <v>323.46241457858241</v>
      </c>
      <c r="F2">
        <v>342.85714285713971</v>
      </c>
      <c r="G2">
        <v>340.96692111956662</v>
      </c>
      <c r="H2">
        <v>372.59615384613949</v>
      </c>
      <c r="I2">
        <v>350.49019607844173</v>
      </c>
      <c r="J2">
        <v>399.43342776207749</v>
      </c>
      <c r="K2">
        <v>340.05037783374365</v>
      </c>
      <c r="L2">
        <v>361.47757255933277</v>
      </c>
      <c r="M2">
        <v>318.07228915662358</v>
      </c>
      <c r="N2">
        <v>331.50684931505026</v>
      </c>
      <c r="O2">
        <v>376.50602409637753</v>
      </c>
      <c r="P2">
        <v>330.74935400515449</v>
      </c>
      <c r="Q2">
        <v>355.16372795973132</v>
      </c>
      <c r="R2">
        <v>332.1799307958342</v>
      </c>
      <c r="S2">
        <v>360.38961038959235</v>
      </c>
      <c r="T2">
        <v>457.50452079564576</v>
      </c>
      <c r="U2">
        <v>321.59264931087142</v>
      </c>
      <c r="V2">
        <v>339.56834532376115</v>
      </c>
      <c r="W2">
        <v>356.69781931462671</v>
      </c>
      <c r="X2">
        <v>414.26403641883479</v>
      </c>
      <c r="Y2">
        <v>346.54919236415827</v>
      </c>
      <c r="Z2">
        <v>313.37579617833205</v>
      </c>
      <c r="AA2">
        <v>286.73469387754886</v>
      </c>
      <c r="AB2">
        <v>370.37037037035896</v>
      </c>
      <c r="AC2">
        <v>398.08481532147312</v>
      </c>
      <c r="AD2">
        <v>308.65384615386125</v>
      </c>
      <c r="AE2">
        <v>322.33009708737757</v>
      </c>
      <c r="AF2">
        <v>314.56310679610772</v>
      </c>
      <c r="AG2">
        <v>305.66037735848204</v>
      </c>
      <c r="AH2">
        <v>288.63636363636209</v>
      </c>
      <c r="AI2">
        <v>280.35320088300074</v>
      </c>
      <c r="AJ2">
        <v>298.88888888887323</v>
      </c>
      <c r="AK2">
        <v>280.94725511302494</v>
      </c>
      <c r="AL2">
        <v>283.98791540785953</v>
      </c>
      <c r="AM2">
        <v>295.04950495051537</v>
      </c>
      <c r="AN2">
        <v>297.18875502008768</v>
      </c>
      <c r="AO2">
        <v>297.08737864078279</v>
      </c>
      <c r="AP2">
        <v>435.69553805774143</v>
      </c>
      <c r="AQ2">
        <v>530.34300791558508</v>
      </c>
      <c r="AR2">
        <v>505.26315789477474</v>
      </c>
      <c r="AS2">
        <v>486.61800486618046</v>
      </c>
      <c r="AT2">
        <v>473.81546134663665</v>
      </c>
      <c r="AU2">
        <v>535.17587939697614</v>
      </c>
      <c r="AV2">
        <v>489.10411622279247</v>
      </c>
      <c r="AW2">
        <v>453.51473922902534</v>
      </c>
      <c r="AX2">
        <v>410.1265822785258</v>
      </c>
      <c r="AY2">
        <v>419.51219512193757</v>
      </c>
      <c r="AZ2">
        <v>486.74698795183917</v>
      </c>
      <c r="BA2">
        <v>386.46288209608065</v>
      </c>
      <c r="BB2">
        <v>479.11547911550815</v>
      </c>
      <c r="BC2">
        <v>365.90909090911617</v>
      </c>
      <c r="BD2">
        <v>387.93103448276378</v>
      </c>
      <c r="BE2">
        <v>397.05882352940068</v>
      </c>
      <c r="BF2">
        <v>357.45937961593307</v>
      </c>
      <c r="BG2">
        <v>360.39886039884919</v>
      </c>
      <c r="BH2">
        <v>395.31249999998766</v>
      </c>
      <c r="BI2">
        <v>402.75862068965984</v>
      </c>
      <c r="BJ2">
        <v>401.44927536231</v>
      </c>
      <c r="BK2">
        <v>386.20689655174283</v>
      </c>
      <c r="BL2">
        <v>355.97484276728153</v>
      </c>
      <c r="BM2">
        <v>386.3049095607297</v>
      </c>
      <c r="BN2">
        <v>353.00429184547136</v>
      </c>
      <c r="BO2">
        <v>358.25242718448476</v>
      </c>
      <c r="BP2">
        <v>353.84615384614477</v>
      </c>
      <c r="BQ2">
        <v>346.84684684683862</v>
      </c>
      <c r="BR2">
        <v>352.33644859813563</v>
      </c>
      <c r="BS2">
        <v>346.84684684685868</v>
      </c>
      <c r="BT2">
        <v>366.98113207548784</v>
      </c>
      <c r="BU2">
        <v>334.21052631579744</v>
      </c>
      <c r="BV2">
        <v>298.19819819821134</v>
      </c>
      <c r="BW2">
        <v>330.76923076921992</v>
      </c>
      <c r="BX2">
        <v>317.95386158474372</v>
      </c>
      <c r="BY2">
        <v>329.12723449001862</v>
      </c>
      <c r="BZ2">
        <v>282.40252897787309</v>
      </c>
      <c r="CA2">
        <v>299.42196531792973</v>
      </c>
      <c r="CB2">
        <v>301.97444831593009</v>
      </c>
      <c r="CC2">
        <v>297.04142011834466</v>
      </c>
      <c r="CD2">
        <v>217.28</v>
      </c>
      <c r="CE2">
        <v>203.5</v>
      </c>
      <c r="CF2">
        <v>177.7</v>
      </c>
    </row>
    <row r="3" spans="1:84" x14ac:dyDescent="0.25">
      <c r="A3" t="s">
        <v>82</v>
      </c>
      <c r="B3">
        <v>4846.59</v>
      </c>
      <c r="C3">
        <v>4916.1572233333336</v>
      </c>
      <c r="D3">
        <v>5572.4533333333338</v>
      </c>
      <c r="E3">
        <v>5128.846693333332</v>
      </c>
      <c r="F3">
        <v>6534.9512533333336</v>
      </c>
      <c r="G3">
        <v>7325.3693233333352</v>
      </c>
      <c r="H3">
        <v>6619.8196966666665</v>
      </c>
      <c r="I3">
        <v>6367.3966666666674</v>
      </c>
      <c r="J3">
        <v>4916.1572233333336</v>
      </c>
      <c r="K3">
        <v>4709.4306133333348</v>
      </c>
      <c r="L3">
        <v>4846.59</v>
      </c>
      <c r="M3">
        <v>4916.1572233333336</v>
      </c>
      <c r="N3">
        <v>3207.2415300000007</v>
      </c>
      <c r="O3">
        <v>3533.1641099999993</v>
      </c>
      <c r="P3">
        <v>3589.5433333333335</v>
      </c>
      <c r="Q3">
        <v>3704.0947200000005</v>
      </c>
      <c r="R3">
        <v>2350.8787500000003</v>
      </c>
      <c r="S3">
        <v>2224.96632</v>
      </c>
      <c r="T3">
        <v>2184.017056666667</v>
      </c>
      <c r="U3">
        <v>2308.3940266666664</v>
      </c>
      <c r="V3">
        <v>5057.2824300000011</v>
      </c>
      <c r="W3">
        <v>5057.2824300000011</v>
      </c>
      <c r="X3">
        <v>7886.2267033333328</v>
      </c>
      <c r="Y3">
        <v>4916.1572233333336</v>
      </c>
      <c r="Z3">
        <v>5496.8102099999996</v>
      </c>
      <c r="AA3">
        <v>6040.928773333334</v>
      </c>
      <c r="AB3">
        <v>6367.3966666666674</v>
      </c>
      <c r="AC3">
        <v>5961.09375</v>
      </c>
      <c r="AD3">
        <v>5347.5838033333339</v>
      </c>
      <c r="AE3">
        <v>5421.8547466666669</v>
      </c>
      <c r="AF3">
        <v>5273.9942400000009</v>
      </c>
      <c r="AG3">
        <v>5057.2824300000011</v>
      </c>
      <c r="AH3">
        <v>4574.8837066666683</v>
      </c>
      <c r="AI3">
        <v>5057.2824300000011</v>
      </c>
      <c r="AJ3">
        <v>4709.4306133333348</v>
      </c>
      <c r="AK3">
        <v>4709.4306133333348</v>
      </c>
      <c r="AL3">
        <v>3704.0947200000005</v>
      </c>
      <c r="AM3">
        <v>4186.666666666667</v>
      </c>
      <c r="AN3">
        <v>3821.0576266666662</v>
      </c>
      <c r="AO3">
        <v>4186.666666666667</v>
      </c>
      <c r="AP3">
        <v>3533.1641099999993</v>
      </c>
      <c r="AQ3">
        <v>3533.1641099999993</v>
      </c>
      <c r="AR3">
        <v>4062.3184800000004</v>
      </c>
      <c r="AS3">
        <v>3704.0947200000005</v>
      </c>
      <c r="AT3">
        <v>2902.0052699999997</v>
      </c>
      <c r="AU3">
        <v>3589.5433333333335</v>
      </c>
      <c r="AV3">
        <v>4377.9067966666671</v>
      </c>
      <c r="AW3">
        <v>4442.9241599999996</v>
      </c>
      <c r="AX3">
        <v>3589.5433333333335</v>
      </c>
      <c r="AY3">
        <v>4001.0785366666664</v>
      </c>
      <c r="AZ3">
        <v>4186.666666666667</v>
      </c>
      <c r="BA3">
        <v>4249.7811900000006</v>
      </c>
      <c r="BB3">
        <v>3052.08</v>
      </c>
      <c r="BC3">
        <v>3313.5504166666669</v>
      </c>
      <c r="BD3">
        <v>3477.3783466666678</v>
      </c>
      <c r="BE3">
        <v>3422.1829033333329</v>
      </c>
      <c r="BF3">
        <v>1628.6845066666667</v>
      </c>
      <c r="BG3">
        <v>2350.8787500000003</v>
      </c>
      <c r="BH3">
        <v>2393.881573333334</v>
      </c>
      <c r="BI3">
        <v>2481.4540800000004</v>
      </c>
      <c r="BJ3">
        <v>3762.2731633333337</v>
      </c>
      <c r="BK3">
        <v>3422.1829033333329</v>
      </c>
      <c r="BL3">
        <v>4249.7811900000006</v>
      </c>
      <c r="BM3">
        <v>4442.9241599999996</v>
      </c>
      <c r="BN3">
        <v>3589.5433333333335</v>
      </c>
      <c r="BO3">
        <v>3762.2731633333337</v>
      </c>
      <c r="BP3">
        <v>4313.5268533333337</v>
      </c>
      <c r="BQ3">
        <v>4062.3184800000004</v>
      </c>
      <c r="BR3">
        <v>3704.0947200000005</v>
      </c>
      <c r="BS3">
        <v>3646.5191566666676</v>
      </c>
      <c r="BT3">
        <v>4249.7811900000006</v>
      </c>
      <c r="BU3">
        <v>4186.666666666667</v>
      </c>
      <c r="BV3">
        <v>3422.1829033333329</v>
      </c>
      <c r="BW3">
        <v>3154.9505866666664</v>
      </c>
      <c r="BX3">
        <v>3207.2415300000007</v>
      </c>
      <c r="BY3">
        <v>3103.2311233333344</v>
      </c>
      <c r="BZ3">
        <v>2025.2440033333332</v>
      </c>
      <c r="CA3">
        <v>2266.4242633333338</v>
      </c>
      <c r="CB3">
        <v>2266.4242633333338</v>
      </c>
      <c r="CC3">
        <v>2350.8787500000003</v>
      </c>
      <c r="CD3">
        <v>1480.447171</v>
      </c>
      <c r="CE3">
        <v>1468.137853</v>
      </c>
      <c r="CF3">
        <v>1469.981569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"/>
  <sheetViews>
    <sheetView tabSelected="1" workbookViewId="0">
      <selection activeCell="CD11" sqref="CD11"/>
    </sheetView>
  </sheetViews>
  <sheetFormatPr baseColWidth="10" defaultRowHeight="15" x14ac:dyDescent="0.25"/>
  <sheetData>
    <row r="1" spans="1:8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25">
      <c r="A2" t="s">
        <v>124</v>
      </c>
      <c r="B2">
        <v>456.75675675674842</v>
      </c>
      <c r="C2">
        <v>330.04926108371848</v>
      </c>
      <c r="D2">
        <v>366.9064748201514</v>
      </c>
      <c r="E2">
        <v>323.46241457858241</v>
      </c>
      <c r="F2">
        <v>342.85714285713971</v>
      </c>
      <c r="G2">
        <v>340.96692111956662</v>
      </c>
      <c r="H2">
        <v>372.59615384613949</v>
      </c>
      <c r="I2">
        <v>350.49019607844173</v>
      </c>
      <c r="J2">
        <v>399.43342776207749</v>
      </c>
      <c r="K2">
        <v>340.05037783374365</v>
      </c>
      <c r="L2">
        <v>361.47757255933277</v>
      </c>
      <c r="M2">
        <v>318.07228915662358</v>
      </c>
      <c r="N2">
        <v>331.50684931505026</v>
      </c>
      <c r="O2">
        <v>376.50602409637753</v>
      </c>
      <c r="P2">
        <v>330.74935400515449</v>
      </c>
      <c r="Q2">
        <v>355.16372795973132</v>
      </c>
      <c r="R2">
        <v>332.1799307958342</v>
      </c>
      <c r="S2">
        <v>360.38961038959235</v>
      </c>
      <c r="T2">
        <v>457.50452079564576</v>
      </c>
      <c r="U2">
        <v>321.59264931087142</v>
      </c>
      <c r="V2">
        <v>339.56834532376115</v>
      </c>
      <c r="W2">
        <v>356.69781931462671</v>
      </c>
      <c r="X2">
        <v>414.26403641883479</v>
      </c>
      <c r="Y2">
        <v>346.54919236415827</v>
      </c>
      <c r="Z2">
        <v>313.37579617833205</v>
      </c>
      <c r="AA2">
        <v>286.73469387754886</v>
      </c>
      <c r="AB2">
        <v>370.37037037035896</v>
      </c>
      <c r="AC2">
        <v>398.08481532147312</v>
      </c>
      <c r="AD2">
        <v>308.65384615386125</v>
      </c>
      <c r="AE2">
        <v>322.33009708737757</v>
      </c>
      <c r="AF2">
        <v>314.56310679610772</v>
      </c>
      <c r="AG2">
        <v>305.66037735848204</v>
      </c>
      <c r="AH2">
        <v>288.63636363636209</v>
      </c>
      <c r="AI2">
        <v>280.35320088300074</v>
      </c>
      <c r="AJ2">
        <v>298.88888888887323</v>
      </c>
      <c r="AK2">
        <v>280.94725511302494</v>
      </c>
      <c r="AL2">
        <v>283.98791540785953</v>
      </c>
      <c r="AM2">
        <v>295.04950495051537</v>
      </c>
      <c r="AN2">
        <v>297.18875502008768</v>
      </c>
      <c r="AO2">
        <v>297.08737864078279</v>
      </c>
      <c r="AP2">
        <v>435.69553805774143</v>
      </c>
      <c r="AQ2">
        <v>530.34300791558508</v>
      </c>
      <c r="AR2">
        <v>505.26315789477474</v>
      </c>
      <c r="AS2">
        <v>486.61800486618046</v>
      </c>
      <c r="AT2">
        <v>473.81546134663665</v>
      </c>
      <c r="AU2">
        <v>535.17587939697614</v>
      </c>
      <c r="AV2">
        <v>489.10411622279247</v>
      </c>
      <c r="AW2">
        <v>453.51473922902534</v>
      </c>
      <c r="AX2">
        <v>410.1265822785258</v>
      </c>
      <c r="AY2">
        <v>419.51219512193757</v>
      </c>
      <c r="AZ2">
        <v>486.74698795183917</v>
      </c>
      <c r="BA2">
        <v>386.46288209608065</v>
      </c>
      <c r="BB2">
        <v>479.11547911550815</v>
      </c>
      <c r="BC2">
        <v>365.90909090911617</v>
      </c>
      <c r="BD2">
        <v>387.93103448276378</v>
      </c>
      <c r="BE2">
        <v>397.05882352940068</v>
      </c>
      <c r="BF2">
        <v>357.45937961593307</v>
      </c>
      <c r="BG2">
        <v>360.39886039884919</v>
      </c>
      <c r="BH2">
        <v>395.31249999998766</v>
      </c>
      <c r="BI2">
        <v>402.75862068965984</v>
      </c>
      <c r="BJ2">
        <v>401.44927536231</v>
      </c>
      <c r="BK2">
        <v>386.20689655174283</v>
      </c>
      <c r="BL2">
        <v>355.97484276728153</v>
      </c>
      <c r="BM2">
        <v>386.3049095607297</v>
      </c>
      <c r="BN2">
        <v>353.00429184547136</v>
      </c>
      <c r="BO2">
        <v>358.25242718448476</v>
      </c>
      <c r="BP2">
        <v>353.84615384614477</v>
      </c>
      <c r="BQ2">
        <v>346.84684684683862</v>
      </c>
      <c r="BR2">
        <v>352.33644859813563</v>
      </c>
      <c r="BS2">
        <v>346.84684684685868</v>
      </c>
      <c r="BT2">
        <v>366.98113207548784</v>
      </c>
      <c r="BU2">
        <v>334.21052631579744</v>
      </c>
      <c r="BV2">
        <v>298.19819819821134</v>
      </c>
      <c r="BW2">
        <v>330.76923076921992</v>
      </c>
      <c r="BX2">
        <v>317.95386158474372</v>
      </c>
      <c r="BY2">
        <v>329.12723449001862</v>
      </c>
      <c r="BZ2">
        <v>282.40252897787309</v>
      </c>
      <c r="CA2">
        <v>299.42196531792973</v>
      </c>
      <c r="CB2">
        <v>301.97444831593009</v>
      </c>
      <c r="CC2">
        <v>297.04142011834466</v>
      </c>
    </row>
    <row r="3" spans="1:81" x14ac:dyDescent="0.25">
      <c r="A3" t="s">
        <v>80</v>
      </c>
      <c r="B3">
        <v>21</v>
      </c>
      <c r="C3">
        <v>21.1</v>
      </c>
      <c r="D3">
        <v>22</v>
      </c>
      <c r="E3">
        <v>21.4</v>
      </c>
      <c r="F3">
        <v>21.3</v>
      </c>
      <c r="G3">
        <v>21.3</v>
      </c>
      <c r="H3">
        <v>24.7</v>
      </c>
      <c r="I3">
        <v>21.1</v>
      </c>
      <c r="J3">
        <v>23.2</v>
      </c>
      <c r="K3">
        <v>24.1</v>
      </c>
      <c r="L3">
        <v>23.3</v>
      </c>
      <c r="M3">
        <v>23</v>
      </c>
      <c r="N3">
        <v>21.9</v>
      </c>
      <c r="O3">
        <v>22.6</v>
      </c>
      <c r="P3">
        <v>23</v>
      </c>
      <c r="Q3">
        <v>22.5</v>
      </c>
      <c r="R3">
        <v>21.1</v>
      </c>
      <c r="S3">
        <v>20.8</v>
      </c>
      <c r="T3">
        <v>21</v>
      </c>
      <c r="U3">
        <v>21.1</v>
      </c>
      <c r="V3">
        <v>21.7</v>
      </c>
      <c r="W3">
        <v>21.8</v>
      </c>
      <c r="X3">
        <v>21.6</v>
      </c>
      <c r="Y3">
        <v>21.3</v>
      </c>
      <c r="Z3">
        <v>18.3</v>
      </c>
      <c r="AA3">
        <v>18.899999999999999</v>
      </c>
      <c r="AB3">
        <v>19</v>
      </c>
      <c r="AC3">
        <v>19.2</v>
      </c>
      <c r="AD3">
        <v>20.6</v>
      </c>
      <c r="AE3">
        <v>21.3</v>
      </c>
      <c r="AF3">
        <v>20.8</v>
      </c>
      <c r="AG3">
        <v>20.8</v>
      </c>
      <c r="AH3">
        <v>16.5</v>
      </c>
      <c r="AI3">
        <v>16.2</v>
      </c>
      <c r="AJ3">
        <v>16.100000000000001</v>
      </c>
      <c r="AK3">
        <v>16.399999999999999</v>
      </c>
      <c r="AL3">
        <v>19.2</v>
      </c>
      <c r="AM3">
        <v>20</v>
      </c>
      <c r="AN3">
        <v>19.399999999999999</v>
      </c>
      <c r="AO3">
        <v>20</v>
      </c>
      <c r="AP3">
        <v>18.899999999999999</v>
      </c>
      <c r="AQ3">
        <v>18.899999999999999</v>
      </c>
      <c r="AR3">
        <v>19.8</v>
      </c>
      <c r="AS3">
        <v>19.2</v>
      </c>
      <c r="AT3">
        <v>19.3</v>
      </c>
      <c r="AU3">
        <v>18.7</v>
      </c>
      <c r="AV3">
        <v>20.100000000000001</v>
      </c>
      <c r="AW3">
        <v>20.399999999999999</v>
      </c>
      <c r="AX3">
        <v>17.7</v>
      </c>
      <c r="AY3">
        <v>19</v>
      </c>
      <c r="AZ3">
        <v>20.3</v>
      </c>
      <c r="BA3">
        <v>20.399999999999999</v>
      </c>
      <c r="BB3">
        <v>19</v>
      </c>
      <c r="BC3">
        <v>19.3</v>
      </c>
      <c r="BD3">
        <v>20.2</v>
      </c>
      <c r="BE3">
        <v>19.8</v>
      </c>
      <c r="BF3">
        <v>19</v>
      </c>
      <c r="BG3">
        <v>19.7</v>
      </c>
      <c r="BH3">
        <v>20</v>
      </c>
      <c r="BI3">
        <v>20.100000000000001</v>
      </c>
      <c r="BJ3">
        <v>19.2</v>
      </c>
      <c r="BK3">
        <v>19.100000000000001</v>
      </c>
      <c r="BL3">
        <v>20.100000000000001</v>
      </c>
      <c r="BM3">
        <v>20</v>
      </c>
      <c r="BN3">
        <v>18</v>
      </c>
      <c r="BO3">
        <v>18.5</v>
      </c>
      <c r="BP3">
        <v>18.8</v>
      </c>
      <c r="BQ3">
        <v>18.7</v>
      </c>
      <c r="BR3">
        <v>18.7</v>
      </c>
      <c r="BS3">
        <v>18.2</v>
      </c>
      <c r="BT3">
        <v>18.3</v>
      </c>
      <c r="BU3">
        <v>18.100000000000001</v>
      </c>
      <c r="BV3">
        <v>14.6</v>
      </c>
      <c r="BW3">
        <v>16.5</v>
      </c>
      <c r="BX3">
        <v>16.600000000000001</v>
      </c>
      <c r="BY3">
        <v>16.8</v>
      </c>
      <c r="BZ3">
        <v>15.7</v>
      </c>
      <c r="CA3">
        <v>16.3</v>
      </c>
      <c r="CB3">
        <v>16.3</v>
      </c>
      <c r="CC3">
        <v>16.5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Dia</vt:lpstr>
      <vt:lpstr>Tabelle 2</vt:lpstr>
      <vt:lpstr>Density</vt:lpstr>
      <vt:lpstr>Bm_Vol</vt:lpstr>
      <vt:lpstr>Bm_Dia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ZEHETNER, LEOPOLD</dc:creator>
  <cp:lastModifiedBy>Leopold</cp:lastModifiedBy>
  <dcterms:created xsi:type="dcterms:W3CDTF">2023-06-25T10:23:55Z</dcterms:created>
  <dcterms:modified xsi:type="dcterms:W3CDTF">2023-06-29T09:09:35Z</dcterms:modified>
</cp:coreProperties>
</file>