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312" documentId="14_{03E8BE56-BC5C-4C35-866A-7A443BBF5B28}" xr6:coauthVersionLast="46" xr6:coauthVersionMax="46" xr10:uidLastSave="{1AE555CA-D9AA-4ACB-A610-8BE57B3CDE20}"/>
  <bookViews>
    <workbookView xWindow="-108" yWindow="-108" windowWidth="23256" windowHeight="12576" xr2:uid="{00000000-000D-0000-FFFF-FFFF00000000}"/>
  </bookViews>
  <sheets>
    <sheet name="Hoja1" sheetId="3" r:id="rId1"/>
    <sheet name="Hoja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1" i="3"/>
  <c r="K20" i="3"/>
  <c r="I21" i="3"/>
  <c r="I20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5" i="3"/>
  <c r="E36" i="3"/>
  <c r="E34" i="3"/>
  <c r="C3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2" i="4"/>
  <c r="S3" i="3"/>
  <c r="S4" i="3"/>
  <c r="S2" i="3"/>
</calcChain>
</file>

<file path=xl/sharedStrings.xml><?xml version="1.0" encoding="utf-8"?>
<sst xmlns="http://schemas.openxmlformats.org/spreadsheetml/2006/main" count="33" uniqueCount="33">
  <si>
    <t>Fecha</t>
  </si>
  <si>
    <t>Total</t>
  </si>
  <si>
    <t>Cuentas de cheques</t>
  </si>
  <si>
    <t>A la vista en cuenta corriente</t>
  </si>
  <si>
    <t>Depósitos de nómina y otros retirábles sólo con tarjeta de debito</t>
  </si>
  <si>
    <t>Cuentas de Ahorro</t>
  </si>
  <si>
    <t xml:space="preserve"> Depósitos Retirables en días Preestablecidos</t>
  </si>
  <si>
    <t>Depósitos a Plazo</t>
  </si>
  <si>
    <t>Pagarés con Rendimiento Liquidable al Vencimiento</t>
  </si>
  <si>
    <t>Banca de inversión y reportos, Saldos</t>
  </si>
  <si>
    <t>total deflactado</t>
  </si>
  <si>
    <t>cuentas de cheques deflactado</t>
  </si>
  <si>
    <t>depósitos de nómina deflactado</t>
  </si>
  <si>
    <t>a la vista deflactado</t>
  </si>
  <si>
    <t>cuentas de ahorro deflactado</t>
  </si>
  <si>
    <t>depósitos retirables deflactado</t>
  </si>
  <si>
    <t>depósitos a plazo deflactado</t>
  </si>
  <si>
    <t>pagarés deflactado</t>
  </si>
  <si>
    <t>banca de inversión deflactado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</si>
  <si>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</si>
  <si>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</si>
  <si>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</si>
  <si>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</si>
  <si>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</si>
  <si>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</si>
  <si>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</si>
  <si>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</si>
  <si>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</si>
  <si>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</si>
  <si>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</si>
  <si>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</si>
  <si>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</si>
  <si>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PROMEDIO INPC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</si>
</sst>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6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7"/>
      <color rgb="FFFFFFFF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F0F8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  <xf numFmtId="0" fontId="0" fillId="4" borderId="0" xfId="0" applyFill="1"/>
    <xf numFmtId="0" fontId="3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0" fillId="4" borderId="6" xfId="0" applyFill="1" applyBorder="1"/>
    <xf numFmtId="0" fontId="3" fillId="5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9AF6-69DD-40E6-9A6D-AD022B5BD02D}">
  <dimension ref="A1:T36"/>
  <sheetViews>
    <sheetView tabSelected="1" topLeftCell="F1" zoomScale="90" zoomScaleNormal="90" workbookViewId="0">
      <selection activeCell="T2" sqref="T2"/>
    </sheetView>
  </sheetViews>
  <sheetFormatPr baseColWidth="10" defaultRowHeight="14.4"/>
  <cols>
    <col min="1" max="1" width="5.88671875" bestFit="1" customWidth="1"/>
    <col min="2" max="7" width="16.44140625" bestFit="1" customWidth="1"/>
    <col min="8" max="8" width="16.88671875" bestFit="1" customWidth="1"/>
    <col min="9" max="9" width="14.77734375" bestFit="1" customWidth="1"/>
    <col min="10" max="10" width="12.5546875" bestFit="1" customWidth="1"/>
    <col min="11" max="11" width="13.6640625" bestFit="1" customWidth="1"/>
    <col min="12" max="12" width="14.5546875" bestFit="1" customWidth="1"/>
    <col min="13" max="13" width="14.77734375" bestFit="1" customWidth="1"/>
    <col min="14" max="15" width="16.44140625" bestFit="1" customWidth="1"/>
    <col min="16" max="16" width="14.77734375" bestFit="1" customWidth="1"/>
    <col min="17" max="19" width="16.44140625" bestFit="1" customWidth="1"/>
    <col min="20" max="20" width="14.5546875" bestFit="1" customWidth="1"/>
  </cols>
  <sheetData>
    <row r="1" spans="1:20" ht="72">
      <c r="A1" s="1" t="s">
        <v>0</v>
      </c>
      <c r="B1" s="2" t="s">
        <v>1</v>
      </c>
      <c r="C1" s="2" t="s">
        <v>10</v>
      </c>
      <c r="D1" s="2" t="s">
        <v>2</v>
      </c>
      <c r="E1" s="2" t="s">
        <v>11</v>
      </c>
      <c r="F1" s="2" t="s">
        <v>3</v>
      </c>
      <c r="G1" s="2" t="s">
        <v>13</v>
      </c>
      <c r="H1" s="2" t="s">
        <v>4</v>
      </c>
      <c r="I1" s="2" t="s">
        <v>12</v>
      </c>
      <c r="J1" s="2" t="s">
        <v>5</v>
      </c>
      <c r="K1" s="2" t="s">
        <v>14</v>
      </c>
      <c r="L1" s="2" t="s">
        <v>6</v>
      </c>
      <c r="M1" s="2" t="s">
        <v>15</v>
      </c>
      <c r="N1" s="2" t="s">
        <v>7</v>
      </c>
      <c r="O1" s="2" t="s">
        <v>16</v>
      </c>
      <c r="P1" s="2" t="s">
        <v>8</v>
      </c>
      <c r="Q1" s="2" t="s">
        <v>17</v>
      </c>
      <c r="R1" s="2" t="s">
        <v>9</v>
      </c>
      <c r="S1" s="5" t="s">
        <v>18</v>
      </c>
      <c r="T1" s="14" t="s">
        <v>32</v>
      </c>
    </row>
    <row r="2" spans="1:20">
      <c r="A2" s="3">
        <v>31413</v>
      </c>
      <c r="B2" s="4">
        <v>11369185</v>
      </c>
      <c r="C2" s="4">
        <f t="shared" ref="C2:C33" si="0">B2*$T$34/T2</f>
        <v>996865850.95750225</v>
      </c>
      <c r="D2" s="4">
        <v>1698097</v>
      </c>
      <c r="E2" s="4">
        <f t="shared" ref="E2:E33" si="1">D2*$T$34/$T2</f>
        <v>148891491.42294559</v>
      </c>
      <c r="F2" s="4"/>
      <c r="G2" s="4"/>
      <c r="H2" s="4"/>
      <c r="I2" s="4"/>
      <c r="J2" s="4">
        <v>431105</v>
      </c>
      <c r="K2" s="4">
        <f t="shared" ref="K2:S19" si="2">J2*$T$34/$T2</f>
        <v>37799882.109142743</v>
      </c>
      <c r="L2" s="4">
        <v>126767</v>
      </c>
      <c r="M2" s="4">
        <f t="shared" ref="M2" si="3">L2*$T$34/$T2</f>
        <v>11115105.729067625</v>
      </c>
      <c r="N2" s="4">
        <v>4750733</v>
      </c>
      <c r="O2" s="4">
        <f t="shared" si="2"/>
        <v>416550834.09381479</v>
      </c>
      <c r="P2" s="4">
        <v>4362483</v>
      </c>
      <c r="Q2" s="4">
        <f t="shared" si="2"/>
        <v>382508537.60253155</v>
      </c>
      <c r="R2" s="4"/>
      <c r="S2">
        <f>R2/$B$34*100</f>
        <v>0</v>
      </c>
      <c r="T2">
        <v>1.1434060054112503</v>
      </c>
    </row>
    <row r="3" spans="1:20">
      <c r="A3" s="3">
        <v>31778</v>
      </c>
      <c r="B3" s="4">
        <v>26524403</v>
      </c>
      <c r="C3" s="4">
        <f t="shared" si="0"/>
        <v>1003201663.1087631</v>
      </c>
      <c r="D3" s="4">
        <v>3220469</v>
      </c>
      <c r="E3" s="4">
        <f t="shared" si="1"/>
        <v>121804055.56310599</v>
      </c>
      <c r="F3" s="4"/>
      <c r="G3" s="4"/>
      <c r="H3" s="4"/>
      <c r="I3" s="4"/>
      <c r="J3" s="4">
        <v>735144</v>
      </c>
      <c r="K3" s="4">
        <f t="shared" si="2"/>
        <v>27804496.991861738</v>
      </c>
      <c r="L3" s="4">
        <v>133902</v>
      </c>
      <c r="M3" s="4">
        <f t="shared" ref="M3" si="4">L3*$T$34/$T3</f>
        <v>5064419.7003638344</v>
      </c>
      <c r="N3" s="4">
        <v>11690218</v>
      </c>
      <c r="O3" s="4">
        <f t="shared" ref="O3" si="5">N3*$T$34/$T3</f>
        <v>442145526.88345134</v>
      </c>
      <c r="P3" s="4">
        <v>10744670</v>
      </c>
      <c r="Q3" s="4">
        <f t="shared" ref="Q3" si="6">P3*$T$34/$T3</f>
        <v>406383163.96998018</v>
      </c>
      <c r="R3" s="4"/>
      <c r="S3">
        <f t="shared" ref="S3:S36" si="7">R3/$B$34*100</f>
        <v>0</v>
      </c>
      <c r="T3">
        <v>2.6507283848686667</v>
      </c>
    </row>
    <row r="4" spans="1:20">
      <c r="A4" s="3">
        <v>32143</v>
      </c>
      <c r="B4" s="4">
        <v>51434456</v>
      </c>
      <c r="C4" s="4">
        <f t="shared" si="0"/>
        <v>908351335.25221932</v>
      </c>
      <c r="D4" s="4">
        <v>6433444</v>
      </c>
      <c r="E4" s="4">
        <f t="shared" si="1"/>
        <v>113616977.84205942</v>
      </c>
      <c r="F4" s="4"/>
      <c r="G4" s="4"/>
      <c r="H4" s="4"/>
      <c r="I4" s="4"/>
      <c r="J4" s="4">
        <v>1204757</v>
      </c>
      <c r="K4" s="4">
        <f t="shared" si="2"/>
        <v>21276449.965845037</v>
      </c>
      <c r="L4" s="4">
        <v>118788</v>
      </c>
      <c r="M4" s="4">
        <f t="shared" ref="M4" si="8">L4*$T$34/$T4</f>
        <v>2097839.5963192582</v>
      </c>
      <c r="N4" s="4">
        <v>2995850</v>
      </c>
      <c r="O4" s="4">
        <f t="shared" ref="O4" si="9">N4*$T$34/$T4</f>
        <v>52907808.487667523</v>
      </c>
      <c r="P4" s="4">
        <v>40681617</v>
      </c>
      <c r="Q4" s="4">
        <f t="shared" ref="Q4" si="10">P4*$T$34/$T4</f>
        <v>718452259.3603282</v>
      </c>
      <c r="R4" s="4"/>
      <c r="S4">
        <f t="shared" si="7"/>
        <v>0</v>
      </c>
      <c r="T4">
        <v>5.6768595071820824</v>
      </c>
    </row>
    <row r="5" spans="1:20">
      <c r="A5" s="3">
        <v>32509</v>
      </c>
      <c r="B5" s="4">
        <v>152513081</v>
      </c>
      <c r="C5" s="4">
        <f t="shared" si="0"/>
        <v>2244383381.8828874</v>
      </c>
      <c r="D5" s="4">
        <v>6948241</v>
      </c>
      <c r="E5" s="4">
        <f t="shared" si="1"/>
        <v>102250354.73329227</v>
      </c>
      <c r="F5" s="4"/>
      <c r="G5" s="4"/>
      <c r="H5" s="4"/>
      <c r="I5" s="4"/>
      <c r="J5" s="4">
        <v>1230254</v>
      </c>
      <c r="K5" s="4">
        <f t="shared" si="2"/>
        <v>18104424.977782395</v>
      </c>
      <c r="L5" s="4">
        <v>66249</v>
      </c>
      <c r="M5" s="4">
        <f t="shared" ref="M5" si="11">L5*$T$34/$T5</f>
        <v>974920.66707615333</v>
      </c>
      <c r="N5" s="4">
        <v>224029</v>
      </c>
      <c r="O5" s="4">
        <f t="shared" ref="O5" si="12">N5*$T$34/$T5</f>
        <v>3296812.059418309</v>
      </c>
      <c r="P5" s="4">
        <v>18623097</v>
      </c>
      <c r="Q5" s="4">
        <f t="shared" ref="Q5" si="13">P5*$T$34/$T5</f>
        <v>274057603.1376158</v>
      </c>
      <c r="R5" s="4">
        <v>63141604</v>
      </c>
      <c r="S5" s="4">
        <f t="shared" si="2"/>
        <v>929192209.57204354</v>
      </c>
      <c r="T5">
        <v>6.8126786586944172</v>
      </c>
    </row>
    <row r="6" spans="1:20">
      <c r="A6" s="3">
        <v>32874</v>
      </c>
      <c r="B6" s="4">
        <v>202778373</v>
      </c>
      <c r="C6" s="4">
        <f t="shared" si="0"/>
        <v>2356137605.0019817</v>
      </c>
      <c r="D6" s="4">
        <v>12566921</v>
      </c>
      <c r="E6" s="4">
        <f t="shared" si="1"/>
        <v>146018506.35811695</v>
      </c>
      <c r="F6" s="4"/>
      <c r="G6" s="4"/>
      <c r="H6" s="4"/>
      <c r="I6" s="4"/>
      <c r="J6" s="4">
        <v>1427341</v>
      </c>
      <c r="K6" s="4">
        <f t="shared" si="2"/>
        <v>16584667.070295181</v>
      </c>
      <c r="L6" s="4">
        <v>66641</v>
      </c>
      <c r="M6" s="4">
        <f t="shared" ref="M6" si="14">L6*$T$34/$T6</f>
        <v>774320.08064754063</v>
      </c>
      <c r="N6" s="4">
        <v>105006</v>
      </c>
      <c r="O6" s="4">
        <f t="shared" ref="O6" si="15">N6*$T$34/$T6</f>
        <v>1220093.5518445948</v>
      </c>
      <c r="P6" s="4">
        <v>66203971</v>
      </c>
      <c r="Q6" s="4">
        <f t="shared" ref="Q6" si="16">P6*$T$34/$T6</f>
        <v>769242120.67507148</v>
      </c>
      <c r="R6" s="4">
        <v>75077823</v>
      </c>
      <c r="S6" s="4">
        <f t="shared" ref="S6" si="17">R6*$T$34/$T6</f>
        <v>872349844.09300244</v>
      </c>
      <c r="T6">
        <v>8.628371539826583</v>
      </c>
    </row>
    <row r="7" spans="1:20">
      <c r="A7" s="3">
        <v>33239</v>
      </c>
      <c r="B7" s="4">
        <v>261373196</v>
      </c>
      <c r="C7" s="4">
        <f t="shared" si="0"/>
        <v>2475875088.8771248</v>
      </c>
      <c r="D7" s="4">
        <v>24698833</v>
      </c>
      <c r="E7" s="4">
        <f t="shared" si="1"/>
        <v>233961348.31299329</v>
      </c>
      <c r="F7" s="4"/>
      <c r="G7" s="4"/>
      <c r="H7" s="4"/>
      <c r="I7" s="4"/>
      <c r="J7" s="4">
        <v>1839486</v>
      </c>
      <c r="K7" s="4">
        <f t="shared" si="2"/>
        <v>17424654.224062923</v>
      </c>
      <c r="L7" s="4">
        <v>69368</v>
      </c>
      <c r="M7" s="4">
        <f t="shared" ref="M7" si="18">L7*$T$34/$T7</f>
        <v>657093.02175433619</v>
      </c>
      <c r="N7" s="4">
        <v>937389</v>
      </c>
      <c r="O7" s="4">
        <f t="shared" ref="O7" si="19">N7*$T$34/$T7</f>
        <v>8879480.0278121829</v>
      </c>
      <c r="P7" s="4">
        <v>119252767</v>
      </c>
      <c r="Q7" s="4">
        <f t="shared" ref="Q7" si="20">P7*$T$34/$T7</f>
        <v>1129629815.1971483</v>
      </c>
      <c r="R7" s="4">
        <v>76901985</v>
      </c>
      <c r="S7" s="4">
        <f t="shared" ref="S7" si="21">R7*$T$34/$T7</f>
        <v>728459198.80285776</v>
      </c>
      <c r="T7">
        <v>10.583764615780417</v>
      </c>
    </row>
    <row r="8" spans="1:20">
      <c r="A8" s="3">
        <v>33604</v>
      </c>
      <c r="B8" s="4">
        <v>346190586</v>
      </c>
      <c r="C8" s="4">
        <f t="shared" si="0"/>
        <v>2839038302.2646217</v>
      </c>
      <c r="D8" s="4">
        <v>71474147</v>
      </c>
      <c r="E8" s="4">
        <f t="shared" si="1"/>
        <v>586144884.23637259</v>
      </c>
      <c r="F8" s="4"/>
      <c r="G8" s="4"/>
      <c r="H8" s="4"/>
      <c r="I8" s="4"/>
      <c r="J8" s="4">
        <v>2000801</v>
      </c>
      <c r="K8" s="4">
        <f t="shared" si="2"/>
        <v>16408160.429323046</v>
      </c>
      <c r="L8" s="4">
        <v>19588955</v>
      </c>
      <c r="M8" s="4">
        <f t="shared" ref="M8" si="22">L8*$T$34/$T8</f>
        <v>160645019.81096065</v>
      </c>
      <c r="N8" s="4">
        <v>3287405</v>
      </c>
      <c r="O8" s="4">
        <f t="shared" ref="O8" si="23">N8*$T$34/$T8</f>
        <v>26959337.103569385</v>
      </c>
      <c r="P8" s="4">
        <v>108066648</v>
      </c>
      <c r="Q8" s="4">
        <f t="shared" ref="Q8" si="24">P8*$T$34/$T8</f>
        <v>886232512.60029495</v>
      </c>
      <c r="R8" s="4">
        <v>76901985</v>
      </c>
      <c r="S8" s="4">
        <f t="shared" ref="S8" si="25">R8*$T$34/$T8</f>
        <v>630657475.28784442</v>
      </c>
      <c r="T8">
        <v>12.225084129559418</v>
      </c>
    </row>
    <row r="9" spans="1:20">
      <c r="A9" s="3">
        <v>33970</v>
      </c>
      <c r="B9" s="4">
        <v>327436947</v>
      </c>
      <c r="C9" s="4">
        <f t="shared" si="0"/>
        <v>2446658595.0622363</v>
      </c>
      <c r="D9" s="4">
        <v>86918082</v>
      </c>
      <c r="E9" s="4">
        <f t="shared" si="1"/>
        <v>649465108.74847686</v>
      </c>
      <c r="F9" s="4"/>
      <c r="G9" s="4"/>
      <c r="H9" s="4"/>
      <c r="I9" s="4"/>
      <c r="J9" s="4">
        <v>1851878</v>
      </c>
      <c r="K9" s="4">
        <f t="shared" si="2"/>
        <v>13837513.656351872</v>
      </c>
      <c r="L9" s="4">
        <v>13271649</v>
      </c>
      <c r="M9" s="4">
        <f t="shared" ref="M9" si="26">L9*$T$34/$T9</f>
        <v>99167776.862087384</v>
      </c>
      <c r="N9" s="4">
        <v>17742713</v>
      </c>
      <c r="O9" s="4">
        <f t="shared" ref="O9" si="27">N9*$T$34/$T9</f>
        <v>132576246.08005056</v>
      </c>
      <c r="P9" s="4">
        <v>142071309</v>
      </c>
      <c r="Q9" s="4">
        <f t="shared" ref="Q9" si="28">P9*$T$34/$T9</f>
        <v>1061578396.8832108</v>
      </c>
      <c r="R9" s="4">
        <v>63775236</v>
      </c>
      <c r="S9" s="4">
        <f t="shared" ref="S9" si="29">R9*$T$34/$T9</f>
        <v>476538248.78694141</v>
      </c>
      <c r="T9">
        <v>13.4172083638815</v>
      </c>
    </row>
    <row r="10" spans="1:20">
      <c r="A10" s="3">
        <v>34335</v>
      </c>
      <c r="B10" s="4">
        <v>372607871</v>
      </c>
      <c r="C10" s="4">
        <f t="shared" si="0"/>
        <v>2602871435.6863794</v>
      </c>
      <c r="D10" s="4">
        <v>92181142</v>
      </c>
      <c r="E10" s="4">
        <f t="shared" si="1"/>
        <v>643936105.74251664</v>
      </c>
      <c r="F10" s="4"/>
      <c r="G10" s="4"/>
      <c r="H10" s="4"/>
      <c r="I10" s="4"/>
      <c r="J10" s="4">
        <v>1939862</v>
      </c>
      <c r="K10" s="4">
        <f t="shared" si="2"/>
        <v>13551005.713922378</v>
      </c>
      <c r="L10" s="4">
        <v>10267173</v>
      </c>
      <c r="M10" s="4">
        <f t="shared" ref="M10" si="30">L10*$T$34/$T10</f>
        <v>71721864.745445579</v>
      </c>
      <c r="N10" s="4">
        <v>22384722</v>
      </c>
      <c r="O10" s="4">
        <f t="shared" ref="O10" si="31">N10*$T$34/$T10</f>
        <v>156369626.15204787</v>
      </c>
      <c r="P10" s="4">
        <v>164993870</v>
      </c>
      <c r="Q10" s="4">
        <f t="shared" ref="Q10" si="32">P10*$T$34/$T10</f>
        <v>1152573159.9114606</v>
      </c>
      <c r="R10" s="4">
        <v>78249364</v>
      </c>
      <c r="S10" s="4">
        <f t="shared" ref="S10" si="33">R10*$T$34/$T10</f>
        <v>546614954.40128827</v>
      </c>
      <c r="T10">
        <v>14.351826042688499</v>
      </c>
    </row>
    <row r="11" spans="1:20">
      <c r="A11" s="3">
        <v>34700</v>
      </c>
      <c r="B11" s="4">
        <v>497668141</v>
      </c>
      <c r="C11" s="4">
        <f t="shared" si="0"/>
        <v>2575189149.2770324</v>
      </c>
      <c r="D11" s="4">
        <v>68052758</v>
      </c>
      <c r="E11" s="4">
        <f t="shared" si="1"/>
        <v>352139728.34957051</v>
      </c>
      <c r="F11" s="4"/>
      <c r="G11" s="4"/>
      <c r="H11" s="4"/>
      <c r="I11" s="4"/>
      <c r="J11" s="4">
        <v>1500933</v>
      </c>
      <c r="K11" s="4">
        <f t="shared" si="2"/>
        <v>7766593.9548093835</v>
      </c>
      <c r="L11" s="4">
        <v>6669342</v>
      </c>
      <c r="M11" s="4">
        <f t="shared" ref="M11" si="34">L11*$T$34/$T11</f>
        <v>34510581.924547151</v>
      </c>
      <c r="N11" s="4">
        <v>35380038</v>
      </c>
      <c r="O11" s="4">
        <f t="shared" ref="O11" si="35">N11*$T$34/$T11</f>
        <v>183074387.23229235</v>
      </c>
      <c r="P11" s="4">
        <v>267243517</v>
      </c>
      <c r="Q11" s="4">
        <f t="shared" ref="Q11" si="36">P11*$T$34/$T11</f>
        <v>1382854453.5926645</v>
      </c>
      <c r="R11" s="4">
        <v>114787501</v>
      </c>
      <c r="S11" s="4">
        <f t="shared" ref="S11" si="37">R11*$T$34/$T11</f>
        <v>593969158.75277317</v>
      </c>
      <c r="T11">
        <v>19.374859427853</v>
      </c>
    </row>
    <row r="12" spans="1:20">
      <c r="A12" s="3">
        <v>35065</v>
      </c>
      <c r="B12" s="4">
        <v>677889632</v>
      </c>
      <c r="C12" s="4">
        <f t="shared" si="0"/>
        <v>2610350773.4082904</v>
      </c>
      <c r="D12" s="4">
        <v>101296923</v>
      </c>
      <c r="E12" s="4">
        <f t="shared" si="1"/>
        <v>390064235.85031325</v>
      </c>
      <c r="F12" s="4"/>
      <c r="G12" s="4"/>
      <c r="H12" s="4"/>
      <c r="I12" s="4"/>
      <c r="J12" s="4">
        <v>1490525</v>
      </c>
      <c r="K12" s="4">
        <f t="shared" si="2"/>
        <v>5739567.1844917554</v>
      </c>
      <c r="L12" s="4">
        <v>9311428</v>
      </c>
      <c r="M12" s="4">
        <f t="shared" ref="M12" si="38">L12*$T$34/$T12</f>
        <v>35855531.835801274</v>
      </c>
      <c r="N12" s="4">
        <v>40998601</v>
      </c>
      <c r="O12" s="4">
        <f t="shared" ref="O12" si="39">N12*$T$34/$T12</f>
        <v>157873383.4787547</v>
      </c>
      <c r="P12" s="4">
        <v>320838217</v>
      </c>
      <c r="Q12" s="4">
        <f t="shared" ref="Q12" si="40">P12*$T$34/$T12</f>
        <v>1235452274.751544</v>
      </c>
      <c r="R12" s="4">
        <v>198390207</v>
      </c>
      <c r="S12" s="4">
        <f t="shared" ref="S12" si="41">R12*$T$34/$T12</f>
        <v>763941511.7637924</v>
      </c>
      <c r="T12">
        <v>26.035623054522585</v>
      </c>
    </row>
    <row r="13" spans="1:20">
      <c r="A13" s="3">
        <v>35431</v>
      </c>
      <c r="B13" s="4">
        <v>929027606</v>
      </c>
      <c r="C13" s="4">
        <f t="shared" si="0"/>
        <v>2965711576.688241</v>
      </c>
      <c r="D13" s="4">
        <v>170504288</v>
      </c>
      <c r="E13" s="4">
        <f t="shared" si="1"/>
        <v>544296571.52360868</v>
      </c>
      <c r="F13" s="4"/>
      <c r="G13" s="4"/>
      <c r="H13" s="4"/>
      <c r="I13" s="4"/>
      <c r="J13" s="4">
        <v>1588918</v>
      </c>
      <c r="K13" s="4">
        <f t="shared" si="2"/>
        <v>5072263.1669659205</v>
      </c>
      <c r="L13" s="4">
        <v>9670659</v>
      </c>
      <c r="M13" s="4">
        <f t="shared" ref="M13" si="42">L13*$T$34/$T13</f>
        <v>30871402.706739731</v>
      </c>
      <c r="N13" s="4">
        <v>60829293</v>
      </c>
      <c r="O13" s="4">
        <f t="shared" ref="O13" si="43">N13*$T$34/$T13</f>
        <v>194183829.7234205</v>
      </c>
      <c r="P13" s="4">
        <v>393294974</v>
      </c>
      <c r="Q13" s="4">
        <f t="shared" ref="Q13" si="44">P13*$T$34/$T13</f>
        <v>1255505702.8575542</v>
      </c>
      <c r="R13" s="4">
        <v>293139474</v>
      </c>
      <c r="S13" s="4">
        <f t="shared" ref="S13" si="45">R13*$T$34/$T13</f>
        <v>935781806.70995224</v>
      </c>
      <c r="T13">
        <v>31.405633710979838</v>
      </c>
    </row>
    <row r="14" spans="1:20">
      <c r="A14" s="3">
        <v>35796</v>
      </c>
      <c r="B14" s="4">
        <v>1093395786</v>
      </c>
      <c r="C14" s="4">
        <f t="shared" si="0"/>
        <v>3010841376.3592639</v>
      </c>
      <c r="D14" s="4">
        <v>208962906</v>
      </c>
      <c r="E14" s="4">
        <f t="shared" si="1"/>
        <v>575413012.895105</v>
      </c>
      <c r="F14" s="4"/>
      <c r="G14" s="4"/>
      <c r="H14" s="4"/>
      <c r="I14" s="4"/>
      <c r="J14" s="4">
        <v>1271936</v>
      </c>
      <c r="K14" s="4">
        <f t="shared" si="2"/>
        <v>3502480.6075856751</v>
      </c>
      <c r="L14" s="4">
        <v>4110777</v>
      </c>
      <c r="M14" s="4">
        <f t="shared" ref="M14" si="46">L14*$T$34/$T14</f>
        <v>11319686.465835717</v>
      </c>
      <c r="N14" s="4">
        <v>91272512</v>
      </c>
      <c r="O14" s="4">
        <f t="shared" ref="O14" si="47">N14*$T$34/$T14</f>
        <v>251333560.24645174</v>
      </c>
      <c r="P14" s="4">
        <v>461912541</v>
      </c>
      <c r="Q14" s="4">
        <f t="shared" ref="Q14" si="48">P14*$T$34/$T14</f>
        <v>1271950567.6803887</v>
      </c>
      <c r="R14" s="4">
        <v>325865114</v>
      </c>
      <c r="S14" s="4">
        <f t="shared" ref="S14" si="49">R14*$T$34/$T14</f>
        <v>897322068.46389699</v>
      </c>
      <c r="T14">
        <v>36.408046272478671</v>
      </c>
    </row>
    <row r="15" spans="1:20">
      <c r="A15" s="3">
        <v>36161</v>
      </c>
      <c r="B15" s="4">
        <v>1383928272</v>
      </c>
      <c r="C15" s="4">
        <f t="shared" si="0"/>
        <v>3268730217.0297699</v>
      </c>
      <c r="D15" s="4">
        <v>234115180</v>
      </c>
      <c r="E15" s="4">
        <f t="shared" si="1"/>
        <v>552961723.9666909</v>
      </c>
      <c r="F15" s="4"/>
      <c r="G15" s="4"/>
      <c r="H15" s="4"/>
      <c r="I15" s="4"/>
      <c r="J15" s="4">
        <v>1183348</v>
      </c>
      <c r="K15" s="4">
        <f t="shared" si="2"/>
        <v>2794975.3199794041</v>
      </c>
      <c r="L15" s="4">
        <v>4870835</v>
      </c>
      <c r="M15" s="4">
        <f t="shared" ref="M15" si="50">L15*$T$34/$T15</f>
        <v>11504530.88414556</v>
      </c>
      <c r="N15" s="4">
        <v>115214678</v>
      </c>
      <c r="O15" s="4">
        <f t="shared" ref="O15" si="51">N15*$T$34/$T15</f>
        <v>272128048.13915604</v>
      </c>
      <c r="P15" s="4">
        <v>594620571</v>
      </c>
      <c r="Q15" s="4">
        <f t="shared" ref="Q15" si="52">P15*$T$34/$T15</f>
        <v>1404447229.9755111</v>
      </c>
      <c r="R15" s="4">
        <v>433923660</v>
      </c>
      <c r="S15" s="4">
        <f t="shared" ref="S15" si="53">R15*$T$34/$T15</f>
        <v>1024893708.7442868</v>
      </c>
      <c r="T15">
        <v>42.446546187447076</v>
      </c>
    </row>
    <row r="16" spans="1:20">
      <c r="A16" s="3">
        <v>36526</v>
      </c>
      <c r="B16" s="4">
        <v>1640195871</v>
      </c>
      <c r="C16" s="4">
        <f t="shared" si="0"/>
        <v>3538185247.0773649</v>
      </c>
      <c r="D16" s="4">
        <v>289186162</v>
      </c>
      <c r="E16" s="4">
        <f t="shared" si="1"/>
        <v>623824404.23014867</v>
      </c>
      <c r="F16" s="4"/>
      <c r="G16" s="4"/>
      <c r="H16" s="4"/>
      <c r="I16" s="4"/>
      <c r="J16" s="4">
        <v>1329692</v>
      </c>
      <c r="K16" s="4">
        <f t="shared" si="2"/>
        <v>2868374.8695748276</v>
      </c>
      <c r="L16" s="4">
        <v>4791264</v>
      </c>
      <c r="M16" s="4">
        <f t="shared" ref="M16" si="54">L16*$T$34/$T16</f>
        <v>10335582.413896274</v>
      </c>
      <c r="N16" s="4">
        <v>119048680</v>
      </c>
      <c r="O16" s="4">
        <f t="shared" ref="O16" si="55">N16*$T$34/$T16</f>
        <v>256808525.55934408</v>
      </c>
      <c r="P16" s="4">
        <v>581986031</v>
      </c>
      <c r="Q16" s="4">
        <f t="shared" ref="Q16" si="56">P16*$T$34/$T16</f>
        <v>1255444197.4261682</v>
      </c>
      <c r="R16" s="4">
        <v>643854042</v>
      </c>
      <c r="S16" s="4">
        <f t="shared" ref="S16" si="57">R16*$T$34/$T16</f>
        <v>1388904162.5782328</v>
      </c>
      <c r="T16">
        <v>46.475385555895834</v>
      </c>
    </row>
    <row r="17" spans="1:20">
      <c r="A17" s="3">
        <v>36892</v>
      </c>
      <c r="B17" s="4">
        <v>1019963134</v>
      </c>
      <c r="C17" s="4">
        <f t="shared" si="0"/>
        <v>2068518500.1011317</v>
      </c>
      <c r="D17" s="4">
        <v>326409070</v>
      </c>
      <c r="E17" s="4">
        <f t="shared" si="1"/>
        <v>661968239.2322675</v>
      </c>
      <c r="F17" s="4"/>
      <c r="G17" s="4"/>
      <c r="H17" s="4"/>
      <c r="I17" s="4"/>
      <c r="J17" s="4">
        <v>1428025</v>
      </c>
      <c r="K17" s="4">
        <f t="shared" si="2"/>
        <v>2896081.2725873669</v>
      </c>
      <c r="L17" s="4">
        <v>4327153</v>
      </c>
      <c r="M17" s="4">
        <f t="shared" ref="M17" si="58">L17*$T$34/$T17</f>
        <v>8775607.4066772237</v>
      </c>
      <c r="N17" s="4">
        <v>62917001</v>
      </c>
      <c r="O17" s="4">
        <f t="shared" ref="O17" si="59">N17*$T$34/$T17</f>
        <v>127597729.95813142</v>
      </c>
      <c r="P17" s="4">
        <v>624881885</v>
      </c>
      <c r="Q17" s="4">
        <f t="shared" ref="Q17" si="60">P17*$T$34/$T17</f>
        <v>1267280842.2314682</v>
      </c>
      <c r="R17" s="4">
        <v>822067206</v>
      </c>
      <c r="S17" s="4">
        <f t="shared" ref="S17" si="61">R17*$T$34/$T17</f>
        <v>1667179104.0806854</v>
      </c>
      <c r="T17">
        <v>49.434815731260834</v>
      </c>
    </row>
    <row r="18" spans="1:20">
      <c r="A18" s="3">
        <v>37257</v>
      </c>
      <c r="B18" s="4">
        <v>2056305082</v>
      </c>
      <c r="C18" s="4">
        <f t="shared" si="0"/>
        <v>3970508125.1288934</v>
      </c>
      <c r="D18" s="4">
        <v>395903100</v>
      </c>
      <c r="E18" s="4">
        <f t="shared" si="1"/>
        <v>764447109.07625747</v>
      </c>
      <c r="F18" s="4"/>
      <c r="G18" s="4"/>
      <c r="H18" s="4"/>
      <c r="I18" s="4"/>
      <c r="J18" s="4">
        <v>1494507</v>
      </c>
      <c r="K18" s="4">
        <f t="shared" si="2"/>
        <v>2885735.3116058717</v>
      </c>
      <c r="L18" s="4">
        <v>2698752</v>
      </c>
      <c r="M18" s="4">
        <f t="shared" ref="M18" si="62">L18*$T$34/$T18</f>
        <v>5211005.3306320868</v>
      </c>
      <c r="N18" s="4">
        <v>31898752</v>
      </c>
      <c r="O18" s="4">
        <f t="shared" ref="O18" si="63">N18*$T$34/$T18</f>
        <v>61593124.048638389</v>
      </c>
      <c r="P18" s="4">
        <v>581090088</v>
      </c>
      <c r="Q18" s="4">
        <f t="shared" ref="Q18" si="64">P18*$T$34/$T18</f>
        <v>1122023641.3518059</v>
      </c>
      <c r="R18" s="4">
        <v>1043219883</v>
      </c>
      <c r="S18" s="4">
        <f t="shared" ref="S18" si="65">R18*$T$34/$T18</f>
        <v>2014347510.0099537</v>
      </c>
      <c r="T18">
        <v>51.921749089579748</v>
      </c>
    </row>
    <row r="19" spans="1:20">
      <c r="A19" s="3">
        <v>37622</v>
      </c>
      <c r="B19" s="4">
        <v>1655431029</v>
      </c>
      <c r="C19" s="4">
        <f t="shared" si="0"/>
        <v>3057443781.9498491</v>
      </c>
      <c r="D19" s="4">
        <v>453499837</v>
      </c>
      <c r="E19" s="4">
        <f t="shared" si="1"/>
        <v>837576578.22113967</v>
      </c>
      <c r="F19" s="4"/>
      <c r="G19" s="4"/>
      <c r="H19" s="4"/>
      <c r="I19" s="4"/>
      <c r="J19" s="4">
        <v>2971116</v>
      </c>
      <c r="K19" s="4">
        <f t="shared" si="2"/>
        <v>5487404.7788865687</v>
      </c>
      <c r="L19" s="4">
        <v>2882193</v>
      </c>
      <c r="M19" s="4">
        <f t="shared" si="2"/>
        <v>5323171.3746193061</v>
      </c>
      <c r="N19" s="4">
        <v>49938323</v>
      </c>
      <c r="O19" s="4">
        <f t="shared" ref="O19" si="66">N19*$T$34/$T19</f>
        <v>92231939.877063364</v>
      </c>
      <c r="P19" s="4">
        <v>564663903</v>
      </c>
      <c r="Q19" s="4">
        <f t="shared" ref="Q19" si="67">P19*$T$34/$T19</f>
        <v>1042887386.3514388</v>
      </c>
      <c r="R19" s="4">
        <v>581475657</v>
      </c>
      <c r="S19" s="4">
        <f t="shared" ref="S19" si="68">R19*$T$34/$T19</f>
        <v>1073937301.3467016</v>
      </c>
      <c r="T19">
        <v>54.282578030590493</v>
      </c>
    </row>
    <row r="20" spans="1:20">
      <c r="A20" s="3">
        <v>37987</v>
      </c>
      <c r="B20" s="4">
        <v>1957810529</v>
      </c>
      <c r="C20" s="4">
        <f t="shared" si="0"/>
        <v>3453977123.8483558</v>
      </c>
      <c r="D20" s="4">
        <v>422727174</v>
      </c>
      <c r="E20" s="4">
        <f t="shared" si="1"/>
        <v>745776962.06937885</v>
      </c>
      <c r="F20" s="4"/>
      <c r="G20" s="4"/>
      <c r="H20" s="4">
        <v>121490624</v>
      </c>
      <c r="I20" s="4">
        <f>H20*$T$34/$T20</f>
        <v>214334242.17633373</v>
      </c>
      <c r="J20" s="4">
        <v>5891522</v>
      </c>
      <c r="K20" s="4">
        <f>J20*$T$34/$T20</f>
        <v>10393846.550127177</v>
      </c>
      <c r="L20" s="4"/>
      <c r="M20" s="4"/>
      <c r="N20" s="4">
        <v>657655348</v>
      </c>
      <c r="O20" s="4">
        <f t="shared" ref="O20" si="69">N20*$T$34/$T20</f>
        <v>1160238181.2344055</v>
      </c>
      <c r="P20" s="4"/>
      <c r="Q20" s="4"/>
      <c r="R20" s="4">
        <v>750045861</v>
      </c>
      <c r="S20" s="4">
        <f t="shared" ref="S20" si="70">R20*$T$34/$T20</f>
        <v>1323233891.8181105</v>
      </c>
      <c r="T20">
        <v>56.827566297826991</v>
      </c>
    </row>
    <row r="21" spans="1:20">
      <c r="A21" s="3">
        <v>38353</v>
      </c>
      <c r="B21" s="4">
        <v>2067807173</v>
      </c>
      <c r="C21" s="4">
        <f t="shared" si="0"/>
        <v>3508127389.7967253</v>
      </c>
      <c r="D21" s="4">
        <v>470005261</v>
      </c>
      <c r="E21" s="4">
        <f t="shared" si="1"/>
        <v>797384954.93779707</v>
      </c>
      <c r="F21" s="4"/>
      <c r="G21" s="4"/>
      <c r="H21" s="4">
        <v>141313081</v>
      </c>
      <c r="I21" s="4">
        <f>H21*$T$34/$T21</f>
        <v>239743964.7495909</v>
      </c>
      <c r="J21" s="4">
        <v>1930300</v>
      </c>
      <c r="K21" s="4">
        <f>J21*$T$34/$T21</f>
        <v>3274840.3182585435</v>
      </c>
      <c r="L21" s="4"/>
      <c r="M21" s="4"/>
      <c r="N21" s="4">
        <v>653588798</v>
      </c>
      <c r="O21" s="4">
        <f t="shared" ref="O21" si="71">N21*$T$34/$T21</f>
        <v>1108842639.616919</v>
      </c>
      <c r="P21" s="4"/>
      <c r="Q21" s="4"/>
      <c r="R21" s="4">
        <v>800969734</v>
      </c>
      <c r="S21" s="4">
        <f t="shared" ref="S21" si="72">R21*$T$34/$T21</f>
        <v>1358880991.8707047</v>
      </c>
      <c r="T21">
        <v>59.093884156334006</v>
      </c>
    </row>
    <row r="22" spans="1:20">
      <c r="A22" s="3">
        <v>38718</v>
      </c>
      <c r="B22" s="4">
        <v>2243224924</v>
      </c>
      <c r="C22" s="4">
        <f t="shared" si="0"/>
        <v>3672441538.0504637</v>
      </c>
      <c r="D22" s="4">
        <v>565113627</v>
      </c>
      <c r="E22" s="4">
        <f t="shared" si="1"/>
        <v>925162133.90341067</v>
      </c>
      <c r="F22" s="4">
        <v>164587452</v>
      </c>
      <c r="G22" s="4">
        <f t="shared" ref="G22:G33" si="73">F22*$T$34/$T22</f>
        <v>269450374.28029525</v>
      </c>
      <c r="H22" s="4"/>
      <c r="I22" s="4"/>
      <c r="J22" s="4"/>
      <c r="K22" s="4"/>
      <c r="L22" s="4"/>
      <c r="M22" s="4"/>
      <c r="N22" s="4">
        <v>662587104</v>
      </c>
      <c r="O22" s="4">
        <f t="shared" ref="O22" si="74">N22*$T$34/$T22</f>
        <v>1084738483.9890282</v>
      </c>
      <c r="P22" s="4"/>
      <c r="Q22" s="4"/>
      <c r="R22" s="4">
        <v>850936741</v>
      </c>
      <c r="S22" s="4">
        <f t="shared" ref="S22" si="75">R22*$T$34/$T22</f>
        <v>1393090545.8777301</v>
      </c>
      <c r="T22">
        <v>61.238674950460826</v>
      </c>
    </row>
    <row r="23" spans="1:20">
      <c r="A23" s="3">
        <v>39083</v>
      </c>
      <c r="B23" s="4">
        <v>2495342297</v>
      </c>
      <c r="C23" s="4">
        <f t="shared" si="0"/>
        <v>3929319224.6361675</v>
      </c>
      <c r="D23" s="4">
        <v>617414591</v>
      </c>
      <c r="E23" s="4">
        <f t="shared" si="1"/>
        <v>972218931.60863471</v>
      </c>
      <c r="F23" s="4">
        <v>186831463</v>
      </c>
      <c r="G23" s="4">
        <f t="shared" si="73"/>
        <v>294196295.32004076</v>
      </c>
      <c r="H23" s="4"/>
      <c r="I23" s="4"/>
      <c r="J23" s="4"/>
      <c r="K23" s="4"/>
      <c r="L23" s="4"/>
      <c r="M23" s="4"/>
      <c r="N23" s="4">
        <v>660815060</v>
      </c>
      <c r="O23" s="4">
        <f t="shared" ref="O23" si="76">N23*$T$34/$T23</f>
        <v>1040559975.4024858</v>
      </c>
      <c r="P23" s="4"/>
      <c r="Q23" s="4"/>
      <c r="R23" s="4">
        <v>1030281183</v>
      </c>
      <c r="S23" s="4">
        <f t="shared" ref="S23" si="77">R23*$T$34/$T23</f>
        <v>1622344022.3050063</v>
      </c>
      <c r="T23">
        <v>63.66792110060959</v>
      </c>
    </row>
    <row r="24" spans="1:20">
      <c r="A24" s="3">
        <v>39448</v>
      </c>
      <c r="B24" s="4">
        <v>2836236419.73</v>
      </c>
      <c r="C24" s="4">
        <f t="shared" si="0"/>
        <v>4248383184.8182907</v>
      </c>
      <c r="D24" s="4">
        <v>694725908</v>
      </c>
      <c r="E24" s="4">
        <f t="shared" si="1"/>
        <v>1040626178.0834856</v>
      </c>
      <c r="F24" s="4">
        <v>194789342</v>
      </c>
      <c r="G24" s="4">
        <f t="shared" si="73"/>
        <v>291773901.2791459</v>
      </c>
      <c r="H24" s="4"/>
      <c r="I24" s="4"/>
      <c r="J24" s="4"/>
      <c r="K24" s="4"/>
      <c r="L24" s="4"/>
      <c r="M24" s="4"/>
      <c r="N24" s="4">
        <v>844439880</v>
      </c>
      <c r="O24" s="4">
        <f t="shared" ref="O24" si="78">N24*$T$34/$T24</f>
        <v>1264881926.5650263</v>
      </c>
      <c r="P24" s="4"/>
      <c r="Q24" s="4"/>
      <c r="R24" s="4">
        <v>1102281289.73</v>
      </c>
      <c r="S24" s="4">
        <f t="shared" ref="S24" si="79">R24*$T$34/$T24</f>
        <v>1651101178.8906329</v>
      </c>
      <c r="T24">
        <v>66.930890400778338</v>
      </c>
    </row>
    <row r="25" spans="1:20">
      <c r="A25" s="3">
        <v>39814</v>
      </c>
      <c r="B25" s="4">
        <v>3063766715.4699998</v>
      </c>
      <c r="C25" s="4">
        <f t="shared" si="0"/>
        <v>4358323616.8136044</v>
      </c>
      <c r="D25" s="4">
        <v>745939568</v>
      </c>
      <c r="E25" s="4">
        <f t="shared" si="1"/>
        <v>1061127147.6756049</v>
      </c>
      <c r="F25" s="4">
        <v>224007104</v>
      </c>
      <c r="G25" s="4">
        <f t="shared" si="73"/>
        <v>318658547.58705145</v>
      </c>
      <c r="H25" s="4"/>
      <c r="I25" s="4"/>
      <c r="J25" s="4"/>
      <c r="K25" s="4"/>
      <c r="L25" s="4"/>
      <c r="M25" s="4"/>
      <c r="N25" s="4">
        <v>901607102</v>
      </c>
      <c r="O25" s="4">
        <f t="shared" ref="O25" si="80">N25*$T$34/$T25</f>
        <v>1282570081.426929</v>
      </c>
      <c r="P25" s="4"/>
      <c r="Q25" s="4"/>
      <c r="R25" s="4">
        <v>1192212941.47</v>
      </c>
      <c r="S25" s="4">
        <f t="shared" ref="S25" si="81">R25*$T$34/$T25</f>
        <v>1695967840.1240194</v>
      </c>
      <c r="T25">
        <v>70.476458693285764</v>
      </c>
    </row>
    <row r="26" spans="1:20">
      <c r="A26" s="3">
        <v>40179</v>
      </c>
      <c r="B26" s="4">
        <v>2913188177.9099998</v>
      </c>
      <c r="C26" s="4">
        <f t="shared" si="0"/>
        <v>3978734795.4760275</v>
      </c>
      <c r="D26" s="4">
        <v>824785442.74000001</v>
      </c>
      <c r="E26" s="4">
        <f t="shared" si="1"/>
        <v>1126464319.9898093</v>
      </c>
      <c r="F26" s="4">
        <v>256244825.59</v>
      </c>
      <c r="G26" s="4">
        <f t="shared" si="73"/>
        <v>349970596.2925669</v>
      </c>
      <c r="H26" s="4"/>
      <c r="I26" s="4"/>
      <c r="J26" s="4"/>
      <c r="K26" s="4"/>
      <c r="L26" s="4"/>
      <c r="M26" s="4"/>
      <c r="N26" s="4">
        <v>891579886.21000004</v>
      </c>
      <c r="O26" s="4">
        <f t="shared" ref="O26" si="82">N26*$T$34/$T26</f>
        <v>1217689932.668633</v>
      </c>
      <c r="P26" s="4"/>
      <c r="Q26" s="4"/>
      <c r="R26" s="4">
        <v>940578023.37</v>
      </c>
      <c r="S26" s="4">
        <f t="shared" ref="S26" si="83">R26*$T$34/$T26</f>
        <v>1284609946.5250194</v>
      </c>
      <c r="T26">
        <v>73.4059732704455</v>
      </c>
    </row>
    <row r="27" spans="1:20">
      <c r="A27" s="3">
        <v>40544</v>
      </c>
      <c r="B27" s="4">
        <v>3091156254.5100002</v>
      </c>
      <c r="C27" s="4">
        <f t="shared" si="0"/>
        <v>4082685052.6714039</v>
      </c>
      <c r="D27" s="4">
        <v>1006176029.86</v>
      </c>
      <c r="E27" s="4">
        <f t="shared" si="1"/>
        <v>1328920151.3098044</v>
      </c>
      <c r="F27" s="4">
        <v>295974712.80000001</v>
      </c>
      <c r="G27" s="4">
        <f t="shared" si="73"/>
        <v>390912473.01208287</v>
      </c>
      <c r="H27" s="4"/>
      <c r="I27" s="4"/>
      <c r="J27" s="4"/>
      <c r="K27" s="4"/>
      <c r="L27" s="4"/>
      <c r="M27" s="4"/>
      <c r="N27" s="4">
        <v>888451879.13</v>
      </c>
      <c r="O27" s="4">
        <f t="shared" ref="O27" si="84">N27*$T$34/$T27</f>
        <v>1173434439.5077674</v>
      </c>
      <c r="P27" s="4"/>
      <c r="Q27" s="4"/>
      <c r="R27" s="4">
        <v>900553632.73000002</v>
      </c>
      <c r="S27" s="4">
        <f t="shared" ref="S27" si="85">R27*$T$34/$T27</f>
        <v>1189417988.8549564</v>
      </c>
      <c r="T27">
        <v>75.907193441112156</v>
      </c>
    </row>
    <row r="28" spans="1:20">
      <c r="A28" s="3">
        <v>40909</v>
      </c>
      <c r="B28" s="4">
        <v>3294710364.0599999</v>
      </c>
      <c r="C28" s="4">
        <f t="shared" si="0"/>
        <v>4179683750.5800891</v>
      </c>
      <c r="D28" s="4">
        <v>1172127631.0799999</v>
      </c>
      <c r="E28" s="4">
        <f t="shared" si="1"/>
        <v>1486966158.4437203</v>
      </c>
      <c r="F28" s="4">
        <v>350636007.38999999</v>
      </c>
      <c r="G28" s="4">
        <f t="shared" si="73"/>
        <v>444818348.35712254</v>
      </c>
      <c r="H28" s="4"/>
      <c r="I28" s="4"/>
      <c r="J28" s="4"/>
      <c r="K28" s="4"/>
      <c r="L28" s="4"/>
      <c r="M28" s="4"/>
      <c r="N28" s="4">
        <v>905516659.46000004</v>
      </c>
      <c r="O28" s="4">
        <f t="shared" ref="O28" si="86">N28*$T$34/$T28</f>
        <v>1148742332.1668351</v>
      </c>
      <c r="P28" s="4"/>
      <c r="Q28" s="4"/>
      <c r="R28" s="4">
        <v>866430066.13</v>
      </c>
      <c r="S28" s="4">
        <f t="shared" ref="S28" si="87">R28*$T$34/$T28</f>
        <v>1099156911.6124115</v>
      </c>
      <c r="T28">
        <v>79.028124186149071</v>
      </c>
    </row>
    <row r="29" spans="1:20">
      <c r="A29" s="3">
        <v>41275</v>
      </c>
      <c r="B29" s="4">
        <v>3592028691.0500002</v>
      </c>
      <c r="C29" s="4">
        <f t="shared" si="0"/>
        <v>4389771253.7890606</v>
      </c>
      <c r="D29" s="4">
        <v>1197413951.3699999</v>
      </c>
      <c r="E29" s="4">
        <f t="shared" si="1"/>
        <v>1463343919.1916606</v>
      </c>
      <c r="F29" s="4">
        <v>391314328.19</v>
      </c>
      <c r="G29" s="4">
        <f t="shared" si="73"/>
        <v>478220119.27808654</v>
      </c>
      <c r="H29" s="4"/>
      <c r="I29" s="4"/>
      <c r="J29" s="4"/>
      <c r="K29" s="4"/>
      <c r="L29" s="4"/>
      <c r="M29" s="4"/>
      <c r="N29" s="4">
        <v>961672987.66999996</v>
      </c>
      <c r="O29" s="4">
        <f t="shared" ref="O29" si="88">N29*$T$34/$T29</f>
        <v>1175247972.6394382</v>
      </c>
      <c r="P29" s="4"/>
      <c r="Q29" s="4"/>
      <c r="R29" s="4">
        <v>1041627423.8200001</v>
      </c>
      <c r="S29" s="4">
        <f t="shared" ref="S29" si="89">R29*$T$34/$T29</f>
        <v>1272959242.6798749</v>
      </c>
      <c r="T29">
        <v>82.036242662820243</v>
      </c>
    </row>
    <row r="30" spans="1:20">
      <c r="A30" s="3">
        <v>41640</v>
      </c>
      <c r="B30" s="4">
        <v>3933851881.5300002</v>
      </c>
      <c r="C30" s="4">
        <f t="shared" si="0"/>
        <v>4621777361.2963753</v>
      </c>
      <c r="D30" s="4">
        <v>1366289537.5999999</v>
      </c>
      <c r="E30" s="4">
        <f t="shared" si="1"/>
        <v>1605217035.1161747</v>
      </c>
      <c r="F30" s="4">
        <v>430550261.24000001</v>
      </c>
      <c r="G30" s="4">
        <f t="shared" si="73"/>
        <v>505841986.48713076</v>
      </c>
      <c r="H30" s="4"/>
      <c r="I30" s="4"/>
      <c r="J30" s="4"/>
      <c r="K30" s="4"/>
      <c r="L30" s="4"/>
      <c r="M30" s="4"/>
      <c r="N30" s="4">
        <v>983635069.75</v>
      </c>
      <c r="O30" s="4">
        <f t="shared" ref="O30" si="90">N30*$T$34/$T30</f>
        <v>1155646535.2680211</v>
      </c>
      <c r="P30" s="4"/>
      <c r="Q30" s="4"/>
      <c r="R30" s="4">
        <v>1153377012.9400001</v>
      </c>
      <c r="S30" s="4">
        <f t="shared" ref="S30" si="91">R30*$T$34/$T30</f>
        <v>1355071804.4250484</v>
      </c>
      <c r="T30">
        <v>85.332965222269081</v>
      </c>
    </row>
    <row r="31" spans="1:20">
      <c r="A31" s="3">
        <v>42005</v>
      </c>
      <c r="B31" s="4">
        <v>4173623334.3499999</v>
      </c>
      <c r="C31" s="4">
        <f t="shared" si="0"/>
        <v>4773605740.8199768</v>
      </c>
      <c r="D31" s="4">
        <v>1444789929.6199999</v>
      </c>
      <c r="E31" s="4">
        <f t="shared" si="1"/>
        <v>1652486808.1769621</v>
      </c>
      <c r="F31" s="4">
        <v>545861741.76999998</v>
      </c>
      <c r="G31" s="4">
        <f t="shared" si="73"/>
        <v>624332512.89387858</v>
      </c>
      <c r="H31" s="4"/>
      <c r="I31" s="4"/>
      <c r="J31" s="4"/>
      <c r="K31" s="4"/>
      <c r="L31" s="4"/>
      <c r="M31" s="4"/>
      <c r="N31" s="4">
        <v>1093918144.02</v>
      </c>
      <c r="O31" s="4">
        <f t="shared" ref="O31" si="92">N31*$T$34/$T31</f>
        <v>1251175181.3593571</v>
      </c>
      <c r="P31" s="4"/>
      <c r="Q31" s="4"/>
      <c r="R31" s="4">
        <v>1089053518.9400001</v>
      </c>
      <c r="S31" s="4">
        <f t="shared" ref="S31" si="93">R31*$T$34/$T31</f>
        <v>1245611238.3897789</v>
      </c>
      <c r="T31">
        <v>87.654569084680588</v>
      </c>
    </row>
    <row r="32" spans="1:20">
      <c r="A32" s="3">
        <v>42370</v>
      </c>
      <c r="B32" s="4">
        <v>4405650635.4899998</v>
      </c>
      <c r="C32" s="4">
        <f t="shared" si="0"/>
        <v>4900704738.1635017</v>
      </c>
      <c r="D32" s="4">
        <v>1637428985.3299999</v>
      </c>
      <c r="E32" s="4">
        <f t="shared" si="1"/>
        <v>1821423587.7376797</v>
      </c>
      <c r="F32" s="4">
        <v>631257600.50999999</v>
      </c>
      <c r="G32" s="4">
        <f t="shared" si="73"/>
        <v>702190747.69577277</v>
      </c>
      <c r="H32" s="4"/>
      <c r="I32" s="4"/>
      <c r="J32" s="4"/>
      <c r="K32" s="4"/>
      <c r="L32" s="4"/>
      <c r="M32" s="4"/>
      <c r="N32" s="4">
        <v>1223001584.7</v>
      </c>
      <c r="O32" s="4">
        <f t="shared" ref="O32" si="94">N32*$T$34/$T32</f>
        <v>1360427813.4628236</v>
      </c>
      <c r="P32" s="4"/>
      <c r="Q32" s="4"/>
      <c r="R32" s="4">
        <v>913962464.96000004</v>
      </c>
      <c r="S32" s="4">
        <f t="shared" ref="S32" si="95">R32*$T$34/$T32</f>
        <v>1016662589.2783486</v>
      </c>
      <c r="T32">
        <v>90.127924855259835</v>
      </c>
    </row>
    <row r="33" spans="1:20">
      <c r="A33" s="3">
        <v>42736</v>
      </c>
      <c r="B33" s="4">
        <v>4927996722.0600004</v>
      </c>
      <c r="C33" s="4">
        <f t="shared" si="0"/>
        <v>5169436577.0062151</v>
      </c>
      <c r="D33" s="4">
        <v>1866641838.29</v>
      </c>
      <c r="E33" s="4">
        <f t="shared" si="1"/>
        <v>1958095173.2031121</v>
      </c>
      <c r="F33" s="4">
        <v>639005336.25999999</v>
      </c>
      <c r="G33" s="4">
        <f t="shared" si="73"/>
        <v>670312450.36700344</v>
      </c>
      <c r="H33" s="4"/>
      <c r="I33" s="4"/>
      <c r="J33" s="4"/>
      <c r="K33" s="4"/>
      <c r="L33" s="4"/>
      <c r="M33" s="4"/>
      <c r="N33" s="4">
        <v>1354399795.51</v>
      </c>
      <c r="O33" s="4">
        <f t="shared" ref="O33" si="96">N33*$T$34/$T33</f>
        <v>1420756594.9581988</v>
      </c>
      <c r="P33" s="4"/>
      <c r="Q33" s="4"/>
      <c r="R33" s="4">
        <v>1067949752</v>
      </c>
      <c r="S33" s="4">
        <f t="shared" ref="S33" si="97">R33*$T$34/$T33</f>
        <v>1120272358.4778998</v>
      </c>
      <c r="T33">
        <v>95.572963619608672</v>
      </c>
    </row>
    <row r="34" spans="1:20">
      <c r="A34" s="3">
        <v>43101</v>
      </c>
      <c r="B34" s="4">
        <v>5210477570.46</v>
      </c>
      <c r="C34" s="4">
        <f>B34*$T$34/$T34</f>
        <v>5210477570.46</v>
      </c>
      <c r="D34" s="4">
        <v>2069973644.25</v>
      </c>
      <c r="E34" s="4">
        <f>D34*$T$34/$T34</f>
        <v>2069973644.25</v>
      </c>
      <c r="F34" s="4">
        <v>706858075.62</v>
      </c>
      <c r="G34" s="4">
        <f>F34*$T$34/$T34</f>
        <v>706858075.62000012</v>
      </c>
      <c r="H34" s="4"/>
      <c r="I34" s="4"/>
      <c r="J34" s="4"/>
      <c r="K34" s="4"/>
      <c r="L34" s="4"/>
      <c r="M34" s="4"/>
      <c r="N34" s="4">
        <v>1470772205.5899999</v>
      </c>
      <c r="O34" s="4">
        <f t="shared" ref="O34" si="98">N34*$T$34/$T34</f>
        <v>1470772205.5899999</v>
      </c>
      <c r="P34" s="4"/>
      <c r="Q34" s="4"/>
      <c r="R34" s="4">
        <v>962873645</v>
      </c>
      <c r="S34" s="4">
        <f t="shared" ref="S34" si="99">R34*$T$34/$T34</f>
        <v>962873644.99999988</v>
      </c>
      <c r="T34">
        <v>100.25541853476784</v>
      </c>
    </row>
    <row r="35" spans="1:20">
      <c r="A35" s="3">
        <v>43466</v>
      </c>
      <c r="B35" s="4">
        <v>5615609282.1499996</v>
      </c>
      <c r="C35" s="4">
        <f t="shared" ref="C35:C36" si="100">B35*$T$34/T35</f>
        <v>5418591400.5332861</v>
      </c>
      <c r="D35" s="4">
        <v>2087013220.28</v>
      </c>
      <c r="E35" s="4">
        <f>D35*$T$34/$T35</f>
        <v>2013792505.8558977</v>
      </c>
      <c r="F35" s="4">
        <v>785395782.22000003</v>
      </c>
      <c r="G35" s="4">
        <f t="shared" ref="G35:G36" si="101">F35*$T$34/$T35</f>
        <v>757840978.19623363</v>
      </c>
      <c r="H35" s="4"/>
      <c r="I35" s="4"/>
      <c r="J35" s="4"/>
      <c r="K35" s="4"/>
      <c r="L35" s="4"/>
      <c r="M35" s="4"/>
      <c r="N35" s="4">
        <v>1734285763.03</v>
      </c>
      <c r="O35" s="4">
        <f t="shared" ref="O35" si="102">N35*$T$34/$T35</f>
        <v>1673440129.0154877</v>
      </c>
      <c r="P35" s="4"/>
      <c r="Q35" s="4"/>
      <c r="R35" s="4">
        <v>1008914516.62</v>
      </c>
      <c r="S35" s="4">
        <f t="shared" ref="S35" si="103">R35*$T$34/$T35</f>
        <v>973517787.46566677</v>
      </c>
      <c r="T35">
        <v>103.90066666666667</v>
      </c>
    </row>
    <row r="36" spans="1:20">
      <c r="A36" s="3">
        <v>43831</v>
      </c>
      <c r="B36" s="4">
        <v>6339773442.9700003</v>
      </c>
      <c r="C36" s="4">
        <f t="shared" si="100"/>
        <v>5916379409.2950153</v>
      </c>
      <c r="D36" s="4">
        <v>2278269892.9299998</v>
      </c>
      <c r="E36" s="4">
        <f t="shared" ref="E35:E36" si="104">D36*$T$34/$T36</f>
        <v>2126118418.0476391</v>
      </c>
      <c r="F36" s="4">
        <v>1096365388.5999999</v>
      </c>
      <c r="G36" s="4">
        <f t="shared" si="101"/>
        <v>1023145963.8939438</v>
      </c>
      <c r="H36" s="4"/>
      <c r="I36" s="4"/>
      <c r="J36" s="4"/>
      <c r="K36" s="4"/>
      <c r="L36" s="4"/>
      <c r="M36" s="4"/>
      <c r="N36" s="4">
        <v>1824876711.4400001</v>
      </c>
      <c r="O36" s="4">
        <f t="shared" ref="O36" si="105">N36*$T$34/$T36</f>
        <v>1703004546.958652</v>
      </c>
      <c r="P36" s="4"/>
      <c r="Q36" s="4"/>
      <c r="R36" s="4">
        <v>1140261450</v>
      </c>
      <c r="S36" s="4">
        <f t="shared" ref="S36" si="106">R36*$T$34/$T36</f>
        <v>1064110480.3947804</v>
      </c>
      <c r="T36">
        <v>107.42999999999999</v>
      </c>
    </row>
  </sheetData>
  <sortState xmlns:xlrd2="http://schemas.microsoft.com/office/spreadsheetml/2017/richdata2" ref="T2:T36">
    <sortCondition ref="T2:T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2801-9F2E-490F-A17E-F9A25FF6CEC8}">
  <dimension ref="A1:N54"/>
  <sheetViews>
    <sheetView workbookViewId="0">
      <selection activeCell="N37" sqref="N3:N37"/>
    </sheetView>
  </sheetViews>
  <sheetFormatPr baseColWidth="10" defaultRowHeight="14.4"/>
  <sheetData>
    <row r="1" spans="1:14" ht="15" thickBot="1">
      <c r="B1" s="11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30</v>
      </c>
      <c r="N1" s="14" t="s">
        <v>31</v>
      </c>
    </row>
    <row r="2" spans="1:14" ht="15" thickBot="1">
      <c r="A2" s="7">
        <v>2021</v>
      </c>
      <c r="B2" s="8">
        <v>110.21</v>
      </c>
      <c r="C2" s="8">
        <v>110.907</v>
      </c>
      <c r="D2" s="9">
        <v>111.824</v>
      </c>
      <c r="E2" s="6"/>
      <c r="F2" s="6"/>
      <c r="G2" s="6"/>
      <c r="H2" s="6"/>
      <c r="I2" s="6"/>
      <c r="J2" s="6"/>
      <c r="K2" s="6"/>
      <c r="L2" s="6"/>
      <c r="M2" s="13"/>
      <c r="N2">
        <f>AVERAGE(B2:M2)</f>
        <v>110.98033333333332</v>
      </c>
    </row>
    <row r="3" spans="1:14" ht="15" thickBot="1">
      <c r="A3" s="7">
        <v>2020</v>
      </c>
      <c r="B3" s="10">
        <v>106.447</v>
      </c>
      <c r="C3" s="10">
        <v>106.889</v>
      </c>
      <c r="D3" s="10">
        <v>106.83799999999999</v>
      </c>
      <c r="E3" s="10">
        <v>105.755</v>
      </c>
      <c r="F3" s="10">
        <v>106.16200000000001</v>
      </c>
      <c r="G3" s="10">
        <v>106.74299999999999</v>
      </c>
      <c r="H3" s="10">
        <v>107.444</v>
      </c>
      <c r="I3" s="10">
        <v>107.867</v>
      </c>
      <c r="J3" s="10">
        <v>108.114</v>
      </c>
      <c r="K3" s="10">
        <v>108.774</v>
      </c>
      <c r="L3" s="10">
        <v>108.85599999999999</v>
      </c>
      <c r="M3" s="10">
        <v>109.271</v>
      </c>
      <c r="N3">
        <f t="shared" ref="N3:N54" si="0">AVERAGE(B3:M3)</f>
        <v>107.42999999999999</v>
      </c>
    </row>
    <row r="4" spans="1:14" ht="15" thickBot="1">
      <c r="A4" s="7">
        <v>2019</v>
      </c>
      <c r="B4" s="8">
        <v>103.108</v>
      </c>
      <c r="C4" s="8">
        <v>103.07899999999999</v>
      </c>
      <c r="D4" s="8">
        <v>103.476</v>
      </c>
      <c r="E4" s="8">
        <v>103.53100000000001</v>
      </c>
      <c r="F4" s="8">
        <v>103.233</v>
      </c>
      <c r="G4" s="8">
        <v>103.29900000000001</v>
      </c>
      <c r="H4" s="8">
        <v>103.687</v>
      </c>
      <c r="I4" s="8">
        <v>103.67</v>
      </c>
      <c r="J4" s="8">
        <v>103.94199999999999</v>
      </c>
      <c r="K4" s="8">
        <v>104.503</v>
      </c>
      <c r="L4" s="8">
        <v>105.346</v>
      </c>
      <c r="M4" s="8">
        <v>105.934</v>
      </c>
      <c r="N4">
        <f t="shared" si="0"/>
        <v>103.90066666666667</v>
      </c>
    </row>
    <row r="5" spans="1:14" ht="15" thickBot="1">
      <c r="A5" s="7">
        <v>2018</v>
      </c>
      <c r="B5" s="10">
        <v>98.794999699501005</v>
      </c>
      <c r="C5" s="10">
        <v>99.171374481640001</v>
      </c>
      <c r="D5" s="10">
        <v>99.492156980588007</v>
      </c>
      <c r="E5" s="10">
        <v>99.154847046097004</v>
      </c>
      <c r="F5" s="10">
        <v>98.994080173086999</v>
      </c>
      <c r="G5" s="10">
        <v>99.376464931786998</v>
      </c>
      <c r="H5" s="10">
        <v>99.909099104513999</v>
      </c>
      <c r="I5" s="10">
        <v>100.492</v>
      </c>
      <c r="J5" s="10">
        <v>100.917</v>
      </c>
      <c r="K5" s="10">
        <v>101.44</v>
      </c>
      <c r="L5" s="10">
        <v>102.303</v>
      </c>
      <c r="M5" s="10">
        <v>103.02</v>
      </c>
      <c r="N5">
        <f t="shared" si="0"/>
        <v>100.25541853476784</v>
      </c>
    </row>
    <row r="6" spans="1:14" ht="15" thickBot="1">
      <c r="A6" s="7">
        <v>2017</v>
      </c>
      <c r="B6" s="8">
        <v>93.603882444858996</v>
      </c>
      <c r="C6" s="8">
        <v>94.144780335356998</v>
      </c>
      <c r="D6" s="8">
        <v>94.722489332292</v>
      </c>
      <c r="E6" s="8">
        <v>94.838932628162993</v>
      </c>
      <c r="F6" s="8">
        <v>94.725494320571997</v>
      </c>
      <c r="G6" s="8">
        <v>94.963639641805003</v>
      </c>
      <c r="H6" s="8">
        <v>95.322735741331002</v>
      </c>
      <c r="I6" s="8">
        <v>95.793767654305995</v>
      </c>
      <c r="J6" s="8">
        <v>96.093515235290994</v>
      </c>
      <c r="K6" s="8">
        <v>96.698269126750006</v>
      </c>
      <c r="L6" s="8">
        <v>97.695173988822006</v>
      </c>
      <c r="M6" s="8">
        <v>98.272882985755999</v>
      </c>
      <c r="N6">
        <f t="shared" si="0"/>
        <v>95.572963619608672</v>
      </c>
    </row>
    <row r="7" spans="1:14" ht="15" thickBot="1">
      <c r="A7" s="7">
        <v>2016</v>
      </c>
      <c r="B7" s="10">
        <v>89.386381393112998</v>
      </c>
      <c r="C7" s="10">
        <v>89.777781116653998</v>
      </c>
      <c r="D7" s="10">
        <v>89.910000600998004</v>
      </c>
      <c r="E7" s="10">
        <v>89.625277961416003</v>
      </c>
      <c r="F7" s="10">
        <v>89.225614520102994</v>
      </c>
      <c r="G7" s="10">
        <v>89.324027886291006</v>
      </c>
      <c r="H7" s="10">
        <v>89.556914478034003</v>
      </c>
      <c r="I7" s="10">
        <v>89.809333493598999</v>
      </c>
      <c r="J7" s="10">
        <v>90.357743854798997</v>
      </c>
      <c r="K7" s="10">
        <v>90.906154215998995</v>
      </c>
      <c r="L7" s="10">
        <v>91.616833944348002</v>
      </c>
      <c r="M7" s="10">
        <v>92.039034797764003</v>
      </c>
      <c r="N7">
        <f t="shared" si="0"/>
        <v>90.127924855259835</v>
      </c>
    </row>
    <row r="8" spans="1:14" ht="15" thickBot="1">
      <c r="A8" s="7">
        <v>2015</v>
      </c>
      <c r="B8" s="8">
        <v>87.110102770598999</v>
      </c>
      <c r="C8" s="8">
        <v>87.275377126028999</v>
      </c>
      <c r="D8" s="8">
        <v>87.630716990203993</v>
      </c>
      <c r="E8" s="8">
        <v>87.403840375022995</v>
      </c>
      <c r="F8" s="8">
        <v>86.967365827272999</v>
      </c>
      <c r="G8" s="8">
        <v>87.113107758880005</v>
      </c>
      <c r="H8" s="8">
        <v>87.240819760803006</v>
      </c>
      <c r="I8" s="8">
        <v>87.424875292986002</v>
      </c>
      <c r="J8" s="8">
        <v>87.752419015566005</v>
      </c>
      <c r="K8" s="8">
        <v>88.203918504718004</v>
      </c>
      <c r="L8" s="8">
        <v>88.685467876675006</v>
      </c>
      <c r="M8" s="8">
        <v>89.046817717411002</v>
      </c>
      <c r="N8">
        <f t="shared" si="0"/>
        <v>87.654569084680588</v>
      </c>
    </row>
    <row r="9" spans="1:14" ht="15" thickBot="1">
      <c r="A9" s="7">
        <v>2014</v>
      </c>
      <c r="B9" s="10">
        <v>84.519051625699007</v>
      </c>
      <c r="C9" s="10">
        <v>84.733157040687999</v>
      </c>
      <c r="D9" s="10">
        <v>84.965292385360002</v>
      </c>
      <c r="E9" s="10">
        <v>84.806779253561004</v>
      </c>
      <c r="F9" s="10">
        <v>84.535579061242004</v>
      </c>
      <c r="G9" s="10">
        <v>84.682072239918</v>
      </c>
      <c r="H9" s="10">
        <v>84.914958831660996</v>
      </c>
      <c r="I9" s="10">
        <v>85.219965142136004</v>
      </c>
      <c r="J9" s="10">
        <v>85.596339924274005</v>
      </c>
      <c r="K9" s="10">
        <v>86.069625578460005</v>
      </c>
      <c r="L9" s="10">
        <v>86.763777871266001</v>
      </c>
      <c r="M9" s="10">
        <v>87.188983712964003</v>
      </c>
      <c r="N9">
        <f t="shared" si="0"/>
        <v>85.332965222269081</v>
      </c>
    </row>
    <row r="10" spans="1:14" ht="15" thickBot="1">
      <c r="A10" s="7">
        <v>2013</v>
      </c>
      <c r="B10" s="8">
        <v>80.892782018150001</v>
      </c>
      <c r="C10" s="8">
        <v>81.290942965322003</v>
      </c>
      <c r="D10" s="8">
        <v>81.887433139010994</v>
      </c>
      <c r="E10" s="8">
        <v>81.941522928061005</v>
      </c>
      <c r="F10" s="8">
        <v>81.668820241600997</v>
      </c>
      <c r="G10" s="8">
        <v>81.619237934972006</v>
      </c>
      <c r="H10" s="8">
        <v>81.592193040447</v>
      </c>
      <c r="I10" s="8">
        <v>81.824328385119003</v>
      </c>
      <c r="J10" s="8">
        <v>82.132339683875003</v>
      </c>
      <c r="K10" s="8">
        <v>82.522988160346003</v>
      </c>
      <c r="L10" s="8">
        <v>83.292265160165996</v>
      </c>
      <c r="M10" s="8">
        <v>83.770058296773001</v>
      </c>
      <c r="N10">
        <f t="shared" si="0"/>
        <v>82.036242662820243</v>
      </c>
    </row>
    <row r="11" spans="1:14" ht="15" thickBot="1">
      <c r="A11" s="7">
        <v>2012</v>
      </c>
      <c r="B11" s="10">
        <v>78.343049462107004</v>
      </c>
      <c r="C11" s="10">
        <v>78.502313840976001</v>
      </c>
      <c r="D11" s="10">
        <v>78.547388665184002</v>
      </c>
      <c r="E11" s="10">
        <v>78.300979626179995</v>
      </c>
      <c r="F11" s="10">
        <v>78.053819340104994</v>
      </c>
      <c r="G11" s="10">
        <v>78.413666686699997</v>
      </c>
      <c r="H11" s="10">
        <v>78.853897469800003</v>
      </c>
      <c r="I11" s="10">
        <v>79.090540296892996</v>
      </c>
      <c r="J11" s="10">
        <v>79.439118937436007</v>
      </c>
      <c r="K11" s="10">
        <v>79.841036119959</v>
      </c>
      <c r="L11" s="10">
        <v>80.383436504597995</v>
      </c>
      <c r="M11" s="10">
        <v>80.568243283851004</v>
      </c>
      <c r="N11">
        <f t="shared" si="0"/>
        <v>79.028124186149071</v>
      </c>
    </row>
    <row r="12" spans="1:14" ht="15" thickBot="1">
      <c r="A12" s="7">
        <v>2011</v>
      </c>
      <c r="B12" s="8">
        <v>75.295991345633993</v>
      </c>
      <c r="C12" s="8">
        <v>75.578460244005001</v>
      </c>
      <c r="D12" s="8">
        <v>75.723450928540998</v>
      </c>
      <c r="E12" s="8">
        <v>75.717440951979995</v>
      </c>
      <c r="F12" s="8">
        <v>75.159264378868997</v>
      </c>
      <c r="G12" s="8">
        <v>75.155508143518006</v>
      </c>
      <c r="H12" s="8">
        <v>75.516106737184003</v>
      </c>
      <c r="I12" s="8">
        <v>75.635555021334994</v>
      </c>
      <c r="J12" s="8">
        <v>75.821113047658997</v>
      </c>
      <c r="K12" s="8">
        <v>76.332712302421996</v>
      </c>
      <c r="L12" s="8">
        <v>77.158332832501998</v>
      </c>
      <c r="M12" s="8">
        <v>77.792385359696993</v>
      </c>
      <c r="N12">
        <f t="shared" si="0"/>
        <v>75.907193441112156</v>
      </c>
    </row>
    <row r="13" spans="1:14" ht="15" thickBot="1">
      <c r="A13" s="7">
        <v>2010</v>
      </c>
      <c r="B13" s="10">
        <v>72.552045976151007</v>
      </c>
      <c r="C13" s="10">
        <v>72.971670511062001</v>
      </c>
      <c r="D13" s="10">
        <v>73.489725492434005</v>
      </c>
      <c r="E13" s="10">
        <v>73.255564640854004</v>
      </c>
      <c r="F13" s="10">
        <v>72.793977652452</v>
      </c>
      <c r="G13" s="10">
        <v>72.771183233271003</v>
      </c>
      <c r="H13" s="10">
        <v>72.929190002590005</v>
      </c>
      <c r="I13" s="10">
        <v>73.131749500306</v>
      </c>
      <c r="J13" s="10">
        <v>73.515110186520999</v>
      </c>
      <c r="K13" s="10">
        <v>73.968926350203006</v>
      </c>
      <c r="L13" s="10">
        <v>74.561581248891997</v>
      </c>
      <c r="M13" s="10">
        <v>74.930954450610002</v>
      </c>
      <c r="N13">
        <f t="shared" si="0"/>
        <v>73.4059732704455</v>
      </c>
    </row>
    <row r="14" spans="1:14" ht="15" thickBot="1">
      <c r="A14" s="7">
        <v>2009</v>
      </c>
      <c r="B14" s="8">
        <v>69.456149407474001</v>
      </c>
      <c r="C14" s="8">
        <v>69.609493681960004</v>
      </c>
      <c r="D14" s="8">
        <v>70.009950182560999</v>
      </c>
      <c r="E14" s="8">
        <v>70.254990188749005</v>
      </c>
      <c r="F14" s="8">
        <v>70.050358471107998</v>
      </c>
      <c r="G14" s="8">
        <v>70.179354161469007</v>
      </c>
      <c r="H14" s="8">
        <v>70.370516449595002</v>
      </c>
      <c r="I14" s="8">
        <v>70.538884318540994</v>
      </c>
      <c r="J14" s="8">
        <v>70.892715870817995</v>
      </c>
      <c r="K14" s="8">
        <v>71.107190633106001</v>
      </c>
      <c r="L14" s="8">
        <v>71.476045779843005</v>
      </c>
      <c r="M14" s="8">
        <v>71.771855174205001</v>
      </c>
      <c r="N14">
        <f t="shared" si="0"/>
        <v>70.476458693285764</v>
      </c>
    </row>
    <row r="15" spans="1:14" ht="15" thickBot="1">
      <c r="A15" s="7">
        <v>2008</v>
      </c>
      <c r="B15" s="10">
        <v>65.350563680104003</v>
      </c>
      <c r="C15" s="10">
        <v>65.544834298119</v>
      </c>
      <c r="D15" s="10">
        <v>66.019890716036002</v>
      </c>
      <c r="E15" s="10">
        <v>66.170126660633997</v>
      </c>
      <c r="F15" s="10">
        <v>66.098635073205003</v>
      </c>
      <c r="G15" s="10">
        <v>66.372168103369006</v>
      </c>
      <c r="H15" s="10">
        <v>66.742059360067998</v>
      </c>
      <c r="I15" s="10">
        <v>67.127492266209003</v>
      </c>
      <c r="J15" s="10">
        <v>67.584934814760004</v>
      </c>
      <c r="K15" s="10">
        <v>68.045485693200007</v>
      </c>
      <c r="L15" s="10">
        <v>68.818941780386993</v>
      </c>
      <c r="M15" s="10">
        <v>69.295552363249001</v>
      </c>
      <c r="N15">
        <f t="shared" si="0"/>
        <v>66.930890400778338</v>
      </c>
    </row>
    <row r="16" spans="1:14" ht="15" thickBot="1">
      <c r="A16" s="7">
        <v>2007</v>
      </c>
      <c r="B16" s="8">
        <v>63.016207934043997</v>
      </c>
      <c r="C16" s="8">
        <v>63.192346627710997</v>
      </c>
      <c r="D16" s="8">
        <v>63.329113142792998</v>
      </c>
      <c r="E16" s="8">
        <v>63.291295129151997</v>
      </c>
      <c r="F16" s="8">
        <v>62.982534360255002</v>
      </c>
      <c r="G16" s="8">
        <v>63.058170387535</v>
      </c>
      <c r="H16" s="8">
        <v>63.326004812904003</v>
      </c>
      <c r="I16" s="8">
        <v>63.583996193627002</v>
      </c>
      <c r="J16" s="8">
        <v>64.077702590875006</v>
      </c>
      <c r="K16" s="8">
        <v>64.327405091895997</v>
      </c>
      <c r="L16" s="8">
        <v>64.781221255576995</v>
      </c>
      <c r="M16" s="8">
        <v>65.049055680945997</v>
      </c>
      <c r="N16">
        <f t="shared" si="0"/>
        <v>63.66792110060959</v>
      </c>
    </row>
    <row r="17" spans="1:14" ht="15" thickBot="1">
      <c r="A17" s="7">
        <v>2006</v>
      </c>
      <c r="B17" s="10">
        <v>60.603625885795999</v>
      </c>
      <c r="C17" s="10">
        <v>60.696357727462001</v>
      </c>
      <c r="D17" s="10">
        <v>60.772511809722999</v>
      </c>
      <c r="E17" s="10">
        <v>60.861617266518998</v>
      </c>
      <c r="F17" s="10">
        <v>60.590674511262002</v>
      </c>
      <c r="G17" s="10">
        <v>60.642998064380002</v>
      </c>
      <c r="H17" s="10">
        <v>60.809293713400997</v>
      </c>
      <c r="I17" s="10">
        <v>61.119608647242003</v>
      </c>
      <c r="J17" s="10">
        <v>61.736612130056002</v>
      </c>
      <c r="K17" s="10">
        <v>62.006518775350997</v>
      </c>
      <c r="L17" s="10">
        <v>62.331857303652001</v>
      </c>
      <c r="M17" s="10">
        <v>62.692423570686003</v>
      </c>
      <c r="N17">
        <f t="shared" si="0"/>
        <v>61.238674950460826</v>
      </c>
    </row>
    <row r="18" spans="1:14" ht="15" thickBot="1">
      <c r="A18" s="7">
        <v>2005</v>
      </c>
      <c r="B18" s="8">
        <v>58.309160373300998</v>
      </c>
      <c r="C18" s="8">
        <v>58.503430991316002</v>
      </c>
      <c r="D18" s="8">
        <v>58.767120976834001</v>
      </c>
      <c r="E18" s="8">
        <v>58.976415189308</v>
      </c>
      <c r="F18" s="8">
        <v>58.828251464635997</v>
      </c>
      <c r="G18" s="8">
        <v>58.771783471665998</v>
      </c>
      <c r="H18" s="8">
        <v>59.001799883395002</v>
      </c>
      <c r="I18" s="8">
        <v>59.072255360862002</v>
      </c>
      <c r="J18" s="8">
        <v>59.309006487348</v>
      </c>
      <c r="K18" s="8">
        <v>59.454579937113998</v>
      </c>
      <c r="L18" s="8">
        <v>59.882493351727</v>
      </c>
      <c r="M18" s="8">
        <v>60.250312388501001</v>
      </c>
      <c r="N18">
        <f t="shared" si="0"/>
        <v>59.093884156334006</v>
      </c>
    </row>
    <row r="19" spans="1:14" ht="15" thickBot="1">
      <c r="A19" s="7">
        <v>2004</v>
      </c>
      <c r="B19" s="10">
        <v>55.774317349450001</v>
      </c>
      <c r="C19" s="10">
        <v>56.107944757452998</v>
      </c>
      <c r="D19" s="10">
        <v>56.298070935616998</v>
      </c>
      <c r="E19" s="10">
        <v>56.383031952562</v>
      </c>
      <c r="F19" s="10">
        <v>56.241602942646999</v>
      </c>
      <c r="G19" s="10">
        <v>56.331744509406001</v>
      </c>
      <c r="H19" s="10">
        <v>56.479390179097003</v>
      </c>
      <c r="I19" s="10">
        <v>56.828041181560003</v>
      </c>
      <c r="J19" s="10">
        <v>57.297917049664001</v>
      </c>
      <c r="K19" s="10">
        <v>57.694747165395</v>
      </c>
      <c r="L19" s="10">
        <v>58.186899397696997</v>
      </c>
      <c r="M19" s="10">
        <v>58.307088153376</v>
      </c>
      <c r="N19">
        <f t="shared" si="0"/>
        <v>56.827566297826991</v>
      </c>
    </row>
    <row r="20" spans="1:14" ht="15" thickBot="1">
      <c r="A20" s="7">
        <v>2003</v>
      </c>
      <c r="B20" s="8">
        <v>53.525440675315998</v>
      </c>
      <c r="C20" s="8">
        <v>53.674122454969996</v>
      </c>
      <c r="D20" s="8">
        <v>54.012930412785998</v>
      </c>
      <c r="E20" s="8">
        <v>54.105144199469997</v>
      </c>
      <c r="F20" s="8">
        <v>53.930559670748998</v>
      </c>
      <c r="G20" s="8">
        <v>53.975112399147001</v>
      </c>
      <c r="H20" s="8">
        <v>54.053338701333999</v>
      </c>
      <c r="I20" s="8">
        <v>54.215489910502001</v>
      </c>
      <c r="J20" s="8">
        <v>54.538238163896999</v>
      </c>
      <c r="K20" s="8">
        <v>54.738207386707003</v>
      </c>
      <c r="L20" s="8">
        <v>55.192541605370003</v>
      </c>
      <c r="M20" s="8">
        <v>55.429810786837997</v>
      </c>
      <c r="N20">
        <f t="shared" si="0"/>
        <v>54.282578030590493</v>
      </c>
    </row>
    <row r="21" spans="1:14" ht="15" thickBot="1">
      <c r="A21" s="7">
        <v>2002</v>
      </c>
      <c r="B21" s="10">
        <v>50.900472009715998</v>
      </c>
      <c r="C21" s="10">
        <v>50.867749849081001</v>
      </c>
      <c r="D21" s="10">
        <v>51.127948444495999</v>
      </c>
      <c r="E21" s="10">
        <v>51.407234972562001</v>
      </c>
      <c r="F21" s="10">
        <v>51.511429231397997</v>
      </c>
      <c r="G21" s="10">
        <v>51.762586176958997</v>
      </c>
      <c r="H21" s="10">
        <v>51.911181353361997</v>
      </c>
      <c r="I21" s="10">
        <v>52.108560301263999</v>
      </c>
      <c r="J21" s="10">
        <v>52.421983564994001</v>
      </c>
      <c r="K21" s="10">
        <v>52.653036086686001</v>
      </c>
      <c r="L21" s="10">
        <v>53.078877281373998</v>
      </c>
      <c r="M21" s="10">
        <v>53.309929803065003</v>
      </c>
      <c r="N21">
        <f t="shared" si="0"/>
        <v>51.921749089579748</v>
      </c>
    </row>
    <row r="22" spans="1:14" ht="15" thickBot="1">
      <c r="A22" s="7">
        <v>2001</v>
      </c>
      <c r="B22" s="8">
        <v>48.575476247933999</v>
      </c>
      <c r="C22" s="8">
        <v>48.543328159565</v>
      </c>
      <c r="D22" s="8">
        <v>48.850887781723998</v>
      </c>
      <c r="E22" s="8">
        <v>49.097308632382997</v>
      </c>
      <c r="F22" s="8">
        <v>49.209970463624998</v>
      </c>
      <c r="G22" s="8">
        <v>49.326363767191999</v>
      </c>
      <c r="H22" s="8">
        <v>49.198201964029998</v>
      </c>
      <c r="I22" s="8">
        <v>49.489687547186001</v>
      </c>
      <c r="J22" s="8">
        <v>49.950381149771999</v>
      </c>
      <c r="K22" s="8">
        <v>50.176135367754</v>
      </c>
      <c r="L22" s="8">
        <v>50.365148908872001</v>
      </c>
      <c r="M22" s="8">
        <v>50.434898785092997</v>
      </c>
      <c r="N22">
        <f t="shared" si="0"/>
        <v>49.434815731260834</v>
      </c>
    </row>
    <row r="23" spans="1:14" ht="15" thickBot="1">
      <c r="A23" s="7">
        <v>2000</v>
      </c>
      <c r="B23" s="10">
        <v>44.930830116377997</v>
      </c>
      <c r="C23" s="10">
        <v>45.329380314521998</v>
      </c>
      <c r="D23" s="10">
        <v>45.580680782035003</v>
      </c>
      <c r="E23" s="10">
        <v>45.840018271642002</v>
      </c>
      <c r="F23" s="10">
        <v>46.011379073729003</v>
      </c>
      <c r="G23" s="10">
        <v>46.283920241006001</v>
      </c>
      <c r="H23" s="10">
        <v>46.464466209717997</v>
      </c>
      <c r="I23" s="10">
        <v>46.719785188278003</v>
      </c>
      <c r="J23" s="10">
        <v>47.061071604014998</v>
      </c>
      <c r="K23" s="10">
        <v>47.385135825852998</v>
      </c>
      <c r="L23" s="10">
        <v>47.790287862832997</v>
      </c>
      <c r="M23" s="10">
        <v>48.307671180741004</v>
      </c>
      <c r="N23">
        <f t="shared" si="0"/>
        <v>46.475385555895834</v>
      </c>
    </row>
    <row r="24" spans="1:14" ht="15" thickBot="1">
      <c r="A24" s="7">
        <v>1999</v>
      </c>
      <c r="B24" s="8">
        <v>40.469770280539997</v>
      </c>
      <c r="C24" s="8">
        <v>41.013642812363997</v>
      </c>
      <c r="D24" s="8">
        <v>41.394683783067002</v>
      </c>
      <c r="E24" s="8">
        <v>41.774576609237002</v>
      </c>
      <c r="F24" s="8">
        <v>42.02587707675</v>
      </c>
      <c r="G24" s="8">
        <v>42.302006204759003</v>
      </c>
      <c r="H24" s="8">
        <v>42.581579771548</v>
      </c>
      <c r="I24" s="8">
        <v>42.821255256237997</v>
      </c>
      <c r="J24" s="8">
        <v>43.235018392756999</v>
      </c>
      <c r="K24" s="8">
        <v>43.508851226518999</v>
      </c>
      <c r="L24" s="8">
        <v>43.895776447019998</v>
      </c>
      <c r="M24" s="8">
        <v>44.335516388565999</v>
      </c>
      <c r="N24">
        <f t="shared" si="0"/>
        <v>42.446546187447076</v>
      </c>
    </row>
    <row r="25" spans="1:14" ht="15" thickBot="1">
      <c r="A25" s="7">
        <v>1998</v>
      </c>
      <c r="B25" s="10">
        <v>34.003924110859998</v>
      </c>
      <c r="C25" s="10">
        <v>34.599237843852997</v>
      </c>
      <c r="D25" s="10">
        <v>35.004533397604</v>
      </c>
      <c r="E25" s="10">
        <v>35.332042063402</v>
      </c>
      <c r="F25" s="10">
        <v>35.613481363761998</v>
      </c>
      <c r="G25" s="10">
        <v>36.034420411382001</v>
      </c>
      <c r="H25" s="10">
        <v>36.381878110460001</v>
      </c>
      <c r="I25" s="10">
        <v>36.731632103784001</v>
      </c>
      <c r="J25" s="10">
        <v>37.327376387091</v>
      </c>
      <c r="K25" s="10">
        <v>37.862268927258</v>
      </c>
      <c r="L25" s="10">
        <v>38.532786225594002</v>
      </c>
      <c r="M25" s="10">
        <v>39.472974324694</v>
      </c>
      <c r="N25">
        <f t="shared" si="0"/>
        <v>36.408046272478671</v>
      </c>
    </row>
    <row r="26" spans="1:14" ht="15" thickBot="1">
      <c r="A26" s="7">
        <v>1997</v>
      </c>
      <c r="B26" s="8">
        <v>29.498886028859999</v>
      </c>
      <c r="C26" s="8">
        <v>29.994598091509001</v>
      </c>
      <c r="D26" s="8">
        <v>30.367889073663001</v>
      </c>
      <c r="E26" s="8">
        <v>30.695971811728999</v>
      </c>
      <c r="F26" s="8">
        <v>30.976119445603</v>
      </c>
      <c r="G26" s="8">
        <v>31.250956912307998</v>
      </c>
      <c r="H26" s="8">
        <v>31.523211040861</v>
      </c>
      <c r="I26" s="8">
        <v>31.803502196688001</v>
      </c>
      <c r="J26" s="8">
        <v>32.199612588994</v>
      </c>
      <c r="K26" s="8">
        <v>32.456940823078</v>
      </c>
      <c r="L26" s="8">
        <v>32.820042010843999</v>
      </c>
      <c r="M26" s="8">
        <v>33.279874507621003</v>
      </c>
      <c r="N26">
        <f t="shared" si="0"/>
        <v>31.405633710979838</v>
      </c>
    </row>
    <row r="27" spans="1:14" ht="15" thickBot="1">
      <c r="A27" s="7">
        <v>1996</v>
      </c>
      <c r="B27" s="10">
        <v>23.329753761294</v>
      </c>
      <c r="C27" s="10">
        <v>23.874262028762001</v>
      </c>
      <c r="D27" s="10">
        <v>24.399825880352999</v>
      </c>
      <c r="E27" s="10">
        <v>25.093449617204001</v>
      </c>
      <c r="F27" s="10">
        <v>25.550842302962</v>
      </c>
      <c r="G27" s="10">
        <v>25.966901728547001</v>
      </c>
      <c r="H27" s="10">
        <v>26.336030688063001</v>
      </c>
      <c r="I27" s="10">
        <v>26.686071714930002</v>
      </c>
      <c r="J27" s="10">
        <v>27.112751490396999</v>
      </c>
      <c r="K27" s="10">
        <v>27.451167539621</v>
      </c>
      <c r="L27" s="10">
        <v>27.867083448433998</v>
      </c>
      <c r="M27" s="10">
        <v>28.759336453704002</v>
      </c>
      <c r="N27">
        <f t="shared" si="0"/>
        <v>26.035623054522585</v>
      </c>
    </row>
    <row r="28" spans="1:14" ht="15" thickBot="1">
      <c r="A28" s="7">
        <v>1995</v>
      </c>
      <c r="B28" s="8">
        <v>15.376990944299999</v>
      </c>
      <c r="C28" s="8">
        <v>16.028707348708998</v>
      </c>
      <c r="D28" s="8">
        <v>16.973617202949999</v>
      </c>
      <c r="E28" s="8">
        <v>18.326133255310999</v>
      </c>
      <c r="F28" s="8">
        <v>19.092090190992</v>
      </c>
      <c r="G28" s="8">
        <v>19.698024268685</v>
      </c>
      <c r="H28" s="8">
        <v>20.099588355293999</v>
      </c>
      <c r="I28" s="8">
        <v>20.432981265710001</v>
      </c>
      <c r="J28" s="8">
        <v>20.855642530130002</v>
      </c>
      <c r="K28" s="8">
        <v>21.284762116614999</v>
      </c>
      <c r="L28" s="8">
        <v>21.809608384348</v>
      </c>
      <c r="M28" s="8">
        <v>22.520167271192001</v>
      </c>
      <c r="N28">
        <f t="shared" si="0"/>
        <v>19.374859427853</v>
      </c>
    </row>
    <row r="29" spans="1:14" ht="15" thickBot="1">
      <c r="A29" s="7">
        <v>1994</v>
      </c>
      <c r="B29" s="10">
        <v>13.950374980567</v>
      </c>
      <c r="C29" s="10">
        <v>14.022124062044</v>
      </c>
      <c r="D29" s="10">
        <v>14.094224762979</v>
      </c>
      <c r="E29" s="10">
        <v>14.163251304932</v>
      </c>
      <c r="F29" s="10">
        <v>14.231682244252999</v>
      </c>
      <c r="G29" s="10">
        <v>14.302894568965</v>
      </c>
      <c r="H29" s="10">
        <v>14.366326769868</v>
      </c>
      <c r="I29" s="10">
        <v>14.433286645443999</v>
      </c>
      <c r="J29" s="10">
        <v>14.535936644548</v>
      </c>
      <c r="K29" s="10">
        <v>14.612245304055</v>
      </c>
      <c r="L29" s="10">
        <v>14.690360856448001</v>
      </c>
      <c r="M29" s="10">
        <v>14.819204368158999</v>
      </c>
      <c r="N29">
        <f t="shared" si="0"/>
        <v>14.351826042688499</v>
      </c>
    </row>
    <row r="30" spans="1:14" ht="15" thickBot="1">
      <c r="A30" s="7">
        <v>1993</v>
      </c>
      <c r="B30" s="8">
        <v>12.977319763866999</v>
      </c>
      <c r="C30" s="8">
        <v>13.083345310799</v>
      </c>
      <c r="D30" s="8">
        <v>13.159593689429</v>
      </c>
      <c r="E30" s="8">
        <v>13.235480403514</v>
      </c>
      <c r="F30" s="8">
        <v>13.311137489729999</v>
      </c>
      <c r="G30" s="8">
        <v>13.385797123244</v>
      </c>
      <c r="H30" s="8">
        <v>13.450123440421001</v>
      </c>
      <c r="I30" s="8">
        <v>13.522112194855</v>
      </c>
      <c r="J30" s="8">
        <v>13.622260672231</v>
      </c>
      <c r="K30" s="8">
        <v>13.677973025024</v>
      </c>
      <c r="L30" s="8">
        <v>13.738302356338</v>
      </c>
      <c r="M30" s="8">
        <v>13.843054897126001</v>
      </c>
      <c r="N30">
        <f t="shared" si="0"/>
        <v>13.4172083638815</v>
      </c>
    </row>
    <row r="31" spans="1:14" ht="15" thickBot="1">
      <c r="A31" s="7">
        <v>1992</v>
      </c>
      <c r="B31" s="10">
        <v>11.657778465389001</v>
      </c>
      <c r="C31" s="10">
        <v>11.795900435066001</v>
      </c>
      <c r="D31" s="10">
        <v>11.915947720289999</v>
      </c>
      <c r="E31" s="10">
        <v>12.022171319641</v>
      </c>
      <c r="F31" s="10">
        <v>12.101437891771999</v>
      </c>
      <c r="G31" s="10">
        <v>12.183345192186</v>
      </c>
      <c r="H31" s="10">
        <v>12.260272414519999</v>
      </c>
      <c r="I31" s="10">
        <v>12.335592231401</v>
      </c>
      <c r="J31" s="10">
        <v>12.442896524527001</v>
      </c>
      <c r="K31" s="10">
        <v>12.532493537792</v>
      </c>
      <c r="L31" s="10">
        <v>12.636620340687999</v>
      </c>
      <c r="M31" s="10">
        <v>12.816553481441</v>
      </c>
      <c r="N31">
        <f t="shared" si="0"/>
        <v>12.225084129559418</v>
      </c>
    </row>
    <row r="32" spans="1:14" ht="15" thickBot="1">
      <c r="A32" s="7">
        <v>1991</v>
      </c>
      <c r="B32" s="8">
        <v>9.8838798948009998</v>
      </c>
      <c r="C32" s="8">
        <v>10.056424721909</v>
      </c>
      <c r="D32" s="8">
        <v>10.199839643789</v>
      </c>
      <c r="E32" s="8">
        <v>10.306687551197999</v>
      </c>
      <c r="F32" s="8">
        <v>10.407441671111</v>
      </c>
      <c r="G32" s="8">
        <v>10.516647583476001</v>
      </c>
      <c r="H32" s="8">
        <v>10.609584269261999</v>
      </c>
      <c r="I32" s="8">
        <v>10.683422977312</v>
      </c>
      <c r="J32" s="8">
        <v>10.789850374312</v>
      </c>
      <c r="K32" s="8">
        <v>10.915342738584</v>
      </c>
      <c r="L32" s="8">
        <v>11.186374096785</v>
      </c>
      <c r="M32" s="8">
        <v>11.449679866825999</v>
      </c>
      <c r="N32">
        <f t="shared" si="0"/>
        <v>10.583764615780417</v>
      </c>
    </row>
    <row r="33" spans="1:14" ht="15" thickBot="1">
      <c r="A33" s="7">
        <v>1990</v>
      </c>
      <c r="B33" s="10">
        <v>7.7760373017279996</v>
      </c>
      <c r="C33" s="10">
        <v>7.9521198537759998</v>
      </c>
      <c r="D33" s="10">
        <v>8.0923099196599999</v>
      </c>
      <c r="E33" s="10">
        <v>8.2154715493909993</v>
      </c>
      <c r="F33" s="10">
        <v>8.3588376756719995</v>
      </c>
      <c r="G33" s="10">
        <v>8.5429385894719996</v>
      </c>
      <c r="H33" s="10">
        <v>8.6987348337260002</v>
      </c>
      <c r="I33" s="10">
        <v>8.8469504416049993</v>
      </c>
      <c r="J33" s="10">
        <v>8.9730613687050003</v>
      </c>
      <c r="K33" s="10">
        <v>9.102059887647</v>
      </c>
      <c r="L33" s="10">
        <v>9.3437231026759999</v>
      </c>
      <c r="M33" s="10">
        <v>9.6382139538609994</v>
      </c>
      <c r="N33">
        <f t="shared" si="0"/>
        <v>8.628371539826583</v>
      </c>
    </row>
    <row r="34" spans="1:14" ht="15" thickBot="1">
      <c r="A34" s="7">
        <v>1989</v>
      </c>
      <c r="B34" s="8">
        <v>6.349023792963</v>
      </c>
      <c r="C34" s="8">
        <v>6.4351835425089998</v>
      </c>
      <c r="D34" s="8">
        <v>6.5049448988289997</v>
      </c>
      <c r="E34" s="8">
        <v>6.6022244447040004</v>
      </c>
      <c r="F34" s="8">
        <v>6.6930987691499997</v>
      </c>
      <c r="G34" s="8">
        <v>6.7743846367099998</v>
      </c>
      <c r="H34" s="8">
        <v>6.8421482176049997</v>
      </c>
      <c r="I34" s="8">
        <v>6.9073327757470002</v>
      </c>
      <c r="J34" s="8">
        <v>6.9733927950019998</v>
      </c>
      <c r="K34" s="8">
        <v>7.0765250152229999</v>
      </c>
      <c r="L34" s="8">
        <v>7.175855437159</v>
      </c>
      <c r="M34" s="8">
        <v>7.4180295787319999</v>
      </c>
      <c r="N34">
        <f t="shared" si="0"/>
        <v>6.8126786586944172</v>
      </c>
    </row>
    <row r="35" spans="1:14" ht="15" thickBot="1">
      <c r="A35" s="7">
        <v>1988</v>
      </c>
      <c r="B35" s="10">
        <v>4.7182459356499997</v>
      </c>
      <c r="C35" s="10">
        <v>5.1117830400719999</v>
      </c>
      <c r="D35" s="10">
        <v>5.3735474255859996</v>
      </c>
      <c r="E35" s="10">
        <v>5.538940736801</v>
      </c>
      <c r="F35" s="10">
        <v>5.6461086882159996</v>
      </c>
      <c r="G35" s="10">
        <v>5.7612921365389997</v>
      </c>
      <c r="H35" s="10">
        <v>5.857456543164</v>
      </c>
      <c r="I35" s="10">
        <v>5.9113433427300004</v>
      </c>
      <c r="J35" s="10">
        <v>5.9451390220790001</v>
      </c>
      <c r="K35" s="10">
        <v>5.9904864830819999</v>
      </c>
      <c r="L35" s="10">
        <v>6.0706543465480003</v>
      </c>
      <c r="M35" s="10">
        <v>6.1973163857179996</v>
      </c>
      <c r="N35">
        <f t="shared" si="0"/>
        <v>5.6768595071820824</v>
      </c>
    </row>
    <row r="36" spans="1:14" ht="15" thickBot="1">
      <c r="A36" s="7">
        <v>1987</v>
      </c>
      <c r="B36" s="8">
        <v>1.7044012927959999</v>
      </c>
      <c r="C36" s="8">
        <v>1.8273863901109999</v>
      </c>
      <c r="D36" s="8">
        <v>1.948152699385</v>
      </c>
      <c r="E36" s="8">
        <v>2.1186064597269998</v>
      </c>
      <c r="F36" s="8">
        <v>2.2783250588419999</v>
      </c>
      <c r="G36" s="8">
        <v>2.443145732803</v>
      </c>
      <c r="H36" s="8">
        <v>2.641021526516</v>
      </c>
      <c r="I36" s="8">
        <v>2.8568715486410001</v>
      </c>
      <c r="J36" s="8">
        <v>3.0450813948030002</v>
      </c>
      <c r="K36" s="8">
        <v>3.2988446335320001</v>
      </c>
      <c r="L36" s="8">
        <v>3.560511422667</v>
      </c>
      <c r="M36" s="8">
        <v>4.0863924586009999</v>
      </c>
      <c r="N36">
        <f t="shared" si="0"/>
        <v>2.6507283848686667</v>
      </c>
    </row>
    <row r="37" spans="1:14" ht="15" thickBot="1">
      <c r="A37" s="7">
        <v>1986</v>
      </c>
      <c r="B37" s="10">
        <v>0.83409223138499999</v>
      </c>
      <c r="C37" s="10">
        <v>0.87117447743800003</v>
      </c>
      <c r="D37" s="10">
        <v>0.91166671679400002</v>
      </c>
      <c r="E37" s="10">
        <v>0.95926311145800003</v>
      </c>
      <c r="F37" s="10">
        <v>1.0125700987090001</v>
      </c>
      <c r="G37" s="10">
        <v>1.0775666443359999</v>
      </c>
      <c r="H37" s="10">
        <v>1.131332892509</v>
      </c>
      <c r="I37" s="10">
        <v>1.221531243274</v>
      </c>
      <c r="J37" s="10">
        <v>1.2948116693730001</v>
      </c>
      <c r="K37" s="10">
        <v>1.3688240294530001</v>
      </c>
      <c r="L37" s="10">
        <v>1.4613043243420001</v>
      </c>
      <c r="M37" s="10">
        <v>1.576734625864</v>
      </c>
      <c r="N37">
        <f t="shared" si="0"/>
        <v>1.1434060054112503</v>
      </c>
    </row>
    <row r="38" spans="1:14" ht="15" thickBot="1">
      <c r="A38" s="7">
        <v>1985</v>
      </c>
      <c r="B38" s="8">
        <v>0.50271144651599997</v>
      </c>
      <c r="C38" s="8">
        <v>0.52359622178499998</v>
      </c>
      <c r="D38" s="8">
        <v>0.54388539960299997</v>
      </c>
      <c r="E38" s="8">
        <v>0.56062106216600005</v>
      </c>
      <c r="F38" s="8">
        <v>0.57390224086300001</v>
      </c>
      <c r="G38" s="8">
        <v>0.58827559343199998</v>
      </c>
      <c r="H38" s="8">
        <v>0.60876282367000001</v>
      </c>
      <c r="I38" s="8">
        <v>0.63537685186600001</v>
      </c>
      <c r="J38" s="8">
        <v>0.66075231421400005</v>
      </c>
      <c r="K38" s="8">
        <v>0.685852223117</v>
      </c>
      <c r="L38" s="8">
        <v>0.71749512498900003</v>
      </c>
      <c r="M38" s="8">
        <v>0.76634013058899997</v>
      </c>
      <c r="N38">
        <f t="shared" si="0"/>
        <v>0.61396428606749998</v>
      </c>
    </row>
    <row r="39" spans="1:14" ht="15" thickBot="1">
      <c r="A39" s="7">
        <v>1984</v>
      </c>
      <c r="B39" s="10">
        <v>0.31272771793199999</v>
      </c>
      <c r="C39" s="10">
        <v>0.32923231761100002</v>
      </c>
      <c r="D39" s="10">
        <v>0.34330428133399998</v>
      </c>
      <c r="E39" s="10">
        <v>0.35815554998400001</v>
      </c>
      <c r="F39" s="10">
        <v>0.370031685863</v>
      </c>
      <c r="G39" s="10">
        <v>0.38342337604799998</v>
      </c>
      <c r="H39" s="10">
        <v>0.39599270575599999</v>
      </c>
      <c r="I39" s="10">
        <v>0.40724883861299999</v>
      </c>
      <c r="J39" s="10">
        <v>0.419380437765</v>
      </c>
      <c r="K39" s="10">
        <v>0.434033653997</v>
      </c>
      <c r="L39" s="10">
        <v>0.44892941320899998</v>
      </c>
      <c r="M39" s="10">
        <v>0.46799581549399999</v>
      </c>
      <c r="N39">
        <f t="shared" si="0"/>
        <v>0.3892046494671666</v>
      </c>
    </row>
    <row r="40" spans="1:14" ht="15" thickBot="1">
      <c r="A40" s="7">
        <v>1983</v>
      </c>
      <c r="B40" s="8">
        <v>0.18035508617400001</v>
      </c>
      <c r="C40" s="8">
        <v>0.190033959196</v>
      </c>
      <c r="D40" s="8">
        <v>0.19923204611199999</v>
      </c>
      <c r="E40" s="8">
        <v>0.211845861202</v>
      </c>
      <c r="F40" s="8">
        <v>0.22103390303199999</v>
      </c>
      <c r="G40" s="8">
        <v>0.22940388942199999</v>
      </c>
      <c r="H40" s="8">
        <v>0.240746133379</v>
      </c>
      <c r="I40" s="8">
        <v>0.25009060709100001</v>
      </c>
      <c r="J40" s="8">
        <v>0.25778749500499998</v>
      </c>
      <c r="K40" s="8">
        <v>0.26634117851099998</v>
      </c>
      <c r="L40" s="8">
        <v>0.28198323736800002</v>
      </c>
      <c r="M40" s="8">
        <v>0.29404738058000002</v>
      </c>
      <c r="N40">
        <f t="shared" si="0"/>
        <v>0.23524173142266666</v>
      </c>
    </row>
    <row r="41" spans="1:14" ht="15" thickBot="1">
      <c r="A41" s="7">
        <v>1982</v>
      </c>
      <c r="B41" s="10">
        <v>8.5865535761999998E-2</v>
      </c>
      <c r="C41" s="10">
        <v>8.9239653757999998E-2</v>
      </c>
      <c r="D41" s="10">
        <v>9.2498950048999995E-2</v>
      </c>
      <c r="E41" s="10">
        <v>9.7512043770000001E-2</v>
      </c>
      <c r="F41" s="10">
        <v>0.10299300848700001</v>
      </c>
      <c r="G41" s="10">
        <v>0.107954431404</v>
      </c>
      <c r="H41" s="10">
        <v>0.11351720218399999</v>
      </c>
      <c r="I41" s="10">
        <v>0.126255878884</v>
      </c>
      <c r="J41" s="10">
        <v>0.132995499623</v>
      </c>
      <c r="K41" s="10">
        <v>0.13989011723100001</v>
      </c>
      <c r="L41" s="10">
        <v>0.14696269708699999</v>
      </c>
      <c r="M41" s="10">
        <v>0.16265641638700001</v>
      </c>
      <c r="N41">
        <f t="shared" si="0"/>
        <v>0.1165284528855</v>
      </c>
    </row>
    <row r="42" spans="1:14" ht="15" thickBot="1">
      <c r="A42" s="7">
        <v>1981</v>
      </c>
      <c r="B42" s="8">
        <v>6.5615113636999997E-2</v>
      </c>
      <c r="C42" s="8">
        <v>6.7226824128999996E-2</v>
      </c>
      <c r="D42" s="8">
        <v>6.8664872229000001E-2</v>
      </c>
      <c r="E42" s="8">
        <v>7.0213436998999998E-2</v>
      </c>
      <c r="F42" s="8">
        <v>7.1275470431999999E-2</v>
      </c>
      <c r="G42" s="8">
        <v>7.2271488120999997E-2</v>
      </c>
      <c r="H42" s="8">
        <v>7.3544494264999996E-2</v>
      </c>
      <c r="I42" s="8">
        <v>7.5060048571000001E-2</v>
      </c>
      <c r="J42" s="8">
        <v>7.6456481315000005E-2</v>
      </c>
      <c r="K42" s="8">
        <v>7.8152867892999994E-2</v>
      </c>
      <c r="L42" s="8">
        <v>7.9656936920999996E-2</v>
      </c>
      <c r="M42" s="8">
        <v>8.1801099141000005E-2</v>
      </c>
      <c r="N42">
        <f t="shared" si="0"/>
        <v>7.3328261137749998E-2</v>
      </c>
    </row>
    <row r="43" spans="1:14" ht="15" thickBot="1">
      <c r="A43" s="7">
        <v>1980</v>
      </c>
      <c r="B43" s="10">
        <v>5.1342222290000003E-2</v>
      </c>
      <c r="C43" s="10">
        <v>5.2529117335E-2</v>
      </c>
      <c r="D43" s="10">
        <v>5.3609811108999997E-2</v>
      </c>
      <c r="E43" s="10">
        <v>5.4546982931999999E-2</v>
      </c>
      <c r="F43" s="10">
        <v>5.5436799348999997E-2</v>
      </c>
      <c r="G43" s="10">
        <v>5.6536148283E-2</v>
      </c>
      <c r="H43" s="10">
        <v>5.8114848311E-2</v>
      </c>
      <c r="I43" s="10">
        <v>5.9318963503999997E-2</v>
      </c>
      <c r="J43" s="10">
        <v>5.9977717037999999E-2</v>
      </c>
      <c r="K43" s="10">
        <v>6.0886183433999999E-2</v>
      </c>
      <c r="L43" s="10">
        <v>6.1942481999000001E-2</v>
      </c>
      <c r="M43" s="10">
        <v>6.3567107600999997E-2</v>
      </c>
      <c r="N43">
        <f t="shared" si="0"/>
        <v>5.731736526541667E-2</v>
      </c>
    </row>
    <row r="44" spans="1:14" ht="15" thickBot="1">
      <c r="A44" s="7">
        <v>1979</v>
      </c>
      <c r="B44" s="8">
        <v>4.2237421534000001E-2</v>
      </c>
      <c r="C44" s="8">
        <v>4.2844504263000002E-2</v>
      </c>
      <c r="D44" s="8">
        <v>4.3425751590999997E-2</v>
      </c>
      <c r="E44" s="8">
        <v>4.3814686550000002E-2</v>
      </c>
      <c r="F44" s="8">
        <v>4.4388763996000002E-2</v>
      </c>
      <c r="G44" s="8">
        <v>4.4881030200999997E-2</v>
      </c>
      <c r="H44" s="8">
        <v>4.5424962027999997E-2</v>
      </c>
      <c r="I44" s="8">
        <v>4.6112415807999997E-2</v>
      </c>
      <c r="J44" s="8">
        <v>4.6677878000999998E-2</v>
      </c>
      <c r="K44" s="8">
        <v>4.7493063416999999E-2</v>
      </c>
      <c r="L44" s="8">
        <v>4.8104451184000002E-2</v>
      </c>
      <c r="M44" s="8">
        <v>4.8955511907000003E-2</v>
      </c>
      <c r="N44">
        <f t="shared" si="0"/>
        <v>4.5363370039999996E-2</v>
      </c>
    </row>
    <row r="45" spans="1:14" ht="15" thickBot="1">
      <c r="A45" s="7">
        <v>1978</v>
      </c>
      <c r="B45" s="10">
        <v>3.5892480982999998E-2</v>
      </c>
      <c r="C45" s="10">
        <v>3.6407712565E-2</v>
      </c>
      <c r="D45" s="10">
        <v>3.6786597256000003E-2</v>
      </c>
      <c r="E45" s="10">
        <v>3.7195627565999999E-2</v>
      </c>
      <c r="F45" s="10">
        <v>3.7560162134E-2</v>
      </c>
      <c r="G45" s="10">
        <v>3.8076828728000001E-2</v>
      </c>
      <c r="H45" s="10">
        <v>3.8722661971000001E-2</v>
      </c>
      <c r="I45" s="10">
        <v>3.9108726904000003E-2</v>
      </c>
      <c r="J45" s="10">
        <v>3.9555067534000003E-2</v>
      </c>
      <c r="K45" s="10">
        <v>4.0034418628000001E-2</v>
      </c>
      <c r="L45" s="10">
        <v>4.0446313781999997E-2</v>
      </c>
      <c r="M45" s="10">
        <v>4.0789323166000001E-2</v>
      </c>
      <c r="N45">
        <f t="shared" si="0"/>
        <v>3.8381326768083333E-2</v>
      </c>
    </row>
    <row r="46" spans="1:14" ht="15" thickBot="1">
      <c r="A46" s="7">
        <v>1977</v>
      </c>
      <c r="B46" s="8">
        <v>3.0026891524999998E-2</v>
      </c>
      <c r="C46" s="8">
        <v>3.0689944915999998E-2</v>
      </c>
      <c r="D46" s="8">
        <v>3.1225266668999999E-2</v>
      </c>
      <c r="E46" s="8">
        <v>3.1697442701999999E-2</v>
      </c>
      <c r="F46" s="8">
        <v>3.1975866170999998E-2</v>
      </c>
      <c r="G46" s="8">
        <v>3.2367671153000002E-2</v>
      </c>
      <c r="H46" s="8">
        <v>3.2733645913999999E-2</v>
      </c>
      <c r="I46" s="8">
        <v>3.3405309378E-2</v>
      </c>
      <c r="J46" s="8">
        <v>3.3998041984999998E-2</v>
      </c>
      <c r="K46" s="8">
        <v>3.4257810293999998E-2</v>
      </c>
      <c r="L46" s="8">
        <v>3.4632389947999997E-2</v>
      </c>
      <c r="M46" s="8">
        <v>3.5111741042000003E-2</v>
      </c>
      <c r="N46">
        <f t="shared" si="0"/>
        <v>3.2676835141416664E-2</v>
      </c>
    </row>
    <row r="47" spans="1:14" ht="15" thickBot="1">
      <c r="A47" s="7">
        <v>1976</v>
      </c>
      <c r="B47" s="10">
        <v>2.3318846237999999E-2</v>
      </c>
      <c r="C47" s="10">
        <v>2.3755141782E-2</v>
      </c>
      <c r="D47" s="10">
        <v>2.3987639676999999E-2</v>
      </c>
      <c r="E47" s="10">
        <v>2.4155556839E-2</v>
      </c>
      <c r="F47" s="10">
        <v>2.4324909012E-2</v>
      </c>
      <c r="G47" s="10">
        <v>2.4422500209000001E-2</v>
      </c>
      <c r="H47" s="10">
        <v>2.4629167883E-2</v>
      </c>
      <c r="I47" s="10">
        <v>2.4864535803E-2</v>
      </c>
      <c r="J47" s="10">
        <v>2.5712731682000001E-2</v>
      </c>
      <c r="K47" s="10">
        <v>2.7160830048999999E-2</v>
      </c>
      <c r="L47" s="10">
        <v>2.8387910620000002E-2</v>
      </c>
      <c r="M47" s="10">
        <v>2.9099759608E-2</v>
      </c>
      <c r="N47">
        <f t="shared" si="0"/>
        <v>2.5318294116833329E-2</v>
      </c>
    </row>
    <row r="48" spans="1:14" ht="15" thickBot="1">
      <c r="A48" s="7">
        <v>1975</v>
      </c>
      <c r="B48" s="8">
        <v>2.0815889497999999E-2</v>
      </c>
      <c r="C48" s="8">
        <v>2.0930700843E-2</v>
      </c>
      <c r="D48" s="8">
        <v>2.1062737517E-2</v>
      </c>
      <c r="E48" s="8">
        <v>2.1240699762999998E-2</v>
      </c>
      <c r="F48" s="8">
        <v>2.1524868462999999E-2</v>
      </c>
      <c r="G48" s="8">
        <v>2.1890838042999999E-2</v>
      </c>
      <c r="H48" s="8">
        <v>2.2065930264999999E-2</v>
      </c>
      <c r="I48" s="8">
        <v>2.2256812803999999E-2</v>
      </c>
      <c r="J48" s="8">
        <v>2.2418984735000001E-2</v>
      </c>
      <c r="K48" s="8">
        <v>2.2533801260999999E-2</v>
      </c>
      <c r="L48" s="8">
        <v>2.2691673336000001E-2</v>
      </c>
      <c r="M48" s="8">
        <v>2.2876810644E-2</v>
      </c>
      <c r="N48">
        <f t="shared" si="0"/>
        <v>2.1859145597666666E-2</v>
      </c>
    </row>
    <row r="49" spans="1:14" ht="15" thickBot="1">
      <c r="A49" s="7">
        <v>1974</v>
      </c>
      <c r="B49" s="10">
        <v>1.7652744211999999E-2</v>
      </c>
      <c r="C49" s="10">
        <v>1.8051724256000001E-2</v>
      </c>
      <c r="D49" s="10">
        <v>1.8190941171000001E-2</v>
      </c>
      <c r="E49" s="10">
        <v>1.8437789190000001E-2</v>
      </c>
      <c r="F49" s="10">
        <v>1.8582746154000001E-2</v>
      </c>
      <c r="G49" s="10">
        <v>1.8766448450000001E-2</v>
      </c>
      <c r="H49" s="10">
        <v>1.9037696858000001E-2</v>
      </c>
      <c r="I49" s="10">
        <v>1.9238624482000002E-2</v>
      </c>
      <c r="J49" s="10">
        <v>1.9456772255000001E-2</v>
      </c>
      <c r="K49" s="10">
        <v>1.9842832008000001E-2</v>
      </c>
      <c r="L49" s="10">
        <v>2.0393944077000001E-2</v>
      </c>
      <c r="M49" s="10">
        <v>2.0553251163999999E-2</v>
      </c>
      <c r="N49">
        <f t="shared" si="0"/>
        <v>1.9017126189749999E-2</v>
      </c>
    </row>
    <row r="50" spans="1:14" ht="15" thickBot="1">
      <c r="A50" s="7">
        <v>1973</v>
      </c>
      <c r="B50" s="8">
        <v>1.4245620933999999E-2</v>
      </c>
      <c r="C50" s="8">
        <v>1.4363307483E-2</v>
      </c>
      <c r="D50" s="8">
        <v>1.4489604107000001E-2</v>
      </c>
      <c r="E50" s="8">
        <v>1.4719231978E-2</v>
      </c>
      <c r="F50" s="8">
        <v>1.4875669039999999E-2</v>
      </c>
      <c r="G50" s="8">
        <v>1.4997655447E-2</v>
      </c>
      <c r="H50" s="8">
        <v>1.5382285367999999E-2</v>
      </c>
      <c r="I50" s="8">
        <v>1.5629138567E-2</v>
      </c>
      <c r="J50" s="8">
        <v>1.6000848195999999E-2</v>
      </c>
      <c r="K50" s="8">
        <v>1.6206080857E-2</v>
      </c>
      <c r="L50" s="8">
        <v>1.640557347E-2</v>
      </c>
      <c r="M50" s="8">
        <v>1.7042791458000001E-2</v>
      </c>
      <c r="N50">
        <f t="shared" si="0"/>
        <v>1.5363150575416666E-2</v>
      </c>
    </row>
    <row r="51" spans="1:14" ht="15" thickBot="1">
      <c r="A51" s="7">
        <v>1972</v>
      </c>
      <c r="B51" s="10">
        <v>1.3361549746E-2</v>
      </c>
      <c r="C51" s="10">
        <v>1.3403170284E-2</v>
      </c>
      <c r="D51" s="10">
        <v>1.3476366272000001E-2</v>
      </c>
      <c r="E51" s="10">
        <v>1.3561042358E-2</v>
      </c>
      <c r="F51" s="10">
        <v>1.3588307592E-2</v>
      </c>
      <c r="G51" s="10">
        <v>1.3688768814E-2</v>
      </c>
      <c r="H51" s="10">
        <v>1.3740439618E-2</v>
      </c>
      <c r="I51" s="10">
        <v>1.3830855754000001E-2</v>
      </c>
      <c r="J51" s="10">
        <v>1.3894001475000001E-2</v>
      </c>
      <c r="K51" s="10">
        <v>1.3904046562E-2</v>
      </c>
      <c r="L51" s="10">
        <v>1.3994462698000001E-2</v>
      </c>
      <c r="M51" s="10">
        <v>1.4041828465E-2</v>
      </c>
      <c r="N51">
        <f t="shared" si="0"/>
        <v>1.3707069969833334E-2</v>
      </c>
    </row>
    <row r="52" spans="1:14" ht="15" thickBot="1">
      <c r="A52" s="7">
        <v>1971</v>
      </c>
      <c r="B52" s="8">
        <v>1.2798957579E-2</v>
      </c>
      <c r="C52" s="8">
        <v>1.2852058214E-2</v>
      </c>
      <c r="D52" s="8">
        <v>1.2900853812999999E-2</v>
      </c>
      <c r="E52" s="8">
        <v>1.2966874739E-2</v>
      </c>
      <c r="F52" s="8">
        <v>1.2994145154000001E-2</v>
      </c>
      <c r="G52" s="8">
        <v>1.3052985838000001E-2</v>
      </c>
      <c r="H52" s="8">
        <v>1.3042940752E-2</v>
      </c>
      <c r="I52" s="8">
        <v>1.3162057134E-2</v>
      </c>
      <c r="J52" s="8">
        <v>1.3205112683E-2</v>
      </c>
      <c r="K52" s="8">
        <v>1.3218032974E-2</v>
      </c>
      <c r="L52" s="8">
        <v>1.3239558158999999E-2</v>
      </c>
      <c r="M52" s="8">
        <v>1.3302709062E-2</v>
      </c>
      <c r="N52">
        <f t="shared" si="0"/>
        <v>1.3061357175083334E-2</v>
      </c>
    </row>
    <row r="53" spans="1:14" ht="15" thickBot="1">
      <c r="A53" s="7">
        <v>1970</v>
      </c>
      <c r="B53" s="10">
        <v>1.2197614896999999E-2</v>
      </c>
      <c r="C53" s="10">
        <v>1.2196179885E-2</v>
      </c>
      <c r="D53" s="10">
        <v>1.2232060373E-2</v>
      </c>
      <c r="E53" s="10">
        <v>1.2247845508E-2</v>
      </c>
      <c r="F53" s="10">
        <v>1.2273680909999999E-2</v>
      </c>
      <c r="G53" s="10">
        <v>1.2348311911E-2</v>
      </c>
      <c r="H53" s="10">
        <v>1.2408587608E-2</v>
      </c>
      <c r="I53" s="10">
        <v>1.2465993280999999E-2</v>
      </c>
      <c r="J53" s="10">
        <v>1.249613372E-2</v>
      </c>
      <c r="K53" s="10">
        <v>1.2500438756E-2</v>
      </c>
      <c r="L53" s="10">
        <v>1.2567894695E-2</v>
      </c>
      <c r="M53" s="10">
        <v>1.2674095967000001E-2</v>
      </c>
      <c r="N53">
        <f t="shared" si="0"/>
        <v>1.2384069792583332E-2</v>
      </c>
    </row>
    <row r="54" spans="1:14" ht="15" thickBot="1">
      <c r="A54" s="7">
        <v>1969</v>
      </c>
      <c r="B54" s="8">
        <v>1.1594842385E-2</v>
      </c>
      <c r="C54" s="8">
        <v>1.1636457742000001E-2</v>
      </c>
      <c r="D54" s="8">
        <v>1.1647943020999999E-2</v>
      </c>
      <c r="E54" s="8">
        <v>1.1679513290999999E-2</v>
      </c>
      <c r="F54" s="8">
        <v>1.1679513290999999E-2</v>
      </c>
      <c r="G54" s="8">
        <v>1.1721133829E-2</v>
      </c>
      <c r="H54" s="8">
        <v>1.176562439E-2</v>
      </c>
      <c r="I54" s="8">
        <v>1.1778544681E-2</v>
      </c>
      <c r="J54" s="8">
        <v>1.1889050989E-2</v>
      </c>
      <c r="K54" s="8">
        <v>1.2013912601E-2</v>
      </c>
      <c r="L54" s="8">
        <v>1.2015347613000001E-2</v>
      </c>
      <c r="M54" s="8">
        <v>1.2105763748999999E-2</v>
      </c>
      <c r="N54">
        <f t="shared" si="0"/>
        <v>1.1793970631833331E-2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2021-05-05T17:22:02Z</dcterms:created>
  <dcterms:modified xsi:type="dcterms:W3CDTF">2021-05-07T01:59:05Z</dcterms:modified>
</cp:coreProperties>
</file>