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otter/MAsync/_pub/mail_coauthors/"/>
    </mc:Choice>
  </mc:AlternateContent>
  <xr:revisionPtr revIDLastSave="0" documentId="13_ncr:1_{176EE1B4-E756-A446-A988-F96A0F4EA786}" xr6:coauthVersionLast="47" xr6:coauthVersionMax="47" xr10:uidLastSave="{00000000-0000-0000-0000-000000000000}"/>
  <bookViews>
    <workbookView xWindow="0" yWindow="760" windowWidth="25600" windowHeight="14440" xr2:uid="{999436BC-B67B-1D44-83C7-84AD273BC4EC}"/>
  </bookViews>
  <sheets>
    <sheet name="fNIRS" sheetId="3" r:id="rId1"/>
  </sheets>
  <definedNames>
    <definedName name="_xlnm._FilterDatabase" localSheetId="0">fNIRS!$A$2:$O$2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3" l="1"/>
  <c r="W73" i="3"/>
  <c r="I73" i="3" l="1"/>
  <c r="AA73" i="3" l="1"/>
  <c r="Z73" i="3"/>
  <c r="Y73" i="3"/>
  <c r="X73" i="3"/>
  <c r="V73" i="3"/>
  <c r="M73" i="3"/>
  <c r="K73" i="3"/>
  <c r="J73" i="3"/>
  <c r="L73" i="3"/>
</calcChain>
</file>

<file path=xl/sharedStrings.xml><?xml version="1.0" encoding="utf-8"?>
<sst xmlns="http://schemas.openxmlformats.org/spreadsheetml/2006/main" count="1104" uniqueCount="484">
  <si>
    <t>communication</t>
  </si>
  <si>
    <t>coop/comp</t>
  </si>
  <si>
    <t>joint action</t>
  </si>
  <si>
    <t>Task</t>
  </si>
  <si>
    <t>Area</t>
  </si>
  <si>
    <t>Publication</t>
  </si>
  <si>
    <t>Age</t>
  </si>
  <si>
    <t>Contrast</t>
  </si>
  <si>
    <t>n.a.</t>
  </si>
  <si>
    <t>learning</t>
  </si>
  <si>
    <t>Subjects</t>
  </si>
  <si>
    <t>Dyads</t>
  </si>
  <si>
    <t>[N]</t>
  </si>
  <si>
    <t xml:space="preserve">mean [y] </t>
  </si>
  <si>
    <t>SD [y]</t>
  </si>
  <si>
    <t>Female</t>
  </si>
  <si>
    <t>proportion</t>
  </si>
  <si>
    <t>hyper</t>
  </si>
  <si>
    <t>pseudo</t>
  </si>
  <si>
    <t>Summary (weighted)</t>
  </si>
  <si>
    <t>rTPJ [%]</t>
  </si>
  <si>
    <t>Band</t>
  </si>
  <si>
    <t>Type</t>
  </si>
  <si>
    <t>decision making</t>
  </si>
  <si>
    <t>Device</t>
  </si>
  <si>
    <t>cooperation</t>
  </si>
  <si>
    <t>NA</t>
  </si>
  <si>
    <t>NIRScout</t>
  </si>
  <si>
    <t>760, 850</t>
  </si>
  <si>
    <t>HbO</t>
  </si>
  <si>
    <t>LABNIRS</t>
  </si>
  <si>
    <t>780, 805, 830</t>
  </si>
  <si>
    <t>HbR</t>
  </si>
  <si>
    <t>prediction of partner's ISC from rTPJ during shared &gt; private conditions</t>
  </si>
  <si>
    <t>custom</t>
  </si>
  <si>
    <t>deception</t>
  </si>
  <si>
    <t>ETG-7100</t>
  </si>
  <si>
    <t>female dyad ISC during deception &gt; rest</t>
  </si>
  <si>
    <t>male dyad ISC during deception &gt; rest</t>
  </si>
  <si>
    <t>ETG-4000</t>
  </si>
  <si>
    <t>3x5</t>
  </si>
  <si>
    <t>HBO</t>
  </si>
  <si>
    <t>joint drawing task (joint controlling of brush)</t>
  </si>
  <si>
    <t>ISC during interpersonal coordination &gt; rest</t>
  </si>
  <si>
    <t>2x5</t>
  </si>
  <si>
    <t>ISC during trust interaction &gt; rest</t>
  </si>
  <si>
    <t>3x5, 4x4</t>
  </si>
  <si>
    <t>20.30</t>
  </si>
  <si>
    <t>0.84</t>
  </si>
  <si>
    <t>realistic presented problem, lovers dyads</t>
  </si>
  <si>
    <t>ISC during problem solving in lovers &gt; rest</t>
  </si>
  <si>
    <t>realistic presented problem, strangers dyads</t>
  </si>
  <si>
    <t>ISC during problem solving in strangers &gt; rest</t>
  </si>
  <si>
    <t>695, 830</t>
  </si>
  <si>
    <t>music</t>
  </si>
  <si>
    <t>watching/listening to violinist &gt; rest</t>
  </si>
  <si>
    <t>ISC synchronize &gt; rest</t>
  </si>
  <si>
    <t>ISC player-observer while playing &gt; control</t>
  </si>
  <si>
    <t>ISC during cooperation &gt; rest</t>
  </si>
  <si>
    <t>ISC during cooperation after emotional movie &gt; random-ISC</t>
  </si>
  <si>
    <t>face-to-face</t>
  </si>
  <si>
    <t>FOIRE-3000/16</t>
  </si>
  <si>
    <t>ISC during cooperation &gt; independence</t>
  </si>
  <si>
    <t>NirScan</t>
  </si>
  <si>
    <t>785, 808, 850</t>
  </si>
  <si>
    <t>listen to narrative stories, different noise levels</t>
  </si>
  <si>
    <t>speaker-listener ISC modulated by noise level</t>
  </si>
  <si>
    <t>speaker-listener ISC &gt; 0</t>
  </si>
  <si>
    <t>ISC during face-to-face teaching &gt; rest</t>
  </si>
  <si>
    <t>696, 830</t>
  </si>
  <si>
    <t>ISC during pos feedback after brainstorming &gt; rest</t>
  </si>
  <si>
    <t>ISC during neg feedback after brainstorming &gt; rest</t>
  </si>
  <si>
    <t>ISC during cooperative AUT &gt; rest</t>
  </si>
  <si>
    <t>ISC during cooperative OCT &gt; rest</t>
  </si>
  <si>
    <t>HbT</t>
  </si>
  <si>
    <t>HOT-1000</t>
  </si>
  <si>
    <t>ISC during teaching/learning after synchronized &gt; independent movement</t>
  </si>
  <si>
    <t>dyad-ISC during joint button press &gt; rest</t>
  </si>
  <si>
    <t>dyad-ISC during interactive learning &gt; rest</t>
  </si>
  <si>
    <t>interactive learning &gt; rest</t>
  </si>
  <si>
    <t>685, 830</t>
  </si>
  <si>
    <t>ISC during teaching &gt; rest</t>
  </si>
  <si>
    <t xml:space="preserve">LIGHTNIRS </t>
  </si>
  <si>
    <t>predict guesser's from informer's activity</t>
  </si>
  <si>
    <t>free conversation with prompted topics, moderated by experimenter</t>
  </si>
  <si>
    <t>HC-dyad-ISC during communication &gt; random-ISC</t>
  </si>
  <si>
    <t>drawing task, control pointer alone or jointly</t>
  </si>
  <si>
    <t>ISC interaction of student-student vs teacher-student x task condition</t>
  </si>
  <si>
    <t>dyad ISC during ultimatum game &gt; rest</t>
  </si>
  <si>
    <t>ISC during cooperation with pain feedback &gt; rest</t>
  </si>
  <si>
    <t xml:space="preserve"> 780, 805, 830</t>
  </si>
  <si>
    <t xml:space="preserve">within-group ISC interaction of bonding/no-bonding x attack/defend </t>
  </si>
  <si>
    <t>prisoner's dilemma, dyads act as group &amp; play against experimenter</t>
  </si>
  <si>
    <t>ISC during group &gt; individual decision making</t>
  </si>
  <si>
    <t>ISC during cooperation with stress &gt; random ISC</t>
  </si>
  <si>
    <t>ISC during cooperation without stress &gt; random ISC</t>
  </si>
  <si>
    <t>17</t>
  </si>
  <si>
    <t xml:space="preserve">ISC during psychological counseling by expert &gt; rest </t>
  </si>
  <si>
    <t>4x4</t>
  </si>
  <si>
    <t>21</t>
  </si>
  <si>
    <t xml:space="preserve">ISC during psychological counseling by novice &gt; rest </t>
  </si>
  <si>
    <t>joint tapping task</t>
  </si>
  <si>
    <t>2x4</t>
  </si>
  <si>
    <t>Iowa gambling task after Trier social stress test</t>
  </si>
  <si>
    <t>ISC during decision making after stress &gt; rest</t>
  </si>
  <si>
    <t>3x3, 3x2</t>
  </si>
  <si>
    <t>Iowa gambling task after control task</t>
  </si>
  <si>
    <t>ISC during decision making without stress &gt; rest</t>
  </si>
  <si>
    <t>686, 830</t>
  </si>
  <si>
    <t>teaching/learning definitions, elaborated feedback from instructor</t>
  </si>
  <si>
    <t>(dyad-ISC during elaborated feedback &gt; rest) &gt; random-ISC</t>
  </si>
  <si>
    <t>teaching/learning definitions, simple feedback from instructor</t>
  </si>
  <si>
    <t>(dyad-ISC during simple feedback &gt; rest) &gt; random-ISC</t>
  </si>
  <si>
    <t>Hb</t>
  </si>
  <si>
    <t>Balconi 2017</t>
  </si>
  <si>
    <t>frontRL</t>
  </si>
  <si>
    <t>2x 2x2</t>
  </si>
  <si>
    <t>Balconi 2018</t>
  </si>
  <si>
    <t>Balconi 2019</t>
  </si>
  <si>
    <t>synchronize selective attention after gift exchange</t>
  </si>
  <si>
    <t>Canigueral 2021</t>
  </si>
  <si>
    <t>whole</t>
  </si>
  <si>
    <t>fronttempparRL</t>
  </si>
  <si>
    <t>Chen 2020 1</t>
  </si>
  <si>
    <t>Chen 2020 2</t>
  </si>
  <si>
    <t>Cheng 2015</t>
  </si>
  <si>
    <t>synchronize button press</t>
  </si>
  <si>
    <t>Cheng 2019</t>
  </si>
  <si>
    <t>Cheng 2021</t>
  </si>
  <si>
    <t>Wang 2019</t>
  </si>
  <si>
    <t>tempparR</t>
  </si>
  <si>
    <t>Cui 2012</t>
  </si>
  <si>
    <t>Duan 2020 1</t>
  </si>
  <si>
    <t>Duan 2020 2</t>
  </si>
  <si>
    <t>Feng 2020</t>
  </si>
  <si>
    <t>simultaneous button pressing after cue</t>
  </si>
  <si>
    <t>ISC during simultaneous button press &gt; rest</t>
  </si>
  <si>
    <t>Hou 2020</t>
  </si>
  <si>
    <t>watching/listening video of violinist</t>
  </si>
  <si>
    <t>Hu 2017</t>
  </si>
  <si>
    <t>Koide &amp; Shimada 2018</t>
  </si>
  <si>
    <t>cheering during rock-paper-scissors</t>
  </si>
  <si>
    <t>frontparL</t>
  </si>
  <si>
    <t>Li 2020 1</t>
  </si>
  <si>
    <t>joint drawing task</t>
  </si>
  <si>
    <t>Li 2020 2</t>
  </si>
  <si>
    <t>Li Ya 2021</t>
  </si>
  <si>
    <t>Li Yu 2021</t>
  </si>
  <si>
    <t>Li Z 2021</t>
  </si>
  <si>
    <t>Liu N 2016</t>
  </si>
  <si>
    <t>Liu T 2017</t>
  </si>
  <si>
    <t>pattern building game</t>
  </si>
  <si>
    <t>frontparR</t>
  </si>
  <si>
    <t>Liu Y 2017</t>
  </si>
  <si>
    <t>Liu J 2019</t>
  </si>
  <si>
    <t>teaching face-to-face or pc-mediated</t>
  </si>
  <si>
    <t>Lu 2020b</t>
  </si>
  <si>
    <t xml:space="preserve">Liu W 2019 </t>
  </si>
  <si>
    <t>complete sentence via picture, partner rates correspondence</t>
  </si>
  <si>
    <t>MRI(1)</t>
  </si>
  <si>
    <t>Lu 2019a 1</t>
  </si>
  <si>
    <t>"brainstorming" - neg/pos/no feedback</t>
  </si>
  <si>
    <t>Lu 2019a 2</t>
  </si>
  <si>
    <t>Lu 2019a 3 + Lu &amp; Hao 2019</t>
  </si>
  <si>
    <t>Lu 2019b 1</t>
  </si>
  <si>
    <t>"brainstorming": find alternative uses for everyday objects (AUT)</t>
  </si>
  <si>
    <t>Lu 2019b 2</t>
  </si>
  <si>
    <t>"brainstorming": find typical uses for everyday objects (OTC)</t>
  </si>
  <si>
    <t>generating creative uses for everyday objects</t>
  </si>
  <si>
    <t>Nozawa 2016</t>
  </si>
  <si>
    <t>word-chain game</t>
  </si>
  <si>
    <t>front</t>
  </si>
  <si>
    <t>1x3</t>
  </si>
  <si>
    <t>Nozawa 2019</t>
  </si>
  <si>
    <t>Pan 2017 1</t>
  </si>
  <si>
    <t>Pan 2017 2</t>
  </si>
  <si>
    <t>synchronize button press; "friends"</t>
  </si>
  <si>
    <t>Pan 2017 3</t>
  </si>
  <si>
    <t>synchronize button press; "strangers"</t>
  </si>
  <si>
    <t>Pan 2018 1</t>
  </si>
  <si>
    <t>Pan 2018 2</t>
  </si>
  <si>
    <t>Pan 2020</t>
  </si>
  <si>
    <t>dynamic conceptual learning</t>
  </si>
  <si>
    <t>Pan 2021</t>
  </si>
  <si>
    <t>teaching of numerical reasoning</t>
  </si>
  <si>
    <t>Pinti 2021</t>
  </si>
  <si>
    <t>2x8</t>
  </si>
  <si>
    <t>Quinones-Camacho 2021</t>
  </si>
  <si>
    <t>Sun 2020 1</t>
  </si>
  <si>
    <t>cooperative solving of math equations, novice-student</t>
  </si>
  <si>
    <t>Sun 2020 2</t>
  </si>
  <si>
    <t>cooperative solving of math equations, expert-student</t>
  </si>
  <si>
    <t>Sun 2021</t>
  </si>
  <si>
    <t>Tang 2016 1</t>
  </si>
  <si>
    <t>modified ultimatum game - "face to face"</t>
  </si>
  <si>
    <t>Tang 2016 2</t>
  </si>
  <si>
    <t>modified ultimatum game - "face blocked"</t>
  </si>
  <si>
    <t>Xue 2018 1</t>
  </si>
  <si>
    <t>Xue 2018 2</t>
  </si>
  <si>
    <t>Xue 2018 3</t>
  </si>
  <si>
    <t>Yang 2020</t>
  </si>
  <si>
    <t>MRI(6)</t>
  </si>
  <si>
    <t>Zhang M 2017a + 2017b</t>
  </si>
  <si>
    <t>poker-like card game</t>
  </si>
  <si>
    <t>Zhang M 2020 + 2021a</t>
  </si>
  <si>
    <t>prisoner's dilemma with high/low incentive reward</t>
  </si>
  <si>
    <t>Zhang M 2021b</t>
  </si>
  <si>
    <t>Zhang R 2021 1</t>
  </si>
  <si>
    <t>Zhang R 2021 2</t>
  </si>
  <si>
    <t>Zhang Y 2020 1</t>
  </si>
  <si>
    <t>Zhang Y 2020 2</t>
  </si>
  <si>
    <t>Zhao 2017</t>
  </si>
  <si>
    <t>ISC during joint tapping &gt; 0</t>
  </si>
  <si>
    <t>Zhao 2021 1</t>
  </si>
  <si>
    <t>Zhao 2021 2</t>
  </si>
  <si>
    <t>Zheng 2018 + 2020 1</t>
  </si>
  <si>
    <t>Zhu 2021 1</t>
  </si>
  <si>
    <t>Zhu 2021 2</t>
  </si>
  <si>
    <t>Balconi et al., 2017</t>
  </si>
  <si>
    <t>Balconi et al., 2018</t>
  </si>
  <si>
    <t>Balconi et al., 2019</t>
  </si>
  <si>
    <t>Cañigueral et al., 2021</t>
  </si>
  <si>
    <t>Chen et al., 2020</t>
  </si>
  <si>
    <t>Cheng et al., 2015</t>
  </si>
  <si>
    <t>Cheng et al., 2019</t>
  </si>
  <si>
    <t>Cheng et al., 2021</t>
  </si>
  <si>
    <t>Cui et al., 2012</t>
  </si>
  <si>
    <t>Duan et al., 2020</t>
  </si>
  <si>
    <t>Feng et al., 2020</t>
  </si>
  <si>
    <t>Hou et al., 2020</t>
  </si>
  <si>
    <t>Hu et al. , 2017</t>
  </si>
  <si>
    <t>Koide &amp; Shimada, 2018</t>
  </si>
  <si>
    <t>Lu et al., 2019a</t>
  </si>
  <si>
    <t>Lu et al., 2019b</t>
  </si>
  <si>
    <t>Lu et al., 2020a</t>
  </si>
  <si>
    <t>Lu et al., 2020b</t>
  </si>
  <si>
    <t>Nozawa et al., 2016</t>
  </si>
  <si>
    <t>Nozawa et al., 2019</t>
  </si>
  <si>
    <t>Pan et al., 2017</t>
  </si>
  <si>
    <t>Pan et al., 2018</t>
  </si>
  <si>
    <t>Pan et al., 2020</t>
  </si>
  <si>
    <t>Pan et al., 2021</t>
  </si>
  <si>
    <t>Pinti et al., 2021</t>
  </si>
  <si>
    <t>Quiñones-Camacho et al., 2021</t>
  </si>
  <si>
    <t>Sun et al., 2020</t>
  </si>
  <si>
    <t>Sun et al., 2021</t>
  </si>
  <si>
    <t>Tang et al., 2016</t>
  </si>
  <si>
    <t>Wang et al., 2019</t>
  </si>
  <si>
    <t>Yang et al., 2020</t>
  </si>
  <si>
    <t>Xue et al., 2018</t>
  </si>
  <si>
    <t>Zhao et al., 2017</t>
  </si>
  <si>
    <t>Zhao et al., 2021</t>
  </si>
  <si>
    <t>Zhu et al., 2021</t>
  </si>
  <si>
    <t>VR</t>
  </si>
  <si>
    <t xml:space="preserve">VR </t>
  </si>
  <si>
    <t>VR(voxel)</t>
  </si>
  <si>
    <t>Dig(voxel)</t>
  </si>
  <si>
    <t>Dig</t>
  </si>
  <si>
    <t>Dig(1)</t>
  </si>
  <si>
    <t>ISC during coop/comp &gt; rest</t>
  </si>
  <si>
    <t>ISC during coop/comp &gt; random ISC</t>
  </si>
  <si>
    <t>frontRL, tempR</t>
  </si>
  <si>
    <t>4x4, 4x4</t>
  </si>
  <si>
    <t>VR, Wang 2019</t>
  </si>
  <si>
    <t>frontRL, tempparR</t>
  </si>
  <si>
    <t>3x5, 3x5</t>
  </si>
  <si>
    <t>fronttempparL, fronttempparR</t>
  </si>
  <si>
    <t>frontRL, tempparL, tempparR</t>
  </si>
  <si>
    <t>custom, 2x4, 2x4</t>
  </si>
  <si>
    <t>3x3, 3x3</t>
  </si>
  <si>
    <t>frontparL, frontparR</t>
  </si>
  <si>
    <t>frontRL, parL, parR</t>
  </si>
  <si>
    <t>custom, 3x3, 3x3</t>
  </si>
  <si>
    <t>VR, Lu 2020b</t>
  </si>
  <si>
    <t>frontparR, frontparL</t>
  </si>
  <si>
    <t>2x4, 2x4</t>
  </si>
  <si>
    <t>frontparL, frontparL</t>
  </si>
  <si>
    <t>2x5, 2x5</t>
  </si>
  <si>
    <t>Setting</t>
  </si>
  <si>
    <t>Length</t>
  </si>
  <si>
    <t>Rate</t>
  </si>
  <si>
    <t>[nm]</t>
  </si>
  <si>
    <t>[Hz]</t>
  </si>
  <si>
    <t>rSFG [%]</t>
  </si>
  <si>
    <t>lSFG [%]</t>
  </si>
  <si>
    <t>Coverage</t>
  </si>
  <si>
    <t>Array</t>
  </si>
  <si>
    <t>Source</t>
  </si>
  <si>
    <t>Li Ya. et al., 2021</t>
  </si>
  <si>
    <t>Li Yu. et al., 2021</t>
  </si>
  <si>
    <t>Li Z. et al., 2021</t>
  </si>
  <si>
    <t>Liu N. et al., 2016</t>
  </si>
  <si>
    <t>Liu T. et al., 2017</t>
  </si>
  <si>
    <t>Liu Y. et al, 2017</t>
  </si>
  <si>
    <t>Liu J. et al., 2019</t>
  </si>
  <si>
    <t>Liu W. et al., 2019</t>
  </si>
  <si>
    <t>Zhang M. et al., 2021b</t>
  </si>
  <si>
    <t>Zhang R. et al., 2021</t>
  </si>
  <si>
    <t>Zhang Y. et al., 2020</t>
  </si>
  <si>
    <t>AV(1)</t>
  </si>
  <si>
    <t>AV(3)</t>
  </si>
  <si>
    <t>VR, AV(1)</t>
  </si>
  <si>
    <t>Experiment ID</t>
  </si>
  <si>
    <t>side-by-side</t>
  </si>
  <si>
    <t>side-by-side, screen</t>
  </si>
  <si>
    <t>face-to-face, screen</t>
  </si>
  <si>
    <t>face-to-face, wall</t>
  </si>
  <si>
    <t>video</t>
  </si>
  <si>
    <t>side by side</t>
  </si>
  <si>
    <t>audio</t>
  </si>
  <si>
    <t>face-to-face vs. back-to-back</t>
  </si>
  <si>
    <t>synchronize sustained attention, pos feedback</t>
  </si>
  <si>
    <t>synchronize sustained attention, neg feedback</t>
  </si>
  <si>
    <t>answering statement about oneself, shared vs. not shared</t>
  </si>
  <si>
    <t>spontaneous sender–receiver deception task, female dyads</t>
  </si>
  <si>
    <t>spontaneous sender–receiver deception task, male dyads</t>
  </si>
  <si>
    <t>watch emotional or neutral movie; joint button press task</t>
  </si>
  <si>
    <t>jenga game, cooperation vs. competition vs. independent</t>
  </si>
  <si>
    <t>listen to real-life story, english (native) or turkish</t>
  </si>
  <si>
    <t>communicate freely or hold each other's hands</t>
  </si>
  <si>
    <t>repeated trust game with subject's "social status" pre-determined</t>
  </si>
  <si>
    <t>ONM-3000</t>
  </si>
  <si>
    <t>fNIR-1100, ETG-4000</t>
  </si>
  <si>
    <t>.01-.03</t>
  </si>
  <si>
    <t>.02-.07</t>
  </si>
  <si>
    <t>.08-.31</t>
  </si>
  <si>
    <t>.01-.05</t>
  </si>
  <si>
    <t>.08-.3</t>
  </si>
  <si>
    <t>.3-.7</t>
  </si>
  <si>
    <t>.02-.08</t>
  </si>
  <si>
    <t>.08-.17</t>
  </si>
  <si>
    <t>.04-.08</t>
  </si>
  <si>
    <t>.02-1</t>
  </si>
  <si>
    <t>.02-.05</t>
  </si>
  <si>
    <t>.018-.048</t>
  </si>
  <si>
    <t>ISC during/ after brainstorming &gt; rest</t>
  </si>
  <si>
    <t>frontR, frontL</t>
  </si>
  <si>
    <t>1x3, 1x3</t>
  </si>
  <si>
    <t>frontRL, tempparL</t>
  </si>
  <si>
    <t>fronttempparR, fronttempparL</t>
  </si>
  <si>
    <t>tempR, frontR, frontR, frontR</t>
  </si>
  <si>
    <t>frontR, tempparR</t>
  </si>
  <si>
    <t>3x3, 2x3</t>
  </si>
  <si>
    <t>frontR, tempR</t>
  </si>
  <si>
    <t>2x3, 3x2</t>
  </si>
  <si>
    <t>Lu 2020a</t>
  </si>
  <si>
    <t>ISC during brainstorming &gt; male &amp; mixed dyads</t>
  </si>
  <si>
    <t>deception, decision making</t>
  </si>
  <si>
    <t xml:space="preserve">ISC during "deception" &gt; "honesty", "risk-seeking" &gt; "risk-averting" </t>
  </si>
  <si>
    <t>frontRL, tempL</t>
  </si>
  <si>
    <t>Lu et al., 2019a 3/ Lu &amp; Hao, 2019</t>
  </si>
  <si>
    <t>Zhang M. et al., 2017a/ 2017b</t>
  </si>
  <si>
    <t>ISC during cooperation &gt; rest, high &gt; low reward</t>
  </si>
  <si>
    <t>frontR, frontRL, frontL</t>
  </si>
  <si>
    <t>2x2, 2x3, 2x2</t>
  </si>
  <si>
    <t>Zhang M. et al., 2020/ 2021a</t>
  </si>
  <si>
    <t>tempparR, frontparL</t>
  </si>
  <si>
    <t>Zheng et al., 2018/ 2021 1</t>
  </si>
  <si>
    <t>"brainstorming": AUT vs. OCT</t>
  </si>
  <si>
    <t>1. moving arm in sync/indep.; 2. teaching/learning unknown words</t>
  </si>
  <si>
    <t>card game, telling truth/lying, followed by guessing</t>
  </si>
  <si>
    <t>synchronize button press (physical pain feedback)</t>
  </si>
  <si>
    <t>brainstorming on problem; high-low dyads</t>
  </si>
  <si>
    <t>brainstorming on problem; low-low dyads</t>
  </si>
  <si>
    <t>brainstorming on problem; high-high dyads</t>
  </si>
  <si>
    <t>incentive comp. game, "attack" vs. "defend", "bonding vs no-bonding"</t>
  </si>
  <si>
    <t>respondingsimultaneously to visual cue with vs. without stress</t>
  </si>
  <si>
    <t>psychological counseling, expert counselor (manual)</t>
  </si>
  <si>
    <t>psychological counseling, novice counselor (manual)</t>
  </si>
  <si>
    <t>teaching numerical reasoning, interact vs. no interact vs. recorded</t>
  </si>
  <si>
    <t>self-build</t>
  </si>
  <si>
    <t>BrainSight</t>
  </si>
  <si>
    <t>face-to-face, in triangle</t>
  </si>
  <si>
    <t>face-to-face, around table</t>
  </si>
  <si>
    <t>side-by-side, wall</t>
  </si>
  <si>
    <t>face-to-face, in circle</t>
  </si>
  <si>
    <t>hyper(6)</t>
  </si>
  <si>
    <t>side-by-side, in front of exper.</t>
  </si>
  <si>
    <t>responding simultaneously to visual cue with vs. without stress</t>
  </si>
  <si>
    <t>back-to-back</t>
  </si>
  <si>
    <t>side-by-side, single screen</t>
  </si>
  <si>
    <t>ISC pre negative feedback/control &gt; ISC post negatove feedback</t>
  </si>
  <si>
    <t>ISC post positive feedback &gt; ISC pre positive feedback</t>
  </si>
  <si>
    <t>ISC after material gift &lt;/&gt; ISC after experiential gift</t>
  </si>
  <si>
    <t>ISC synchronize &gt; press faster/rest in all participants</t>
  </si>
  <si>
    <t xml:space="preserve">ISC synchronize &gt; press faster/rest </t>
  </si>
  <si>
    <t>ISC during same &gt; different syntactic structures, eye-contact &gt; no eye contact</t>
  </si>
  <si>
    <t>.042-.045</t>
  </si>
  <si>
    <t>.08-.14</t>
  </si>
  <si>
    <t>.34-.48</t>
  </si>
  <si>
    <t>.01-1</t>
  </si>
  <si>
    <t>NA-.2</t>
  </si>
  <si>
    <t>.07-.15</t>
  </si>
  <si>
    <t>.17-.27,.45-.57</t>
  </si>
  <si>
    <t>.16-.19</t>
  </si>
  <si>
    <t>.01-.4</t>
  </si>
  <si>
    <t>.04-.16</t>
  </si>
  <si>
    <t>.08-.16</t>
  </si>
  <si>
    <t>.026-.167</t>
  </si>
  <si>
    <t>.05-.2</t>
  </si>
  <si>
    <t>.01-.2</t>
  </si>
  <si>
    <t>.024-.045</t>
  </si>
  <si>
    <t>.031-.125</t>
  </si>
  <si>
    <t>.06-.07</t>
  </si>
  <si>
    <t>.017-.025</t>
  </si>
  <si>
    <t>.01-.7</t>
  </si>
  <si>
    <t>Li et al., 2020</t>
  </si>
  <si>
    <t xml:space="preserve">ISC during turn taking &gt; normal/virtual communication </t>
  </si>
  <si>
    <t>(dyad-ISC during  word-chain game &gt; control) &gt; random-ISC</t>
  </si>
  <si>
    <t>synchronize button press; "lovers"</t>
  </si>
  <si>
    <t>learn to sing a song - "learn phrase by phrase"</t>
  </si>
  <si>
    <t>learn to sing a song - "whole song at once"</t>
  </si>
  <si>
    <t>ISC in high-low creativity dyads during brainstorming &gt; rest</t>
  </si>
  <si>
    <t>ISC in high-high creativity dyads during brainstorming &gt; rest</t>
  </si>
  <si>
    <t>ISC in low-low creativity dyads during brainstorming &gt; rest</t>
  </si>
  <si>
    <t>ISC during live &gt; prerecorded video teaching, post &gt; pre interaction</t>
  </si>
  <si>
    <t>Channels</t>
  </si>
  <si>
    <t>INS [N]</t>
  </si>
  <si>
    <t>all [N]</t>
  </si>
  <si>
    <t>Fronda &amp; Balconi, 2020</t>
  </si>
  <si>
    <t>Fronda &amp; Balconi 2020</t>
  </si>
  <si>
    <t>Repeat cued social vs. affective vs. informative gestures</t>
  </si>
  <si>
    <t>ISC during affective &gt; social/informative gestures</t>
  </si>
  <si>
    <t>Long et al., 2021a/ 2021b</t>
  </si>
  <si>
    <t>Long 2021a + Long 2021b</t>
  </si>
  <si>
    <t>communication/ touch</t>
  </si>
  <si>
    <t>ISC interaction of communication mode x topic/ during touch &gt; verbal communication/ in couples &gt; friends</t>
  </si>
  <si>
    <t>Contributions</t>
  </si>
  <si>
    <t>fMRI+fNIRS (p &lt; .001)</t>
  </si>
  <si>
    <t>DOI</t>
  </si>
  <si>
    <t>10.1371/journal.pone.0187652</t>
  </si>
  <si>
    <t>10.1016/j.bandc.2018.02.009</t>
  </si>
  <si>
    <t>10.1007/s12144-019-00247-4</t>
  </si>
  <si>
    <t>10.1016/j.neuroimage.2020.117572</t>
  </si>
  <si>
    <t>10.1002/hbm.25173</t>
  </si>
  <si>
    <t>10.1002/hbm.22754</t>
  </si>
  <si>
    <t>10.3389/fnins.2019.01071</t>
  </si>
  <si>
    <t>10.1016/j.neuroimage.2021.118777</t>
  </si>
  <si>
    <t>10.1016/j.neuroimage.2011.09.003</t>
  </si>
  <si>
    <t>10.1007/s12144-020-01093-5</t>
  </si>
  <si>
    <t>10.1093/scan/nsaa017</t>
  </si>
  <si>
    <t>10.1002/brb3.1663</t>
  </si>
  <si>
    <t>10.1016/j.neuroimage.2020.116655</t>
  </si>
  <si>
    <t>10.1093/scan/nsx118</t>
  </si>
  <si>
    <t>10.1111/jpr.12202</t>
  </si>
  <si>
    <t>10.3389/fnhum.2020.00169</t>
  </si>
  <si>
    <t>10.1093/scan/nsab114</t>
  </si>
  <si>
    <t>10.1007/s11682-020-00361-z</t>
  </si>
  <si>
    <t>10.1093/cercor/bhab118</t>
  </si>
  <si>
    <t>10.3389/fnhum.2016.00082</t>
  </si>
  <si>
    <t>10.1038/s41598-017-09226-w</t>
  </si>
  <si>
    <t>10.1038/srep43293</t>
  </si>
  <si>
    <t>10.1016/j.neuroimage.2019.03.004</t>
  </si>
  <si>
    <t>10.1016/j.neuroimage.2019.05.035</t>
  </si>
  <si>
    <t>10.1093/cercor/bhab413   10.1093/cercor/bhaa316</t>
  </si>
  <si>
    <t>10.1016/j.neuropsychologia.2019.01.004</t>
  </si>
  <si>
    <t>10.1016/j.neuropsychologia.2019.01.004                10.1093/scan/nsz012</t>
  </si>
  <si>
    <t>10.1093/cercor/bhy215</t>
  </si>
  <si>
    <t>10.1007/s00221-020-05799-7</t>
  </si>
  <si>
    <t>10.1016/j.neuroimage.2020.117025</t>
  </si>
  <si>
    <t>10.1016/j.neuroimage.2016.03.059</t>
  </si>
  <si>
    <t>10.1038/s41598-019-49257-z</t>
  </si>
  <si>
    <t>10.1002/hbm.23421</t>
  </si>
  <si>
    <t>10.1016/j.neuroimage.2018.08.005</t>
  </si>
  <si>
    <t xml:space="preserve">10.1016/j.neuroimage.2020.116657 </t>
  </si>
  <si>
    <t>10.1016/j.bcp.2020.114111</t>
  </si>
  <si>
    <t>10.1093/scan/nsaa086</t>
  </si>
  <si>
    <t>10.1002/aur.2513</t>
  </si>
  <si>
    <t>10.1016/j.bandc.2019.105513</t>
  </si>
  <si>
    <t>10.1016/j.bandc.2021.105803</t>
  </si>
  <si>
    <t>10.1093/scan/nsv092</t>
  </si>
  <si>
    <t>10.1002/hbm.24592</t>
  </si>
  <si>
    <t>10.1016/j.neuroimage.2018.02.007</t>
  </si>
  <si>
    <t>10.1038/s41593-020-0630-x</t>
  </si>
  <si>
    <t>10.1038/s41598-017-06764-1        10.1016/j.bandc.2017.08.008</t>
  </si>
  <si>
    <t>10.3389/fpsyg.2020.542093  10.3389/fnhum.2021.702959</t>
  </si>
  <si>
    <t>10.1016/j.paid.2020.110315</t>
  </si>
  <si>
    <t>10.1016/j.bandc.2021.105738</t>
  </si>
  <si>
    <t>10.1523/ENEURO.0236-20.2020</t>
  </si>
  <si>
    <t>10.1117/1.JBO.22.2.027004</t>
  </si>
  <si>
    <t>10.1037/npe0000138</t>
  </si>
  <si>
    <t>10.1002/hbm.24059       10.1037/edu0000707</t>
  </si>
  <si>
    <t>10.1037/edu0000707</t>
  </si>
  <si>
    <t>rMFG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</si>
</sst>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uble">
        <color indexed="64"/>
      </bottom>
      <diagonal/>
    </border>
    <border>
      <left/>
      <right style="dotted">
        <color auto="1"/>
      </right>
      <top style="double">
        <color indexed="64"/>
      </top>
      <bottom style="thin">
        <color indexed="64"/>
      </bottom>
      <diagonal/>
    </border>
    <border>
      <left/>
      <right style="dotted">
        <color auto="1"/>
      </right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 style="thin">
        <color indexed="64"/>
      </top>
      <bottom style="double">
        <color indexed="64"/>
      </bottom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1" fillId="0" borderId="0"/>
  </cellStyleXfs>
  <cellXfs count="85">
    <xf numFmtId="0" fontId="0" fillId="0" borderId="0" xfId="0"/>
    <xf numFmtId="0" fontId="4" fillId="0" borderId="2" xfId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9" fillId="0" borderId="4" xfId="0" applyFont="1" applyFill="1" applyBorder="1" applyAlignment="1">
      <alignment horizontal="right" vertical="center" wrapText="1"/>
    </xf>
    <xf numFmtId="0" fontId="10" fillId="0" borderId="4" xfId="0" applyFont="1" applyFill="1" applyBorder="1" applyAlignment="1">
      <alignment horizontal="right" vertical="center" wrapText="1"/>
    </xf>
    <xf numFmtId="49" fontId="10" fillId="0" borderId="4" xfId="0" applyNumberFormat="1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2" fillId="0" borderId="0" xfId="1" applyFont="1" applyFill="1" applyBorder="1" applyAlignment="1">
      <alignment horizontal="left" vertical="center" wrapText="1"/>
    </xf>
    <xf numFmtId="49" fontId="12" fillId="0" borderId="0" xfId="1" applyNumberFormat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2" fontId="12" fillId="0" borderId="0" xfId="1" applyNumberFormat="1" applyFont="1" applyFill="1" applyBorder="1" applyAlignment="1">
      <alignment horizontal="right" vertical="center" wrapText="1"/>
    </xf>
    <xf numFmtId="49" fontId="12" fillId="0" borderId="0" xfId="1" applyNumberFormat="1" applyFont="1" applyFill="1" applyBorder="1" applyAlignment="1">
      <alignment horizontal="right" vertical="center" wrapText="1"/>
    </xf>
    <xf numFmtId="0" fontId="12" fillId="0" borderId="0" xfId="1" applyFont="1" applyFill="1" applyBorder="1" applyAlignment="1">
      <alignment vertical="center" wrapText="1"/>
    </xf>
    <xf numFmtId="0" fontId="12" fillId="0" borderId="2" xfId="1" applyFont="1" applyFill="1" applyBorder="1" applyAlignment="1">
      <alignment horizontal="left" vertical="center" wrapText="1"/>
    </xf>
    <xf numFmtId="49" fontId="12" fillId="0" borderId="2" xfId="1" applyNumberFormat="1" applyFont="1" applyFill="1" applyBorder="1" applyAlignment="1">
      <alignment horizontal="left" vertical="center" wrapText="1"/>
    </xf>
    <xf numFmtId="0" fontId="12" fillId="0" borderId="2" xfId="1" applyFont="1" applyFill="1" applyBorder="1" applyAlignment="1">
      <alignment horizontal="right" vertical="center" wrapText="1"/>
    </xf>
    <xf numFmtId="2" fontId="8" fillId="0" borderId="2" xfId="0" applyNumberFormat="1" applyFont="1" applyBorder="1" applyAlignment="1">
      <alignment horizontal="right" vertical="center" wrapText="1"/>
    </xf>
    <xf numFmtId="2" fontId="12" fillId="0" borderId="2" xfId="1" applyNumberFormat="1" applyFont="1" applyFill="1" applyBorder="1" applyAlignment="1">
      <alignment horizontal="right" vertical="center" wrapText="1"/>
    </xf>
    <xf numFmtId="49" fontId="12" fillId="0" borderId="2" xfId="1" applyNumberFormat="1" applyFont="1" applyFill="1" applyBorder="1" applyAlignment="1">
      <alignment horizontal="right" vertical="center" wrapText="1"/>
    </xf>
    <xf numFmtId="2" fontId="7" fillId="0" borderId="2" xfId="1" applyNumberFormat="1" applyFont="1" applyFill="1" applyBorder="1" applyAlignment="1">
      <alignment horizontal="right" vertical="center" wrapText="1"/>
    </xf>
    <xf numFmtId="0" fontId="12" fillId="0" borderId="2" xfId="1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49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right" vertical="center" wrapText="1"/>
    </xf>
    <xf numFmtId="49" fontId="8" fillId="0" borderId="2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right" vertical="center" wrapText="1"/>
    </xf>
    <xf numFmtId="49" fontId="8" fillId="0" borderId="0" xfId="0" applyNumberFormat="1" applyFont="1" applyBorder="1" applyAlignment="1">
      <alignment horizontal="right" vertical="center" wrapText="1"/>
    </xf>
    <xf numFmtId="0" fontId="12" fillId="0" borderId="6" xfId="1" applyFont="1" applyFill="1" applyBorder="1" applyAlignment="1">
      <alignment horizontal="right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2" fontId="16" fillId="0" borderId="0" xfId="0" applyNumberFormat="1" applyFont="1" applyBorder="1" applyAlignment="1">
      <alignment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49" fontId="12" fillId="0" borderId="6" xfId="1" applyNumberFormat="1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2" fontId="8" fillId="0" borderId="6" xfId="0" applyNumberFormat="1" applyFont="1" applyBorder="1" applyAlignment="1">
      <alignment horizontal="right" vertical="center" wrapText="1"/>
    </xf>
    <xf numFmtId="2" fontId="12" fillId="0" borderId="6" xfId="1" applyNumberFormat="1" applyFont="1" applyFill="1" applyBorder="1" applyAlignment="1">
      <alignment horizontal="right" vertical="center" wrapText="1"/>
    </xf>
    <xf numFmtId="49" fontId="12" fillId="0" borderId="6" xfId="1" applyNumberFormat="1" applyFont="1" applyFill="1" applyBorder="1" applyAlignment="1">
      <alignment horizontal="right" vertical="center" wrapText="1"/>
    </xf>
    <xf numFmtId="2" fontId="7" fillId="0" borderId="6" xfId="1" applyNumberFormat="1" applyFont="1" applyFill="1" applyBorder="1" applyAlignment="1">
      <alignment horizontal="righ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right" vertical="center" wrapText="1"/>
    </xf>
    <xf numFmtId="2" fontId="16" fillId="0" borderId="0" xfId="0" applyNumberFormat="1" applyFont="1" applyBorder="1" applyAlignment="1">
      <alignment horizontal="righ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12" fillId="0" borderId="6" xfId="1" applyFont="1" applyFill="1" applyBorder="1" applyAlignment="1">
      <alignment vertical="center" wrapText="1"/>
    </xf>
    <xf numFmtId="0" fontId="12" fillId="0" borderId="6" xfId="1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right" vertical="center" wrapText="1"/>
    </xf>
    <xf numFmtId="2" fontId="7" fillId="0" borderId="7" xfId="1" applyNumberFormat="1" applyFont="1" applyFill="1" applyBorder="1" applyAlignment="1">
      <alignment horizontal="right" vertical="center" wrapText="1"/>
    </xf>
    <xf numFmtId="2" fontId="16" fillId="0" borderId="9" xfId="0" applyNumberFormat="1" applyFont="1" applyBorder="1" applyAlignment="1">
      <alignment vertical="center" wrapText="1"/>
    </xf>
    <xf numFmtId="0" fontId="9" fillId="0" borderId="12" xfId="0" applyFont="1" applyFill="1" applyBorder="1" applyAlignment="1">
      <alignment horizontal="right" vertical="center" wrapText="1"/>
    </xf>
    <xf numFmtId="2" fontId="16" fillId="0" borderId="16" xfId="0" applyNumberFormat="1" applyFont="1" applyBorder="1" applyAlignment="1">
      <alignment vertical="center" wrapText="1"/>
    </xf>
    <xf numFmtId="2" fontId="7" fillId="0" borderId="14" xfId="1" applyNumberFormat="1" applyFont="1" applyFill="1" applyBorder="1" applyAlignment="1">
      <alignment horizontal="right" vertical="center" wrapText="1"/>
    </xf>
    <xf numFmtId="2" fontId="7" fillId="0" borderId="18" xfId="1" applyNumberFormat="1" applyFont="1" applyFill="1" applyBorder="1" applyAlignment="1">
      <alignment horizontal="right" vertical="center" wrapText="1"/>
    </xf>
    <xf numFmtId="2" fontId="7" fillId="0" borderId="15" xfId="1" applyNumberFormat="1" applyFont="1" applyFill="1" applyBorder="1" applyAlignment="1">
      <alignment horizontal="right" vertical="center" wrapText="1"/>
    </xf>
    <xf numFmtId="2" fontId="6" fillId="0" borderId="17" xfId="0" applyNumberFormat="1" applyFont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2" fontId="6" fillId="0" borderId="13" xfId="0" applyNumberFormat="1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2" fontId="6" fillId="0" borderId="2" xfId="0" applyNumberFormat="1" applyFont="1" applyBorder="1" applyAlignment="1">
      <alignment vertical="center"/>
    </xf>
    <xf numFmtId="2" fontId="6" fillId="0" borderId="14" xfId="0" applyNumberFormat="1" applyFont="1" applyBorder="1" applyAlignment="1">
      <alignment vertical="center"/>
    </xf>
    <xf numFmtId="0" fontId="14" fillId="0" borderId="10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49" fontId="14" fillId="0" borderId="0" xfId="0" applyNumberFormat="1" applyFont="1" applyFill="1" applyBorder="1" applyAlignment="1">
      <alignment vertical="center" wrapText="1"/>
    </xf>
    <xf numFmtId="49" fontId="14" fillId="0" borderId="3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2" fillId="0" borderId="3" xfId="1" applyFont="1" applyFill="1" applyBorder="1" applyAlignment="1">
      <alignment horizontal="left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49" fontId="14" fillId="0" borderId="3" xfId="0" applyNumberFormat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4" fillId="0" borderId="6" xfId="1" applyFont="1" applyFill="1" applyBorder="1" applyAlignment="1">
      <alignment horizontal="left" vertical="center" wrapText="1"/>
    </xf>
    <xf numFmtId="0" fontId="12" fillId="0" borderId="4" xfId="1" applyFont="1" applyFill="1" applyBorder="1" applyAlignment="1">
      <alignment horizontal="left" vertical="center" wrapText="1"/>
    </xf>
  </cellXfs>
  <cellStyles count="4">
    <cellStyle name="Neutral" xfId="1" builtinId="28"/>
    <cellStyle name="Normal" xfId="0" builtinId="0"/>
    <cellStyle name="Normal 2" xfId="2" xr:uid="{43A88EC4-4642-C248-9900-8F31C8EF54CA}"/>
    <cellStyle name="Normal 3" xfId="3" xr:uid="{E0DA2556-8999-5544-95F1-EF69CF5149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E0E8-B176-544F-809D-AF48DB162264}">
  <dimension ref="A1:AA74"/>
  <sheetViews>
    <sheetView showGridLines="0" tabSelected="1" zoomScaleNormal="100" workbookViewId="0">
      <selection activeCell="C4" sqref="C4"/>
    </sheetView>
  </sheetViews>
  <sheetFormatPr baseColWidth="10" defaultColWidth="9.1640625" defaultRowHeight="14" x14ac:dyDescent="0.2"/>
  <cols>
    <col min="1" max="1" width="16.6640625" style="2" customWidth="1"/>
    <col min="2" max="2" width="21.33203125" style="2" customWidth="1"/>
    <col min="3" max="3" width="13.6640625" style="27" customWidth="1"/>
    <col min="4" max="4" width="6.83203125" style="31" customWidth="1"/>
    <col min="5" max="5" width="12.1640625" style="31" customWidth="1"/>
    <col min="6" max="6" width="25.1640625" style="31" customWidth="1"/>
    <col min="7" max="7" width="11.5" style="31" customWidth="1"/>
    <col min="8" max="8" width="28.33203125" style="32" customWidth="1"/>
    <col min="9" max="9" width="8.6640625" style="28" customWidth="1"/>
    <col min="10" max="10" width="6.83203125" style="28" customWidth="1"/>
    <col min="11" max="11" width="8.33203125" style="29" customWidth="1"/>
    <col min="12" max="12" width="7.6640625" style="29" customWidth="1"/>
    <col min="13" max="13" width="5.6640625" style="29" customWidth="1"/>
    <col min="14" max="14" width="8.5" style="29" customWidth="1"/>
    <col min="15" max="15" width="7.5" style="28" customWidth="1"/>
    <col min="16" max="16" width="5.5" style="28" customWidth="1"/>
    <col min="17" max="17" width="4.33203125" style="28" customWidth="1"/>
    <col min="18" max="18" width="9.1640625" style="28" customWidth="1"/>
    <col min="19" max="19" width="14.33203125" style="27" customWidth="1"/>
    <col min="20" max="21" width="8.83203125" style="27" customWidth="1"/>
    <col min="22" max="22" width="5.5" style="32" customWidth="1"/>
    <col min="23" max="23" width="6.6640625" style="32" customWidth="1"/>
    <col min="24" max="27" width="9.33203125" style="33" customWidth="1"/>
    <col min="28" max="16384" width="9.1640625" style="3"/>
  </cols>
  <sheetData>
    <row r="1" spans="1:27" ht="17" customHeight="1" x14ac:dyDescent="0.2">
      <c r="A1" s="73" t="s">
        <v>5</v>
      </c>
      <c r="B1" s="69" t="s">
        <v>429</v>
      </c>
      <c r="C1" s="73" t="s">
        <v>302</v>
      </c>
      <c r="D1" s="71" t="s">
        <v>22</v>
      </c>
      <c r="E1" s="71" t="s">
        <v>4</v>
      </c>
      <c r="F1" s="71" t="s">
        <v>3</v>
      </c>
      <c r="G1" s="80" t="s">
        <v>278</v>
      </c>
      <c r="H1" s="74" t="s">
        <v>7</v>
      </c>
      <c r="I1" s="74" t="s">
        <v>10</v>
      </c>
      <c r="J1" s="74" t="s">
        <v>11</v>
      </c>
      <c r="K1" s="80" t="s">
        <v>15</v>
      </c>
      <c r="L1" s="80" t="s">
        <v>6</v>
      </c>
      <c r="M1" s="80"/>
      <c r="N1" s="80" t="s">
        <v>24</v>
      </c>
      <c r="O1" s="74" t="s">
        <v>279</v>
      </c>
      <c r="P1" s="74" t="s">
        <v>280</v>
      </c>
      <c r="Q1" s="74" t="s">
        <v>113</v>
      </c>
      <c r="R1" s="74" t="s">
        <v>21</v>
      </c>
      <c r="S1" s="74" t="s">
        <v>285</v>
      </c>
      <c r="T1" s="74" t="s">
        <v>286</v>
      </c>
      <c r="U1" s="74" t="s">
        <v>287</v>
      </c>
      <c r="V1" s="74" t="s">
        <v>416</v>
      </c>
      <c r="W1" s="74"/>
      <c r="X1" s="66" t="s">
        <v>427</v>
      </c>
      <c r="Y1" s="67"/>
      <c r="Z1" s="67"/>
      <c r="AA1" s="68"/>
    </row>
    <row r="2" spans="1:27" s="34" customFormat="1" ht="17" customHeight="1" x14ac:dyDescent="0.2">
      <c r="A2" s="67"/>
      <c r="B2" s="70"/>
      <c r="C2" s="67"/>
      <c r="D2" s="72"/>
      <c r="E2" s="72"/>
      <c r="F2" s="72"/>
      <c r="G2" s="81"/>
      <c r="H2" s="75"/>
      <c r="I2" s="75"/>
      <c r="J2" s="75"/>
      <c r="K2" s="81"/>
      <c r="L2" s="81"/>
      <c r="M2" s="81"/>
      <c r="N2" s="81"/>
      <c r="O2" s="75"/>
      <c r="P2" s="75"/>
      <c r="Q2" s="75"/>
      <c r="R2" s="75"/>
      <c r="S2" s="75"/>
      <c r="T2" s="75"/>
      <c r="U2" s="75"/>
      <c r="V2" s="75"/>
      <c r="W2" s="75"/>
      <c r="X2" s="66" t="s">
        <v>428</v>
      </c>
      <c r="Y2" s="67"/>
      <c r="Z2" s="67"/>
      <c r="AA2" s="68"/>
    </row>
    <row r="3" spans="1:27" s="7" customFormat="1" ht="17" customHeight="1" thickBot="1" x14ac:dyDescent="0.25">
      <c r="A3" s="49"/>
      <c r="B3" s="49"/>
      <c r="C3" s="5"/>
      <c r="D3" s="6"/>
      <c r="E3" s="6"/>
      <c r="F3" s="6"/>
      <c r="G3" s="6"/>
      <c r="H3" s="5"/>
      <c r="I3" s="5" t="s">
        <v>12</v>
      </c>
      <c r="J3" s="5" t="s">
        <v>12</v>
      </c>
      <c r="K3" s="6" t="s">
        <v>16</v>
      </c>
      <c r="L3" s="6" t="s">
        <v>13</v>
      </c>
      <c r="M3" s="6" t="s">
        <v>14</v>
      </c>
      <c r="N3" s="6"/>
      <c r="O3" s="5" t="s">
        <v>281</v>
      </c>
      <c r="P3" s="5" t="s">
        <v>282</v>
      </c>
      <c r="Q3" s="5"/>
      <c r="R3" s="5"/>
      <c r="S3" s="45"/>
      <c r="T3" s="45"/>
      <c r="U3" s="45"/>
      <c r="V3" s="4" t="s">
        <v>418</v>
      </c>
      <c r="W3" s="4" t="s">
        <v>417</v>
      </c>
      <c r="X3" s="52" t="s">
        <v>20</v>
      </c>
      <c r="Y3" s="4" t="s">
        <v>284</v>
      </c>
      <c r="Z3" s="4" t="s">
        <v>283</v>
      </c>
      <c r="AA3" s="55" t="s">
        <v>483</v>
      </c>
    </row>
    <row r="4" spans="1:27" s="14" customFormat="1" ht="28" customHeight="1" thickTop="1" x14ac:dyDescent="0.2">
      <c r="A4" s="37" t="s">
        <v>218</v>
      </c>
      <c r="B4" s="8" t="s">
        <v>430</v>
      </c>
      <c r="C4" s="14" t="s">
        <v>114</v>
      </c>
      <c r="D4" s="9" t="s">
        <v>17</v>
      </c>
      <c r="E4" s="9" t="s">
        <v>25</v>
      </c>
      <c r="F4" s="9" t="s">
        <v>311</v>
      </c>
      <c r="G4" s="14" t="s">
        <v>303</v>
      </c>
      <c r="H4" s="9" t="s">
        <v>382</v>
      </c>
      <c r="I4" s="10">
        <v>26</v>
      </c>
      <c r="J4" s="10">
        <v>13</v>
      </c>
      <c r="K4" s="11">
        <v>0.5</v>
      </c>
      <c r="L4" s="12">
        <v>24.08</v>
      </c>
      <c r="M4" s="12">
        <v>1.78</v>
      </c>
      <c r="N4" s="13" t="s">
        <v>27</v>
      </c>
      <c r="O4" s="10" t="s">
        <v>28</v>
      </c>
      <c r="P4" s="10">
        <v>6.25</v>
      </c>
      <c r="Q4" s="10" t="s">
        <v>29</v>
      </c>
      <c r="R4" s="10" t="s">
        <v>323</v>
      </c>
      <c r="S4" s="8" t="s">
        <v>115</v>
      </c>
      <c r="T4" s="8" t="s">
        <v>116</v>
      </c>
      <c r="U4" s="8" t="s">
        <v>300</v>
      </c>
      <c r="V4" s="10">
        <v>8</v>
      </c>
      <c r="W4" s="10">
        <v>2</v>
      </c>
      <c r="X4" s="60">
        <v>0</v>
      </c>
      <c r="Y4" s="61">
        <v>0</v>
      </c>
      <c r="Z4" s="61">
        <v>0</v>
      </c>
      <c r="AA4" s="62">
        <v>0</v>
      </c>
    </row>
    <row r="5" spans="1:27" s="14" customFormat="1" ht="28" customHeight="1" x14ac:dyDescent="0.2">
      <c r="A5" s="1" t="s">
        <v>219</v>
      </c>
      <c r="B5" s="15" t="s">
        <v>431</v>
      </c>
      <c r="C5" s="22" t="s">
        <v>117</v>
      </c>
      <c r="D5" s="16" t="s">
        <v>17</v>
      </c>
      <c r="E5" s="16" t="s">
        <v>25</v>
      </c>
      <c r="F5" s="16" t="s">
        <v>312</v>
      </c>
      <c r="G5" s="22" t="s">
        <v>304</v>
      </c>
      <c r="H5" s="16" t="s">
        <v>381</v>
      </c>
      <c r="I5" s="17">
        <v>26</v>
      </c>
      <c r="J5" s="17">
        <v>13</v>
      </c>
      <c r="K5" s="18" t="s">
        <v>8</v>
      </c>
      <c r="L5" s="19">
        <v>25.89</v>
      </c>
      <c r="M5" s="19">
        <v>1.21</v>
      </c>
      <c r="N5" s="20" t="s">
        <v>27</v>
      </c>
      <c r="O5" s="17" t="s">
        <v>28</v>
      </c>
      <c r="P5" s="17">
        <v>6.25</v>
      </c>
      <c r="Q5" s="17" t="s">
        <v>29</v>
      </c>
      <c r="R5" s="17" t="s">
        <v>323</v>
      </c>
      <c r="S5" s="15" t="s">
        <v>115</v>
      </c>
      <c r="T5" s="15" t="s">
        <v>116</v>
      </c>
      <c r="U5" s="15" t="s">
        <v>300</v>
      </c>
      <c r="V5" s="17">
        <v>8</v>
      </c>
      <c r="W5" s="17">
        <v>2</v>
      </c>
      <c r="X5" s="63">
        <v>0</v>
      </c>
      <c r="Y5" s="64">
        <v>0</v>
      </c>
      <c r="Z5" s="64">
        <v>0</v>
      </c>
      <c r="AA5" s="65">
        <v>0</v>
      </c>
    </row>
    <row r="6" spans="1:27" s="14" customFormat="1" ht="28" customHeight="1" x14ac:dyDescent="0.2">
      <c r="A6" s="1" t="s">
        <v>220</v>
      </c>
      <c r="B6" s="15" t="s">
        <v>432</v>
      </c>
      <c r="C6" s="22" t="s">
        <v>118</v>
      </c>
      <c r="D6" s="16" t="s">
        <v>17</v>
      </c>
      <c r="E6" s="16" t="s">
        <v>25</v>
      </c>
      <c r="F6" s="16" t="s">
        <v>119</v>
      </c>
      <c r="G6" s="22" t="s">
        <v>304</v>
      </c>
      <c r="H6" s="16" t="s">
        <v>383</v>
      </c>
      <c r="I6" s="17">
        <v>32</v>
      </c>
      <c r="J6" s="17">
        <v>16</v>
      </c>
      <c r="K6" s="18">
        <v>1</v>
      </c>
      <c r="L6" s="19">
        <v>22.59</v>
      </c>
      <c r="M6" s="19">
        <v>1.83</v>
      </c>
      <c r="N6" s="20" t="s">
        <v>27</v>
      </c>
      <c r="O6" s="17" t="s">
        <v>28</v>
      </c>
      <c r="P6" s="17">
        <v>6.25</v>
      </c>
      <c r="Q6" s="17" t="s">
        <v>29</v>
      </c>
      <c r="R6" s="17" t="s">
        <v>323</v>
      </c>
      <c r="S6" s="15" t="s">
        <v>115</v>
      </c>
      <c r="T6" s="15" t="s">
        <v>116</v>
      </c>
      <c r="U6" s="15" t="s">
        <v>300</v>
      </c>
      <c r="V6" s="17">
        <v>8</v>
      </c>
      <c r="W6" s="17">
        <v>4</v>
      </c>
      <c r="X6" s="63">
        <v>0</v>
      </c>
      <c r="Y6" s="64">
        <v>0</v>
      </c>
      <c r="Z6" s="64">
        <v>1.7722999999999999E-2</v>
      </c>
      <c r="AA6" s="65">
        <v>0.63088900000000003</v>
      </c>
    </row>
    <row r="7" spans="1:27" s="14" customFormat="1" ht="28" customHeight="1" x14ac:dyDescent="0.2">
      <c r="A7" s="1" t="s">
        <v>221</v>
      </c>
      <c r="B7" s="15" t="s">
        <v>433</v>
      </c>
      <c r="C7" s="22" t="s">
        <v>120</v>
      </c>
      <c r="D7" s="16" t="s">
        <v>17</v>
      </c>
      <c r="E7" s="16" t="s">
        <v>0</v>
      </c>
      <c r="F7" s="16" t="s">
        <v>313</v>
      </c>
      <c r="G7" s="22" t="s">
        <v>305</v>
      </c>
      <c r="H7" s="16" t="s">
        <v>33</v>
      </c>
      <c r="I7" s="17">
        <v>30</v>
      </c>
      <c r="J7" s="17">
        <v>15</v>
      </c>
      <c r="K7" s="18">
        <v>0.73333333333333328</v>
      </c>
      <c r="L7" s="19">
        <v>28.2</v>
      </c>
      <c r="M7" s="19">
        <v>7.33</v>
      </c>
      <c r="N7" s="20" t="s">
        <v>30</v>
      </c>
      <c r="O7" s="17" t="s">
        <v>31</v>
      </c>
      <c r="P7" s="17">
        <v>27</v>
      </c>
      <c r="Q7" s="17" t="s">
        <v>32</v>
      </c>
      <c r="R7" s="17" t="s">
        <v>121</v>
      </c>
      <c r="S7" s="15" t="s">
        <v>122</v>
      </c>
      <c r="T7" s="15" t="s">
        <v>34</v>
      </c>
      <c r="U7" s="15" t="s">
        <v>256</v>
      </c>
      <c r="V7" s="17">
        <v>58</v>
      </c>
      <c r="W7" s="17">
        <v>3</v>
      </c>
      <c r="X7" s="63">
        <v>0</v>
      </c>
      <c r="Y7" s="64">
        <v>0</v>
      </c>
      <c r="Z7" s="64">
        <v>0</v>
      </c>
      <c r="AA7" s="65">
        <v>0</v>
      </c>
    </row>
    <row r="8" spans="1:27" s="14" customFormat="1" ht="28" customHeight="1" x14ac:dyDescent="0.2">
      <c r="A8" s="77" t="s">
        <v>222</v>
      </c>
      <c r="B8" s="78" t="s">
        <v>434</v>
      </c>
      <c r="C8" s="22" t="s">
        <v>123</v>
      </c>
      <c r="D8" s="16" t="s">
        <v>17</v>
      </c>
      <c r="E8" s="16" t="s">
        <v>35</v>
      </c>
      <c r="F8" s="16" t="s">
        <v>314</v>
      </c>
      <c r="G8" s="22" t="s">
        <v>305</v>
      </c>
      <c r="H8" s="16" t="s">
        <v>37</v>
      </c>
      <c r="I8" s="17">
        <v>44</v>
      </c>
      <c r="J8" s="17">
        <v>22</v>
      </c>
      <c r="K8" s="18">
        <v>1</v>
      </c>
      <c r="L8" s="19">
        <v>21.3</v>
      </c>
      <c r="M8" s="19">
        <v>2.5</v>
      </c>
      <c r="N8" s="20" t="s">
        <v>36</v>
      </c>
      <c r="O8" s="17" t="s">
        <v>8</v>
      </c>
      <c r="P8" s="17">
        <v>10</v>
      </c>
      <c r="Q8" s="17" t="s">
        <v>29</v>
      </c>
      <c r="R8" s="17" t="s">
        <v>324</v>
      </c>
      <c r="S8" s="15" t="s">
        <v>261</v>
      </c>
      <c r="T8" s="15" t="s">
        <v>262</v>
      </c>
      <c r="U8" s="15" t="s">
        <v>301</v>
      </c>
      <c r="V8" s="17">
        <v>48</v>
      </c>
      <c r="W8" s="17">
        <v>1</v>
      </c>
      <c r="X8" s="63">
        <v>0</v>
      </c>
      <c r="Y8" s="64">
        <v>0</v>
      </c>
      <c r="Z8" s="64">
        <v>0.26819799999999999</v>
      </c>
      <c r="AA8" s="65">
        <v>0</v>
      </c>
    </row>
    <row r="9" spans="1:27" s="14" customFormat="1" ht="28" customHeight="1" x14ac:dyDescent="0.2">
      <c r="A9" s="77"/>
      <c r="B9" s="79"/>
      <c r="C9" s="22" t="s">
        <v>124</v>
      </c>
      <c r="D9" s="16" t="s">
        <v>17</v>
      </c>
      <c r="E9" s="16" t="s">
        <v>35</v>
      </c>
      <c r="F9" s="16" t="s">
        <v>315</v>
      </c>
      <c r="G9" s="22" t="s">
        <v>305</v>
      </c>
      <c r="H9" s="16" t="s">
        <v>38</v>
      </c>
      <c r="I9" s="17">
        <v>38</v>
      </c>
      <c r="J9" s="17">
        <v>19</v>
      </c>
      <c r="K9" s="18">
        <v>0</v>
      </c>
      <c r="L9" s="19">
        <v>21.3</v>
      </c>
      <c r="M9" s="19">
        <v>2.5</v>
      </c>
      <c r="N9" s="20" t="s">
        <v>36</v>
      </c>
      <c r="O9" s="17" t="s">
        <v>8</v>
      </c>
      <c r="P9" s="17">
        <v>10</v>
      </c>
      <c r="Q9" s="17" t="s">
        <v>29</v>
      </c>
      <c r="R9" s="17" t="s">
        <v>324</v>
      </c>
      <c r="S9" s="15" t="s">
        <v>261</v>
      </c>
      <c r="T9" s="15" t="s">
        <v>262</v>
      </c>
      <c r="U9" s="15" t="s">
        <v>301</v>
      </c>
      <c r="V9" s="17">
        <v>48</v>
      </c>
      <c r="W9" s="17">
        <v>3</v>
      </c>
      <c r="X9" s="63">
        <v>2.8E-5</v>
      </c>
      <c r="Y9" s="64">
        <v>0</v>
      </c>
      <c r="Z9" s="64">
        <v>0</v>
      </c>
      <c r="AA9" s="65">
        <v>0</v>
      </c>
    </row>
    <row r="10" spans="1:27" s="14" customFormat="1" ht="28" customHeight="1" x14ac:dyDescent="0.2">
      <c r="A10" s="1" t="s">
        <v>223</v>
      </c>
      <c r="B10" s="15" t="s">
        <v>435</v>
      </c>
      <c r="C10" s="22" t="s">
        <v>125</v>
      </c>
      <c r="D10" s="16" t="s">
        <v>17</v>
      </c>
      <c r="E10" s="16" t="s">
        <v>1</v>
      </c>
      <c r="F10" s="16" t="s">
        <v>126</v>
      </c>
      <c r="G10" s="22" t="s">
        <v>303</v>
      </c>
      <c r="H10" s="16" t="s">
        <v>384</v>
      </c>
      <c r="I10" s="17">
        <v>90</v>
      </c>
      <c r="J10" s="17">
        <v>45</v>
      </c>
      <c r="K10" s="18">
        <v>0.51111111111111107</v>
      </c>
      <c r="L10" s="19">
        <v>21.96</v>
      </c>
      <c r="M10" s="19">
        <v>2.15</v>
      </c>
      <c r="N10" s="20" t="s">
        <v>39</v>
      </c>
      <c r="O10" s="17" t="s">
        <v>8</v>
      </c>
      <c r="P10" s="17">
        <v>10</v>
      </c>
      <c r="Q10" s="17" t="s">
        <v>29</v>
      </c>
      <c r="R10" s="17" t="s">
        <v>325</v>
      </c>
      <c r="S10" s="15" t="s">
        <v>115</v>
      </c>
      <c r="T10" s="15" t="s">
        <v>40</v>
      </c>
      <c r="U10" s="15" t="s">
        <v>253</v>
      </c>
      <c r="V10" s="17">
        <v>22</v>
      </c>
      <c r="W10" s="17">
        <v>2</v>
      </c>
      <c r="X10" s="63">
        <v>0</v>
      </c>
      <c r="Y10" s="64">
        <v>6.0898870000000001</v>
      </c>
      <c r="Z10" s="64">
        <v>7.9682890000000004</v>
      </c>
      <c r="AA10" s="65">
        <v>6.1700000000000004E-4</v>
      </c>
    </row>
    <row r="11" spans="1:27" s="14" customFormat="1" ht="28" customHeight="1" x14ac:dyDescent="0.2">
      <c r="A11" s="1" t="s">
        <v>224</v>
      </c>
      <c r="B11" s="15" t="s">
        <v>436</v>
      </c>
      <c r="C11" s="22" t="s">
        <v>127</v>
      </c>
      <c r="D11" s="16" t="s">
        <v>17</v>
      </c>
      <c r="E11" s="16" t="s">
        <v>25</v>
      </c>
      <c r="F11" s="16" t="s">
        <v>42</v>
      </c>
      <c r="G11" s="22" t="s">
        <v>306</v>
      </c>
      <c r="H11" s="16" t="s">
        <v>43</v>
      </c>
      <c r="I11" s="17">
        <v>62</v>
      </c>
      <c r="J11" s="17">
        <v>31</v>
      </c>
      <c r="K11" s="18">
        <v>0.75806451612903225</v>
      </c>
      <c r="L11" s="19">
        <v>21.39</v>
      </c>
      <c r="M11" s="19">
        <v>2.36</v>
      </c>
      <c r="N11" s="20" t="s">
        <v>36</v>
      </c>
      <c r="O11" s="17" t="s">
        <v>8</v>
      </c>
      <c r="P11" s="17">
        <v>10</v>
      </c>
      <c r="Q11" s="17" t="s">
        <v>41</v>
      </c>
      <c r="R11" s="17" t="s">
        <v>325</v>
      </c>
      <c r="S11" s="15" t="s">
        <v>115</v>
      </c>
      <c r="T11" s="15" t="s">
        <v>44</v>
      </c>
      <c r="U11" s="15" t="s">
        <v>254</v>
      </c>
      <c r="V11" s="17">
        <v>13</v>
      </c>
      <c r="W11" s="17">
        <v>7</v>
      </c>
      <c r="X11" s="63">
        <v>0</v>
      </c>
      <c r="Y11" s="64">
        <v>15.229972999999999</v>
      </c>
      <c r="Z11" s="64">
        <v>1.0409E-2</v>
      </c>
      <c r="AA11" s="65">
        <v>0</v>
      </c>
    </row>
    <row r="12" spans="1:27" s="14" customFormat="1" ht="28" customHeight="1" x14ac:dyDescent="0.2">
      <c r="A12" s="1" t="s">
        <v>225</v>
      </c>
      <c r="B12" s="15" t="s">
        <v>437</v>
      </c>
      <c r="C12" s="22" t="s">
        <v>128</v>
      </c>
      <c r="D12" s="16" t="s">
        <v>17</v>
      </c>
      <c r="E12" s="16" t="s">
        <v>25</v>
      </c>
      <c r="F12" s="16" t="s">
        <v>320</v>
      </c>
      <c r="G12" s="22" t="s">
        <v>306</v>
      </c>
      <c r="H12" s="16" t="s">
        <v>45</v>
      </c>
      <c r="I12" s="17">
        <v>198</v>
      </c>
      <c r="J12" s="17">
        <v>99</v>
      </c>
      <c r="K12" s="18">
        <v>1</v>
      </c>
      <c r="L12" s="19">
        <v>21.05</v>
      </c>
      <c r="M12" s="19">
        <v>2.4700000000000002</v>
      </c>
      <c r="N12" s="20" t="s">
        <v>36</v>
      </c>
      <c r="O12" s="17" t="s">
        <v>8</v>
      </c>
      <c r="P12" s="17">
        <v>10</v>
      </c>
      <c r="Q12" s="17" t="s">
        <v>29</v>
      </c>
      <c r="R12" s="17" t="s">
        <v>326</v>
      </c>
      <c r="S12" s="15" t="s">
        <v>264</v>
      </c>
      <c r="T12" s="15" t="s">
        <v>46</v>
      </c>
      <c r="U12" s="15" t="s">
        <v>263</v>
      </c>
      <c r="V12" s="17">
        <v>46</v>
      </c>
      <c r="W12" s="17">
        <v>1</v>
      </c>
      <c r="X12" s="63">
        <v>0</v>
      </c>
      <c r="Y12" s="64">
        <v>0</v>
      </c>
      <c r="Z12" s="64">
        <v>0</v>
      </c>
      <c r="AA12" s="65">
        <v>0</v>
      </c>
    </row>
    <row r="13" spans="1:27" s="14" customFormat="1" ht="28" customHeight="1" x14ac:dyDescent="0.2">
      <c r="A13" s="1" t="s">
        <v>226</v>
      </c>
      <c r="B13" s="15" t="s">
        <v>438</v>
      </c>
      <c r="C13" s="22" t="s">
        <v>131</v>
      </c>
      <c r="D13" s="16" t="s">
        <v>17</v>
      </c>
      <c r="E13" s="16" t="s">
        <v>1</v>
      </c>
      <c r="F13" s="16" t="s">
        <v>126</v>
      </c>
      <c r="G13" s="22" t="s">
        <v>303</v>
      </c>
      <c r="H13" s="16" t="s">
        <v>385</v>
      </c>
      <c r="I13" s="17">
        <v>22</v>
      </c>
      <c r="J13" s="17">
        <v>11</v>
      </c>
      <c r="K13" s="18">
        <v>0.54545454545454541</v>
      </c>
      <c r="L13" s="19">
        <v>26</v>
      </c>
      <c r="M13" s="19">
        <v>6</v>
      </c>
      <c r="N13" s="20" t="s">
        <v>39</v>
      </c>
      <c r="O13" s="17" t="s">
        <v>8</v>
      </c>
      <c r="P13" s="17">
        <v>10</v>
      </c>
      <c r="Q13" s="17" t="s">
        <v>29</v>
      </c>
      <c r="R13" s="17" t="s">
        <v>327</v>
      </c>
      <c r="S13" s="15" t="s">
        <v>115</v>
      </c>
      <c r="T13" s="15" t="s">
        <v>40</v>
      </c>
      <c r="U13" s="15" t="s">
        <v>253</v>
      </c>
      <c r="V13" s="17">
        <v>22</v>
      </c>
      <c r="W13" s="17">
        <v>1</v>
      </c>
      <c r="X13" s="63">
        <v>0</v>
      </c>
      <c r="Y13" s="64">
        <v>0</v>
      </c>
      <c r="Z13" s="64">
        <v>7.9682890000000004</v>
      </c>
      <c r="AA13" s="65">
        <v>6.1700000000000004E-4</v>
      </c>
    </row>
    <row r="14" spans="1:27" s="14" customFormat="1" ht="28" customHeight="1" x14ac:dyDescent="0.2">
      <c r="A14" s="77" t="s">
        <v>227</v>
      </c>
      <c r="B14" s="78" t="s">
        <v>439</v>
      </c>
      <c r="C14" s="22" t="s">
        <v>132</v>
      </c>
      <c r="D14" s="16" t="s">
        <v>17</v>
      </c>
      <c r="E14" s="16" t="s">
        <v>25</v>
      </c>
      <c r="F14" s="16" t="s">
        <v>49</v>
      </c>
      <c r="G14" s="22" t="s">
        <v>305</v>
      </c>
      <c r="H14" s="16" t="s">
        <v>50</v>
      </c>
      <c r="I14" s="17">
        <v>40</v>
      </c>
      <c r="J14" s="17">
        <v>20</v>
      </c>
      <c r="K14" s="18">
        <v>0.5</v>
      </c>
      <c r="L14" s="19" t="s">
        <v>47</v>
      </c>
      <c r="M14" s="19" t="s">
        <v>48</v>
      </c>
      <c r="N14" s="20" t="s">
        <v>30</v>
      </c>
      <c r="O14" s="17" t="s">
        <v>8</v>
      </c>
      <c r="P14" s="17">
        <v>10</v>
      </c>
      <c r="Q14" s="17" t="s">
        <v>29</v>
      </c>
      <c r="R14" s="17" t="s">
        <v>325</v>
      </c>
      <c r="S14" s="15" t="s">
        <v>261</v>
      </c>
      <c r="T14" s="15" t="s">
        <v>105</v>
      </c>
      <c r="U14" s="15" t="s">
        <v>129</v>
      </c>
      <c r="V14" s="17">
        <v>19</v>
      </c>
      <c r="W14" s="17">
        <v>2</v>
      </c>
      <c r="X14" s="63">
        <v>2.764E-3</v>
      </c>
      <c r="Y14" s="64">
        <v>7.5408999999999997</v>
      </c>
      <c r="Z14" s="64">
        <v>0</v>
      </c>
      <c r="AA14" s="65">
        <v>0</v>
      </c>
    </row>
    <row r="15" spans="1:27" s="14" customFormat="1" ht="28" customHeight="1" x14ac:dyDescent="0.2">
      <c r="A15" s="77"/>
      <c r="B15" s="79"/>
      <c r="C15" s="22" t="s">
        <v>133</v>
      </c>
      <c r="D15" s="16" t="s">
        <v>17</v>
      </c>
      <c r="E15" s="16" t="s">
        <v>25</v>
      </c>
      <c r="F15" s="16" t="s">
        <v>51</v>
      </c>
      <c r="G15" s="22" t="s">
        <v>305</v>
      </c>
      <c r="H15" s="16" t="s">
        <v>52</v>
      </c>
      <c r="I15" s="17">
        <v>44</v>
      </c>
      <c r="J15" s="17">
        <v>22</v>
      </c>
      <c r="K15" s="18">
        <v>0.5</v>
      </c>
      <c r="L15" s="19" t="s">
        <v>47</v>
      </c>
      <c r="M15" s="19" t="s">
        <v>48</v>
      </c>
      <c r="N15" s="20" t="s">
        <v>30</v>
      </c>
      <c r="O15" s="17" t="s">
        <v>8</v>
      </c>
      <c r="P15" s="17">
        <v>10</v>
      </c>
      <c r="Q15" s="17" t="s">
        <v>29</v>
      </c>
      <c r="R15" s="17" t="s">
        <v>325</v>
      </c>
      <c r="S15" s="15" t="s">
        <v>261</v>
      </c>
      <c r="T15" s="15" t="s">
        <v>105</v>
      </c>
      <c r="U15" s="15" t="s">
        <v>129</v>
      </c>
      <c r="V15" s="17">
        <v>19</v>
      </c>
      <c r="W15" s="17">
        <v>0</v>
      </c>
      <c r="X15" s="53" t="s">
        <v>8</v>
      </c>
      <c r="Y15" s="21" t="s">
        <v>8</v>
      </c>
      <c r="Z15" s="21" t="s">
        <v>8</v>
      </c>
      <c r="AA15" s="57" t="s">
        <v>8</v>
      </c>
    </row>
    <row r="16" spans="1:27" s="14" customFormat="1" ht="28" customHeight="1" x14ac:dyDescent="0.2">
      <c r="A16" s="1" t="s">
        <v>228</v>
      </c>
      <c r="B16" s="15" t="s">
        <v>440</v>
      </c>
      <c r="C16" s="22" t="s">
        <v>134</v>
      </c>
      <c r="D16" s="16" t="s">
        <v>17</v>
      </c>
      <c r="E16" s="16" t="s">
        <v>25</v>
      </c>
      <c r="F16" s="16" t="s">
        <v>135</v>
      </c>
      <c r="G16" s="22" t="s">
        <v>305</v>
      </c>
      <c r="H16" s="16" t="s">
        <v>136</v>
      </c>
      <c r="I16" s="17">
        <v>60</v>
      </c>
      <c r="J16" s="17">
        <v>30</v>
      </c>
      <c r="K16" s="18" t="s">
        <v>8</v>
      </c>
      <c r="L16" s="19">
        <v>20.6</v>
      </c>
      <c r="M16" s="19">
        <v>1.51</v>
      </c>
      <c r="N16" s="20" t="s">
        <v>39</v>
      </c>
      <c r="O16" s="17" t="s">
        <v>53</v>
      </c>
      <c r="P16" s="17">
        <v>10</v>
      </c>
      <c r="Q16" s="17" t="s">
        <v>29</v>
      </c>
      <c r="R16" s="17" t="s">
        <v>327</v>
      </c>
      <c r="S16" s="15" t="s">
        <v>115</v>
      </c>
      <c r="T16" s="15" t="s">
        <v>40</v>
      </c>
      <c r="U16" s="15" t="s">
        <v>253</v>
      </c>
      <c r="V16" s="17">
        <v>22</v>
      </c>
      <c r="W16" s="17">
        <v>1</v>
      </c>
      <c r="X16" s="63">
        <v>0</v>
      </c>
      <c r="Y16" s="64">
        <v>0</v>
      </c>
      <c r="Z16" s="64">
        <v>3.1001000000000001E-2</v>
      </c>
      <c r="AA16" s="65">
        <v>0</v>
      </c>
    </row>
    <row r="17" spans="1:27" s="14" customFormat="1" ht="28" customHeight="1" x14ac:dyDescent="0.2">
      <c r="A17" s="38" t="s">
        <v>419</v>
      </c>
      <c r="B17" s="15" t="s">
        <v>441</v>
      </c>
      <c r="C17" s="22" t="s">
        <v>420</v>
      </c>
      <c r="D17" s="16" t="s">
        <v>17</v>
      </c>
      <c r="E17" s="16" t="s">
        <v>0</v>
      </c>
      <c r="F17" s="16" t="s">
        <v>421</v>
      </c>
      <c r="G17" s="22" t="s">
        <v>303</v>
      </c>
      <c r="H17" s="16" t="s">
        <v>422</v>
      </c>
      <c r="I17" s="17">
        <v>34</v>
      </c>
      <c r="J17" s="17">
        <v>17</v>
      </c>
      <c r="K17" s="18">
        <f>28/34</f>
        <v>0.82352941176470584</v>
      </c>
      <c r="L17" s="19">
        <v>26.89</v>
      </c>
      <c r="M17" s="19">
        <v>0.03</v>
      </c>
      <c r="N17" s="20" t="s">
        <v>27</v>
      </c>
      <c r="O17" s="17" t="s">
        <v>28</v>
      </c>
      <c r="P17" s="17">
        <v>6.25</v>
      </c>
      <c r="Q17" s="17" t="s">
        <v>29</v>
      </c>
      <c r="R17" s="17" t="s">
        <v>323</v>
      </c>
      <c r="S17" s="15" t="s">
        <v>115</v>
      </c>
      <c r="T17" s="15" t="s">
        <v>116</v>
      </c>
      <c r="U17" s="15" t="s">
        <v>300</v>
      </c>
      <c r="V17" s="17">
        <v>8</v>
      </c>
      <c r="W17" s="17">
        <v>1</v>
      </c>
      <c r="X17" s="63">
        <v>0</v>
      </c>
      <c r="Y17" s="64">
        <v>0</v>
      </c>
      <c r="Z17" s="64">
        <v>0</v>
      </c>
      <c r="AA17" s="65">
        <v>0</v>
      </c>
    </row>
    <row r="18" spans="1:27" s="14" customFormat="1" ht="28" customHeight="1" x14ac:dyDescent="0.2">
      <c r="A18" s="1" t="s">
        <v>229</v>
      </c>
      <c r="B18" s="15" t="s">
        <v>442</v>
      </c>
      <c r="C18" s="22" t="s">
        <v>137</v>
      </c>
      <c r="D18" s="16" t="s">
        <v>18</v>
      </c>
      <c r="E18" s="16" t="s">
        <v>54</v>
      </c>
      <c r="F18" s="16" t="s">
        <v>138</v>
      </c>
      <c r="G18" s="22" t="s">
        <v>307</v>
      </c>
      <c r="H18" s="16" t="s">
        <v>55</v>
      </c>
      <c r="I18" s="17">
        <v>17</v>
      </c>
      <c r="J18" s="17">
        <v>16</v>
      </c>
      <c r="K18" s="18">
        <v>0.94117647058823528</v>
      </c>
      <c r="L18" s="19">
        <v>20.350000000000001</v>
      </c>
      <c r="M18" s="19">
        <v>1.9219999999999999</v>
      </c>
      <c r="N18" s="20" t="s">
        <v>36</v>
      </c>
      <c r="O18" s="17" t="s">
        <v>53</v>
      </c>
      <c r="P18" s="17">
        <v>10</v>
      </c>
      <c r="Q18" s="17" t="s">
        <v>29</v>
      </c>
      <c r="R18" s="17" t="s">
        <v>328</v>
      </c>
      <c r="S18" s="15" t="s">
        <v>266</v>
      </c>
      <c r="T18" s="15" t="s">
        <v>265</v>
      </c>
      <c r="U18" s="15" t="s">
        <v>253</v>
      </c>
      <c r="V18" s="17">
        <v>44</v>
      </c>
      <c r="W18" s="17">
        <v>4</v>
      </c>
      <c r="X18" s="63">
        <v>0</v>
      </c>
      <c r="Y18" s="64">
        <v>0</v>
      </c>
      <c r="Z18" s="64">
        <v>0</v>
      </c>
      <c r="AA18" s="65">
        <v>0</v>
      </c>
    </row>
    <row r="19" spans="1:27" s="14" customFormat="1" ht="28" customHeight="1" x14ac:dyDescent="0.2">
      <c r="A19" s="1" t="s">
        <v>230</v>
      </c>
      <c r="B19" s="15" t="s">
        <v>443</v>
      </c>
      <c r="C19" s="22" t="s">
        <v>139</v>
      </c>
      <c r="D19" s="16" t="s">
        <v>17</v>
      </c>
      <c r="E19" s="16" t="s">
        <v>25</v>
      </c>
      <c r="F19" s="16" t="s">
        <v>126</v>
      </c>
      <c r="G19" s="22" t="s">
        <v>306</v>
      </c>
      <c r="H19" s="16" t="s">
        <v>56</v>
      </c>
      <c r="I19" s="17">
        <v>70</v>
      </c>
      <c r="J19" s="17">
        <v>35</v>
      </c>
      <c r="K19" s="18">
        <v>1</v>
      </c>
      <c r="L19" s="19" t="s">
        <v>8</v>
      </c>
      <c r="M19" s="19" t="s">
        <v>8</v>
      </c>
      <c r="N19" s="20" t="s">
        <v>36</v>
      </c>
      <c r="O19" s="17" t="s">
        <v>8</v>
      </c>
      <c r="P19" s="17">
        <v>10</v>
      </c>
      <c r="Q19" s="17" t="s">
        <v>29</v>
      </c>
      <c r="R19" s="17" t="s">
        <v>329</v>
      </c>
      <c r="S19" s="15" t="s">
        <v>115</v>
      </c>
      <c r="T19" s="15" t="s">
        <v>40</v>
      </c>
      <c r="U19" s="15" t="s">
        <v>253</v>
      </c>
      <c r="V19" s="17">
        <v>22</v>
      </c>
      <c r="W19" s="17">
        <v>1</v>
      </c>
      <c r="X19" s="63">
        <v>0</v>
      </c>
      <c r="Y19" s="64">
        <v>1.2515E-2</v>
      </c>
      <c r="Z19" s="64">
        <v>0</v>
      </c>
      <c r="AA19" s="65">
        <v>0</v>
      </c>
    </row>
    <row r="20" spans="1:27" s="14" customFormat="1" ht="28" customHeight="1" x14ac:dyDescent="0.2">
      <c r="A20" s="1" t="s">
        <v>231</v>
      </c>
      <c r="B20" s="15" t="s">
        <v>444</v>
      </c>
      <c r="C20" s="22" t="s">
        <v>140</v>
      </c>
      <c r="D20" s="16" t="s">
        <v>17</v>
      </c>
      <c r="E20" s="16" t="s">
        <v>0</v>
      </c>
      <c r="F20" s="16" t="s">
        <v>141</v>
      </c>
      <c r="G20" s="22" t="s">
        <v>308</v>
      </c>
      <c r="H20" s="16" t="s">
        <v>57</v>
      </c>
      <c r="I20" s="17">
        <v>64</v>
      </c>
      <c r="J20" s="17">
        <v>32</v>
      </c>
      <c r="K20" s="18">
        <v>0</v>
      </c>
      <c r="L20" s="19">
        <v>21.3</v>
      </c>
      <c r="M20" s="19">
        <v>1.6</v>
      </c>
      <c r="N20" s="20" t="s">
        <v>321</v>
      </c>
      <c r="O20" s="17" t="s">
        <v>8</v>
      </c>
      <c r="P20" s="17">
        <v>10</v>
      </c>
      <c r="Q20" s="17" t="s">
        <v>29</v>
      </c>
      <c r="R20" s="17" t="s">
        <v>8</v>
      </c>
      <c r="S20" s="15" t="s">
        <v>142</v>
      </c>
      <c r="T20" s="15" t="s">
        <v>98</v>
      </c>
      <c r="U20" s="15" t="s">
        <v>299</v>
      </c>
      <c r="V20" s="17">
        <v>24</v>
      </c>
      <c r="W20" s="17">
        <v>2</v>
      </c>
      <c r="X20" s="63">
        <v>0</v>
      </c>
      <c r="Y20" s="64">
        <v>0</v>
      </c>
      <c r="Z20" s="64">
        <v>0</v>
      </c>
      <c r="AA20" s="65">
        <v>0</v>
      </c>
    </row>
    <row r="21" spans="1:27" s="14" customFormat="1" ht="28" customHeight="1" x14ac:dyDescent="0.2">
      <c r="A21" s="77" t="s">
        <v>406</v>
      </c>
      <c r="B21" s="78" t="s">
        <v>445</v>
      </c>
      <c r="C21" s="22" t="s">
        <v>143</v>
      </c>
      <c r="D21" s="16" t="s">
        <v>17</v>
      </c>
      <c r="E21" s="16" t="s">
        <v>25</v>
      </c>
      <c r="F21" s="16" t="s">
        <v>144</v>
      </c>
      <c r="G21" s="22" t="s">
        <v>305</v>
      </c>
      <c r="H21" s="16" t="s">
        <v>58</v>
      </c>
      <c r="I21" s="17">
        <v>24</v>
      </c>
      <c r="J21" s="17">
        <v>12</v>
      </c>
      <c r="K21" s="18">
        <v>0</v>
      </c>
      <c r="L21" s="19">
        <v>19.95</v>
      </c>
      <c r="M21" s="19">
        <v>1.43</v>
      </c>
      <c r="N21" s="20" t="s">
        <v>36</v>
      </c>
      <c r="O21" s="17" t="s">
        <v>53</v>
      </c>
      <c r="P21" s="17">
        <v>10</v>
      </c>
      <c r="Q21" s="17" t="s">
        <v>29</v>
      </c>
      <c r="R21" s="17" t="s">
        <v>330</v>
      </c>
      <c r="S21" s="15" t="s">
        <v>115</v>
      </c>
      <c r="T21" s="15" t="s">
        <v>40</v>
      </c>
      <c r="U21" s="15" t="s">
        <v>253</v>
      </c>
      <c r="V21" s="17">
        <v>22</v>
      </c>
      <c r="W21" s="17">
        <v>0</v>
      </c>
      <c r="X21" s="53" t="s">
        <v>8</v>
      </c>
      <c r="Y21" s="21" t="s">
        <v>8</v>
      </c>
      <c r="Z21" s="21" t="s">
        <v>8</v>
      </c>
      <c r="AA21" s="57" t="s">
        <v>8</v>
      </c>
    </row>
    <row r="22" spans="1:27" s="14" customFormat="1" ht="28" customHeight="1" x14ac:dyDescent="0.2">
      <c r="A22" s="77"/>
      <c r="B22" s="79"/>
      <c r="C22" s="22" t="s">
        <v>145</v>
      </c>
      <c r="D22" s="16" t="s">
        <v>17</v>
      </c>
      <c r="E22" s="16" t="s">
        <v>25</v>
      </c>
      <c r="F22" s="16" t="s">
        <v>144</v>
      </c>
      <c r="G22" s="22" t="s">
        <v>305</v>
      </c>
      <c r="H22" s="16" t="s">
        <v>58</v>
      </c>
      <c r="I22" s="17">
        <v>24</v>
      </c>
      <c r="J22" s="17">
        <v>12</v>
      </c>
      <c r="K22" s="18">
        <v>0</v>
      </c>
      <c r="L22" s="19">
        <v>19.7</v>
      </c>
      <c r="M22" s="19">
        <v>1.87</v>
      </c>
      <c r="N22" s="20" t="s">
        <v>36</v>
      </c>
      <c r="O22" s="17" t="s">
        <v>53</v>
      </c>
      <c r="P22" s="17">
        <v>10</v>
      </c>
      <c r="Q22" s="17" t="s">
        <v>29</v>
      </c>
      <c r="R22" s="17" t="s">
        <v>330</v>
      </c>
      <c r="S22" s="15" t="s">
        <v>115</v>
      </c>
      <c r="T22" s="15" t="s">
        <v>40</v>
      </c>
      <c r="U22" s="15" t="s">
        <v>253</v>
      </c>
      <c r="V22" s="17">
        <v>22</v>
      </c>
      <c r="W22" s="17">
        <v>0</v>
      </c>
      <c r="X22" s="53" t="s">
        <v>8</v>
      </c>
      <c r="Y22" s="21" t="s">
        <v>8</v>
      </c>
      <c r="Z22" s="21" t="s">
        <v>8</v>
      </c>
      <c r="AA22" s="57" t="s">
        <v>8</v>
      </c>
    </row>
    <row r="23" spans="1:27" s="14" customFormat="1" ht="28" customHeight="1" x14ac:dyDescent="0.2">
      <c r="A23" s="1" t="s">
        <v>288</v>
      </c>
      <c r="B23" s="15" t="s">
        <v>446</v>
      </c>
      <c r="C23" s="22" t="s">
        <v>146</v>
      </c>
      <c r="D23" s="16" t="s">
        <v>17</v>
      </c>
      <c r="E23" s="16" t="s">
        <v>1</v>
      </c>
      <c r="F23" s="16" t="s">
        <v>316</v>
      </c>
      <c r="G23" s="22" t="s">
        <v>306</v>
      </c>
      <c r="H23" s="16" t="s">
        <v>59</v>
      </c>
      <c r="I23" s="17">
        <v>62</v>
      </c>
      <c r="J23" s="17">
        <v>31</v>
      </c>
      <c r="K23" s="18">
        <v>0.61290322580645162</v>
      </c>
      <c r="L23" s="19">
        <v>21.96</v>
      </c>
      <c r="M23" s="19">
        <v>2.64</v>
      </c>
      <c r="N23" s="20" t="s">
        <v>30</v>
      </c>
      <c r="O23" s="17" t="s">
        <v>31</v>
      </c>
      <c r="P23" s="17">
        <v>24</v>
      </c>
      <c r="Q23" s="17" t="s">
        <v>41</v>
      </c>
      <c r="R23" s="17" t="s">
        <v>325</v>
      </c>
      <c r="S23" s="15" t="s">
        <v>115</v>
      </c>
      <c r="T23" s="15" t="s">
        <v>40</v>
      </c>
      <c r="U23" s="15" t="s">
        <v>8</v>
      </c>
      <c r="V23" s="17">
        <v>22</v>
      </c>
      <c r="W23" s="17">
        <v>1</v>
      </c>
      <c r="X23" s="63">
        <v>0</v>
      </c>
      <c r="Y23" s="64">
        <v>0</v>
      </c>
      <c r="Z23" s="64">
        <v>0</v>
      </c>
      <c r="AA23" s="65">
        <v>0</v>
      </c>
    </row>
    <row r="24" spans="1:27" s="14" customFormat="1" ht="28" customHeight="1" x14ac:dyDescent="0.2">
      <c r="A24" s="1" t="s">
        <v>289</v>
      </c>
      <c r="B24" s="15" t="s">
        <v>447</v>
      </c>
      <c r="C24" s="22" t="s">
        <v>147</v>
      </c>
      <c r="D24" s="16" t="s">
        <v>17</v>
      </c>
      <c r="E24" s="16" t="s">
        <v>1</v>
      </c>
      <c r="F24" s="16" t="s">
        <v>317</v>
      </c>
      <c r="G24" s="22" t="s">
        <v>60</v>
      </c>
      <c r="H24" s="16" t="s">
        <v>62</v>
      </c>
      <c r="I24" s="17">
        <v>26</v>
      </c>
      <c r="J24" s="17">
        <v>13</v>
      </c>
      <c r="K24" s="18">
        <v>0</v>
      </c>
      <c r="L24" s="19">
        <v>21.14</v>
      </c>
      <c r="M24" s="19">
        <v>2.0099999999999998</v>
      </c>
      <c r="N24" s="20" t="s">
        <v>61</v>
      </c>
      <c r="O24" s="17" t="s">
        <v>31</v>
      </c>
      <c r="P24" s="17">
        <v>4</v>
      </c>
      <c r="Q24" s="17" t="s">
        <v>29</v>
      </c>
      <c r="R24" s="17" t="s">
        <v>331</v>
      </c>
      <c r="S24" s="15" t="s">
        <v>115</v>
      </c>
      <c r="T24" s="15" t="s">
        <v>40</v>
      </c>
      <c r="U24" s="15" t="s">
        <v>257</v>
      </c>
      <c r="V24" s="17">
        <v>22</v>
      </c>
      <c r="W24" s="17">
        <v>1</v>
      </c>
      <c r="X24" s="63">
        <v>0</v>
      </c>
      <c r="Y24" s="64">
        <v>2.1561E-2</v>
      </c>
      <c r="Z24" s="64">
        <v>0</v>
      </c>
      <c r="AA24" s="65">
        <v>0</v>
      </c>
    </row>
    <row r="25" spans="1:27" s="14" customFormat="1" ht="28" customHeight="1" x14ac:dyDescent="0.2">
      <c r="A25" s="1" t="s">
        <v>290</v>
      </c>
      <c r="B25" s="15" t="s">
        <v>448</v>
      </c>
      <c r="C25" s="22" t="s">
        <v>148</v>
      </c>
      <c r="D25" s="16" t="s">
        <v>18</v>
      </c>
      <c r="E25" s="16" t="s">
        <v>0</v>
      </c>
      <c r="F25" s="16" t="s">
        <v>65</v>
      </c>
      <c r="G25" s="22" t="s">
        <v>309</v>
      </c>
      <c r="H25" s="16" t="s">
        <v>66</v>
      </c>
      <c r="I25" s="17">
        <v>22</v>
      </c>
      <c r="J25" s="17">
        <v>16</v>
      </c>
      <c r="K25" s="18">
        <v>0.5</v>
      </c>
      <c r="L25" s="19" t="s">
        <v>8</v>
      </c>
      <c r="M25" s="19" t="s">
        <v>8</v>
      </c>
      <c r="N25" s="20" t="s">
        <v>63</v>
      </c>
      <c r="O25" s="17" t="s">
        <v>64</v>
      </c>
      <c r="P25" s="17">
        <v>12</v>
      </c>
      <c r="Q25" s="17" t="s">
        <v>29</v>
      </c>
      <c r="R25" s="17" t="s">
        <v>323</v>
      </c>
      <c r="S25" s="15" t="s">
        <v>267</v>
      </c>
      <c r="T25" s="15" t="s">
        <v>268</v>
      </c>
      <c r="U25" s="15" t="s">
        <v>8</v>
      </c>
      <c r="V25" s="17">
        <v>36</v>
      </c>
      <c r="W25" s="17">
        <v>20</v>
      </c>
      <c r="X25" s="63">
        <v>2.6049250000000002</v>
      </c>
      <c r="Y25" s="64">
        <v>5.7831279999999996</v>
      </c>
      <c r="Z25" s="64">
        <v>9.5303400000000007</v>
      </c>
      <c r="AA25" s="65">
        <v>9.9999999999999995E-7</v>
      </c>
    </row>
    <row r="26" spans="1:27" s="14" customFormat="1" ht="28" customHeight="1" x14ac:dyDescent="0.2">
      <c r="A26" s="1" t="s">
        <v>291</v>
      </c>
      <c r="B26" s="15" t="s">
        <v>449</v>
      </c>
      <c r="C26" s="22" t="s">
        <v>149</v>
      </c>
      <c r="D26" s="16" t="s">
        <v>17</v>
      </c>
      <c r="E26" s="16" t="s">
        <v>1</v>
      </c>
      <c r="F26" s="16" t="s">
        <v>317</v>
      </c>
      <c r="G26" s="22" t="s">
        <v>60</v>
      </c>
      <c r="H26" s="16" t="s">
        <v>259</v>
      </c>
      <c r="I26" s="17">
        <v>18</v>
      </c>
      <c r="J26" s="17">
        <v>9</v>
      </c>
      <c r="K26" s="18">
        <v>0.5</v>
      </c>
      <c r="L26" s="19">
        <v>21.1</v>
      </c>
      <c r="M26" s="19">
        <v>1.7</v>
      </c>
      <c r="N26" s="20" t="s">
        <v>39</v>
      </c>
      <c r="O26" s="17" t="s">
        <v>8</v>
      </c>
      <c r="P26" s="17">
        <v>10</v>
      </c>
      <c r="Q26" s="17" t="s">
        <v>29</v>
      </c>
      <c r="R26" s="17" t="s">
        <v>331</v>
      </c>
      <c r="S26" s="15" t="s">
        <v>264</v>
      </c>
      <c r="T26" s="15" t="s">
        <v>269</v>
      </c>
      <c r="U26" s="15" t="s">
        <v>255</v>
      </c>
      <c r="V26" s="17">
        <v>19</v>
      </c>
      <c r="W26" s="17">
        <v>3</v>
      </c>
      <c r="X26" s="63">
        <v>0</v>
      </c>
      <c r="Y26" s="64">
        <v>6.2349000000000002E-2</v>
      </c>
      <c r="Z26" s="64">
        <v>3.6469369999999999</v>
      </c>
      <c r="AA26" s="65">
        <v>0</v>
      </c>
    </row>
    <row r="27" spans="1:27" s="14" customFormat="1" ht="28" customHeight="1" x14ac:dyDescent="0.2">
      <c r="A27" s="1" t="s">
        <v>292</v>
      </c>
      <c r="B27" s="15" t="s">
        <v>450</v>
      </c>
      <c r="C27" s="22" t="s">
        <v>150</v>
      </c>
      <c r="D27" s="16" t="s">
        <v>17</v>
      </c>
      <c r="E27" s="16" t="s">
        <v>1</v>
      </c>
      <c r="F27" s="16" t="s">
        <v>151</v>
      </c>
      <c r="G27" s="22" t="s">
        <v>303</v>
      </c>
      <c r="H27" s="16" t="s">
        <v>260</v>
      </c>
      <c r="I27" s="17">
        <v>44</v>
      </c>
      <c r="J27" s="17">
        <v>22</v>
      </c>
      <c r="K27" s="18">
        <v>0</v>
      </c>
      <c r="L27" s="19">
        <v>19</v>
      </c>
      <c r="M27" s="19">
        <v>1.4</v>
      </c>
      <c r="N27" s="20" t="s">
        <v>30</v>
      </c>
      <c r="O27" s="17" t="s">
        <v>8</v>
      </c>
      <c r="P27" s="17">
        <v>37</v>
      </c>
      <c r="Q27" s="17" t="s">
        <v>29</v>
      </c>
      <c r="R27" s="17" t="s">
        <v>8</v>
      </c>
      <c r="S27" s="15" t="s">
        <v>270</v>
      </c>
      <c r="T27" s="15" t="s">
        <v>262</v>
      </c>
      <c r="U27" s="15" t="s">
        <v>299</v>
      </c>
      <c r="V27" s="17">
        <v>48</v>
      </c>
      <c r="W27" s="17">
        <v>6</v>
      </c>
      <c r="X27" s="63">
        <v>0</v>
      </c>
      <c r="Y27" s="64">
        <v>0</v>
      </c>
      <c r="Z27" s="64">
        <v>1.2747E-2</v>
      </c>
      <c r="AA27" s="65">
        <v>17.281085000000001</v>
      </c>
    </row>
    <row r="28" spans="1:27" s="14" customFormat="1" ht="28" customHeight="1" x14ac:dyDescent="0.2">
      <c r="A28" s="1" t="s">
        <v>293</v>
      </c>
      <c r="B28" s="15" t="s">
        <v>451</v>
      </c>
      <c r="C28" s="22" t="s">
        <v>153</v>
      </c>
      <c r="D28" s="16" t="s">
        <v>18</v>
      </c>
      <c r="E28" s="16" t="s">
        <v>0</v>
      </c>
      <c r="F28" s="16" t="s">
        <v>318</v>
      </c>
      <c r="G28" s="22" t="s">
        <v>309</v>
      </c>
      <c r="H28" s="16" t="s">
        <v>67</v>
      </c>
      <c r="I28" s="17">
        <v>18</v>
      </c>
      <c r="J28" s="17">
        <v>15</v>
      </c>
      <c r="K28" s="18">
        <v>0.44444444444444442</v>
      </c>
      <c r="L28" s="19" t="s">
        <v>8</v>
      </c>
      <c r="M28" s="19" t="s">
        <v>8</v>
      </c>
      <c r="N28" s="20" t="s">
        <v>322</v>
      </c>
      <c r="O28" s="17" t="s">
        <v>8</v>
      </c>
      <c r="P28" s="17">
        <v>2</v>
      </c>
      <c r="Q28" s="17" t="s">
        <v>29</v>
      </c>
      <c r="R28" s="17" t="s">
        <v>326</v>
      </c>
      <c r="S28" s="15" t="s">
        <v>271</v>
      </c>
      <c r="T28" s="15" t="s">
        <v>272</v>
      </c>
      <c r="U28" s="15" t="s">
        <v>253</v>
      </c>
      <c r="V28" s="17">
        <v>40</v>
      </c>
      <c r="W28" s="17">
        <v>15</v>
      </c>
      <c r="X28" s="63">
        <v>6.2674339999999997</v>
      </c>
      <c r="Y28" s="64">
        <v>0</v>
      </c>
      <c r="Z28" s="64">
        <v>0</v>
      </c>
      <c r="AA28" s="65">
        <v>0</v>
      </c>
    </row>
    <row r="29" spans="1:27" s="14" customFormat="1" ht="28" customHeight="1" x14ac:dyDescent="0.2">
      <c r="A29" s="1" t="s">
        <v>294</v>
      </c>
      <c r="B29" s="15" t="s">
        <v>452</v>
      </c>
      <c r="C29" s="22" t="s">
        <v>154</v>
      </c>
      <c r="D29" s="16" t="s">
        <v>17</v>
      </c>
      <c r="E29" s="16" t="s">
        <v>9</v>
      </c>
      <c r="F29" s="16" t="s">
        <v>155</v>
      </c>
      <c r="G29" s="22" t="s">
        <v>310</v>
      </c>
      <c r="H29" s="16" t="s">
        <v>68</v>
      </c>
      <c r="I29" s="17">
        <v>84</v>
      </c>
      <c r="J29" s="17">
        <v>42</v>
      </c>
      <c r="K29" s="18">
        <v>0.76190476190476186</v>
      </c>
      <c r="L29" s="19">
        <v>21</v>
      </c>
      <c r="M29" s="19">
        <v>2.2999999999999998</v>
      </c>
      <c r="N29" s="20" t="s">
        <v>36</v>
      </c>
      <c r="O29" s="17" t="s">
        <v>8</v>
      </c>
      <c r="P29" s="17">
        <v>10</v>
      </c>
      <c r="Q29" s="17" t="s">
        <v>29</v>
      </c>
      <c r="R29" s="17" t="s">
        <v>332</v>
      </c>
      <c r="S29" s="15" t="s">
        <v>264</v>
      </c>
      <c r="T29" s="15" t="s">
        <v>46</v>
      </c>
      <c r="U29" s="15" t="s">
        <v>273</v>
      </c>
      <c r="V29" s="17">
        <v>46</v>
      </c>
      <c r="W29" s="17">
        <v>3</v>
      </c>
      <c r="X29" s="63">
        <v>2.6540000000000001E-3</v>
      </c>
      <c r="Y29" s="64">
        <v>0</v>
      </c>
      <c r="Z29" s="64">
        <v>0</v>
      </c>
      <c r="AA29" s="65">
        <v>0</v>
      </c>
    </row>
    <row r="30" spans="1:27" s="14" customFormat="1" ht="28" customHeight="1" x14ac:dyDescent="0.2">
      <c r="A30" s="1" t="s">
        <v>295</v>
      </c>
      <c r="B30" s="15" t="s">
        <v>453</v>
      </c>
      <c r="C30" s="22" t="s">
        <v>157</v>
      </c>
      <c r="D30" s="16" t="s">
        <v>17</v>
      </c>
      <c r="E30" s="16" t="s">
        <v>0</v>
      </c>
      <c r="F30" s="16" t="s">
        <v>158</v>
      </c>
      <c r="G30" s="22" t="s">
        <v>310</v>
      </c>
      <c r="H30" s="16" t="s">
        <v>386</v>
      </c>
      <c r="I30" s="17">
        <v>180</v>
      </c>
      <c r="J30" s="17">
        <v>90</v>
      </c>
      <c r="K30" s="18">
        <v>0.55555555555555558</v>
      </c>
      <c r="L30" s="19">
        <v>20</v>
      </c>
      <c r="M30" s="19">
        <v>1.6</v>
      </c>
      <c r="N30" s="20" t="s">
        <v>39</v>
      </c>
      <c r="O30" s="17" t="s">
        <v>53</v>
      </c>
      <c r="P30" s="17">
        <v>10</v>
      </c>
      <c r="Q30" s="17" t="s">
        <v>29</v>
      </c>
      <c r="R30" s="17" t="s">
        <v>333</v>
      </c>
      <c r="S30" s="15" t="s">
        <v>274</v>
      </c>
      <c r="T30" s="15" t="s">
        <v>275</v>
      </c>
      <c r="U30" s="15" t="s">
        <v>299</v>
      </c>
      <c r="V30" s="17">
        <v>20</v>
      </c>
      <c r="W30" s="17">
        <v>2</v>
      </c>
      <c r="X30" s="63">
        <v>0</v>
      </c>
      <c r="Y30" s="64">
        <v>8.0285729999999997</v>
      </c>
      <c r="Z30" s="64">
        <v>0</v>
      </c>
      <c r="AA30" s="65">
        <v>0</v>
      </c>
    </row>
    <row r="31" spans="1:27" s="14" customFormat="1" ht="42" customHeight="1" x14ac:dyDescent="0.2">
      <c r="A31" s="1" t="s">
        <v>423</v>
      </c>
      <c r="B31" s="15" t="s">
        <v>454</v>
      </c>
      <c r="C31" s="22" t="s">
        <v>424</v>
      </c>
      <c r="D31" s="16" t="s">
        <v>17</v>
      </c>
      <c r="E31" s="16" t="s">
        <v>425</v>
      </c>
      <c r="F31" s="16" t="s">
        <v>319</v>
      </c>
      <c r="G31" s="22" t="s">
        <v>60</v>
      </c>
      <c r="H31" s="16" t="s">
        <v>426</v>
      </c>
      <c r="I31" s="17">
        <v>88</v>
      </c>
      <c r="J31" s="17">
        <v>44</v>
      </c>
      <c r="K31" s="18">
        <v>0.5</v>
      </c>
      <c r="L31" s="19">
        <v>21.27</v>
      </c>
      <c r="M31" s="19">
        <v>2.04</v>
      </c>
      <c r="N31" s="20" t="s">
        <v>30</v>
      </c>
      <c r="O31" s="17" t="s">
        <v>31</v>
      </c>
      <c r="P31" s="17">
        <v>55.6</v>
      </c>
      <c r="Q31" s="17" t="s">
        <v>29</v>
      </c>
      <c r="R31" s="17" t="s">
        <v>331</v>
      </c>
      <c r="S31" s="15" t="s">
        <v>276</v>
      </c>
      <c r="T31" s="15" t="s">
        <v>277</v>
      </c>
      <c r="U31" s="15" t="s">
        <v>159</v>
      </c>
      <c r="V31" s="17">
        <v>26</v>
      </c>
      <c r="W31" s="17">
        <v>3</v>
      </c>
      <c r="X31" s="63">
        <v>2.2900000000000001E-4</v>
      </c>
      <c r="Y31" s="64">
        <v>0</v>
      </c>
      <c r="Z31" s="64">
        <v>0</v>
      </c>
      <c r="AA31" s="65">
        <v>0</v>
      </c>
    </row>
    <row r="32" spans="1:27" s="14" customFormat="1" ht="28" customHeight="1" x14ac:dyDescent="0.2">
      <c r="A32" s="77" t="s">
        <v>232</v>
      </c>
      <c r="B32" s="78" t="s">
        <v>455</v>
      </c>
      <c r="C32" s="22" t="s">
        <v>160</v>
      </c>
      <c r="D32" s="16" t="s">
        <v>17</v>
      </c>
      <c r="E32" s="16" t="s">
        <v>0</v>
      </c>
      <c r="F32" s="16" t="s">
        <v>161</v>
      </c>
      <c r="G32" s="22" t="s">
        <v>372</v>
      </c>
      <c r="H32" s="16" t="s">
        <v>70</v>
      </c>
      <c r="I32" s="17">
        <v>40</v>
      </c>
      <c r="J32" s="17">
        <v>20</v>
      </c>
      <c r="K32" s="18" t="s">
        <v>8</v>
      </c>
      <c r="L32" s="19">
        <v>20.72</v>
      </c>
      <c r="M32" s="19">
        <v>2.4700000000000002</v>
      </c>
      <c r="N32" s="20" t="s">
        <v>36</v>
      </c>
      <c r="O32" s="17" t="s">
        <v>69</v>
      </c>
      <c r="P32" s="17">
        <v>10</v>
      </c>
      <c r="Q32" s="17" t="s">
        <v>29</v>
      </c>
      <c r="R32" s="17" t="s">
        <v>334</v>
      </c>
      <c r="S32" s="15" t="s">
        <v>115</v>
      </c>
      <c r="T32" s="15" t="s">
        <v>40</v>
      </c>
      <c r="U32" s="15" t="s">
        <v>156</v>
      </c>
      <c r="V32" s="17">
        <v>22</v>
      </c>
      <c r="W32" s="17">
        <v>12</v>
      </c>
      <c r="X32" s="63">
        <v>0</v>
      </c>
      <c r="Y32" s="64">
        <v>5.2380709999999997</v>
      </c>
      <c r="Z32" s="64">
        <v>11.321673000000001</v>
      </c>
      <c r="AA32" s="65">
        <v>15.627694</v>
      </c>
    </row>
    <row r="33" spans="1:27" s="14" customFormat="1" ht="28" customHeight="1" x14ac:dyDescent="0.2">
      <c r="A33" s="77"/>
      <c r="B33" s="79"/>
      <c r="C33" s="22" t="s">
        <v>162</v>
      </c>
      <c r="D33" s="16" t="s">
        <v>17</v>
      </c>
      <c r="E33" s="16" t="s">
        <v>0</v>
      </c>
      <c r="F33" s="16" t="s">
        <v>161</v>
      </c>
      <c r="G33" s="22" t="s">
        <v>372</v>
      </c>
      <c r="H33" s="16" t="s">
        <v>71</v>
      </c>
      <c r="I33" s="17">
        <v>38</v>
      </c>
      <c r="J33" s="17">
        <v>19</v>
      </c>
      <c r="K33" s="18" t="s">
        <v>8</v>
      </c>
      <c r="L33" s="19">
        <v>20.72</v>
      </c>
      <c r="M33" s="19">
        <v>2.4700000000000002</v>
      </c>
      <c r="N33" s="20" t="s">
        <v>36</v>
      </c>
      <c r="O33" s="17" t="s">
        <v>69</v>
      </c>
      <c r="P33" s="17">
        <v>10</v>
      </c>
      <c r="Q33" s="17" t="s">
        <v>29</v>
      </c>
      <c r="R33" s="17" t="s">
        <v>334</v>
      </c>
      <c r="S33" s="15" t="s">
        <v>115</v>
      </c>
      <c r="T33" s="15" t="s">
        <v>40</v>
      </c>
      <c r="U33" s="15" t="s">
        <v>156</v>
      </c>
      <c r="V33" s="17">
        <v>22</v>
      </c>
      <c r="W33" s="17">
        <v>7</v>
      </c>
      <c r="X33" s="63">
        <v>0</v>
      </c>
      <c r="Y33" s="64">
        <v>2.23E-4</v>
      </c>
      <c r="Z33" s="64">
        <v>6.0398160000000001</v>
      </c>
      <c r="AA33" s="65">
        <v>15.627694</v>
      </c>
    </row>
    <row r="34" spans="1:27" s="14" customFormat="1" ht="42" customHeight="1" x14ac:dyDescent="0.2">
      <c r="A34" s="1" t="s">
        <v>350</v>
      </c>
      <c r="B34" s="15" t="s">
        <v>456</v>
      </c>
      <c r="C34" s="22" t="s">
        <v>163</v>
      </c>
      <c r="D34" s="16" t="s">
        <v>17</v>
      </c>
      <c r="E34" s="16" t="s">
        <v>0</v>
      </c>
      <c r="F34" s="16" t="s">
        <v>161</v>
      </c>
      <c r="G34" s="16" t="s">
        <v>372</v>
      </c>
      <c r="H34" s="15" t="s">
        <v>335</v>
      </c>
      <c r="I34" s="17">
        <v>38</v>
      </c>
      <c r="J34" s="17">
        <v>19</v>
      </c>
      <c r="K34" s="18" t="s">
        <v>8</v>
      </c>
      <c r="L34" s="19">
        <v>20.72</v>
      </c>
      <c r="M34" s="19">
        <v>2.4700000000000002</v>
      </c>
      <c r="N34" s="20" t="s">
        <v>36</v>
      </c>
      <c r="O34" s="17" t="s">
        <v>69</v>
      </c>
      <c r="P34" s="17">
        <v>10</v>
      </c>
      <c r="Q34" s="17" t="s">
        <v>29</v>
      </c>
      <c r="R34" s="17" t="s">
        <v>334</v>
      </c>
      <c r="S34" s="15" t="s">
        <v>115</v>
      </c>
      <c r="T34" s="15" t="s">
        <v>40</v>
      </c>
      <c r="U34" s="15" t="s">
        <v>156</v>
      </c>
      <c r="V34" s="17">
        <v>44</v>
      </c>
      <c r="W34" s="17">
        <v>2</v>
      </c>
      <c r="X34" s="63">
        <v>0</v>
      </c>
      <c r="Y34" s="64">
        <v>0</v>
      </c>
      <c r="Z34" s="64">
        <v>6.0661990000000001</v>
      </c>
      <c r="AA34" s="65">
        <v>4.7883000000000002E-2</v>
      </c>
    </row>
    <row r="35" spans="1:27" s="14" customFormat="1" ht="28" customHeight="1" x14ac:dyDescent="0.2">
      <c r="A35" s="77" t="s">
        <v>233</v>
      </c>
      <c r="B35" s="78" t="s">
        <v>457</v>
      </c>
      <c r="C35" s="22" t="s">
        <v>164</v>
      </c>
      <c r="D35" s="16" t="s">
        <v>17</v>
      </c>
      <c r="E35" s="16" t="s">
        <v>0</v>
      </c>
      <c r="F35" s="16" t="s">
        <v>165</v>
      </c>
      <c r="G35" s="16" t="s">
        <v>60</v>
      </c>
      <c r="H35" s="15" t="s">
        <v>72</v>
      </c>
      <c r="I35" s="17">
        <v>50</v>
      </c>
      <c r="J35" s="17">
        <v>25</v>
      </c>
      <c r="K35" s="18" t="s">
        <v>8</v>
      </c>
      <c r="L35" s="19">
        <v>21</v>
      </c>
      <c r="M35" s="19">
        <v>1.52</v>
      </c>
      <c r="N35" s="20" t="s">
        <v>36</v>
      </c>
      <c r="O35" s="17" t="s">
        <v>53</v>
      </c>
      <c r="P35" s="17">
        <v>10</v>
      </c>
      <c r="Q35" s="17" t="s">
        <v>29</v>
      </c>
      <c r="R35" s="17" t="s">
        <v>387</v>
      </c>
      <c r="S35" s="15" t="s">
        <v>264</v>
      </c>
      <c r="T35" s="15" t="s">
        <v>46</v>
      </c>
      <c r="U35" s="15" t="s">
        <v>156</v>
      </c>
      <c r="V35" s="17">
        <v>46</v>
      </c>
      <c r="W35" s="17">
        <v>4</v>
      </c>
      <c r="X35" s="63">
        <v>3.9550000000000002E-3</v>
      </c>
      <c r="Y35" s="64">
        <v>0</v>
      </c>
      <c r="Z35" s="64">
        <v>6.0661990000000001</v>
      </c>
      <c r="AA35" s="65">
        <v>4.7883000000000002E-2</v>
      </c>
    </row>
    <row r="36" spans="1:27" s="14" customFormat="1" ht="28" customHeight="1" x14ac:dyDescent="0.2">
      <c r="A36" s="77"/>
      <c r="B36" s="79"/>
      <c r="C36" s="22" t="s">
        <v>166</v>
      </c>
      <c r="D36" s="16" t="s">
        <v>17</v>
      </c>
      <c r="E36" s="16" t="s">
        <v>0</v>
      </c>
      <c r="F36" s="16" t="s">
        <v>167</v>
      </c>
      <c r="G36" s="16" t="s">
        <v>60</v>
      </c>
      <c r="H36" s="15" t="s">
        <v>73</v>
      </c>
      <c r="I36" s="17">
        <v>52</v>
      </c>
      <c r="J36" s="17">
        <v>26</v>
      </c>
      <c r="K36" s="18" t="s">
        <v>8</v>
      </c>
      <c r="L36" s="19">
        <v>21</v>
      </c>
      <c r="M36" s="19">
        <v>1.52</v>
      </c>
      <c r="N36" s="20" t="s">
        <v>36</v>
      </c>
      <c r="O36" s="17" t="s">
        <v>53</v>
      </c>
      <c r="P36" s="17">
        <v>10</v>
      </c>
      <c r="Q36" s="17" t="s">
        <v>29</v>
      </c>
      <c r="R36" s="17" t="s">
        <v>387</v>
      </c>
      <c r="S36" s="15" t="s">
        <v>264</v>
      </c>
      <c r="T36" s="15" t="s">
        <v>46</v>
      </c>
      <c r="U36" s="15" t="s">
        <v>156</v>
      </c>
      <c r="V36" s="17">
        <v>46</v>
      </c>
      <c r="W36" s="17">
        <v>0</v>
      </c>
      <c r="X36" s="53" t="s">
        <v>8</v>
      </c>
      <c r="Y36" s="21" t="s">
        <v>8</v>
      </c>
      <c r="Z36" s="21" t="s">
        <v>8</v>
      </c>
      <c r="AA36" s="57" t="s">
        <v>8</v>
      </c>
    </row>
    <row r="37" spans="1:27" s="14" customFormat="1" ht="28" customHeight="1" x14ac:dyDescent="0.2">
      <c r="A37" s="1" t="s">
        <v>234</v>
      </c>
      <c r="B37" s="15" t="s">
        <v>458</v>
      </c>
      <c r="C37" s="22" t="s">
        <v>345</v>
      </c>
      <c r="D37" s="16" t="s">
        <v>17</v>
      </c>
      <c r="E37" s="16" t="s">
        <v>0</v>
      </c>
      <c r="F37" s="16" t="s">
        <v>358</v>
      </c>
      <c r="G37" s="16" t="s">
        <v>60</v>
      </c>
      <c r="H37" s="15" t="s">
        <v>346</v>
      </c>
      <c r="I37" s="17">
        <v>132</v>
      </c>
      <c r="J37" s="17">
        <v>66</v>
      </c>
      <c r="K37" s="18">
        <v>0.56060606060606055</v>
      </c>
      <c r="L37" s="19">
        <v>21.23</v>
      </c>
      <c r="M37" s="19">
        <v>2.91</v>
      </c>
      <c r="N37" s="20" t="s">
        <v>36</v>
      </c>
      <c r="O37" s="17" t="s">
        <v>53</v>
      </c>
      <c r="P37" s="17">
        <v>10</v>
      </c>
      <c r="Q37" s="17" t="s">
        <v>29</v>
      </c>
      <c r="R37" s="17" t="s">
        <v>388</v>
      </c>
      <c r="S37" s="15" t="s">
        <v>264</v>
      </c>
      <c r="T37" s="15" t="s">
        <v>46</v>
      </c>
      <c r="U37" s="15" t="s">
        <v>156</v>
      </c>
      <c r="V37" s="17">
        <v>46</v>
      </c>
      <c r="W37" s="17">
        <v>1</v>
      </c>
      <c r="X37" s="63">
        <v>0</v>
      </c>
      <c r="Y37" s="64">
        <v>0</v>
      </c>
      <c r="Z37" s="64">
        <v>0</v>
      </c>
      <c r="AA37" s="65">
        <v>0</v>
      </c>
    </row>
    <row r="38" spans="1:27" s="14" customFormat="1" ht="28" customHeight="1" x14ac:dyDescent="0.2">
      <c r="A38" s="1" t="s">
        <v>235</v>
      </c>
      <c r="B38" s="15" t="s">
        <v>459</v>
      </c>
      <c r="C38" s="22" t="s">
        <v>156</v>
      </c>
      <c r="D38" s="16" t="s">
        <v>17</v>
      </c>
      <c r="E38" s="16" t="s">
        <v>0</v>
      </c>
      <c r="F38" s="16" t="s">
        <v>168</v>
      </c>
      <c r="G38" s="16" t="s">
        <v>306</v>
      </c>
      <c r="H38" s="15" t="s">
        <v>407</v>
      </c>
      <c r="I38" s="17">
        <v>54</v>
      </c>
      <c r="J38" s="17">
        <v>27</v>
      </c>
      <c r="K38" s="18">
        <v>0.81481481481481477</v>
      </c>
      <c r="L38" s="19">
        <v>20.52</v>
      </c>
      <c r="M38" s="19">
        <v>2.2200000000000002</v>
      </c>
      <c r="N38" s="20" t="s">
        <v>36</v>
      </c>
      <c r="O38" s="17" t="s">
        <v>53</v>
      </c>
      <c r="P38" s="17">
        <v>10</v>
      </c>
      <c r="Q38" s="17" t="s">
        <v>29</v>
      </c>
      <c r="R38" s="17" t="s">
        <v>389</v>
      </c>
      <c r="S38" s="15" t="s">
        <v>264</v>
      </c>
      <c r="T38" s="15" t="s">
        <v>46</v>
      </c>
      <c r="U38" s="15" t="s">
        <v>26</v>
      </c>
      <c r="V38" s="17">
        <v>46</v>
      </c>
      <c r="W38" s="17">
        <v>1</v>
      </c>
      <c r="X38" s="63">
        <v>0</v>
      </c>
      <c r="Y38" s="64">
        <v>0</v>
      </c>
      <c r="Z38" s="64">
        <v>0</v>
      </c>
      <c r="AA38" s="65">
        <v>0</v>
      </c>
    </row>
    <row r="39" spans="1:27" s="14" customFormat="1" ht="28" customHeight="1" x14ac:dyDescent="0.2">
      <c r="A39" s="1" t="s">
        <v>236</v>
      </c>
      <c r="B39" s="15" t="s">
        <v>460</v>
      </c>
      <c r="C39" s="22" t="s">
        <v>169</v>
      </c>
      <c r="D39" s="16" t="s">
        <v>17</v>
      </c>
      <c r="E39" s="16" t="s">
        <v>25</v>
      </c>
      <c r="F39" s="16" t="s">
        <v>170</v>
      </c>
      <c r="G39" s="16" t="s">
        <v>373</v>
      </c>
      <c r="H39" s="15" t="s">
        <v>408</v>
      </c>
      <c r="I39" s="17">
        <v>48</v>
      </c>
      <c r="J39" s="17">
        <v>12</v>
      </c>
      <c r="K39" s="18">
        <v>0.41666666666666669</v>
      </c>
      <c r="L39" s="19">
        <v>21.9</v>
      </c>
      <c r="M39" s="19" t="s">
        <v>26</v>
      </c>
      <c r="N39" s="20" t="s">
        <v>370</v>
      </c>
      <c r="O39" s="17">
        <v>810</v>
      </c>
      <c r="P39" s="17">
        <v>10</v>
      </c>
      <c r="Q39" s="17" t="s">
        <v>74</v>
      </c>
      <c r="R39" s="17" t="s">
        <v>390</v>
      </c>
      <c r="S39" s="15" t="s">
        <v>171</v>
      </c>
      <c r="T39" s="15" t="s">
        <v>172</v>
      </c>
      <c r="U39" s="15" t="s">
        <v>300</v>
      </c>
      <c r="V39" s="17">
        <v>1</v>
      </c>
      <c r="W39" s="17">
        <v>1</v>
      </c>
      <c r="X39" s="63">
        <v>0</v>
      </c>
      <c r="Y39" s="64">
        <v>1.4218E-2</v>
      </c>
      <c r="Z39" s="64">
        <v>0</v>
      </c>
      <c r="AA39" s="65">
        <v>0</v>
      </c>
    </row>
    <row r="40" spans="1:27" s="14" customFormat="1" ht="28" customHeight="1" x14ac:dyDescent="0.2">
      <c r="A40" s="1" t="s">
        <v>237</v>
      </c>
      <c r="B40" s="15" t="s">
        <v>461</v>
      </c>
      <c r="C40" s="22" t="s">
        <v>173</v>
      </c>
      <c r="D40" s="16" t="s">
        <v>17</v>
      </c>
      <c r="E40" s="16" t="s">
        <v>9</v>
      </c>
      <c r="F40" s="16" t="s">
        <v>359</v>
      </c>
      <c r="G40" s="16" t="s">
        <v>60</v>
      </c>
      <c r="H40" s="15" t="s">
        <v>76</v>
      </c>
      <c r="I40" s="17">
        <v>64</v>
      </c>
      <c r="J40" s="17">
        <v>32</v>
      </c>
      <c r="K40" s="18">
        <v>0.28125</v>
      </c>
      <c r="L40" s="19">
        <v>21.5</v>
      </c>
      <c r="M40" s="19">
        <v>1.5</v>
      </c>
      <c r="N40" s="20" t="s">
        <v>75</v>
      </c>
      <c r="O40" s="17">
        <v>810</v>
      </c>
      <c r="P40" s="17" t="s">
        <v>26</v>
      </c>
      <c r="Q40" s="17" t="s">
        <v>74</v>
      </c>
      <c r="R40" s="17" t="s">
        <v>391</v>
      </c>
      <c r="S40" s="15" t="s">
        <v>336</v>
      </c>
      <c r="T40" s="15" t="s">
        <v>337</v>
      </c>
      <c r="U40" s="15" t="s">
        <v>300</v>
      </c>
      <c r="V40" s="17">
        <v>2</v>
      </c>
      <c r="W40" s="17">
        <v>1</v>
      </c>
      <c r="X40" s="63">
        <v>0</v>
      </c>
      <c r="Y40" s="64">
        <v>4.4088440000000002</v>
      </c>
      <c r="Z40" s="64">
        <v>0</v>
      </c>
      <c r="AA40" s="65">
        <v>0</v>
      </c>
    </row>
    <row r="41" spans="1:27" s="14" customFormat="1" ht="28" customHeight="1" x14ac:dyDescent="0.2">
      <c r="A41" s="77" t="s">
        <v>238</v>
      </c>
      <c r="B41" s="78" t="s">
        <v>462</v>
      </c>
      <c r="C41" s="22" t="s">
        <v>174</v>
      </c>
      <c r="D41" s="16" t="s">
        <v>17</v>
      </c>
      <c r="E41" s="16" t="s">
        <v>25</v>
      </c>
      <c r="F41" s="16" t="s">
        <v>409</v>
      </c>
      <c r="G41" s="16" t="s">
        <v>374</v>
      </c>
      <c r="H41" s="15" t="s">
        <v>77</v>
      </c>
      <c r="I41" s="17">
        <v>34</v>
      </c>
      <c r="J41" s="17">
        <v>17</v>
      </c>
      <c r="K41" s="18">
        <v>0.5</v>
      </c>
      <c r="L41" s="19">
        <v>21.07</v>
      </c>
      <c r="M41" s="19">
        <v>1.85</v>
      </c>
      <c r="N41" s="20" t="s">
        <v>39</v>
      </c>
      <c r="O41" s="17" t="s">
        <v>53</v>
      </c>
      <c r="P41" s="17">
        <v>10</v>
      </c>
      <c r="Q41" s="17" t="s">
        <v>29</v>
      </c>
      <c r="R41" s="17" t="s">
        <v>325</v>
      </c>
      <c r="S41" s="15" t="s">
        <v>152</v>
      </c>
      <c r="T41" s="15" t="s">
        <v>40</v>
      </c>
      <c r="U41" s="15" t="s">
        <v>253</v>
      </c>
      <c r="V41" s="17">
        <v>22</v>
      </c>
      <c r="W41" s="17">
        <v>1</v>
      </c>
      <c r="X41" s="63">
        <v>5.1699999999999999E-4</v>
      </c>
      <c r="Y41" s="64">
        <v>0</v>
      </c>
      <c r="Z41" s="64">
        <v>0</v>
      </c>
      <c r="AA41" s="65">
        <v>0</v>
      </c>
    </row>
    <row r="42" spans="1:27" s="14" customFormat="1" ht="28" customHeight="1" x14ac:dyDescent="0.2">
      <c r="A42" s="77"/>
      <c r="B42" s="82"/>
      <c r="C42" s="22" t="s">
        <v>175</v>
      </c>
      <c r="D42" s="16" t="s">
        <v>17</v>
      </c>
      <c r="E42" s="16" t="s">
        <v>25</v>
      </c>
      <c r="F42" s="16" t="s">
        <v>176</v>
      </c>
      <c r="G42" s="16" t="s">
        <v>374</v>
      </c>
      <c r="H42" s="15" t="s">
        <v>77</v>
      </c>
      <c r="I42" s="17">
        <v>32</v>
      </c>
      <c r="J42" s="17">
        <v>16</v>
      </c>
      <c r="K42" s="18">
        <v>0.5</v>
      </c>
      <c r="L42" s="19">
        <v>21.07</v>
      </c>
      <c r="M42" s="19">
        <v>1.85</v>
      </c>
      <c r="N42" s="20" t="s">
        <v>39</v>
      </c>
      <c r="O42" s="17" t="s">
        <v>53</v>
      </c>
      <c r="P42" s="17">
        <v>10</v>
      </c>
      <c r="Q42" s="17" t="s">
        <v>29</v>
      </c>
      <c r="R42" s="17" t="s">
        <v>325</v>
      </c>
      <c r="S42" s="15" t="s">
        <v>152</v>
      </c>
      <c r="T42" s="15" t="s">
        <v>40</v>
      </c>
      <c r="U42" s="15" t="s">
        <v>253</v>
      </c>
      <c r="V42" s="17">
        <v>22</v>
      </c>
      <c r="W42" s="17">
        <v>0</v>
      </c>
      <c r="X42" s="53" t="s">
        <v>8</v>
      </c>
      <c r="Y42" s="21" t="s">
        <v>8</v>
      </c>
      <c r="Z42" s="21" t="s">
        <v>8</v>
      </c>
      <c r="AA42" s="57" t="s">
        <v>8</v>
      </c>
    </row>
    <row r="43" spans="1:27" s="14" customFormat="1" ht="28" customHeight="1" x14ac:dyDescent="0.2">
      <c r="A43" s="77"/>
      <c r="B43" s="79"/>
      <c r="C43" s="22" t="s">
        <v>177</v>
      </c>
      <c r="D43" s="16" t="s">
        <v>17</v>
      </c>
      <c r="E43" s="16" t="s">
        <v>25</v>
      </c>
      <c r="F43" s="16" t="s">
        <v>178</v>
      </c>
      <c r="G43" s="16" t="s">
        <v>374</v>
      </c>
      <c r="H43" s="15" t="s">
        <v>77</v>
      </c>
      <c r="I43" s="17">
        <v>32</v>
      </c>
      <c r="J43" s="17">
        <v>16</v>
      </c>
      <c r="K43" s="18">
        <v>0.5</v>
      </c>
      <c r="L43" s="19">
        <v>21.07</v>
      </c>
      <c r="M43" s="19">
        <v>1.85</v>
      </c>
      <c r="N43" s="20" t="s">
        <v>39</v>
      </c>
      <c r="O43" s="17" t="s">
        <v>53</v>
      </c>
      <c r="P43" s="17">
        <v>10</v>
      </c>
      <c r="Q43" s="17" t="s">
        <v>29</v>
      </c>
      <c r="R43" s="17" t="s">
        <v>325</v>
      </c>
      <c r="S43" s="15" t="s">
        <v>152</v>
      </c>
      <c r="T43" s="15" t="s">
        <v>40</v>
      </c>
      <c r="U43" s="15" t="s">
        <v>253</v>
      </c>
      <c r="V43" s="17">
        <v>22</v>
      </c>
      <c r="W43" s="17">
        <v>0</v>
      </c>
      <c r="X43" s="53" t="s">
        <v>8</v>
      </c>
      <c r="Y43" s="21" t="s">
        <v>8</v>
      </c>
      <c r="Z43" s="21" t="s">
        <v>8</v>
      </c>
      <c r="AA43" s="57" t="s">
        <v>8</v>
      </c>
    </row>
    <row r="44" spans="1:27" s="14" customFormat="1" ht="28" customHeight="1" x14ac:dyDescent="0.2">
      <c r="A44" s="77" t="s">
        <v>239</v>
      </c>
      <c r="B44" s="78" t="s">
        <v>463</v>
      </c>
      <c r="C44" s="22" t="s">
        <v>179</v>
      </c>
      <c r="D44" s="16" t="s">
        <v>17</v>
      </c>
      <c r="E44" s="16" t="s">
        <v>9</v>
      </c>
      <c r="F44" s="16" t="s">
        <v>410</v>
      </c>
      <c r="G44" s="16" t="s">
        <v>60</v>
      </c>
      <c r="H44" s="15" t="s">
        <v>78</v>
      </c>
      <c r="I44" s="17">
        <v>13</v>
      </c>
      <c r="J44" s="17">
        <v>12</v>
      </c>
      <c r="K44" s="18">
        <v>1</v>
      </c>
      <c r="L44" s="19">
        <v>20.69</v>
      </c>
      <c r="M44" s="19">
        <v>2.15</v>
      </c>
      <c r="N44" s="20" t="s">
        <v>36</v>
      </c>
      <c r="O44" s="17" t="s">
        <v>53</v>
      </c>
      <c r="P44" s="17">
        <v>10</v>
      </c>
      <c r="Q44" s="17" t="s">
        <v>29</v>
      </c>
      <c r="R44" s="17" t="s">
        <v>392</v>
      </c>
      <c r="S44" s="15" t="s">
        <v>274</v>
      </c>
      <c r="T44" s="15" t="s">
        <v>265</v>
      </c>
      <c r="U44" s="15" t="s">
        <v>253</v>
      </c>
      <c r="V44" s="17">
        <v>44</v>
      </c>
      <c r="W44" s="17">
        <v>4</v>
      </c>
      <c r="X44" s="63">
        <v>8.4096000000000004E-2</v>
      </c>
      <c r="Y44" s="64">
        <v>0</v>
      </c>
      <c r="Z44" s="64">
        <v>0</v>
      </c>
      <c r="AA44" s="65">
        <v>0</v>
      </c>
    </row>
    <row r="45" spans="1:27" s="14" customFormat="1" ht="28" customHeight="1" x14ac:dyDescent="0.2">
      <c r="A45" s="77"/>
      <c r="B45" s="79"/>
      <c r="C45" s="22" t="s">
        <v>180</v>
      </c>
      <c r="D45" s="16" t="s">
        <v>17</v>
      </c>
      <c r="E45" s="16" t="s">
        <v>9</v>
      </c>
      <c r="F45" s="16" t="s">
        <v>411</v>
      </c>
      <c r="G45" s="16" t="s">
        <v>60</v>
      </c>
      <c r="H45" s="15" t="s">
        <v>78</v>
      </c>
      <c r="I45" s="17">
        <v>13</v>
      </c>
      <c r="J45" s="17">
        <v>12</v>
      </c>
      <c r="K45" s="18">
        <v>1</v>
      </c>
      <c r="L45" s="19">
        <v>20.69</v>
      </c>
      <c r="M45" s="19">
        <v>2.15</v>
      </c>
      <c r="N45" s="20" t="s">
        <v>36</v>
      </c>
      <c r="O45" s="17" t="s">
        <v>53</v>
      </c>
      <c r="P45" s="17">
        <v>10</v>
      </c>
      <c r="Q45" s="17" t="s">
        <v>29</v>
      </c>
      <c r="R45" s="17" t="s">
        <v>392</v>
      </c>
      <c r="S45" s="15" t="s">
        <v>274</v>
      </c>
      <c r="T45" s="15" t="s">
        <v>265</v>
      </c>
      <c r="U45" s="15" t="s">
        <v>253</v>
      </c>
      <c r="V45" s="17">
        <v>44</v>
      </c>
      <c r="W45" s="17">
        <v>4</v>
      </c>
      <c r="X45" s="63">
        <v>8.4096000000000004E-2</v>
      </c>
      <c r="Y45" s="64">
        <v>0</v>
      </c>
      <c r="Z45" s="64">
        <v>0</v>
      </c>
      <c r="AA45" s="65">
        <v>0</v>
      </c>
    </row>
    <row r="46" spans="1:27" s="14" customFormat="1" ht="28" customHeight="1" x14ac:dyDescent="0.2">
      <c r="A46" s="1" t="s">
        <v>240</v>
      </c>
      <c r="B46" s="15" t="s">
        <v>464</v>
      </c>
      <c r="C46" s="22" t="s">
        <v>181</v>
      </c>
      <c r="D46" s="16" t="s">
        <v>17</v>
      </c>
      <c r="E46" s="16" t="s">
        <v>9</v>
      </c>
      <c r="F46" s="16" t="s">
        <v>182</v>
      </c>
      <c r="G46" s="16" t="s">
        <v>60</v>
      </c>
      <c r="H46" s="15" t="s">
        <v>79</v>
      </c>
      <c r="I46" s="17">
        <v>48</v>
      </c>
      <c r="J46" s="17">
        <v>24</v>
      </c>
      <c r="K46" s="18">
        <v>1</v>
      </c>
      <c r="L46" s="19">
        <v>21.46</v>
      </c>
      <c r="M46" s="19">
        <v>2.75</v>
      </c>
      <c r="N46" s="20" t="s">
        <v>36</v>
      </c>
      <c r="O46" s="17" t="s">
        <v>53</v>
      </c>
      <c r="P46" s="17">
        <v>10</v>
      </c>
      <c r="Q46" s="17" t="s">
        <v>29</v>
      </c>
      <c r="R46" s="17" t="s">
        <v>393</v>
      </c>
      <c r="S46" s="15" t="s">
        <v>338</v>
      </c>
      <c r="T46" s="15" t="s">
        <v>46</v>
      </c>
      <c r="U46" s="15" t="s">
        <v>253</v>
      </c>
      <c r="V46" s="17">
        <v>46</v>
      </c>
      <c r="W46" s="17">
        <v>22</v>
      </c>
      <c r="X46" s="63">
        <v>0</v>
      </c>
      <c r="Y46" s="64">
        <v>15.229972999999999</v>
      </c>
      <c r="Z46" s="64">
        <v>4.2846000000000002E-2</v>
      </c>
      <c r="AA46" s="65">
        <v>17.281085000000001</v>
      </c>
    </row>
    <row r="47" spans="1:27" s="14" customFormat="1" ht="28" customHeight="1" x14ac:dyDescent="0.2">
      <c r="A47" s="1" t="s">
        <v>241</v>
      </c>
      <c r="B47" s="15" t="s">
        <v>465</v>
      </c>
      <c r="C47" s="22" t="s">
        <v>183</v>
      </c>
      <c r="D47" s="16" t="s">
        <v>17</v>
      </c>
      <c r="E47" s="16" t="s">
        <v>9</v>
      </c>
      <c r="F47" s="16" t="s">
        <v>184</v>
      </c>
      <c r="G47" s="16" t="s">
        <v>303</v>
      </c>
      <c r="H47" s="15" t="s">
        <v>81</v>
      </c>
      <c r="I47" s="17">
        <v>18</v>
      </c>
      <c r="J47" s="17">
        <v>16</v>
      </c>
      <c r="K47" s="18">
        <v>1</v>
      </c>
      <c r="L47" s="19">
        <v>22.72</v>
      </c>
      <c r="M47" s="19">
        <v>1.99</v>
      </c>
      <c r="N47" s="20" t="s">
        <v>371</v>
      </c>
      <c r="O47" s="17" t="s">
        <v>80</v>
      </c>
      <c r="P47" s="17">
        <v>10</v>
      </c>
      <c r="Q47" s="17" t="s">
        <v>29</v>
      </c>
      <c r="R47" s="17" t="s">
        <v>394</v>
      </c>
      <c r="S47" s="15" t="s">
        <v>339</v>
      </c>
      <c r="T47" s="15" t="s">
        <v>34</v>
      </c>
      <c r="U47" s="15" t="s">
        <v>257</v>
      </c>
      <c r="V47" s="17">
        <v>26</v>
      </c>
      <c r="W47" s="17">
        <v>13</v>
      </c>
      <c r="X47" s="63">
        <v>3.9284249999999998</v>
      </c>
      <c r="Y47" s="64">
        <v>0</v>
      </c>
      <c r="Z47" s="64">
        <v>0</v>
      </c>
      <c r="AA47" s="65">
        <v>0</v>
      </c>
    </row>
    <row r="48" spans="1:27" s="14" customFormat="1" ht="28" customHeight="1" x14ac:dyDescent="0.2">
      <c r="A48" s="1" t="s">
        <v>242</v>
      </c>
      <c r="B48" s="15" t="s">
        <v>466</v>
      </c>
      <c r="C48" s="22" t="s">
        <v>185</v>
      </c>
      <c r="D48" s="16" t="s">
        <v>17</v>
      </c>
      <c r="E48" s="16" t="s">
        <v>35</v>
      </c>
      <c r="F48" s="16" t="s">
        <v>360</v>
      </c>
      <c r="G48" s="16" t="s">
        <v>60</v>
      </c>
      <c r="H48" s="15" t="s">
        <v>83</v>
      </c>
      <c r="I48" s="17">
        <v>46</v>
      </c>
      <c r="J48" s="17">
        <v>23</v>
      </c>
      <c r="K48" s="18" t="s">
        <v>8</v>
      </c>
      <c r="L48" s="19">
        <v>26.4</v>
      </c>
      <c r="M48" s="19">
        <v>10.1</v>
      </c>
      <c r="N48" s="20" t="s">
        <v>82</v>
      </c>
      <c r="O48" s="17" t="s">
        <v>31</v>
      </c>
      <c r="P48" s="17">
        <v>13.33</v>
      </c>
      <c r="Q48" s="17" t="s">
        <v>74</v>
      </c>
      <c r="R48" s="17" t="s">
        <v>395</v>
      </c>
      <c r="S48" s="15" t="s">
        <v>115</v>
      </c>
      <c r="T48" s="15" t="s">
        <v>186</v>
      </c>
      <c r="U48" s="15" t="s">
        <v>258</v>
      </c>
      <c r="V48" s="17">
        <v>22</v>
      </c>
      <c r="W48" s="17">
        <v>2</v>
      </c>
      <c r="X48" s="63">
        <v>0</v>
      </c>
      <c r="Y48" s="64">
        <v>4.2818930000000002</v>
      </c>
      <c r="Z48" s="64">
        <v>1.1723589999999999</v>
      </c>
      <c r="AA48" s="65">
        <v>0</v>
      </c>
    </row>
    <row r="49" spans="1:27" s="14" customFormat="1" ht="28" customHeight="1" x14ac:dyDescent="0.2">
      <c r="A49" s="1" t="s">
        <v>243</v>
      </c>
      <c r="B49" s="15" t="s">
        <v>467</v>
      </c>
      <c r="C49" s="22" t="s">
        <v>187</v>
      </c>
      <c r="D49" s="16" t="s">
        <v>17</v>
      </c>
      <c r="E49" s="16" t="s">
        <v>0</v>
      </c>
      <c r="F49" s="16" t="s">
        <v>84</v>
      </c>
      <c r="G49" s="16" t="s">
        <v>60</v>
      </c>
      <c r="H49" s="15" t="s">
        <v>85</v>
      </c>
      <c r="I49" s="17">
        <v>26</v>
      </c>
      <c r="J49" s="17">
        <v>23</v>
      </c>
      <c r="K49" s="18" t="s">
        <v>8</v>
      </c>
      <c r="L49" s="19" t="s">
        <v>26</v>
      </c>
      <c r="M49" s="19" t="s">
        <v>26</v>
      </c>
      <c r="N49" s="20" t="s">
        <v>27</v>
      </c>
      <c r="O49" s="17" t="s">
        <v>28</v>
      </c>
      <c r="P49" s="17">
        <v>15.625</v>
      </c>
      <c r="Q49" s="17" t="s">
        <v>29</v>
      </c>
      <c r="R49" s="17" t="s">
        <v>26</v>
      </c>
      <c r="S49" s="15" t="s">
        <v>340</v>
      </c>
      <c r="T49" s="15" t="s">
        <v>34</v>
      </c>
      <c r="U49" s="15" t="s">
        <v>300</v>
      </c>
      <c r="V49" s="17">
        <v>8</v>
      </c>
      <c r="W49" s="17">
        <v>4</v>
      </c>
      <c r="X49" s="63">
        <v>0</v>
      </c>
      <c r="Y49" s="64">
        <v>0</v>
      </c>
      <c r="Z49" s="64">
        <v>0</v>
      </c>
      <c r="AA49" s="65">
        <v>0</v>
      </c>
    </row>
    <row r="50" spans="1:27" s="14" customFormat="1" ht="28" customHeight="1" x14ac:dyDescent="0.2">
      <c r="A50" s="77" t="s">
        <v>244</v>
      </c>
      <c r="B50" s="78" t="s">
        <v>468</v>
      </c>
      <c r="C50" s="22" t="s">
        <v>188</v>
      </c>
      <c r="D50" s="16" t="s">
        <v>17</v>
      </c>
      <c r="E50" s="16" t="s">
        <v>25</v>
      </c>
      <c r="F50" s="16" t="s">
        <v>189</v>
      </c>
      <c r="G50" s="16" t="s">
        <v>306</v>
      </c>
      <c r="H50" s="15" t="s">
        <v>58</v>
      </c>
      <c r="I50" s="17">
        <v>32</v>
      </c>
      <c r="J50" s="17">
        <v>16</v>
      </c>
      <c r="K50" s="18">
        <v>0.3125</v>
      </c>
      <c r="L50" s="19">
        <v>22.979999999999997</v>
      </c>
      <c r="M50" s="19">
        <v>3.18</v>
      </c>
      <c r="N50" s="20" t="s">
        <v>39</v>
      </c>
      <c r="O50" s="17" t="s">
        <v>26</v>
      </c>
      <c r="P50" s="17">
        <v>10</v>
      </c>
      <c r="Q50" s="17" t="s">
        <v>29</v>
      </c>
      <c r="R50" s="17" t="s">
        <v>396</v>
      </c>
      <c r="S50" s="15" t="s">
        <v>115</v>
      </c>
      <c r="T50" s="15" t="s">
        <v>40</v>
      </c>
      <c r="U50" s="15" t="s">
        <v>253</v>
      </c>
      <c r="V50" s="17">
        <v>22</v>
      </c>
      <c r="W50" s="17">
        <v>0</v>
      </c>
      <c r="X50" s="53" t="s">
        <v>8</v>
      </c>
      <c r="Y50" s="21" t="s">
        <v>8</v>
      </c>
      <c r="Z50" s="21" t="s">
        <v>8</v>
      </c>
      <c r="AA50" s="57" t="s">
        <v>8</v>
      </c>
    </row>
    <row r="51" spans="1:27" s="14" customFormat="1" ht="28" customHeight="1" x14ac:dyDescent="0.2">
      <c r="A51" s="77"/>
      <c r="B51" s="79"/>
      <c r="C51" s="22" t="s">
        <v>190</v>
      </c>
      <c r="D51" s="16" t="s">
        <v>17</v>
      </c>
      <c r="E51" s="16" t="s">
        <v>25</v>
      </c>
      <c r="F51" s="16" t="s">
        <v>191</v>
      </c>
      <c r="G51" s="16" t="s">
        <v>306</v>
      </c>
      <c r="H51" s="15" t="s">
        <v>58</v>
      </c>
      <c r="I51" s="17">
        <v>36</v>
      </c>
      <c r="J51" s="17">
        <v>18</v>
      </c>
      <c r="K51" s="18">
        <v>0.27777777777777779</v>
      </c>
      <c r="L51" s="19">
        <v>29.075000000000003</v>
      </c>
      <c r="M51" s="19">
        <v>2.9849999999999999</v>
      </c>
      <c r="N51" s="20" t="s">
        <v>39</v>
      </c>
      <c r="O51" s="17" t="s">
        <v>26</v>
      </c>
      <c r="P51" s="17">
        <v>10</v>
      </c>
      <c r="Q51" s="17" t="s">
        <v>29</v>
      </c>
      <c r="R51" s="17" t="s">
        <v>396</v>
      </c>
      <c r="S51" s="15" t="s">
        <v>115</v>
      </c>
      <c r="T51" s="15" t="s">
        <v>40</v>
      </c>
      <c r="U51" s="15" t="s">
        <v>253</v>
      </c>
      <c r="V51" s="17">
        <v>22</v>
      </c>
      <c r="W51" s="17">
        <v>1</v>
      </c>
      <c r="X51" s="63">
        <v>0</v>
      </c>
      <c r="Y51" s="64">
        <v>5.0562000000000003E-2</v>
      </c>
      <c r="Z51" s="64">
        <v>0</v>
      </c>
      <c r="AA51" s="65">
        <v>0</v>
      </c>
    </row>
    <row r="52" spans="1:27" s="14" customFormat="1" ht="28" customHeight="1" x14ac:dyDescent="0.2">
      <c r="A52" s="1" t="s">
        <v>245</v>
      </c>
      <c r="B52" s="15" t="s">
        <v>469</v>
      </c>
      <c r="C52" s="22" t="s">
        <v>192</v>
      </c>
      <c r="D52" s="16" t="s">
        <v>17</v>
      </c>
      <c r="E52" s="16" t="s">
        <v>25</v>
      </c>
      <c r="F52" s="16" t="s">
        <v>86</v>
      </c>
      <c r="G52" s="16" t="s">
        <v>306</v>
      </c>
      <c r="H52" s="15" t="s">
        <v>87</v>
      </c>
      <c r="I52" s="17">
        <v>86</v>
      </c>
      <c r="J52" s="17">
        <v>43</v>
      </c>
      <c r="K52" s="18">
        <v>0.81395348837209303</v>
      </c>
      <c r="L52" s="19">
        <v>25.71</v>
      </c>
      <c r="M52" s="19">
        <v>3.18</v>
      </c>
      <c r="N52" s="20" t="s">
        <v>39</v>
      </c>
      <c r="O52" s="17" t="s">
        <v>26</v>
      </c>
      <c r="P52" s="17">
        <v>10</v>
      </c>
      <c r="Q52" s="17" t="s">
        <v>29</v>
      </c>
      <c r="R52" s="17" t="s">
        <v>329</v>
      </c>
      <c r="S52" s="15" t="s">
        <v>115</v>
      </c>
      <c r="T52" s="15" t="s">
        <v>40</v>
      </c>
      <c r="U52" s="15" t="s">
        <v>253</v>
      </c>
      <c r="V52" s="17">
        <v>22</v>
      </c>
      <c r="W52" s="17">
        <v>1</v>
      </c>
      <c r="X52" s="63">
        <v>0</v>
      </c>
      <c r="Y52" s="64">
        <v>6.2349000000000002E-2</v>
      </c>
      <c r="Z52" s="64">
        <v>0</v>
      </c>
      <c r="AA52" s="65">
        <v>0</v>
      </c>
    </row>
    <row r="53" spans="1:27" s="14" customFormat="1" ht="28" customHeight="1" x14ac:dyDescent="0.2">
      <c r="A53" s="77" t="s">
        <v>246</v>
      </c>
      <c r="B53" s="78" t="s">
        <v>470</v>
      </c>
      <c r="C53" s="22" t="s">
        <v>193</v>
      </c>
      <c r="D53" s="16" t="s">
        <v>17</v>
      </c>
      <c r="E53" s="16" t="s">
        <v>23</v>
      </c>
      <c r="F53" s="16" t="s">
        <v>194</v>
      </c>
      <c r="G53" s="16" t="s">
        <v>305</v>
      </c>
      <c r="H53" s="15" t="s">
        <v>88</v>
      </c>
      <c r="I53" s="17">
        <v>102</v>
      </c>
      <c r="J53" s="17">
        <v>51</v>
      </c>
      <c r="K53" s="18">
        <v>0.56862745098039214</v>
      </c>
      <c r="L53" s="19">
        <v>22.68</v>
      </c>
      <c r="M53" s="19">
        <v>2.0699999999999998</v>
      </c>
      <c r="N53" s="20" t="s">
        <v>39</v>
      </c>
      <c r="O53" s="17" t="s">
        <v>26</v>
      </c>
      <c r="P53" s="17">
        <v>10</v>
      </c>
      <c r="Q53" s="17" t="s">
        <v>29</v>
      </c>
      <c r="R53" s="17" t="s">
        <v>329</v>
      </c>
      <c r="S53" s="15" t="s">
        <v>341</v>
      </c>
      <c r="T53" s="15" t="s">
        <v>342</v>
      </c>
      <c r="U53" s="15" t="s">
        <v>299</v>
      </c>
      <c r="V53" s="17">
        <v>19</v>
      </c>
      <c r="W53" s="17">
        <v>2</v>
      </c>
      <c r="X53" s="63">
        <v>4.418018</v>
      </c>
      <c r="Y53" s="64">
        <v>0</v>
      </c>
      <c r="Z53" s="64">
        <v>0</v>
      </c>
      <c r="AA53" s="65">
        <v>0</v>
      </c>
    </row>
    <row r="54" spans="1:27" s="14" customFormat="1" ht="28" customHeight="1" x14ac:dyDescent="0.2">
      <c r="A54" s="77"/>
      <c r="B54" s="79"/>
      <c r="C54" s="22" t="s">
        <v>195</v>
      </c>
      <c r="D54" s="16" t="s">
        <v>17</v>
      </c>
      <c r="E54" s="16" t="s">
        <v>23</v>
      </c>
      <c r="F54" s="16" t="s">
        <v>196</v>
      </c>
      <c r="G54" s="16" t="s">
        <v>305</v>
      </c>
      <c r="H54" s="15" t="s">
        <v>88</v>
      </c>
      <c r="I54" s="17">
        <v>92</v>
      </c>
      <c r="J54" s="17">
        <v>46</v>
      </c>
      <c r="K54" s="18">
        <v>0.5</v>
      </c>
      <c r="L54" s="19">
        <v>22.2</v>
      </c>
      <c r="M54" s="19">
        <v>2.1800000000000002</v>
      </c>
      <c r="N54" s="20" t="s">
        <v>39</v>
      </c>
      <c r="O54" s="17" t="s">
        <v>26</v>
      </c>
      <c r="P54" s="17">
        <v>10</v>
      </c>
      <c r="Q54" s="17" t="s">
        <v>29</v>
      </c>
      <c r="R54" s="17" t="s">
        <v>329</v>
      </c>
      <c r="S54" s="15" t="s">
        <v>341</v>
      </c>
      <c r="T54" s="15" t="s">
        <v>342</v>
      </c>
      <c r="U54" s="15" t="s">
        <v>299</v>
      </c>
      <c r="V54" s="17">
        <v>19</v>
      </c>
      <c r="W54" s="17">
        <v>1</v>
      </c>
      <c r="X54" s="63">
        <v>1.549809</v>
      </c>
      <c r="Y54" s="64">
        <v>0</v>
      </c>
      <c r="Z54" s="64">
        <v>0</v>
      </c>
      <c r="AA54" s="65">
        <v>0</v>
      </c>
    </row>
    <row r="55" spans="1:27" s="14" customFormat="1" ht="28" customHeight="1" x14ac:dyDescent="0.2">
      <c r="A55" s="1" t="s">
        <v>247</v>
      </c>
      <c r="B55" s="15" t="s">
        <v>471</v>
      </c>
      <c r="C55" s="22" t="s">
        <v>129</v>
      </c>
      <c r="D55" s="16" t="s">
        <v>17</v>
      </c>
      <c r="E55" s="16" t="s">
        <v>1</v>
      </c>
      <c r="F55" s="16" t="s">
        <v>361</v>
      </c>
      <c r="G55" s="16" t="s">
        <v>305</v>
      </c>
      <c r="H55" s="15" t="s">
        <v>89</v>
      </c>
      <c r="I55" s="17">
        <v>32</v>
      </c>
      <c r="J55" s="17">
        <v>16</v>
      </c>
      <c r="K55" s="18">
        <v>1</v>
      </c>
      <c r="L55" s="19">
        <v>20.9</v>
      </c>
      <c r="M55" s="19">
        <v>2.1</v>
      </c>
      <c r="N55" s="20" t="s">
        <v>36</v>
      </c>
      <c r="O55" s="17" t="s">
        <v>26</v>
      </c>
      <c r="P55" s="17">
        <v>10</v>
      </c>
      <c r="Q55" s="17" t="s">
        <v>29</v>
      </c>
      <c r="R55" s="17" t="s">
        <v>397</v>
      </c>
      <c r="S55" s="15" t="s">
        <v>264</v>
      </c>
      <c r="T55" s="15" t="s">
        <v>46</v>
      </c>
      <c r="U55" s="15" t="s">
        <v>253</v>
      </c>
      <c r="V55" s="17">
        <v>46</v>
      </c>
      <c r="W55" s="17">
        <v>8</v>
      </c>
      <c r="X55" s="63">
        <v>0</v>
      </c>
      <c r="Y55" s="64">
        <v>0</v>
      </c>
      <c r="Z55" s="64">
        <v>3.6488900000000002</v>
      </c>
      <c r="AA55" s="65">
        <v>17.281085000000001</v>
      </c>
    </row>
    <row r="56" spans="1:27" s="14" customFormat="1" ht="28" customHeight="1" x14ac:dyDescent="0.2">
      <c r="A56" s="77" t="s">
        <v>249</v>
      </c>
      <c r="B56" s="78" t="s">
        <v>472</v>
      </c>
      <c r="C56" s="22" t="s">
        <v>197</v>
      </c>
      <c r="D56" s="16" t="s">
        <v>17</v>
      </c>
      <c r="E56" s="16" t="s">
        <v>25</v>
      </c>
      <c r="F56" s="16" t="s">
        <v>362</v>
      </c>
      <c r="G56" s="16" t="s">
        <v>375</v>
      </c>
      <c r="H56" s="15" t="s">
        <v>412</v>
      </c>
      <c r="I56" s="17">
        <v>20</v>
      </c>
      <c r="J56" s="17">
        <v>10</v>
      </c>
      <c r="K56" s="18" t="s">
        <v>8</v>
      </c>
      <c r="L56" s="19">
        <v>21</v>
      </c>
      <c r="M56" s="19">
        <v>1.4</v>
      </c>
      <c r="N56" s="20" t="s">
        <v>36</v>
      </c>
      <c r="O56" s="17" t="s">
        <v>53</v>
      </c>
      <c r="P56" s="17">
        <v>10</v>
      </c>
      <c r="Q56" s="17" t="s">
        <v>29</v>
      </c>
      <c r="R56" s="17" t="s">
        <v>329</v>
      </c>
      <c r="S56" s="15" t="s">
        <v>264</v>
      </c>
      <c r="T56" s="15" t="s">
        <v>46</v>
      </c>
      <c r="U56" s="15" t="s">
        <v>263</v>
      </c>
      <c r="V56" s="17">
        <v>46</v>
      </c>
      <c r="W56" s="17">
        <v>1</v>
      </c>
      <c r="X56" s="63">
        <v>0</v>
      </c>
      <c r="Y56" s="64">
        <v>7.5408999999999997</v>
      </c>
      <c r="Z56" s="64">
        <v>0</v>
      </c>
      <c r="AA56" s="65">
        <v>0</v>
      </c>
    </row>
    <row r="57" spans="1:27" s="14" customFormat="1" ht="28" customHeight="1" x14ac:dyDescent="0.2">
      <c r="A57" s="77"/>
      <c r="B57" s="82"/>
      <c r="C57" s="22" t="s">
        <v>198</v>
      </c>
      <c r="D57" s="16" t="s">
        <v>17</v>
      </c>
      <c r="E57" s="16" t="s">
        <v>25</v>
      </c>
      <c r="F57" s="16" t="s">
        <v>364</v>
      </c>
      <c r="G57" s="16" t="s">
        <v>375</v>
      </c>
      <c r="H57" s="15" t="s">
        <v>413</v>
      </c>
      <c r="I57" s="17">
        <v>20</v>
      </c>
      <c r="J57" s="17">
        <v>10</v>
      </c>
      <c r="K57" s="18">
        <v>0</v>
      </c>
      <c r="L57" s="19">
        <v>21</v>
      </c>
      <c r="M57" s="19">
        <v>1.4</v>
      </c>
      <c r="N57" s="20" t="s">
        <v>36</v>
      </c>
      <c r="O57" s="17" t="s">
        <v>53</v>
      </c>
      <c r="P57" s="17">
        <v>10</v>
      </c>
      <c r="Q57" s="17" t="s">
        <v>29</v>
      </c>
      <c r="R57" s="17" t="s">
        <v>329</v>
      </c>
      <c r="S57" s="15" t="s">
        <v>264</v>
      </c>
      <c r="T57" s="15" t="s">
        <v>46</v>
      </c>
      <c r="U57" s="15" t="s">
        <v>263</v>
      </c>
      <c r="V57" s="17">
        <v>46</v>
      </c>
      <c r="W57" s="17">
        <v>0</v>
      </c>
      <c r="X57" s="53" t="s">
        <v>8</v>
      </c>
      <c r="Y57" s="21" t="s">
        <v>8</v>
      </c>
      <c r="Z57" s="21" t="s">
        <v>8</v>
      </c>
      <c r="AA57" s="57" t="s">
        <v>8</v>
      </c>
    </row>
    <row r="58" spans="1:27" s="14" customFormat="1" ht="28" customHeight="1" x14ac:dyDescent="0.2">
      <c r="A58" s="77"/>
      <c r="B58" s="79"/>
      <c r="C58" s="22" t="s">
        <v>199</v>
      </c>
      <c r="D58" s="16" t="s">
        <v>17</v>
      </c>
      <c r="E58" s="16" t="s">
        <v>25</v>
      </c>
      <c r="F58" s="16" t="s">
        <v>363</v>
      </c>
      <c r="G58" s="16" t="s">
        <v>375</v>
      </c>
      <c r="H58" s="15" t="s">
        <v>414</v>
      </c>
      <c r="I58" s="17">
        <v>20</v>
      </c>
      <c r="J58" s="17">
        <v>10</v>
      </c>
      <c r="K58" s="18">
        <v>0</v>
      </c>
      <c r="L58" s="19">
        <v>21</v>
      </c>
      <c r="M58" s="19">
        <v>1.4</v>
      </c>
      <c r="N58" s="20" t="s">
        <v>36</v>
      </c>
      <c r="O58" s="17" t="s">
        <v>53</v>
      </c>
      <c r="P58" s="17">
        <v>10</v>
      </c>
      <c r="Q58" s="17" t="s">
        <v>29</v>
      </c>
      <c r="R58" s="17" t="s">
        <v>329</v>
      </c>
      <c r="S58" s="15" t="s">
        <v>264</v>
      </c>
      <c r="T58" s="15" t="s">
        <v>46</v>
      </c>
      <c r="U58" s="15" t="s">
        <v>263</v>
      </c>
      <c r="V58" s="17">
        <v>46</v>
      </c>
      <c r="W58" s="17">
        <v>4</v>
      </c>
      <c r="X58" s="63">
        <v>2.764E-3</v>
      </c>
      <c r="Y58" s="64">
        <v>7.5408999999999997</v>
      </c>
      <c r="Z58" s="64">
        <v>7.9685009999999998</v>
      </c>
      <c r="AA58" s="65">
        <v>6.1700000000000004E-4</v>
      </c>
    </row>
    <row r="59" spans="1:27" s="14" customFormat="1" ht="28" customHeight="1" x14ac:dyDescent="0.2">
      <c r="A59" s="1" t="s">
        <v>248</v>
      </c>
      <c r="B59" s="15" t="s">
        <v>473</v>
      </c>
      <c r="C59" s="22" t="s">
        <v>200</v>
      </c>
      <c r="D59" s="16" t="s">
        <v>376</v>
      </c>
      <c r="E59" s="16" t="s">
        <v>25</v>
      </c>
      <c r="F59" s="16" t="s">
        <v>365</v>
      </c>
      <c r="G59" s="16" t="s">
        <v>375</v>
      </c>
      <c r="H59" s="15" t="s">
        <v>91</v>
      </c>
      <c r="I59" s="17">
        <v>516</v>
      </c>
      <c r="J59" s="17">
        <v>86</v>
      </c>
      <c r="K59" s="18">
        <v>0.55813953488372092</v>
      </c>
      <c r="L59" s="19">
        <v>22.01</v>
      </c>
      <c r="M59" s="19">
        <v>1.29</v>
      </c>
      <c r="N59" s="17" t="s">
        <v>30</v>
      </c>
      <c r="O59" s="17" t="s">
        <v>90</v>
      </c>
      <c r="P59" s="17">
        <v>47.62</v>
      </c>
      <c r="Q59" s="17" t="s">
        <v>29</v>
      </c>
      <c r="R59" s="17" t="s">
        <v>398</v>
      </c>
      <c r="S59" s="15" t="s">
        <v>343</v>
      </c>
      <c r="T59" s="15" t="s">
        <v>344</v>
      </c>
      <c r="U59" s="15" t="s">
        <v>201</v>
      </c>
      <c r="V59" s="17">
        <v>14</v>
      </c>
      <c r="W59" s="17">
        <v>4</v>
      </c>
      <c r="X59" s="63">
        <v>1.0833000000000001E-2</v>
      </c>
      <c r="Y59" s="64">
        <v>0</v>
      </c>
      <c r="Z59" s="64">
        <v>1.0650440000000001</v>
      </c>
      <c r="AA59" s="65">
        <v>1.5543E-2</v>
      </c>
    </row>
    <row r="60" spans="1:27" s="14" customFormat="1" ht="28" customHeight="1" x14ac:dyDescent="0.2">
      <c r="A60" s="1" t="s">
        <v>351</v>
      </c>
      <c r="B60" s="15" t="s">
        <v>474</v>
      </c>
      <c r="C60" s="22" t="s">
        <v>202</v>
      </c>
      <c r="D60" s="16" t="s">
        <v>17</v>
      </c>
      <c r="E60" s="16" t="s">
        <v>347</v>
      </c>
      <c r="F60" s="16" t="s">
        <v>203</v>
      </c>
      <c r="G60" s="16" t="s">
        <v>60</v>
      </c>
      <c r="H60" s="15" t="s">
        <v>348</v>
      </c>
      <c r="I60" s="17">
        <v>36</v>
      </c>
      <c r="J60" s="17">
        <v>18</v>
      </c>
      <c r="K60" s="18">
        <v>0.5</v>
      </c>
      <c r="L60" s="19">
        <v>22.3</v>
      </c>
      <c r="M60" s="19">
        <v>2.4</v>
      </c>
      <c r="N60" s="20" t="s">
        <v>30</v>
      </c>
      <c r="O60" s="17" t="s">
        <v>31</v>
      </c>
      <c r="P60" s="17">
        <v>57</v>
      </c>
      <c r="Q60" s="17" t="s">
        <v>29</v>
      </c>
      <c r="R60" s="17" t="s">
        <v>399</v>
      </c>
      <c r="S60" s="15" t="s">
        <v>349</v>
      </c>
      <c r="T60" s="15" t="s">
        <v>342</v>
      </c>
      <c r="U60" s="15" t="s">
        <v>257</v>
      </c>
      <c r="V60" s="17">
        <v>27</v>
      </c>
      <c r="W60" s="17">
        <v>6</v>
      </c>
      <c r="X60" s="63">
        <v>0</v>
      </c>
      <c r="Y60" s="64">
        <v>0</v>
      </c>
      <c r="Z60" s="64">
        <v>5.6826480000000004</v>
      </c>
      <c r="AA60" s="65">
        <v>0</v>
      </c>
    </row>
    <row r="61" spans="1:27" s="14" customFormat="1" ht="28" customHeight="1" x14ac:dyDescent="0.2">
      <c r="A61" s="1" t="s">
        <v>355</v>
      </c>
      <c r="B61" s="15" t="s">
        <v>475</v>
      </c>
      <c r="C61" s="22" t="s">
        <v>204</v>
      </c>
      <c r="D61" s="16" t="s">
        <v>17</v>
      </c>
      <c r="E61" s="16" t="s">
        <v>25</v>
      </c>
      <c r="F61" s="16" t="s">
        <v>205</v>
      </c>
      <c r="G61" s="16" t="s">
        <v>304</v>
      </c>
      <c r="H61" s="15" t="s">
        <v>352</v>
      </c>
      <c r="I61" s="17">
        <v>62</v>
      </c>
      <c r="J61" s="17">
        <v>31</v>
      </c>
      <c r="K61" s="18">
        <v>0.5161290322580645</v>
      </c>
      <c r="L61" s="19">
        <v>22.3</v>
      </c>
      <c r="M61" s="19">
        <v>2.4</v>
      </c>
      <c r="N61" s="20" t="s">
        <v>30</v>
      </c>
      <c r="O61" s="17" t="s">
        <v>26</v>
      </c>
      <c r="P61" s="17">
        <v>42</v>
      </c>
      <c r="Q61" s="17" t="s">
        <v>29</v>
      </c>
      <c r="R61" s="17" t="s">
        <v>400</v>
      </c>
      <c r="S61" s="15" t="s">
        <v>353</v>
      </c>
      <c r="T61" s="15" t="s">
        <v>354</v>
      </c>
      <c r="U61" s="15" t="s">
        <v>257</v>
      </c>
      <c r="V61" s="17">
        <v>30</v>
      </c>
      <c r="W61" s="17">
        <v>4</v>
      </c>
      <c r="X61" s="63">
        <v>0</v>
      </c>
      <c r="Y61" s="64">
        <v>0</v>
      </c>
      <c r="Z61" s="64">
        <v>5.6874279999999997</v>
      </c>
      <c r="AA61" s="65">
        <v>6.9999999999999999E-6</v>
      </c>
    </row>
    <row r="62" spans="1:27" s="14" customFormat="1" ht="28" customHeight="1" x14ac:dyDescent="0.2">
      <c r="A62" s="1" t="s">
        <v>296</v>
      </c>
      <c r="B62" s="15" t="s">
        <v>476</v>
      </c>
      <c r="C62" s="22" t="s">
        <v>206</v>
      </c>
      <c r="D62" s="16" t="s">
        <v>17</v>
      </c>
      <c r="E62" s="16" t="s">
        <v>23</v>
      </c>
      <c r="F62" s="16" t="s">
        <v>92</v>
      </c>
      <c r="G62" s="16" t="s">
        <v>377</v>
      </c>
      <c r="H62" s="15" t="s">
        <v>93</v>
      </c>
      <c r="I62" s="17">
        <v>54</v>
      </c>
      <c r="J62" s="17">
        <v>27</v>
      </c>
      <c r="K62" s="18">
        <v>0.48148148148148145</v>
      </c>
      <c r="L62" s="19">
        <v>20.7</v>
      </c>
      <c r="M62" s="19">
        <v>3.1</v>
      </c>
      <c r="N62" s="20" t="s">
        <v>30</v>
      </c>
      <c r="O62" s="17" t="s">
        <v>26</v>
      </c>
      <c r="P62" s="17" t="s">
        <v>26</v>
      </c>
      <c r="Q62" s="17" t="s">
        <v>29</v>
      </c>
      <c r="R62" s="17" t="s">
        <v>400</v>
      </c>
      <c r="S62" s="15" t="s">
        <v>353</v>
      </c>
      <c r="T62" s="15" t="s">
        <v>354</v>
      </c>
      <c r="U62" s="15" t="s">
        <v>257</v>
      </c>
      <c r="V62" s="17">
        <v>15</v>
      </c>
      <c r="W62" s="17">
        <v>1</v>
      </c>
      <c r="X62" s="63">
        <v>0</v>
      </c>
      <c r="Y62" s="64">
        <v>0</v>
      </c>
      <c r="Z62" s="64">
        <v>0</v>
      </c>
      <c r="AA62" s="65">
        <v>0</v>
      </c>
    </row>
    <row r="63" spans="1:27" s="14" customFormat="1" ht="28" customHeight="1" x14ac:dyDescent="0.2">
      <c r="A63" s="77" t="s">
        <v>297</v>
      </c>
      <c r="B63" s="78" t="s">
        <v>477</v>
      </c>
      <c r="C63" s="22" t="s">
        <v>207</v>
      </c>
      <c r="D63" s="16" t="s">
        <v>17</v>
      </c>
      <c r="E63" s="16" t="s">
        <v>1</v>
      </c>
      <c r="F63" s="16" t="s">
        <v>378</v>
      </c>
      <c r="G63" s="16" t="s">
        <v>305</v>
      </c>
      <c r="H63" s="15" t="s">
        <v>94</v>
      </c>
      <c r="I63" s="17">
        <v>38</v>
      </c>
      <c r="J63" s="17">
        <v>19</v>
      </c>
      <c r="K63" s="18">
        <v>1</v>
      </c>
      <c r="L63" s="19">
        <v>20.9</v>
      </c>
      <c r="M63" s="19">
        <v>2.2999999999999998</v>
      </c>
      <c r="N63" s="20" t="s">
        <v>36</v>
      </c>
      <c r="O63" s="17" t="s">
        <v>53</v>
      </c>
      <c r="P63" s="17">
        <v>10</v>
      </c>
      <c r="Q63" s="17" t="s">
        <v>29</v>
      </c>
      <c r="R63" s="17" t="s">
        <v>330</v>
      </c>
      <c r="S63" s="15" t="s">
        <v>264</v>
      </c>
      <c r="T63" s="15" t="s">
        <v>46</v>
      </c>
      <c r="U63" s="15" t="s">
        <v>129</v>
      </c>
      <c r="V63" s="17">
        <v>46</v>
      </c>
      <c r="W63" s="17">
        <v>4</v>
      </c>
      <c r="X63" s="63">
        <v>0</v>
      </c>
      <c r="Y63" s="64">
        <v>1.2628E-2</v>
      </c>
      <c r="Z63" s="64">
        <v>1.0134000000000001E-2</v>
      </c>
      <c r="AA63" s="65">
        <v>0</v>
      </c>
    </row>
    <row r="64" spans="1:27" s="14" customFormat="1" ht="28" customHeight="1" x14ac:dyDescent="0.2">
      <c r="A64" s="77"/>
      <c r="B64" s="79"/>
      <c r="C64" s="22" t="s">
        <v>208</v>
      </c>
      <c r="D64" s="16" t="s">
        <v>17</v>
      </c>
      <c r="E64" s="16" t="s">
        <v>1</v>
      </c>
      <c r="F64" s="16" t="s">
        <v>366</v>
      </c>
      <c r="G64" s="16" t="s">
        <v>305</v>
      </c>
      <c r="H64" s="15" t="s">
        <v>95</v>
      </c>
      <c r="I64" s="17">
        <v>42</v>
      </c>
      <c r="J64" s="17">
        <v>21</v>
      </c>
      <c r="K64" s="18">
        <v>1</v>
      </c>
      <c r="L64" s="19">
        <v>20.9</v>
      </c>
      <c r="M64" s="19">
        <v>2.2999999999999998</v>
      </c>
      <c r="N64" s="20" t="s">
        <v>36</v>
      </c>
      <c r="O64" s="17" t="s">
        <v>53</v>
      </c>
      <c r="P64" s="17">
        <v>10</v>
      </c>
      <c r="Q64" s="17" t="s">
        <v>29</v>
      </c>
      <c r="R64" s="17" t="s">
        <v>330</v>
      </c>
      <c r="S64" s="15" t="s">
        <v>264</v>
      </c>
      <c r="T64" s="15" t="s">
        <v>46</v>
      </c>
      <c r="U64" s="15" t="s">
        <v>129</v>
      </c>
      <c r="V64" s="17">
        <v>46</v>
      </c>
      <c r="W64" s="17">
        <v>1</v>
      </c>
      <c r="X64" s="63">
        <v>0</v>
      </c>
      <c r="Y64" s="64">
        <v>0</v>
      </c>
      <c r="Z64" s="64">
        <v>0</v>
      </c>
      <c r="AA64" s="65">
        <v>0</v>
      </c>
    </row>
    <row r="65" spans="1:27" s="14" customFormat="1" ht="28" customHeight="1" x14ac:dyDescent="0.2">
      <c r="A65" s="77" t="s">
        <v>298</v>
      </c>
      <c r="B65" s="78" t="s">
        <v>478</v>
      </c>
      <c r="C65" s="22" t="s">
        <v>209</v>
      </c>
      <c r="D65" s="16" t="s">
        <v>17</v>
      </c>
      <c r="E65" s="16" t="s">
        <v>0</v>
      </c>
      <c r="F65" s="16" t="s">
        <v>367</v>
      </c>
      <c r="G65" s="16" t="s">
        <v>60</v>
      </c>
      <c r="H65" s="15" t="s">
        <v>97</v>
      </c>
      <c r="I65" s="17" t="s">
        <v>96</v>
      </c>
      <c r="J65" s="17">
        <v>14</v>
      </c>
      <c r="K65" s="18">
        <v>1</v>
      </c>
      <c r="L65" s="19">
        <v>23.5</v>
      </c>
      <c r="M65" s="19" t="s">
        <v>26</v>
      </c>
      <c r="N65" s="20" t="s">
        <v>36</v>
      </c>
      <c r="O65" s="17" t="s">
        <v>53</v>
      </c>
      <c r="P65" s="17">
        <v>10</v>
      </c>
      <c r="Q65" s="17" t="s">
        <v>29</v>
      </c>
      <c r="R65" s="17" t="s">
        <v>401</v>
      </c>
      <c r="S65" s="15" t="s">
        <v>130</v>
      </c>
      <c r="T65" s="15" t="s">
        <v>98</v>
      </c>
      <c r="U65" s="15" t="s">
        <v>129</v>
      </c>
      <c r="V65" s="17">
        <v>24</v>
      </c>
      <c r="W65" s="17">
        <v>6</v>
      </c>
      <c r="X65" s="63">
        <v>5.9871000000000001E-2</v>
      </c>
      <c r="Y65" s="64">
        <v>0</v>
      </c>
      <c r="Z65" s="64">
        <v>0</v>
      </c>
      <c r="AA65" s="65">
        <v>0</v>
      </c>
    </row>
    <row r="66" spans="1:27" s="14" customFormat="1" ht="28" customHeight="1" x14ac:dyDescent="0.2">
      <c r="A66" s="77"/>
      <c r="B66" s="79"/>
      <c r="C66" s="22" t="s">
        <v>210</v>
      </c>
      <c r="D66" s="16" t="s">
        <v>17</v>
      </c>
      <c r="E66" s="16" t="s">
        <v>0</v>
      </c>
      <c r="F66" s="16" t="s">
        <v>368</v>
      </c>
      <c r="G66" s="16" t="s">
        <v>60</v>
      </c>
      <c r="H66" s="15" t="s">
        <v>100</v>
      </c>
      <c r="I66" s="17" t="s">
        <v>99</v>
      </c>
      <c r="J66" s="17">
        <v>16</v>
      </c>
      <c r="K66" s="18">
        <v>1</v>
      </c>
      <c r="L66" s="19">
        <v>21.98</v>
      </c>
      <c r="M66" s="19" t="s">
        <v>26</v>
      </c>
      <c r="N66" s="20" t="s">
        <v>36</v>
      </c>
      <c r="O66" s="17" t="s">
        <v>53</v>
      </c>
      <c r="P66" s="17">
        <v>10</v>
      </c>
      <c r="Q66" s="17" t="s">
        <v>29</v>
      </c>
      <c r="R66" s="17" t="s">
        <v>401</v>
      </c>
      <c r="S66" s="15" t="s">
        <v>130</v>
      </c>
      <c r="T66" s="15" t="s">
        <v>98</v>
      </c>
      <c r="U66" s="15" t="s">
        <v>129</v>
      </c>
      <c r="V66" s="17">
        <v>24</v>
      </c>
      <c r="W66" s="17">
        <v>1</v>
      </c>
      <c r="X66" s="63">
        <v>0</v>
      </c>
      <c r="Y66" s="64">
        <v>0</v>
      </c>
      <c r="Z66" s="64">
        <v>0</v>
      </c>
      <c r="AA66" s="65">
        <v>0</v>
      </c>
    </row>
    <row r="67" spans="1:27" s="14" customFormat="1" ht="28" customHeight="1" x14ac:dyDescent="0.2">
      <c r="A67" s="1" t="s">
        <v>250</v>
      </c>
      <c r="B67" s="15" t="s">
        <v>479</v>
      </c>
      <c r="C67" s="22" t="s">
        <v>211</v>
      </c>
      <c r="D67" s="16" t="s">
        <v>17</v>
      </c>
      <c r="E67" s="16" t="s">
        <v>2</v>
      </c>
      <c r="F67" s="16" t="s">
        <v>101</v>
      </c>
      <c r="G67" s="16" t="s">
        <v>379</v>
      </c>
      <c r="H67" s="15" t="s">
        <v>212</v>
      </c>
      <c r="I67" s="17">
        <v>48</v>
      </c>
      <c r="J67" s="17">
        <v>24</v>
      </c>
      <c r="K67" s="18">
        <v>0.5</v>
      </c>
      <c r="L67" s="19">
        <v>22.77</v>
      </c>
      <c r="M67" s="19">
        <v>2.19</v>
      </c>
      <c r="N67" s="20" t="s">
        <v>39</v>
      </c>
      <c r="O67" s="17" t="s">
        <v>26</v>
      </c>
      <c r="P67" s="17" t="s">
        <v>26</v>
      </c>
      <c r="Q67" s="17" t="s">
        <v>29</v>
      </c>
      <c r="R67" s="17" t="s">
        <v>26</v>
      </c>
      <c r="S67" s="15" t="s">
        <v>115</v>
      </c>
      <c r="T67" s="15" t="s">
        <v>102</v>
      </c>
      <c r="U67" s="15" t="s">
        <v>299</v>
      </c>
      <c r="V67" s="17">
        <v>10</v>
      </c>
      <c r="W67" s="17">
        <v>2</v>
      </c>
      <c r="X67" s="63">
        <v>0</v>
      </c>
      <c r="Y67" s="64">
        <v>0</v>
      </c>
      <c r="Z67" s="64">
        <v>0.217395</v>
      </c>
      <c r="AA67" s="65">
        <v>4.1110000000000001E-3</v>
      </c>
    </row>
    <row r="68" spans="1:27" s="14" customFormat="1" ht="28" customHeight="1" x14ac:dyDescent="0.2">
      <c r="A68" s="77" t="s">
        <v>251</v>
      </c>
      <c r="B68" s="78" t="s">
        <v>480</v>
      </c>
      <c r="C68" s="22" t="s">
        <v>213</v>
      </c>
      <c r="D68" s="16" t="s">
        <v>17</v>
      </c>
      <c r="E68" s="16" t="s">
        <v>23</v>
      </c>
      <c r="F68" s="16" t="s">
        <v>103</v>
      </c>
      <c r="G68" s="16" t="s">
        <v>380</v>
      </c>
      <c r="H68" s="15" t="s">
        <v>104</v>
      </c>
      <c r="I68" s="17">
        <v>42</v>
      </c>
      <c r="J68" s="17">
        <v>21</v>
      </c>
      <c r="K68" s="18">
        <v>1</v>
      </c>
      <c r="L68" s="19">
        <v>21.35</v>
      </c>
      <c r="M68" s="19">
        <v>2.4</v>
      </c>
      <c r="N68" s="20" t="s">
        <v>30</v>
      </c>
      <c r="O68" s="17" t="s">
        <v>31</v>
      </c>
      <c r="P68" s="17">
        <v>10</v>
      </c>
      <c r="Q68" s="17" t="s">
        <v>29</v>
      </c>
      <c r="R68" s="17" t="s">
        <v>402</v>
      </c>
      <c r="S68" s="15" t="s">
        <v>338</v>
      </c>
      <c r="T68" s="15" t="s">
        <v>342</v>
      </c>
      <c r="U68" s="15" t="s">
        <v>257</v>
      </c>
      <c r="V68" s="17">
        <v>19</v>
      </c>
      <c r="W68" s="17">
        <v>2</v>
      </c>
      <c r="X68" s="63">
        <v>0</v>
      </c>
      <c r="Y68" s="64">
        <v>0</v>
      </c>
      <c r="Z68" s="64">
        <v>0</v>
      </c>
      <c r="AA68" s="65">
        <v>0</v>
      </c>
    </row>
    <row r="69" spans="1:27" s="14" customFormat="1" ht="28" customHeight="1" x14ac:dyDescent="0.2">
      <c r="A69" s="77"/>
      <c r="B69" s="79"/>
      <c r="C69" s="22" t="s">
        <v>214</v>
      </c>
      <c r="D69" s="16" t="s">
        <v>17</v>
      </c>
      <c r="E69" s="16" t="s">
        <v>23</v>
      </c>
      <c r="F69" s="16" t="s">
        <v>106</v>
      </c>
      <c r="G69" s="16" t="s">
        <v>380</v>
      </c>
      <c r="H69" s="15" t="s">
        <v>107</v>
      </c>
      <c r="I69" s="17">
        <v>42</v>
      </c>
      <c r="J69" s="17">
        <v>21</v>
      </c>
      <c r="K69" s="18">
        <v>1</v>
      </c>
      <c r="L69" s="19">
        <v>21.35</v>
      </c>
      <c r="M69" s="19">
        <v>2.4</v>
      </c>
      <c r="N69" s="20" t="s">
        <v>30</v>
      </c>
      <c r="O69" s="17" t="s">
        <v>31</v>
      </c>
      <c r="P69" s="17">
        <v>10</v>
      </c>
      <c r="Q69" s="17" t="s">
        <v>29</v>
      </c>
      <c r="R69" s="17" t="s">
        <v>402</v>
      </c>
      <c r="S69" s="15" t="s">
        <v>338</v>
      </c>
      <c r="T69" s="15" t="s">
        <v>342</v>
      </c>
      <c r="U69" s="15" t="s">
        <v>257</v>
      </c>
      <c r="V69" s="17">
        <v>19</v>
      </c>
      <c r="W69" s="17">
        <v>1</v>
      </c>
      <c r="X69" s="63">
        <v>0</v>
      </c>
      <c r="Y69" s="64">
        <v>0</v>
      </c>
      <c r="Z69" s="64">
        <v>4.8433200000000003</v>
      </c>
      <c r="AA69" s="65">
        <v>0</v>
      </c>
    </row>
    <row r="70" spans="1:27" s="14" customFormat="1" ht="28" customHeight="1" x14ac:dyDescent="0.2">
      <c r="A70" s="1" t="s">
        <v>357</v>
      </c>
      <c r="B70" s="15" t="s">
        <v>481</v>
      </c>
      <c r="C70" s="22" t="s">
        <v>215</v>
      </c>
      <c r="D70" s="16" t="s">
        <v>17</v>
      </c>
      <c r="E70" s="16" t="s">
        <v>9</v>
      </c>
      <c r="F70" s="16" t="s">
        <v>369</v>
      </c>
      <c r="G70" s="16" t="s">
        <v>304</v>
      </c>
      <c r="H70" s="15" t="s">
        <v>415</v>
      </c>
      <c r="I70" s="17">
        <v>64</v>
      </c>
      <c r="J70" s="17">
        <v>60</v>
      </c>
      <c r="K70" s="18">
        <v>0.5</v>
      </c>
      <c r="L70" s="19">
        <v>23.13</v>
      </c>
      <c r="M70" s="19">
        <v>2.31</v>
      </c>
      <c r="N70" s="20" t="s">
        <v>39</v>
      </c>
      <c r="O70" s="17" t="s">
        <v>108</v>
      </c>
      <c r="P70" s="17">
        <v>10</v>
      </c>
      <c r="Q70" s="17" t="s">
        <v>29</v>
      </c>
      <c r="R70" s="17" t="s">
        <v>403</v>
      </c>
      <c r="S70" s="15" t="s">
        <v>356</v>
      </c>
      <c r="T70" s="15" t="s">
        <v>275</v>
      </c>
      <c r="U70" s="15" t="s">
        <v>159</v>
      </c>
      <c r="V70" s="17">
        <v>40</v>
      </c>
      <c r="W70" s="17">
        <v>3</v>
      </c>
      <c r="X70" s="63">
        <v>1.8239999999999999E-2</v>
      </c>
      <c r="Y70" s="64">
        <v>0</v>
      </c>
      <c r="Z70" s="64">
        <v>0</v>
      </c>
      <c r="AA70" s="65">
        <v>0</v>
      </c>
    </row>
    <row r="71" spans="1:27" s="14" customFormat="1" ht="28" customHeight="1" x14ac:dyDescent="0.2">
      <c r="A71" s="77" t="s">
        <v>252</v>
      </c>
      <c r="B71" s="78" t="s">
        <v>482</v>
      </c>
      <c r="C71" s="22" t="s">
        <v>216</v>
      </c>
      <c r="D71" s="16" t="s">
        <v>17</v>
      </c>
      <c r="E71" s="24" t="s">
        <v>9</v>
      </c>
      <c r="F71" s="24" t="s">
        <v>109</v>
      </c>
      <c r="G71" s="24" t="s">
        <v>60</v>
      </c>
      <c r="H71" s="23" t="s">
        <v>110</v>
      </c>
      <c r="I71" s="25">
        <v>36</v>
      </c>
      <c r="J71" s="25">
        <v>24</v>
      </c>
      <c r="K71" s="18">
        <v>1</v>
      </c>
      <c r="L71" s="19">
        <v>20.34</v>
      </c>
      <c r="M71" s="19">
        <v>2.11</v>
      </c>
      <c r="N71" s="26" t="s">
        <v>36</v>
      </c>
      <c r="O71" s="25" t="s">
        <v>53</v>
      </c>
      <c r="P71" s="25">
        <v>10</v>
      </c>
      <c r="Q71" s="25" t="s">
        <v>29</v>
      </c>
      <c r="R71" s="25" t="s">
        <v>404</v>
      </c>
      <c r="S71" s="23" t="s">
        <v>338</v>
      </c>
      <c r="T71" s="23" t="s">
        <v>46</v>
      </c>
      <c r="U71" s="23" t="s">
        <v>253</v>
      </c>
      <c r="V71" s="25">
        <v>46</v>
      </c>
      <c r="W71" s="25">
        <v>5</v>
      </c>
      <c r="X71" s="63">
        <v>0</v>
      </c>
      <c r="Y71" s="64">
        <v>7.548019</v>
      </c>
      <c r="Z71" s="64">
        <v>0</v>
      </c>
      <c r="AA71" s="65">
        <v>0</v>
      </c>
    </row>
    <row r="72" spans="1:27" s="14" customFormat="1" ht="28" customHeight="1" thickBot="1" x14ac:dyDescent="0.25">
      <c r="A72" s="83"/>
      <c r="B72" s="84"/>
      <c r="C72" s="50" t="s">
        <v>217</v>
      </c>
      <c r="D72" s="39" t="s">
        <v>17</v>
      </c>
      <c r="E72" s="39" t="s">
        <v>9</v>
      </c>
      <c r="F72" s="39" t="s">
        <v>111</v>
      </c>
      <c r="G72" s="39" t="s">
        <v>60</v>
      </c>
      <c r="H72" s="40" t="s">
        <v>112</v>
      </c>
      <c r="I72" s="30">
        <v>36</v>
      </c>
      <c r="J72" s="30">
        <v>24</v>
      </c>
      <c r="K72" s="41">
        <v>1</v>
      </c>
      <c r="L72" s="42">
        <v>20.28</v>
      </c>
      <c r="M72" s="42">
        <v>2.16</v>
      </c>
      <c r="N72" s="43" t="s">
        <v>36</v>
      </c>
      <c r="O72" s="30" t="s">
        <v>53</v>
      </c>
      <c r="P72" s="30">
        <v>10</v>
      </c>
      <c r="Q72" s="30" t="s">
        <v>29</v>
      </c>
      <c r="R72" s="30" t="s">
        <v>405</v>
      </c>
      <c r="S72" s="51" t="s">
        <v>338</v>
      </c>
      <c r="T72" s="51" t="s">
        <v>46</v>
      </c>
      <c r="U72" s="51" t="s">
        <v>253</v>
      </c>
      <c r="V72" s="30">
        <v>46</v>
      </c>
      <c r="W72" s="30">
        <v>0</v>
      </c>
      <c r="X72" s="58" t="s">
        <v>8</v>
      </c>
      <c r="Y72" s="44" t="s">
        <v>8</v>
      </c>
      <c r="Z72" s="44" t="s">
        <v>8</v>
      </c>
      <c r="AA72" s="59" t="s">
        <v>8</v>
      </c>
    </row>
    <row r="73" spans="1:27" s="34" customFormat="1" ht="20" customHeight="1" thickTop="1" x14ac:dyDescent="0.2">
      <c r="A73" s="76" t="s">
        <v>19</v>
      </c>
      <c r="B73" s="76"/>
      <c r="C73" s="76"/>
      <c r="D73" s="35"/>
      <c r="E73" s="35"/>
      <c r="F73" s="35"/>
      <c r="G73" s="35"/>
      <c r="H73" s="35"/>
      <c r="I73" s="47">
        <f>SUM(I4:I72)</f>
        <v>3721</v>
      </c>
      <c r="J73" s="47">
        <f>SUM(J4:J72)</f>
        <v>1793</v>
      </c>
      <c r="K73" s="48">
        <f>SUMPRODUCT(K4:K72,I4:I72)/SUM(I4:I72)</f>
        <v>0.54367105616769684</v>
      </c>
      <c r="L73" s="48">
        <f>SUMPRODUCT(L4:L72,I4:I72)/SUM(I4:I72)</f>
        <v>20.534627788228978</v>
      </c>
      <c r="M73" s="48">
        <f>SUMPRODUCT(M4:M72,I4:I72)/SUM(I4:I72)</f>
        <v>2.0462601451222793</v>
      </c>
      <c r="N73" s="47"/>
      <c r="O73" s="47"/>
      <c r="P73" s="47"/>
      <c r="Q73" s="47"/>
      <c r="R73" s="47"/>
      <c r="S73" s="46"/>
      <c r="T73" s="46"/>
      <c r="U73" s="46"/>
      <c r="V73" s="35">
        <f t="shared" ref="V73:AA73" si="0">SUM(V4:V72)</f>
        <v>1987</v>
      </c>
      <c r="W73" s="35">
        <f t="shared" si="0"/>
        <v>228</v>
      </c>
      <c r="X73" s="54">
        <f t="shared" si="0"/>
        <v>19.038657999999998</v>
      </c>
      <c r="Y73" s="36">
        <f t="shared" si="0"/>
        <v>94.697465999999977</v>
      </c>
      <c r="Z73" s="36">
        <f t="shared" si="0"/>
        <v>89.286384999999996</v>
      </c>
      <c r="AA73" s="56">
        <f t="shared" si="0"/>
        <v>83.846810999999988</v>
      </c>
    </row>
    <row r="74" spans="1:27" ht="17" customHeight="1" x14ac:dyDescent="0.2">
      <c r="L74" s="11"/>
    </row>
  </sheetData>
  <mergeCells count="52">
    <mergeCell ref="B56:B58"/>
    <mergeCell ref="B71:B72"/>
    <mergeCell ref="B65:B66"/>
    <mergeCell ref="B68:B69"/>
    <mergeCell ref="B63:B64"/>
    <mergeCell ref="T1:T2"/>
    <mergeCell ref="U1:U2"/>
    <mergeCell ref="B8:B9"/>
    <mergeCell ref="B14:B15"/>
    <mergeCell ref="B21:B22"/>
    <mergeCell ref="O1:O2"/>
    <mergeCell ref="P1:P2"/>
    <mergeCell ref="Q1:Q2"/>
    <mergeCell ref="R1:R2"/>
    <mergeCell ref="S1:S2"/>
    <mergeCell ref="L1:M2"/>
    <mergeCell ref="N1:N2"/>
    <mergeCell ref="K1:K2"/>
    <mergeCell ref="A35:A36"/>
    <mergeCell ref="A71:A72"/>
    <mergeCell ref="A56:A58"/>
    <mergeCell ref="A53:A54"/>
    <mergeCell ref="A50:A51"/>
    <mergeCell ref="A41:A43"/>
    <mergeCell ref="A44:A45"/>
    <mergeCell ref="A68:A69"/>
    <mergeCell ref="B53:B54"/>
    <mergeCell ref="G1:G2"/>
    <mergeCell ref="H1:H2"/>
    <mergeCell ref="I1:I2"/>
    <mergeCell ref="J1:J2"/>
    <mergeCell ref="B32:B33"/>
    <mergeCell ref="B35:B36"/>
    <mergeCell ref="B41:B43"/>
    <mergeCell ref="B44:B45"/>
    <mergeCell ref="B50:B51"/>
    <mergeCell ref="V1:W2"/>
    <mergeCell ref="X1:AA1"/>
    <mergeCell ref="B1:B2"/>
    <mergeCell ref="A73:C73"/>
    <mergeCell ref="A8:A9"/>
    <mergeCell ref="A1:A2"/>
    <mergeCell ref="C1:C2"/>
    <mergeCell ref="D1:D2"/>
    <mergeCell ref="X2:AA2"/>
    <mergeCell ref="A32:A33"/>
    <mergeCell ref="A21:A22"/>
    <mergeCell ref="A63:A64"/>
    <mergeCell ref="A65:A66"/>
    <mergeCell ref="A14:A15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fNIRS</vt:lpstr>
      <vt:lpstr>fNIRS!_FilterDatabase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2021-03-23T16:45:23Z</dcterms:created>
  <dcterms:modified xsi:type="dcterms:W3CDTF">2022-06-23T06:26:46Z</dcterms:modified>
</cp:coreProperties>
</file>