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os\source\repos\archivos\"/>
    </mc:Choice>
  </mc:AlternateContent>
  <xr:revisionPtr revIDLastSave="0" documentId="13_ncr:1_{3893BCCC-DF16-42B2-97D5-F2DB788753E8}" xr6:coauthVersionLast="47" xr6:coauthVersionMax="47" xr10:uidLastSave="{00000000-0000-0000-0000-000000000000}"/>
  <bookViews>
    <workbookView xWindow="2340" yWindow="2340" windowWidth="21600" windowHeight="11385" xr2:uid="{27778F50-35A3-47A0-BE79-A4073D9EAA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N11" i="1"/>
  <c r="O11" i="1"/>
  <c r="F16" i="1"/>
  <c r="G16" i="1"/>
</calcChain>
</file>

<file path=xl/sharedStrings.xml><?xml version="1.0" encoding="utf-8"?>
<sst xmlns="http://schemas.openxmlformats.org/spreadsheetml/2006/main" count="138" uniqueCount="51">
  <si>
    <t>Grupo1</t>
  </si>
  <si>
    <t>idDupli</t>
  </si>
  <si>
    <t>numArchivos</t>
  </si>
  <si>
    <t>totSize</t>
  </si>
  <si>
    <t>FeCreaMin</t>
  </si>
  <si>
    <t>FeCreaMax</t>
  </si>
  <si>
    <t>h:\iomega\docs</t>
  </si>
  <si>
    <t>Feb 01, 2006</t>
  </si>
  <si>
    <t>Abr 28, 2019</t>
  </si>
  <si>
    <t>Jul 05, 2008</t>
  </si>
  <si>
    <t>Mar 20, 2017</t>
  </si>
  <si>
    <t>Nov 01, 2007</t>
  </si>
  <si>
    <t>Feb 26, 2019</t>
  </si>
  <si>
    <t>h:\iomega\doc2013</t>
  </si>
  <si>
    <t>Ene 01, 1970</t>
  </si>
  <si>
    <t>Jul 13, 2020</t>
  </si>
  <si>
    <t>Abr 17, 2019</t>
  </si>
  <si>
    <t>Oct 17, 1994</t>
  </si>
  <si>
    <t>Abr 01, 2019</t>
  </si>
  <si>
    <t>h:</t>
  </si>
  <si>
    <t>Feb 15, 2025</t>
  </si>
  <si>
    <t>Jul 18, 2021</t>
  </si>
  <si>
    <t>Ene 02, 1980</t>
  </si>
  <si>
    <t>grpRuta</t>
  </si>
  <si>
    <t>ultAcceso</t>
  </si>
  <si>
    <t>h:\</t>
  </si>
  <si>
    <t>Ene 08, 2019</t>
  </si>
  <si>
    <t>Abr 25, 2021</t>
  </si>
  <si>
    <t>Mar 08, 2025</t>
  </si>
  <si>
    <t>h:\$RECYCLE.BIN</t>
  </si>
  <si>
    <t>Feb 19, 2025</t>
  </si>
  <si>
    <t>h:\iomega</t>
  </si>
  <si>
    <t>Jul 17, 2019</t>
  </si>
  <si>
    <t>h:\lenovo</t>
  </si>
  <si>
    <t>Dic 10, 2024</t>
  </si>
  <si>
    <t>Nov 09, 2004</t>
  </si>
  <si>
    <t>Jun 22, 2004</t>
  </si>
  <si>
    <t>h:\llp16gb</t>
  </si>
  <si>
    <t>Dic 10, 2003</t>
  </si>
  <si>
    <t>Abr 10, 2014</t>
  </si>
  <si>
    <t>Feb 20, 2019</t>
  </si>
  <si>
    <t>May 27, 2008</t>
  </si>
  <si>
    <t>h:\Seagate</t>
  </si>
  <si>
    <t>Ene 22, 2019</t>
  </si>
  <si>
    <t>May 27, 2024</t>
  </si>
  <si>
    <t>h:\Start_Here_Mac.app</t>
  </si>
  <si>
    <t>Total</t>
  </si>
  <si>
    <t>FeModifMax</t>
  </si>
  <si>
    <t>C:\Users</t>
  </si>
  <si>
    <t>Mar 09, 2025</t>
  </si>
  <si>
    <t>Sep 19,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</si>
</sst>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24]#,##0.0,,,&quot; GB&quot;;[&gt;=1024]#,##0.0,,&quot; Mb&quot;;\ #,##0.0,&quot; Kb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8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38" fontId="0" fillId="0" borderId="0" xfId="0" applyNumberFormat="1" applyFon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[&gt;=1024]#,##0.0,,,&quot; GB&quot;;[&gt;=1024]#,##0.0,,&quot; Mb&quot;;\ #,##0.0,&quot; Kb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6" formatCode="#,##0;[Red]\-#,##0"/>
    </dxf>
    <dxf>
      <numFmt numFmtId="164" formatCode="[&gt;=1024]#,##0.0,,,&quot; GB&quot;;[&gt;=1024]#,##0.0,,&quot; Mb&quot;;\ #,##0.0,&quot; Kb&quot;"/>
    </dxf>
    <dxf>
      <alignment horizontal="general" vertical="bottom" textRotation="0" wrapText="0" indent="0" justifyLastLine="0" shrinkToFit="0" readingOrder="0"/>
    </dxf>
    <dxf>
      <numFmt numFmtId="6" formatCode="#,##0;[Red]\-#,##0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&gt;=1024]#,##0.0,,,&quot; GB&quot;;[&gt;=1024]#,##0.0,,&quot; Mb&quot;;\ #,##0.0,&quot; Kb&quot;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81D3F-35E0-4479-BB78-C26CEBEC6E29}" name="Tabla1" displayName="Tabla1" ref="J1:O11" totalsRowCount="1">
  <autoFilter ref="J1:O10" xr:uid="{B9981D3F-35E0-4479-BB78-C26CEBEC6E29}"/>
  <tableColumns count="6">
    <tableColumn id="1" xr3:uid="{C2F8E9EF-3291-4E53-B6F9-EF5E824E8150}" name="Grupo1" totalsRowLabel="Total"/>
    <tableColumn id="2" xr3:uid="{BBE40DFE-5974-40A5-848C-93B41816027B}" name="idDupli"/>
    <tableColumn id="3" xr3:uid="{34D448F0-CC72-4D1A-A12D-EED2151F535C}" name="FeCreaMin"/>
    <tableColumn id="4" xr3:uid="{ADB1F792-321C-4CA7-A954-00A45AD091A1}" name="FeCreaMax"/>
    <tableColumn id="5" xr3:uid="{DCEA2FF9-A851-45D8-9C40-BE411D0D9686}" name="numArchivos" totalsRowFunction="sum" dataDxfId="11"/>
    <tableColumn id="6" xr3:uid="{09BADA4C-E2A4-45A9-90FA-3EEF7CE0AB6E}" name="totSize" totalsRowFunction="sum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D6556-6EB5-4773-A335-9A5D0091638B}" name="Tabla2" displayName="Tabla2" ref="A1:G16" totalsRowCount="1">
  <autoFilter ref="A1:G15" xr:uid="{F9FD6556-6EB5-4773-A335-9A5D0091638B}"/>
  <tableColumns count="7">
    <tableColumn id="1" xr3:uid="{D87E0218-B03F-4F80-881E-283B1D4D9136}" name="grpRuta" totalsRowLabel="Total"/>
    <tableColumn id="2" xr3:uid="{519CADD4-92CD-4F19-B69D-FE6C91FA3207}" name="idDupli" dataDxfId="9" totalsRowDxfId="8"/>
    <tableColumn id="3" xr3:uid="{766D5FC6-45A3-4330-8B39-BF4C5FABA285}" name="FeCreaMin"/>
    <tableColumn id="4" xr3:uid="{DD14F22C-D4C6-4D9D-8075-F012BC7E9C4B}" name="FeCreaMax"/>
    <tableColumn id="5" xr3:uid="{27D881CD-79B1-4CA5-AD28-15E157821BE6}" name="ultAcceso"/>
    <tableColumn id="6" xr3:uid="{0BA560AC-B8A7-4370-9757-8550C41D7A42}" name="numArchivos" totalsRowFunction="sum" dataDxfId="7" totalsRowDxfId="6"/>
    <tableColumn id="7" xr3:uid="{BBA97843-578B-4D61-9F95-8D93E5A9BCCE}" name="totSize" totalsRowFunction="sum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C21113-9D2C-4C98-A06B-F3B1740BB10F}" name="Tabla3" displayName="Tabla3" ref="A20:G29" totalsRowCount="1">
  <autoFilter ref="A20:G28" xr:uid="{8FC21113-9D2C-4C98-A06B-F3B1740BB10F}"/>
  <tableColumns count="7">
    <tableColumn id="1" xr3:uid="{36412E0A-0368-4E50-9A36-18894D832009}" name="grpRuta" totalsRowLabel="Total"/>
    <tableColumn id="2" xr3:uid="{5885347A-C212-4385-BA32-6956B8D1457F}" name="idDupli" dataDxfId="0"/>
    <tableColumn id="3" xr3:uid="{38F019B4-4772-4711-905F-385B379CF7F4}" name="FeCreaMax"/>
    <tableColumn id="4" xr3:uid="{EAA84C44-2E45-43E0-A421-1FB022FB48A2}" name="FeModifMax"/>
    <tableColumn id="5" xr3:uid="{75FEBF58-EB75-485A-AEF1-7D8E7346A8DA}" name="ultAcceso"/>
    <tableColumn id="6" xr3:uid="{ED29B577-F367-4EBA-A006-38C6478B34FC}" name="numArchivos" totalsRowFunction="sum" dataDxfId="4" totalsRowDxfId="1"/>
    <tableColumn id="7" xr3:uid="{0BA9D79B-DC15-4682-8C65-B47176C8B1A5}" name="totSize" totalsRowFunction="sum" dataDxfId="3" totalsRow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154B-498B-41DC-B42E-68B003FBD81C}">
  <dimension ref="A1:O32"/>
  <sheetViews>
    <sheetView showGridLines="0" tabSelected="1" topLeftCell="A4" workbookViewId="0">
      <selection activeCell="D26" sqref="D26"/>
    </sheetView>
  </sheetViews>
  <sheetFormatPr baseColWidth="10" defaultRowHeight="15" x14ac:dyDescent="0.25"/>
  <cols>
    <col min="1" max="1" width="21" bestFit="1" customWidth="1"/>
    <col min="2" max="2" width="9.85546875" bestFit="1" customWidth="1"/>
    <col min="3" max="3" width="13.28515625" bestFit="1" customWidth="1"/>
    <col min="4" max="4" width="14.140625" bestFit="1" customWidth="1"/>
    <col min="5" max="5" width="12.140625" bestFit="1" customWidth="1"/>
    <col min="6" max="6" width="15" bestFit="1" customWidth="1"/>
    <col min="7" max="7" width="10.140625" bestFit="1" customWidth="1"/>
    <col min="10" max="10" width="18.140625" bestFit="1" customWidth="1"/>
    <col min="11" max="11" width="9.85546875" bestFit="1" customWidth="1"/>
    <col min="12" max="12" width="13" bestFit="1" customWidth="1"/>
    <col min="13" max="13" width="13.28515625" bestFit="1" customWidth="1"/>
    <col min="14" max="14" width="15" bestFit="1" customWidth="1"/>
    <col min="15" max="15" width="10.140625" bestFit="1" customWidth="1"/>
  </cols>
  <sheetData>
    <row r="1" spans="1:15" x14ac:dyDescent="0.25">
      <c r="A1" t="s">
        <v>23</v>
      </c>
      <c r="B1" t="s">
        <v>1</v>
      </c>
      <c r="C1" t="s">
        <v>4</v>
      </c>
      <c r="D1" t="s">
        <v>5</v>
      </c>
      <c r="E1" t="s">
        <v>24</v>
      </c>
      <c r="F1" t="s">
        <v>2</v>
      </c>
      <c r="G1" t="s">
        <v>3</v>
      </c>
      <c r="J1" t="s">
        <v>0</v>
      </c>
      <c r="K1" t="s">
        <v>1</v>
      </c>
      <c r="L1" t="s">
        <v>4</v>
      </c>
      <c r="M1" t="s">
        <v>5</v>
      </c>
      <c r="N1" t="s">
        <v>2</v>
      </c>
      <c r="O1" t="s">
        <v>3</v>
      </c>
    </row>
    <row r="2" spans="1:15" x14ac:dyDescent="0.25">
      <c r="A2" t="s">
        <v>25</v>
      </c>
      <c r="B2" s="3">
        <v>0</v>
      </c>
      <c r="C2" t="s">
        <v>26</v>
      </c>
      <c r="D2" t="s">
        <v>27</v>
      </c>
      <c r="E2" t="s">
        <v>28</v>
      </c>
      <c r="F2" s="1">
        <v>7</v>
      </c>
      <c r="G2" s="2">
        <v>19613982</v>
      </c>
      <c r="J2" t="s">
        <v>19</v>
      </c>
      <c r="K2">
        <v>0</v>
      </c>
      <c r="L2" t="s">
        <v>14</v>
      </c>
      <c r="M2" t="s">
        <v>20</v>
      </c>
      <c r="N2" s="1">
        <v>99577</v>
      </c>
      <c r="O2" s="2">
        <v>1557731706784</v>
      </c>
    </row>
    <row r="3" spans="1:15" x14ac:dyDescent="0.25">
      <c r="A3" t="s">
        <v>29</v>
      </c>
      <c r="B3" s="3">
        <v>0</v>
      </c>
      <c r="C3" t="s">
        <v>21</v>
      </c>
      <c r="D3" t="s">
        <v>21</v>
      </c>
      <c r="E3" t="s">
        <v>30</v>
      </c>
      <c r="F3" s="1">
        <v>1</v>
      </c>
      <c r="G3" s="2">
        <v>129</v>
      </c>
      <c r="J3" t="s">
        <v>19</v>
      </c>
      <c r="K3">
        <v>1</v>
      </c>
      <c r="L3" t="s">
        <v>14</v>
      </c>
      <c r="M3" t="s">
        <v>21</v>
      </c>
      <c r="N3" s="1">
        <v>4543</v>
      </c>
      <c r="O3" s="2">
        <v>23695672198</v>
      </c>
    </row>
    <row r="4" spans="1:15" x14ac:dyDescent="0.25">
      <c r="A4" t="s">
        <v>31</v>
      </c>
      <c r="B4" s="3">
        <v>0</v>
      </c>
      <c r="C4" t="s">
        <v>14</v>
      </c>
      <c r="D4" t="s">
        <v>20</v>
      </c>
      <c r="E4" t="s">
        <v>30</v>
      </c>
      <c r="F4" s="1">
        <v>89640</v>
      </c>
      <c r="G4" s="2">
        <v>1497045174907</v>
      </c>
      <c r="J4" t="s">
        <v>19</v>
      </c>
      <c r="K4">
        <v>2</v>
      </c>
      <c r="L4" t="s">
        <v>22</v>
      </c>
      <c r="M4" t="s">
        <v>21</v>
      </c>
      <c r="N4" s="1">
        <v>43273</v>
      </c>
      <c r="O4" s="2">
        <v>143098880833</v>
      </c>
    </row>
    <row r="5" spans="1:15" x14ac:dyDescent="0.25">
      <c r="A5" t="s">
        <v>31</v>
      </c>
      <c r="B5" s="3">
        <v>1</v>
      </c>
      <c r="C5" t="s">
        <v>14</v>
      </c>
      <c r="D5" t="s">
        <v>16</v>
      </c>
      <c r="E5" t="s">
        <v>30</v>
      </c>
      <c r="F5" s="1">
        <v>3078</v>
      </c>
      <c r="G5" s="2">
        <v>18257081969</v>
      </c>
      <c r="J5" t="s">
        <v>6</v>
      </c>
      <c r="K5">
        <v>0</v>
      </c>
      <c r="L5" t="s">
        <v>7</v>
      </c>
      <c r="M5" t="s">
        <v>8</v>
      </c>
      <c r="N5" s="1">
        <v>7537</v>
      </c>
      <c r="O5" s="2">
        <v>13335253750</v>
      </c>
    </row>
    <row r="6" spans="1:15" x14ac:dyDescent="0.25">
      <c r="A6" t="s">
        <v>31</v>
      </c>
      <c r="B6" s="3">
        <v>2</v>
      </c>
      <c r="C6" t="s">
        <v>22</v>
      </c>
      <c r="D6" t="s">
        <v>32</v>
      </c>
      <c r="E6" t="s">
        <v>30</v>
      </c>
      <c r="F6" s="1">
        <v>33533</v>
      </c>
      <c r="G6" s="2">
        <v>93996931752</v>
      </c>
      <c r="J6" t="s">
        <v>6</v>
      </c>
      <c r="K6">
        <v>1</v>
      </c>
      <c r="L6" t="s">
        <v>9</v>
      </c>
      <c r="M6" t="s">
        <v>10</v>
      </c>
      <c r="N6" s="1">
        <v>537</v>
      </c>
      <c r="O6" s="2">
        <v>401044491</v>
      </c>
    </row>
    <row r="7" spans="1:15" x14ac:dyDescent="0.25">
      <c r="A7" t="s">
        <v>33</v>
      </c>
      <c r="B7" s="3">
        <v>0</v>
      </c>
      <c r="C7" t="s">
        <v>14</v>
      </c>
      <c r="D7" t="s">
        <v>34</v>
      </c>
      <c r="E7" t="s">
        <v>20</v>
      </c>
      <c r="F7" s="1">
        <v>7463</v>
      </c>
      <c r="G7" s="2">
        <v>53555264808</v>
      </c>
      <c r="J7" t="s">
        <v>6</v>
      </c>
      <c r="K7">
        <v>2</v>
      </c>
      <c r="L7" t="s">
        <v>11</v>
      </c>
      <c r="M7" t="s">
        <v>12</v>
      </c>
      <c r="N7" s="1">
        <v>2965</v>
      </c>
      <c r="O7" s="2">
        <v>36811388176</v>
      </c>
    </row>
    <row r="8" spans="1:15" x14ac:dyDescent="0.25">
      <c r="A8" t="s">
        <v>33</v>
      </c>
      <c r="B8" s="3">
        <v>1</v>
      </c>
      <c r="C8" t="s">
        <v>35</v>
      </c>
      <c r="D8" t="s">
        <v>21</v>
      </c>
      <c r="E8" t="s">
        <v>20</v>
      </c>
      <c r="F8" s="1">
        <v>1386</v>
      </c>
      <c r="G8" s="2">
        <v>5321150958</v>
      </c>
      <c r="J8" t="s">
        <v>13</v>
      </c>
      <c r="K8">
        <v>0</v>
      </c>
      <c r="L8" t="s">
        <v>14</v>
      </c>
      <c r="M8" t="s">
        <v>15</v>
      </c>
      <c r="N8" s="1">
        <v>73601</v>
      </c>
      <c r="O8" s="2">
        <v>320254815321</v>
      </c>
    </row>
    <row r="9" spans="1:15" x14ac:dyDescent="0.25">
      <c r="A9" t="s">
        <v>33</v>
      </c>
      <c r="B9" s="3">
        <v>2</v>
      </c>
      <c r="C9" t="s">
        <v>36</v>
      </c>
      <c r="D9" t="s">
        <v>21</v>
      </c>
      <c r="E9" t="s">
        <v>20</v>
      </c>
      <c r="F9" s="1">
        <v>3306</v>
      </c>
      <c r="G9" s="2">
        <v>42932628388</v>
      </c>
      <c r="J9" t="s">
        <v>13</v>
      </c>
      <c r="K9">
        <v>1</v>
      </c>
      <c r="L9" t="s">
        <v>14</v>
      </c>
      <c r="M9" t="s">
        <v>16</v>
      </c>
      <c r="N9" s="1">
        <v>1960</v>
      </c>
      <c r="O9" s="2">
        <v>5334728670</v>
      </c>
    </row>
    <row r="10" spans="1:15" x14ac:dyDescent="0.25">
      <c r="A10" t="s">
        <v>37</v>
      </c>
      <c r="B10" s="3">
        <v>0</v>
      </c>
      <c r="C10" t="s">
        <v>38</v>
      </c>
      <c r="D10" t="s">
        <v>20</v>
      </c>
      <c r="E10" t="s">
        <v>20</v>
      </c>
      <c r="F10" s="1">
        <v>2445</v>
      </c>
      <c r="G10" s="2">
        <v>7111332714</v>
      </c>
      <c r="J10" t="s">
        <v>13</v>
      </c>
      <c r="K10">
        <v>2</v>
      </c>
      <c r="L10" t="s">
        <v>17</v>
      </c>
      <c r="M10" t="s">
        <v>18</v>
      </c>
      <c r="N10" s="1">
        <v>22226</v>
      </c>
      <c r="O10" s="2">
        <v>41605602095</v>
      </c>
    </row>
    <row r="11" spans="1:15" x14ac:dyDescent="0.25">
      <c r="A11" t="s">
        <v>37</v>
      </c>
      <c r="B11" s="3">
        <v>1</v>
      </c>
      <c r="C11" t="s">
        <v>39</v>
      </c>
      <c r="D11" t="s">
        <v>40</v>
      </c>
      <c r="E11" t="s">
        <v>20</v>
      </c>
      <c r="F11" s="1">
        <v>79</v>
      </c>
      <c r="G11" s="2">
        <v>117439271</v>
      </c>
      <c r="J11" t="s">
        <v>46</v>
      </c>
      <c r="N11" s="1">
        <f>SUBTOTAL(109,Tabla1[numArchivos])</f>
        <v>256219</v>
      </c>
      <c r="O11" s="2">
        <f>SUBTOTAL(109,Tabla1[totSize])</f>
        <v>2142269092318</v>
      </c>
    </row>
    <row r="12" spans="1:15" x14ac:dyDescent="0.25">
      <c r="A12" t="s">
        <v>37</v>
      </c>
      <c r="B12" s="3">
        <v>2</v>
      </c>
      <c r="C12" t="s">
        <v>41</v>
      </c>
      <c r="D12" t="s">
        <v>40</v>
      </c>
      <c r="E12" t="s">
        <v>20</v>
      </c>
      <c r="F12" s="1">
        <v>6433</v>
      </c>
      <c r="G12" s="2">
        <v>6169320685</v>
      </c>
    </row>
    <row r="13" spans="1:15" x14ac:dyDescent="0.25">
      <c r="A13" t="s">
        <v>42</v>
      </c>
      <c r="B13" s="3">
        <v>0</v>
      </c>
      <c r="C13" t="s">
        <v>43</v>
      </c>
      <c r="D13" t="s">
        <v>43</v>
      </c>
      <c r="E13" t="s">
        <v>44</v>
      </c>
      <c r="F13" s="1">
        <v>1</v>
      </c>
      <c r="G13" s="2">
        <v>407</v>
      </c>
    </row>
    <row r="14" spans="1:15" x14ac:dyDescent="0.25">
      <c r="A14" t="s">
        <v>45</v>
      </c>
      <c r="B14" s="3">
        <v>0</v>
      </c>
      <c r="C14" t="s">
        <v>26</v>
      </c>
      <c r="D14" t="s">
        <v>26</v>
      </c>
      <c r="E14" t="s">
        <v>20</v>
      </c>
      <c r="F14" s="1">
        <v>20</v>
      </c>
      <c r="G14" s="2">
        <v>319837</v>
      </c>
    </row>
    <row r="15" spans="1:15" x14ac:dyDescent="0.25">
      <c r="A15" t="s">
        <v>45</v>
      </c>
      <c r="B15" s="3">
        <v>2</v>
      </c>
      <c r="C15" t="s">
        <v>26</v>
      </c>
      <c r="D15" t="s">
        <v>26</v>
      </c>
      <c r="E15" t="s">
        <v>20</v>
      </c>
      <c r="F15" s="1">
        <v>1</v>
      </c>
      <c r="G15" s="2">
        <v>8</v>
      </c>
    </row>
    <row r="16" spans="1:15" x14ac:dyDescent="0.25">
      <c r="A16" t="s">
        <v>46</v>
      </c>
      <c r="B16" s="3"/>
      <c r="F16" s="1">
        <f>SUBTOTAL(109,Tabla2[numArchivos])</f>
        <v>147393</v>
      </c>
      <c r="G16" s="2">
        <f>SUBTOTAL(109,Tabla2[totSize])</f>
        <v>1724526259815</v>
      </c>
    </row>
    <row r="17" spans="1:7" x14ac:dyDescent="0.25">
      <c r="C17" s="1"/>
      <c r="D17" s="2"/>
    </row>
    <row r="20" spans="1:7" x14ac:dyDescent="0.25">
      <c r="A20" t="s">
        <v>23</v>
      </c>
      <c r="B20" t="s">
        <v>1</v>
      </c>
      <c r="C20" t="s">
        <v>5</v>
      </c>
      <c r="D20" t="s">
        <v>47</v>
      </c>
      <c r="E20" t="s">
        <v>24</v>
      </c>
      <c r="F20" t="s">
        <v>2</v>
      </c>
      <c r="G20" t="s">
        <v>3</v>
      </c>
    </row>
    <row r="21" spans="1:7" x14ac:dyDescent="0.25">
      <c r="A21" t="s">
        <v>48</v>
      </c>
      <c r="B21" s="3">
        <v>0</v>
      </c>
      <c r="C21" t="s">
        <v>27</v>
      </c>
      <c r="D21" t="s">
        <v>20</v>
      </c>
      <c r="E21" t="s">
        <v>49</v>
      </c>
      <c r="F21" s="4">
        <v>19</v>
      </c>
      <c r="G21" s="5">
        <v>17555691</v>
      </c>
    </row>
    <row r="22" spans="1:7" x14ac:dyDescent="0.25">
      <c r="A22" t="s">
        <v>25</v>
      </c>
      <c r="B22" s="3">
        <v>0</v>
      </c>
      <c r="C22" t="s">
        <v>26</v>
      </c>
      <c r="D22" t="s">
        <v>27</v>
      </c>
      <c r="E22" t="s">
        <v>49</v>
      </c>
      <c r="F22" s="4">
        <v>7</v>
      </c>
      <c r="G22" s="5">
        <v>19613982</v>
      </c>
    </row>
    <row r="23" spans="1:7" x14ac:dyDescent="0.25">
      <c r="A23" t="s">
        <v>29</v>
      </c>
      <c r="B23" s="3">
        <v>0</v>
      </c>
      <c r="C23" t="s">
        <v>21</v>
      </c>
      <c r="D23" t="s">
        <v>21</v>
      </c>
      <c r="E23" t="s">
        <v>49</v>
      </c>
      <c r="F23" s="4">
        <v>1</v>
      </c>
      <c r="G23" s="5">
        <v>129</v>
      </c>
    </row>
    <row r="24" spans="1:7" x14ac:dyDescent="0.25">
      <c r="A24" t="s">
        <v>31</v>
      </c>
      <c r="B24" s="3">
        <v>0</v>
      </c>
      <c r="C24" t="s">
        <v>14</v>
      </c>
      <c r="D24" t="s">
        <v>20</v>
      </c>
      <c r="E24" t="s">
        <v>49</v>
      </c>
      <c r="F24" s="4">
        <v>122092</v>
      </c>
      <c r="G24" s="5">
        <v>330173975034</v>
      </c>
    </row>
    <row r="25" spans="1:7" x14ac:dyDescent="0.25">
      <c r="A25" t="s">
        <v>33</v>
      </c>
      <c r="B25" s="3">
        <v>0</v>
      </c>
      <c r="C25" t="s">
        <v>14</v>
      </c>
      <c r="D25" t="s">
        <v>34</v>
      </c>
      <c r="E25" t="s">
        <v>49</v>
      </c>
      <c r="F25" s="4">
        <v>11918</v>
      </c>
      <c r="G25" s="5">
        <v>58271632063</v>
      </c>
    </row>
    <row r="26" spans="1:7" x14ac:dyDescent="0.25">
      <c r="A26" t="s">
        <v>37</v>
      </c>
      <c r="B26" s="3">
        <v>0</v>
      </c>
      <c r="C26" t="s">
        <v>38</v>
      </c>
      <c r="D26" t="s">
        <v>20</v>
      </c>
      <c r="E26" t="s">
        <v>49</v>
      </c>
      <c r="F26" s="4">
        <v>8955</v>
      </c>
      <c r="G26" s="5">
        <v>13356904106</v>
      </c>
    </row>
    <row r="27" spans="1:7" x14ac:dyDescent="0.25">
      <c r="A27" t="s">
        <v>42</v>
      </c>
      <c r="B27" s="3">
        <v>0</v>
      </c>
      <c r="C27" t="s">
        <v>43</v>
      </c>
      <c r="D27" t="s">
        <v>43</v>
      </c>
      <c r="E27" t="s">
        <v>49</v>
      </c>
      <c r="F27" s="4">
        <v>1</v>
      </c>
      <c r="G27" s="5">
        <v>407</v>
      </c>
    </row>
    <row r="28" spans="1:7" x14ac:dyDescent="0.25">
      <c r="A28" t="s">
        <v>45</v>
      </c>
      <c r="B28" s="3">
        <v>0</v>
      </c>
      <c r="C28" t="s">
        <v>26</v>
      </c>
      <c r="D28" t="s">
        <v>50</v>
      </c>
      <c r="E28" t="s">
        <v>49</v>
      </c>
      <c r="F28" s="4">
        <v>21</v>
      </c>
      <c r="G28" s="5">
        <v>319845</v>
      </c>
    </row>
    <row r="29" spans="1:7" x14ac:dyDescent="0.25">
      <c r="A29" t="s">
        <v>46</v>
      </c>
      <c r="F29" s="7">
        <f>SUBTOTAL(109,Tabla3[numArchivos])</f>
        <v>143014</v>
      </c>
      <c r="G29" s="6">
        <f>SUBTOTAL(109,Tabla3[totSize])</f>
        <v>401840001257</v>
      </c>
    </row>
    <row r="32" spans="1:7" x14ac:dyDescent="0.25">
      <c r="C32" s="1"/>
      <c r="D32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 Perez Parra</dc:creator>
  <cp:lastModifiedBy>Leonardo L Perez Parra</cp:lastModifiedBy>
  <dcterms:created xsi:type="dcterms:W3CDTF">2025-03-09T11:11:45Z</dcterms:created>
  <dcterms:modified xsi:type="dcterms:W3CDTF">2025-03-09T14:58:55Z</dcterms:modified>
</cp:coreProperties>
</file>