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tor\Documents\"/>
    </mc:Choice>
  </mc:AlternateContent>
  <bookViews>
    <workbookView xWindow="120" yWindow="120" windowWidth="15480" windowHeight="8475"/>
  </bookViews>
  <sheets>
    <sheet name="Proveedores" sheetId="2" r:id="rId1"/>
    <sheet name="Productos" sheetId="1" r:id="rId2"/>
  </sheets>
  <definedNames>
    <definedName name="_xlnm._FilterDatabase" localSheetId="1" hidden="1">Productos!#REF!</definedName>
    <definedName name="_xlnm.Print_Area" localSheetId="0">Proveedores!$A$1:$K$13</definedName>
    <definedName name="IVA">0.16</definedName>
    <definedName name="Z_0A77140A_8491_4580_9C16_F3281C699AA6_.wvu.FilterData" localSheetId="1" hidden="1">Productos!#REF!</definedName>
    <definedName name="Z_3C44CB3A_3734_4AE2_9344_E45742EB07E2_.wvu.FilterData" localSheetId="1" hidden="1">Productos!#REF!</definedName>
    <definedName name="Z_6E917974_0120_4279_82AE_684A1D95130A_.wvu.FilterData" localSheetId="1" hidden="1">Productos!#REF!</definedName>
  </definedName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2" i="1"/>
  <c r="J77" i="1" l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" i="1"/>
  <c r="J2" i="1"/>
  <c r="K2" i="1" l="1"/>
  <c r="J4" i="1"/>
  <c r="K4" i="1" s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J78" i="1"/>
  <c r="K78" i="1" s="1"/>
  <c r="K3" i="1"/>
  <c r="K5" i="1"/>
  <c r="K7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</calcChain>
</file>

<file path=xl/sharedStrings.xml><?xml version="1.0" encoding="utf-8"?>
<sst xmlns="http://schemas.openxmlformats.org/spreadsheetml/2006/main" count="675" uniqueCount="404">
  <si>
    <t>Id Producto</t>
  </si>
  <si>
    <t>Nombre de producto</t>
  </si>
  <si>
    <t>Proveedor</t>
  </si>
  <si>
    <t>Categoría</t>
  </si>
  <si>
    <t>Cantidad por unidad</t>
  </si>
  <si>
    <t>PrecioUnitario</t>
  </si>
  <si>
    <t>Existencias</t>
  </si>
  <si>
    <t>SubTotal</t>
  </si>
  <si>
    <t>IVA</t>
  </si>
  <si>
    <t>Total</t>
  </si>
  <si>
    <t>Té Dharamsala</t>
  </si>
  <si>
    <t>Exotic Liquids</t>
  </si>
  <si>
    <t>Bebidas</t>
  </si>
  <si>
    <t>10 cajas x 20 bolsas</t>
  </si>
  <si>
    <t>Cerveza tibetana Barley</t>
  </si>
  <si>
    <t>24 - bot. 12 l</t>
  </si>
  <si>
    <t>Sirope de regaliz</t>
  </si>
  <si>
    <t>Condimentos</t>
  </si>
  <si>
    <t>12 - bot. 550 ml</t>
  </si>
  <si>
    <t>Especias Cajun del chef Anton</t>
  </si>
  <si>
    <t>New Orleans Cajun Delights</t>
  </si>
  <si>
    <t>48 - frascos 6 l</t>
  </si>
  <si>
    <t>Mezcla Gumbo del chef Anton</t>
  </si>
  <si>
    <t>36 cajas</t>
  </si>
  <si>
    <t>Mermelada de grosellas de la abuela</t>
  </si>
  <si>
    <t>Grandma Kelly's Homestead</t>
  </si>
  <si>
    <t>12 - frascos 8 l</t>
  </si>
  <si>
    <t>Peras secas orgánicas del tío Bob</t>
  </si>
  <si>
    <t>Frutas/Verduras</t>
  </si>
  <si>
    <t>12 - paq. 1 kg</t>
  </si>
  <si>
    <t>Salsa de arándanos Northwoods</t>
  </si>
  <si>
    <t>12 - frascos 12 l</t>
  </si>
  <si>
    <t>Buey Mishi Kobe</t>
  </si>
  <si>
    <t>Tokyo Traders</t>
  </si>
  <si>
    <t>Carnes</t>
  </si>
  <si>
    <t>18 - paq. 500 g</t>
  </si>
  <si>
    <t>Pez espada</t>
  </si>
  <si>
    <t>Pescado/Marisco</t>
  </si>
  <si>
    <t>12 - frascos 200 ml</t>
  </si>
  <si>
    <t>Queso Cabrales</t>
  </si>
  <si>
    <t>Cooperativa de Quesos 'Las Cabras'</t>
  </si>
  <si>
    <t>Lácteos</t>
  </si>
  <si>
    <t>paq. 1 kg</t>
  </si>
  <si>
    <t>Queso Manchego La Pastora</t>
  </si>
  <si>
    <t>10 - paq. 500 g</t>
  </si>
  <si>
    <t>Algas Konbu</t>
  </si>
  <si>
    <t>Mayumi's</t>
  </si>
  <si>
    <t>caja 2 kg</t>
  </si>
  <si>
    <t>Cuajada de judías</t>
  </si>
  <si>
    <t>40 - paq. 100 g</t>
  </si>
  <si>
    <t>Salsa de soja baja en sodio</t>
  </si>
  <si>
    <t>24 - bot. 250 ml</t>
  </si>
  <si>
    <t>Postre de merengue Pavlova</t>
  </si>
  <si>
    <t>Pavlova, Ltd.</t>
  </si>
  <si>
    <t>Repostería</t>
  </si>
  <si>
    <t>32 - cajas 500 g</t>
  </si>
  <si>
    <t>Cordero Alice Springs</t>
  </si>
  <si>
    <t>20 - latas 1 kg</t>
  </si>
  <si>
    <t>Langostinos tigre Carnarvon</t>
  </si>
  <si>
    <t>paq. 16 kg</t>
  </si>
  <si>
    <t>Pastas de té de chocolate</t>
  </si>
  <si>
    <t>Specialty Biscuits, Ltd.</t>
  </si>
  <si>
    <t>10 cajas x 12 piezas</t>
  </si>
  <si>
    <t>Mermelada de Sir Rodney's</t>
  </si>
  <si>
    <t>30 cajas regalo</t>
  </si>
  <si>
    <t>Bollos de Sir Rodney's</t>
  </si>
  <si>
    <t>24 paq. x 4 piezas</t>
  </si>
  <si>
    <t>Pan de centeno crujiente estilo Gustaf's</t>
  </si>
  <si>
    <t>PB Knäckebröd AB</t>
  </si>
  <si>
    <t>Granos/Cereales</t>
  </si>
  <si>
    <t>24 - paq. 500 g</t>
  </si>
  <si>
    <t>Pan fino</t>
  </si>
  <si>
    <t>12 - paq. 250 g</t>
  </si>
  <si>
    <t>Refresco Guaraná Fantástica</t>
  </si>
  <si>
    <t>Refrescos Americanas LTDA</t>
  </si>
  <si>
    <t>12 - latas 355 ml</t>
  </si>
  <si>
    <t>Crema de chocolate y nueces NuNuCa</t>
  </si>
  <si>
    <t>Heli Süßwaren GmbH &amp; Co. KG</t>
  </si>
  <si>
    <t>20 - vasos  450 g</t>
  </si>
  <si>
    <t>Ositos de goma Gumbär</t>
  </si>
  <si>
    <t>100 - bolsas 250 g</t>
  </si>
  <si>
    <t>Chocolate Schoggi</t>
  </si>
  <si>
    <t>100 - piezas 100 g</t>
  </si>
  <si>
    <t>Col fermentada Rössle</t>
  </si>
  <si>
    <t>Plutzer Lebensmittelgroßmärkte AG</t>
  </si>
  <si>
    <t>25 - latas 825 g</t>
  </si>
  <si>
    <t>Salchicha Thüringer</t>
  </si>
  <si>
    <t>50 bolsas x 30 salch</t>
  </si>
  <si>
    <t>Arenque blanco del noroeste</t>
  </si>
  <si>
    <t>Nord-Ost-Fisch Handelsgesellschaft mbH</t>
  </si>
  <si>
    <t>10 - vasos 200 g</t>
  </si>
  <si>
    <t>Queso gorgonzola Telino</t>
  </si>
  <si>
    <t>Formaggi Fortini s.r.l.</t>
  </si>
  <si>
    <t>12 - paq. 100 g</t>
  </si>
  <si>
    <t>Queso Mascarpone Fabioli</t>
  </si>
  <si>
    <t>24 - paq. 200 g</t>
  </si>
  <si>
    <t>Queso de cabra</t>
  </si>
  <si>
    <t>Norske Meierier</t>
  </si>
  <si>
    <t>500 g</t>
  </si>
  <si>
    <t>Cerveza Sasquatch</t>
  </si>
  <si>
    <t>Bigfoot Breweries</t>
  </si>
  <si>
    <t>Cerveza negra Steeleye</t>
  </si>
  <si>
    <t>Escabeche de arenque</t>
  </si>
  <si>
    <t>Svensk Sjöföda AB</t>
  </si>
  <si>
    <t>24 - frascos 250 g</t>
  </si>
  <si>
    <t>Salmón ahumado Gravad</t>
  </si>
  <si>
    <t>12 - paq. 500 g</t>
  </si>
  <si>
    <t>Vino Côte de Blaye</t>
  </si>
  <si>
    <t>Aux joyeux ecclésiastiques</t>
  </si>
  <si>
    <t>12 - bot. 75 cl</t>
  </si>
  <si>
    <t>Licor verde Chartreuse</t>
  </si>
  <si>
    <t>750 cc por bot.</t>
  </si>
  <si>
    <t>Carne de cangrejo de Boston</t>
  </si>
  <si>
    <t>New England Seafood Cannery</t>
  </si>
  <si>
    <t>24 - latas 4 l</t>
  </si>
  <si>
    <t>Crema de almejas estilo Nueva Inglaterra</t>
  </si>
  <si>
    <t>12 - latas 12 l</t>
  </si>
  <si>
    <t>Tallarines de Singapur</t>
  </si>
  <si>
    <t>Leka Trading</t>
  </si>
  <si>
    <t>32 - 1 kg paq.</t>
  </si>
  <si>
    <t>Café de Malasia</t>
  </si>
  <si>
    <t>16 - latas 500 g</t>
  </si>
  <si>
    <t>Azúcar negra Malacca</t>
  </si>
  <si>
    <t>20 - bolsas 2 kg</t>
  </si>
  <si>
    <t>Arenque ahumado</t>
  </si>
  <si>
    <t>Lyngbysild</t>
  </si>
  <si>
    <t>paq. 1k</t>
  </si>
  <si>
    <t>Arenque salado</t>
  </si>
  <si>
    <t>4 - vasos 450 g</t>
  </si>
  <si>
    <t>Galletas Zaanse</t>
  </si>
  <si>
    <t>Zaanse Snoepfabriek</t>
  </si>
  <si>
    <t>10 - cajas 4 l</t>
  </si>
  <si>
    <t>Chocolate holandés</t>
  </si>
  <si>
    <t>10 paq.</t>
  </si>
  <si>
    <t>Regaliz</t>
  </si>
  <si>
    <t>Karkki Oy</t>
  </si>
  <si>
    <t>24 - paq. 50 g</t>
  </si>
  <si>
    <t>Chocolate blanco</t>
  </si>
  <si>
    <t>12 - barras 100 g</t>
  </si>
  <si>
    <t>Manzanas secas Manjimup</t>
  </si>
  <si>
    <t>G'day, Mate</t>
  </si>
  <si>
    <t>50 - paq. 300 g</t>
  </si>
  <si>
    <t>Cereales para Filo</t>
  </si>
  <si>
    <t>16 - cajas 2 kg</t>
  </si>
  <si>
    <t>Empanada de carne</t>
  </si>
  <si>
    <t>48 porc.</t>
  </si>
  <si>
    <t>Empanada de cerdo</t>
  </si>
  <si>
    <t>Ma Maison</t>
  </si>
  <si>
    <t>16 tartas</t>
  </si>
  <si>
    <t>Paté chino</t>
  </si>
  <si>
    <t>24 cajas x 2 tartas</t>
  </si>
  <si>
    <t>Gnocchi de la abuela Alicia</t>
  </si>
  <si>
    <t>Pasta Buttini s.r.l.</t>
  </si>
  <si>
    <t>24 - paq. 250 g</t>
  </si>
  <si>
    <t>Raviolis Angelo</t>
  </si>
  <si>
    <t>Caracoles de Borgoña</t>
  </si>
  <si>
    <t>Escargots Nouveaux</t>
  </si>
  <si>
    <t>24 porc.</t>
  </si>
  <si>
    <t>Raclet de queso Courdavault</t>
  </si>
  <si>
    <t>Gai pâturage</t>
  </si>
  <si>
    <t>paq. 5 kg</t>
  </si>
  <si>
    <t>Camembert Pierrot</t>
  </si>
  <si>
    <t>15 - paq. 300 g</t>
  </si>
  <si>
    <t>Sirope de arce</t>
  </si>
  <si>
    <t>Forêts d'érables</t>
  </si>
  <si>
    <t>24 - bot. 500 ml</t>
  </si>
  <si>
    <t>Tarta de azúcar</t>
  </si>
  <si>
    <t>48 tartas</t>
  </si>
  <si>
    <t>Sandwich de vegetales</t>
  </si>
  <si>
    <t>15 - frascos 625 g</t>
  </si>
  <si>
    <t>Bollos de pan de Wimmer</t>
  </si>
  <si>
    <t>20 bolsas x 4 porc.</t>
  </si>
  <si>
    <t>Salsa de pimiento picante de Luisiana</t>
  </si>
  <si>
    <t>32 - bot. 8 l</t>
  </si>
  <si>
    <t>Especias picantes de Luisiana</t>
  </si>
  <si>
    <t>24 - frascos 8 l</t>
  </si>
  <si>
    <t>Cerveza Laughing Lumberjack</t>
  </si>
  <si>
    <t>Barras de pan de Escocia</t>
  </si>
  <si>
    <t>10 cajas x 8 porc.</t>
  </si>
  <si>
    <t>Queso Gudbrandsdals</t>
  </si>
  <si>
    <t>paq. 10 kg</t>
  </si>
  <si>
    <t>Cerveza Outback</t>
  </si>
  <si>
    <t>24 - bot. 355 ml</t>
  </si>
  <si>
    <t>Crema de queso Fløtemys</t>
  </si>
  <si>
    <t>Queso Mozzarella Giovanni</t>
  </si>
  <si>
    <t>Caviar rojo</t>
  </si>
  <si>
    <t>24 - frascos150 g</t>
  </si>
  <si>
    <t>Queso de soja Longlife</t>
  </si>
  <si>
    <t>Cerveza Klosterbier Rhönbräu</t>
  </si>
  <si>
    <t>24 - bot. 0,5 l</t>
  </si>
  <si>
    <t>Licor Cloudberry</t>
  </si>
  <si>
    <t>500 ml</t>
  </si>
  <si>
    <t>Salsa verde original Frankfurter</t>
  </si>
  <si>
    <t>12 cajas</t>
  </si>
  <si>
    <t>IdProveedor</t>
  </si>
  <si>
    <t>NombreCompañía</t>
  </si>
  <si>
    <t>NombreContacto</t>
  </si>
  <si>
    <t>CargoContacto</t>
  </si>
  <si>
    <t>Dirección</t>
  </si>
  <si>
    <t>Ciudad</t>
  </si>
  <si>
    <t>Región</t>
  </si>
  <si>
    <t>CódPostal</t>
  </si>
  <si>
    <t>País</t>
  </si>
  <si>
    <t>Teléfono</t>
  </si>
  <si>
    <t>Fax</t>
  </si>
  <si>
    <t>Charlotte Cooper</t>
  </si>
  <si>
    <t>Gerente de compras</t>
  </si>
  <si>
    <t>49 Gilbert St.</t>
  </si>
  <si>
    <t>Londres</t>
  </si>
  <si>
    <t>EC1 4SD</t>
  </si>
  <si>
    <t>Reino Unido</t>
  </si>
  <si>
    <t>(171) 555-2222</t>
  </si>
  <si>
    <t>Shelley Burke</t>
  </si>
  <si>
    <t>Administrador de pedidos</t>
  </si>
  <si>
    <t>P.O. Box 78934</t>
  </si>
  <si>
    <t>New Orleans</t>
  </si>
  <si>
    <t>LA</t>
  </si>
  <si>
    <t>70117</t>
  </si>
  <si>
    <t>Estados Unidos</t>
  </si>
  <si>
    <t>(100) 555-4822</t>
  </si>
  <si>
    <t>Regina Murphy</t>
  </si>
  <si>
    <t>Representante de ventas</t>
  </si>
  <si>
    <t>707 Oxford Rd.</t>
  </si>
  <si>
    <t>Ann Arbor</t>
  </si>
  <si>
    <t>MI</t>
  </si>
  <si>
    <t>48104</t>
  </si>
  <si>
    <t>(313) 555-5735</t>
  </si>
  <si>
    <t>(313) 555-3349</t>
  </si>
  <si>
    <t>Yoshi Nagase</t>
  </si>
  <si>
    <t>Gerente de marketing</t>
  </si>
  <si>
    <t>9-8 Sekimai_x000D_
Musashino-shi</t>
  </si>
  <si>
    <t>Tokyo</t>
  </si>
  <si>
    <t>100</t>
  </si>
  <si>
    <t>Japón</t>
  </si>
  <si>
    <t>(03) 3555-5011</t>
  </si>
  <si>
    <t>Antonio del Valle Saavedra</t>
  </si>
  <si>
    <t>Administrador de exportaciones</t>
  </si>
  <si>
    <t>Calle del Rosal 4</t>
  </si>
  <si>
    <t>Oviedo</t>
  </si>
  <si>
    <t>Asturias</t>
  </si>
  <si>
    <t>33007</t>
  </si>
  <si>
    <t>España</t>
  </si>
  <si>
    <t>(98) 598 76 54</t>
  </si>
  <si>
    <t>Mayumi Ohno</t>
  </si>
  <si>
    <t>Representante de marketing</t>
  </si>
  <si>
    <t>92 Setsuko_x000D_
Chuo-ku</t>
  </si>
  <si>
    <t>Osaka</t>
  </si>
  <si>
    <t>545</t>
  </si>
  <si>
    <t>(06) 431-7877</t>
  </si>
  <si>
    <t>Ian Devling</t>
  </si>
  <si>
    <t>74 Rose St._x000D_
Moonie Ponds</t>
  </si>
  <si>
    <t>Melbourne</t>
  </si>
  <si>
    <t>Victoria</t>
  </si>
  <si>
    <t>3058</t>
  </si>
  <si>
    <t>Australia</t>
  </si>
  <si>
    <t>(03) 444-2343</t>
  </si>
  <si>
    <t>(03) 444-6588</t>
  </si>
  <si>
    <t>Peter Wilson</t>
  </si>
  <si>
    <t>29 King's Way</t>
  </si>
  <si>
    <t>Manchester</t>
  </si>
  <si>
    <t>M14 GSD</t>
  </si>
  <si>
    <t>(161) 555-4448</t>
  </si>
  <si>
    <t>Lars Peterson</t>
  </si>
  <si>
    <t>Agente de ventas</t>
  </si>
  <si>
    <t>Kaloadagatan 13</t>
  </si>
  <si>
    <t>Göteborg</t>
  </si>
  <si>
    <t>S-345 67</t>
  </si>
  <si>
    <t>Suecia</t>
  </si>
  <si>
    <t>031-987 65 43</t>
  </si>
  <si>
    <t>031-987 65 91</t>
  </si>
  <si>
    <t>Carlos Diaz</t>
  </si>
  <si>
    <t>Av. das Americanas 12.890</t>
  </si>
  <si>
    <t>São Paulo</t>
  </si>
  <si>
    <t>5442</t>
  </si>
  <si>
    <t>Brasil</t>
  </si>
  <si>
    <t>(11) 555 4640</t>
  </si>
  <si>
    <t>Petra Winkler</t>
  </si>
  <si>
    <t>Gerente de ventas</t>
  </si>
  <si>
    <t>Tiergartenstraße 5</t>
  </si>
  <si>
    <t>Berlín</t>
  </si>
  <si>
    <t>10785</t>
  </si>
  <si>
    <t>Alemania</t>
  </si>
  <si>
    <t>(010) 9984510</t>
  </si>
  <si>
    <t>Martin Bein</t>
  </si>
  <si>
    <t>Ger. marketing internacional</t>
  </si>
  <si>
    <t>Bogenallee 51</t>
  </si>
  <si>
    <t>Frankfurt</t>
  </si>
  <si>
    <t>60439</t>
  </si>
  <si>
    <t>(069) 992755</t>
  </si>
  <si>
    <t>Sven Petersen</t>
  </si>
  <si>
    <t>Coordinador de mercados</t>
  </si>
  <si>
    <t>Frahmredder 112a</t>
  </si>
  <si>
    <t>Cuxhaven</t>
  </si>
  <si>
    <t>27478</t>
  </si>
  <si>
    <t>(04721) 8713</t>
  </si>
  <si>
    <t>(04721) 8714</t>
  </si>
  <si>
    <t>Elio Rossi</t>
  </si>
  <si>
    <t>Viale Dante, 75</t>
  </si>
  <si>
    <t>Ravenna</t>
  </si>
  <si>
    <t>48100</t>
  </si>
  <si>
    <t>Italia</t>
  </si>
  <si>
    <t>(0544) 60323</t>
  </si>
  <si>
    <t>(0544) 60603</t>
  </si>
  <si>
    <t>Beate Vileid</t>
  </si>
  <si>
    <t>Hatlevegen 5</t>
  </si>
  <si>
    <t>Sandvika</t>
  </si>
  <si>
    <t>1320</t>
  </si>
  <si>
    <t>Noruega</t>
  </si>
  <si>
    <t>(0)2-953010</t>
  </si>
  <si>
    <t>Cheryl Saylor</t>
  </si>
  <si>
    <t>Repr. de cuentas regional</t>
  </si>
  <si>
    <t>3400 - 8th Avenue_x000D_
Suite 210</t>
  </si>
  <si>
    <t>Bend</t>
  </si>
  <si>
    <t>OR</t>
  </si>
  <si>
    <t>97101</t>
  </si>
  <si>
    <t>(503) 555-9931</t>
  </si>
  <si>
    <t>Michael Björn</t>
  </si>
  <si>
    <t>Brovallavägen 231</t>
  </si>
  <si>
    <t>Stockholm</t>
  </si>
  <si>
    <t>S-123 45</t>
  </si>
  <si>
    <t>08-123 45 67</t>
  </si>
  <si>
    <t>Guylène Nodier</t>
  </si>
  <si>
    <t>203, Rue des Francs-Bourgeois</t>
  </si>
  <si>
    <t>París</t>
  </si>
  <si>
    <t>75004</t>
  </si>
  <si>
    <t>Francia</t>
  </si>
  <si>
    <t>(1) 03.83.00.68</t>
  </si>
  <si>
    <t>(1) 03.83.00.62</t>
  </si>
  <si>
    <t>Robb Merchant</t>
  </si>
  <si>
    <t>Agente de cuentas al por mayor</t>
  </si>
  <si>
    <t>Order Processing Dept._x000D_
2100 Paul Revere Blvd.</t>
  </si>
  <si>
    <t>Boston</t>
  </si>
  <si>
    <t>MA</t>
  </si>
  <si>
    <t>02134</t>
  </si>
  <si>
    <t>(617) 555-3267</t>
  </si>
  <si>
    <t>(617) 555-3389</t>
  </si>
  <si>
    <t>Chandra Leka</t>
  </si>
  <si>
    <t>Propietario</t>
  </si>
  <si>
    <t>471 Serangoon Loop, Suite #402</t>
  </si>
  <si>
    <t>Singapore</t>
  </si>
  <si>
    <t>0512</t>
  </si>
  <si>
    <t>Singapur</t>
  </si>
  <si>
    <t>555-8787</t>
  </si>
  <si>
    <t>Niels Petersen</t>
  </si>
  <si>
    <t>Lyngbysild_x000D_
Fiskebakken 10</t>
  </si>
  <si>
    <t>Lyngby</t>
  </si>
  <si>
    <t>2800</t>
  </si>
  <si>
    <t>Dinamarca</t>
  </si>
  <si>
    <t>43844108</t>
  </si>
  <si>
    <t>43844115</t>
  </si>
  <si>
    <t>Dirk Luchte</t>
  </si>
  <si>
    <t>Gerente de contabilidad</t>
  </si>
  <si>
    <t>Verkoop_x000D_
Rijnweg 22</t>
  </si>
  <si>
    <t>Zaandam</t>
  </si>
  <si>
    <t>9999 ZZ</t>
  </si>
  <si>
    <t>Holanda</t>
  </si>
  <si>
    <t>(12345) 1212</t>
  </si>
  <si>
    <t>(12345) 1210</t>
  </si>
  <si>
    <t>Anne Heikkonen</t>
  </si>
  <si>
    <t>Gerente de producción</t>
  </si>
  <si>
    <t>Valtakatu 12</t>
  </si>
  <si>
    <t>Lappeenranta</t>
  </si>
  <si>
    <t>53120</t>
  </si>
  <si>
    <t>Finlandia</t>
  </si>
  <si>
    <t>(953) 10956</t>
  </si>
  <si>
    <t>Wendy Mackenzie</t>
  </si>
  <si>
    <t>170 Prince Edward Parade_x000D_
Hunter's Hill</t>
  </si>
  <si>
    <t>Sydney</t>
  </si>
  <si>
    <t>NSW</t>
  </si>
  <si>
    <t>2042</t>
  </si>
  <si>
    <t>(02) 555-5914</t>
  </si>
  <si>
    <t>(02) 555-4873</t>
  </si>
  <si>
    <t>Jean-Guy Lauzon</t>
  </si>
  <si>
    <t>2960 Rue St. Laurent</t>
  </si>
  <si>
    <t>Montréal</t>
  </si>
  <si>
    <t>Québec</t>
  </si>
  <si>
    <t>H1J 1C3</t>
  </si>
  <si>
    <t>Canadá</t>
  </si>
  <si>
    <t>(514) 555-9022</t>
  </si>
  <si>
    <t>Giovanni Giudici</t>
  </si>
  <si>
    <t>Via dei Gelsomini, 153</t>
  </si>
  <si>
    <t>Salerno</t>
  </si>
  <si>
    <t>84100</t>
  </si>
  <si>
    <t>(089) 6547665</t>
  </si>
  <si>
    <t>(089) 6547667</t>
  </si>
  <si>
    <t>Marie Delamare</t>
  </si>
  <si>
    <t>22, rue H. Voiron</t>
  </si>
  <si>
    <t>Montceau</t>
  </si>
  <si>
    <t>71300</t>
  </si>
  <si>
    <t>85.57.00.07</t>
  </si>
  <si>
    <t>Eliane Noz</t>
  </si>
  <si>
    <t>Bat. B_x000D_
3, rue des Alpes</t>
  </si>
  <si>
    <t>Annecy</t>
  </si>
  <si>
    <t>74000</t>
  </si>
  <si>
    <t>38.76.98.06</t>
  </si>
  <si>
    <t>38.76.98.58</t>
  </si>
  <si>
    <t>Chantal Goulet</t>
  </si>
  <si>
    <t>148 rue Chasseur</t>
  </si>
  <si>
    <t>Ste-Hyacinthe</t>
  </si>
  <si>
    <t>J2S 7S8</t>
  </si>
  <si>
    <t>(514) 555-2955</t>
  </si>
  <si>
    <t>(514) 555-2921</t>
  </si>
  <si>
    <t>Fecha de compra</t>
  </si>
  <si>
    <t>Proveedores para productos Asiaticos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</si>
</sst>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[$€-1]"/>
    <numFmt numFmtId="165" formatCode="_-* #,##0.00\ [$€-C0A]_-;\-* #,##0.00\ [$€-C0A]_-;_-* &quot;-&quot;??\ [$€-C0A]_-;_-@_-"/>
    <numFmt numFmtId="166" formatCode="0.000"/>
  </numFmts>
  <fonts count="5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0"/>
      <name val="Arial"/>
      <family val="2"/>
    </font>
    <font>
      <sz val="12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2">
    <xf numFmtId="0" fontId="0" fillId="0" borderId="0" xfId="0"/>
    <xf numFmtId="0" fontId="1" fillId="0" borderId="0" xfId="0" applyFont="1"/>
    <xf numFmtId="0" fontId="1" fillId="0" borderId="1" xfId="1" applyFont="1" applyFill="1" applyBorder="1" applyAlignment="1">
      <alignment vertical="center"/>
    </xf>
    <xf numFmtId="164" fontId="1" fillId="0" borderId="1" xfId="1" applyNumberFormat="1" applyFont="1" applyFill="1" applyBorder="1" applyAlignment="1">
      <alignment vertical="center"/>
    </xf>
    <xf numFmtId="165" fontId="3" fillId="0" borderId="0" xfId="2" applyNumberFormat="1" applyProtection="1">
      <protection hidden="1"/>
    </xf>
    <xf numFmtId="0" fontId="3" fillId="0" borderId="0" xfId="2"/>
    <xf numFmtId="0" fontId="3" fillId="0" borderId="0" xfId="2" applyAlignment="1">
      <alignment vertical="center"/>
    </xf>
    <xf numFmtId="0" fontId="0" fillId="0" borderId="0" xfId="0" quotePrefix="1"/>
    <xf numFmtId="2" fontId="1" fillId="0" borderId="0" xfId="1" applyNumberFormat="1" applyFont="1" applyFill="1" applyBorder="1" applyAlignment="1" applyProtection="1">
      <alignment vertical="center"/>
      <protection locked="0"/>
    </xf>
    <xf numFmtId="166" fontId="1" fillId="0" borderId="1" xfId="1" applyNumberFormat="1" applyFont="1" applyFill="1" applyBorder="1" applyAlignment="1" applyProtection="1">
      <alignment vertical="center"/>
      <protection locked="0"/>
    </xf>
    <xf numFmtId="0" fontId="4" fillId="0" borderId="0" xfId="2" applyFont="1" applyAlignment="1">
      <alignment vertical="center"/>
    </xf>
    <xf numFmtId="0" fontId="4" fillId="0" borderId="0" xfId="2" applyFont="1"/>
  </cellXfs>
  <cellStyles count="3">
    <cellStyle name="Normal" xfId="0" builtinId="0"/>
    <cellStyle name="Normal_Hoja1" xfId="1"/>
    <cellStyle name="Normal_Productos" xfId="2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13" zoomScaleNormal="100" workbookViewId="0">
      <selection activeCell="A29" sqref="A29:A41"/>
    </sheetView>
  </sheetViews>
  <sheetFormatPr baseColWidth="10" defaultColWidth="9.140625" defaultRowHeight="12.75" x14ac:dyDescent="0.2"/>
  <cols>
    <col min="1" max="1" width="10.5703125" bestFit="1" customWidth="1"/>
    <col min="2" max="2" width="22.42578125" customWidth="1"/>
    <col min="3" max="3" width="23.42578125" bestFit="1" customWidth="1"/>
    <col min="4" max="4" width="19" customWidth="1"/>
    <col min="5" max="5" width="23.5703125" customWidth="1"/>
    <col min="6" max="6" width="12.7109375" bestFit="1" customWidth="1"/>
    <col min="7" max="7" width="7.85546875" bestFit="1" customWidth="1"/>
    <col min="8" max="8" width="9.5703125" bestFit="1" customWidth="1"/>
    <col min="9" max="9" width="14.140625" bestFit="1" customWidth="1"/>
    <col min="10" max="11" width="13.42578125" bestFit="1" customWidth="1"/>
  </cols>
  <sheetData>
    <row r="1" spans="1:11" s="11" customFormat="1" ht="15" x14ac:dyDescent="0.2">
      <c r="A1" s="10" t="s">
        <v>403</v>
      </c>
      <c r="B1" s="10"/>
      <c r="C1" s="10"/>
      <c r="D1" s="10"/>
      <c r="E1" s="10"/>
      <c r="F1" s="10"/>
      <c r="G1" s="10"/>
      <c r="H1" s="10"/>
    </row>
    <row r="2" spans="1:11" x14ac:dyDescent="0.2">
      <c r="A2" t="s">
        <v>194</v>
      </c>
      <c r="B2" t="s">
        <v>195</v>
      </c>
      <c r="C2" t="s">
        <v>196</v>
      </c>
      <c r="D2" t="s">
        <v>197</v>
      </c>
      <c r="E2" t="s">
        <v>198</v>
      </c>
      <c r="F2" t="s">
        <v>199</v>
      </c>
      <c r="G2" t="s">
        <v>200</v>
      </c>
      <c r="H2" t="s">
        <v>201</v>
      </c>
      <c r="I2" t="s">
        <v>202</v>
      </c>
      <c r="J2" t="s">
        <v>203</v>
      </c>
      <c r="K2" t="s">
        <v>204</v>
      </c>
    </row>
    <row r="3" spans="1:11" x14ac:dyDescent="0.2">
      <c r="A3" s="7">
        <v>1</v>
      </c>
      <c r="B3" s="7" t="s">
        <v>11</v>
      </c>
      <c r="C3" s="7" t="s">
        <v>205</v>
      </c>
      <c r="D3" s="7" t="s">
        <v>206</v>
      </c>
      <c r="E3" s="7" t="s">
        <v>207</v>
      </c>
      <c r="F3" s="7" t="s">
        <v>208</v>
      </c>
      <c r="H3" s="7" t="s">
        <v>209</v>
      </c>
      <c r="I3" s="7" t="s">
        <v>210</v>
      </c>
      <c r="J3" s="7" t="s">
        <v>211</v>
      </c>
    </row>
    <row r="4" spans="1:11" x14ac:dyDescent="0.2">
      <c r="A4" s="7">
        <v>2</v>
      </c>
      <c r="B4" s="7" t="s">
        <v>20</v>
      </c>
      <c r="C4" s="7" t="s">
        <v>212</v>
      </c>
      <c r="D4" s="7" t="s">
        <v>213</v>
      </c>
      <c r="E4" s="7" t="s">
        <v>214</v>
      </c>
      <c r="F4" s="7" t="s">
        <v>215</v>
      </c>
      <c r="G4" s="7" t="s">
        <v>216</v>
      </c>
      <c r="H4" s="7" t="s">
        <v>217</v>
      </c>
      <c r="I4" s="7" t="s">
        <v>218</v>
      </c>
      <c r="J4" s="7" t="s">
        <v>219</v>
      </c>
    </row>
    <row r="5" spans="1:11" x14ac:dyDescent="0.2">
      <c r="A5" s="7">
        <v>3</v>
      </c>
      <c r="B5" s="7" t="s">
        <v>25</v>
      </c>
      <c r="C5" s="7" t="s">
        <v>220</v>
      </c>
      <c r="D5" s="7" t="s">
        <v>221</v>
      </c>
      <c r="E5" s="7" t="s">
        <v>222</v>
      </c>
      <c r="F5" s="7" t="s">
        <v>223</v>
      </c>
      <c r="G5" s="7" t="s">
        <v>224</v>
      </c>
      <c r="H5" s="7" t="s">
        <v>225</v>
      </c>
      <c r="I5" s="7" t="s">
        <v>218</v>
      </c>
      <c r="J5" s="7" t="s">
        <v>226</v>
      </c>
      <c r="K5" s="7" t="s">
        <v>227</v>
      </c>
    </row>
    <row r="6" spans="1:11" x14ac:dyDescent="0.2">
      <c r="A6" s="7">
        <v>4</v>
      </c>
      <c r="B6" s="7" t="s">
        <v>33</v>
      </c>
      <c r="C6" s="7" t="s">
        <v>228</v>
      </c>
      <c r="D6" s="7" t="s">
        <v>229</v>
      </c>
      <c r="E6" s="7" t="s">
        <v>230</v>
      </c>
      <c r="F6" s="7" t="s">
        <v>231</v>
      </c>
      <c r="H6" s="7" t="s">
        <v>232</v>
      </c>
      <c r="I6" s="7" t="s">
        <v>233</v>
      </c>
      <c r="J6" s="7" t="s">
        <v>234</v>
      </c>
    </row>
    <row r="7" spans="1:11" x14ac:dyDescent="0.2">
      <c r="A7" s="7">
        <v>5</v>
      </c>
      <c r="B7" s="7" t="s">
        <v>40</v>
      </c>
      <c r="C7" s="7" t="s">
        <v>235</v>
      </c>
      <c r="D7" s="7" t="s">
        <v>236</v>
      </c>
      <c r="E7" s="7" t="s">
        <v>237</v>
      </c>
      <c r="F7" s="7" t="s">
        <v>238</v>
      </c>
      <c r="G7" s="7" t="s">
        <v>239</v>
      </c>
      <c r="H7" s="7" t="s">
        <v>240</v>
      </c>
      <c r="I7" s="7" t="s">
        <v>241</v>
      </c>
      <c r="J7" s="7" t="s">
        <v>242</v>
      </c>
    </row>
    <row r="8" spans="1:11" x14ac:dyDescent="0.2">
      <c r="A8" s="7">
        <v>6</v>
      </c>
      <c r="B8" s="7" t="s">
        <v>46</v>
      </c>
      <c r="C8" s="7" t="s">
        <v>243</v>
      </c>
      <c r="D8" s="7" t="s">
        <v>244</v>
      </c>
      <c r="E8" s="7" t="s">
        <v>245</v>
      </c>
      <c r="F8" s="7" t="s">
        <v>246</v>
      </c>
      <c r="H8" s="7" t="s">
        <v>247</v>
      </c>
      <c r="I8" s="7" t="s">
        <v>233</v>
      </c>
      <c r="J8" s="7" t="s">
        <v>248</v>
      </c>
    </row>
    <row r="9" spans="1:11" x14ac:dyDescent="0.2">
      <c r="A9" s="7">
        <v>7</v>
      </c>
      <c r="B9" s="7" t="s">
        <v>53</v>
      </c>
      <c r="C9" s="7" t="s">
        <v>249</v>
      </c>
      <c r="D9" s="7" t="s">
        <v>229</v>
      </c>
      <c r="E9" s="7" t="s">
        <v>250</v>
      </c>
      <c r="F9" s="7" t="s">
        <v>251</v>
      </c>
      <c r="G9" s="7" t="s">
        <v>252</v>
      </c>
      <c r="H9" s="7" t="s">
        <v>253</v>
      </c>
      <c r="I9" s="7" t="s">
        <v>254</v>
      </c>
      <c r="J9" s="7" t="s">
        <v>255</v>
      </c>
      <c r="K9" s="7" t="s">
        <v>256</v>
      </c>
    </row>
    <row r="10" spans="1:11" x14ac:dyDescent="0.2">
      <c r="A10" s="7">
        <v>8</v>
      </c>
      <c r="B10" s="7" t="s">
        <v>61</v>
      </c>
      <c r="C10" s="7" t="s">
        <v>257</v>
      </c>
      <c r="D10" s="7" t="s">
        <v>221</v>
      </c>
      <c r="E10" s="7" t="s">
        <v>258</v>
      </c>
      <c r="F10" s="7" t="s">
        <v>259</v>
      </c>
      <c r="H10" s="7" t="s">
        <v>260</v>
      </c>
      <c r="I10" s="7" t="s">
        <v>210</v>
      </c>
      <c r="J10" s="7" t="s">
        <v>261</v>
      </c>
    </row>
    <row r="11" spans="1:11" x14ac:dyDescent="0.2">
      <c r="A11" s="7">
        <v>9</v>
      </c>
      <c r="B11" s="7" t="s">
        <v>68</v>
      </c>
      <c r="C11" s="7" t="s">
        <v>262</v>
      </c>
      <c r="D11" s="7" t="s">
        <v>263</v>
      </c>
      <c r="E11" s="7" t="s">
        <v>264</v>
      </c>
      <c r="F11" s="7" t="s">
        <v>265</v>
      </c>
      <c r="H11" s="7" t="s">
        <v>266</v>
      </c>
      <c r="I11" s="7" t="s">
        <v>267</v>
      </c>
      <c r="J11" s="7" t="s">
        <v>268</v>
      </c>
      <c r="K11" s="7" t="s">
        <v>269</v>
      </c>
    </row>
    <row r="12" spans="1:11" x14ac:dyDescent="0.2">
      <c r="A12" s="7">
        <v>10</v>
      </c>
      <c r="B12" s="7" t="s">
        <v>74</v>
      </c>
      <c r="C12" s="7" t="s">
        <v>270</v>
      </c>
      <c r="D12" s="7" t="s">
        <v>229</v>
      </c>
      <c r="E12" s="7" t="s">
        <v>271</v>
      </c>
      <c r="F12" s="7" t="s">
        <v>272</v>
      </c>
      <c r="H12" s="7" t="s">
        <v>273</v>
      </c>
      <c r="I12" s="7" t="s">
        <v>274</v>
      </c>
      <c r="J12" s="7" t="s">
        <v>275</v>
      </c>
    </row>
    <row r="13" spans="1:11" x14ac:dyDescent="0.2">
      <c r="A13" s="7">
        <v>11</v>
      </c>
      <c r="B13" s="7" t="s">
        <v>77</v>
      </c>
      <c r="C13" s="7" t="s">
        <v>276</v>
      </c>
      <c r="D13" s="7" t="s">
        <v>277</v>
      </c>
      <c r="E13" s="7" t="s">
        <v>278</v>
      </c>
      <c r="F13" s="7" t="s">
        <v>279</v>
      </c>
      <c r="H13" s="7" t="s">
        <v>280</v>
      </c>
      <c r="I13" s="7" t="s">
        <v>281</v>
      </c>
      <c r="J13" s="7" t="s">
        <v>282</v>
      </c>
    </row>
    <row r="14" spans="1:11" x14ac:dyDescent="0.2">
      <c r="A14" s="7">
        <v>12</v>
      </c>
      <c r="B14" s="7" t="s">
        <v>84</v>
      </c>
      <c r="C14" s="7" t="s">
        <v>283</v>
      </c>
      <c r="D14" s="7" t="s">
        <v>284</v>
      </c>
      <c r="E14" s="7" t="s">
        <v>285</v>
      </c>
      <c r="F14" s="7" t="s">
        <v>286</v>
      </c>
      <c r="H14" s="7" t="s">
        <v>287</v>
      </c>
      <c r="I14" s="7" t="s">
        <v>281</v>
      </c>
      <c r="J14" s="7" t="s">
        <v>288</v>
      </c>
    </row>
    <row r="15" spans="1:11" x14ac:dyDescent="0.2">
      <c r="A15" s="7">
        <v>13</v>
      </c>
      <c r="B15" s="7" t="s">
        <v>89</v>
      </c>
      <c r="C15" s="7" t="s">
        <v>289</v>
      </c>
      <c r="D15" s="7" t="s">
        <v>290</v>
      </c>
      <c r="E15" s="7" t="s">
        <v>291</v>
      </c>
      <c r="F15" s="7" t="s">
        <v>292</v>
      </c>
      <c r="H15" s="7" t="s">
        <v>293</v>
      </c>
      <c r="I15" s="7" t="s">
        <v>281</v>
      </c>
      <c r="J15" s="7" t="s">
        <v>294</v>
      </c>
      <c r="K15" s="7" t="s">
        <v>295</v>
      </c>
    </row>
    <row r="16" spans="1:11" x14ac:dyDescent="0.2">
      <c r="A16" s="7">
        <v>14</v>
      </c>
      <c r="B16" s="7" t="s">
        <v>92</v>
      </c>
      <c r="C16" s="7" t="s">
        <v>296</v>
      </c>
      <c r="D16" s="7" t="s">
        <v>221</v>
      </c>
      <c r="E16" s="7" t="s">
        <v>297</v>
      </c>
      <c r="F16" s="7" t="s">
        <v>298</v>
      </c>
      <c r="H16" s="7" t="s">
        <v>299</v>
      </c>
      <c r="I16" s="7" t="s">
        <v>300</v>
      </c>
      <c r="J16" s="7" t="s">
        <v>301</v>
      </c>
      <c r="K16" s="7" t="s">
        <v>302</v>
      </c>
    </row>
    <row r="17" spans="1:11" x14ac:dyDescent="0.2">
      <c r="A17" s="7">
        <v>15</v>
      </c>
      <c r="B17" s="7" t="s">
        <v>97</v>
      </c>
      <c r="C17" s="7" t="s">
        <v>303</v>
      </c>
      <c r="D17" s="7" t="s">
        <v>229</v>
      </c>
      <c r="E17" s="7" t="s">
        <v>304</v>
      </c>
      <c r="F17" s="7" t="s">
        <v>305</v>
      </c>
      <c r="H17" s="7" t="s">
        <v>306</v>
      </c>
      <c r="I17" s="7" t="s">
        <v>307</v>
      </c>
      <c r="J17" s="7" t="s">
        <v>308</v>
      </c>
    </row>
    <row r="18" spans="1:11" x14ac:dyDescent="0.2">
      <c r="A18" s="7">
        <v>16</v>
      </c>
      <c r="B18" s="7" t="s">
        <v>100</v>
      </c>
      <c r="C18" s="7" t="s">
        <v>309</v>
      </c>
      <c r="D18" s="7" t="s">
        <v>310</v>
      </c>
      <c r="E18" s="7" t="s">
        <v>311</v>
      </c>
      <c r="F18" s="7" t="s">
        <v>312</v>
      </c>
      <c r="G18" s="7" t="s">
        <v>313</v>
      </c>
      <c r="H18" s="7" t="s">
        <v>314</v>
      </c>
      <c r="I18" s="7" t="s">
        <v>218</v>
      </c>
      <c r="J18" s="7" t="s">
        <v>315</v>
      </c>
    </row>
    <row r="19" spans="1:11" x14ac:dyDescent="0.2">
      <c r="A19" s="7">
        <v>17</v>
      </c>
      <c r="B19" s="7" t="s">
        <v>103</v>
      </c>
      <c r="C19" s="7" t="s">
        <v>316</v>
      </c>
      <c r="D19" s="7" t="s">
        <v>221</v>
      </c>
      <c r="E19" s="7" t="s">
        <v>317</v>
      </c>
      <c r="F19" s="7" t="s">
        <v>318</v>
      </c>
      <c r="H19" s="7" t="s">
        <v>319</v>
      </c>
      <c r="I19" s="7" t="s">
        <v>267</v>
      </c>
      <c r="J19" s="7" t="s">
        <v>320</v>
      </c>
    </row>
    <row r="20" spans="1:11" x14ac:dyDescent="0.2">
      <c r="A20" s="7">
        <v>18</v>
      </c>
      <c r="B20" s="7" t="s">
        <v>108</v>
      </c>
      <c r="C20" s="7" t="s">
        <v>321</v>
      </c>
      <c r="D20" s="7" t="s">
        <v>277</v>
      </c>
      <c r="E20" s="7" t="s">
        <v>322</v>
      </c>
      <c r="F20" s="7" t="s">
        <v>323</v>
      </c>
      <c r="H20" s="7" t="s">
        <v>324</v>
      </c>
      <c r="I20" s="7" t="s">
        <v>325</v>
      </c>
      <c r="J20" s="7" t="s">
        <v>326</v>
      </c>
      <c r="K20" s="7" t="s">
        <v>327</v>
      </c>
    </row>
    <row r="21" spans="1:11" x14ac:dyDescent="0.2">
      <c r="A21" s="7">
        <v>19</v>
      </c>
      <c r="B21" s="7" t="s">
        <v>113</v>
      </c>
      <c r="C21" s="7" t="s">
        <v>328</v>
      </c>
      <c r="D21" s="7" t="s">
        <v>329</v>
      </c>
      <c r="E21" s="7" t="s">
        <v>330</v>
      </c>
      <c r="F21" s="7" t="s">
        <v>331</v>
      </c>
      <c r="G21" s="7" t="s">
        <v>332</v>
      </c>
      <c r="H21" s="7" t="s">
        <v>333</v>
      </c>
      <c r="I21" s="7" t="s">
        <v>218</v>
      </c>
      <c r="J21" s="7" t="s">
        <v>334</v>
      </c>
      <c r="K21" s="7" t="s">
        <v>335</v>
      </c>
    </row>
    <row r="22" spans="1:11" x14ac:dyDescent="0.2">
      <c r="A22" s="7">
        <v>20</v>
      </c>
      <c r="B22" s="7" t="s">
        <v>118</v>
      </c>
      <c r="C22" s="7" t="s">
        <v>336</v>
      </c>
      <c r="D22" s="7" t="s">
        <v>337</v>
      </c>
      <c r="E22" s="7" t="s">
        <v>338</v>
      </c>
      <c r="F22" s="7" t="s">
        <v>339</v>
      </c>
      <c r="H22" s="7" t="s">
        <v>340</v>
      </c>
      <c r="I22" s="7" t="s">
        <v>341</v>
      </c>
      <c r="J22" s="7" t="s">
        <v>342</v>
      </c>
    </row>
    <row r="23" spans="1:11" x14ac:dyDescent="0.2">
      <c r="A23" s="7">
        <v>21</v>
      </c>
      <c r="B23" s="7" t="s">
        <v>125</v>
      </c>
      <c r="C23" s="7" t="s">
        <v>343</v>
      </c>
      <c r="D23" s="7" t="s">
        <v>277</v>
      </c>
      <c r="E23" s="7" t="s">
        <v>344</v>
      </c>
      <c r="F23" s="7" t="s">
        <v>345</v>
      </c>
      <c r="H23" s="7" t="s">
        <v>346</v>
      </c>
      <c r="I23" s="7" t="s">
        <v>347</v>
      </c>
      <c r="J23" s="7" t="s">
        <v>348</v>
      </c>
      <c r="K23" s="7" t="s">
        <v>349</v>
      </c>
    </row>
    <row r="24" spans="1:11" x14ac:dyDescent="0.2">
      <c r="A24" s="7">
        <v>22</v>
      </c>
      <c r="B24" s="7" t="s">
        <v>130</v>
      </c>
      <c r="C24" s="7" t="s">
        <v>350</v>
      </c>
      <c r="D24" s="7" t="s">
        <v>351</v>
      </c>
      <c r="E24" s="7" t="s">
        <v>352</v>
      </c>
      <c r="F24" s="7" t="s">
        <v>353</v>
      </c>
      <c r="H24" s="7" t="s">
        <v>354</v>
      </c>
      <c r="I24" s="7" t="s">
        <v>355</v>
      </c>
      <c r="J24" s="7" t="s">
        <v>356</v>
      </c>
      <c r="K24" s="7" t="s">
        <v>357</v>
      </c>
    </row>
    <row r="25" spans="1:11" x14ac:dyDescent="0.2">
      <c r="A25" s="7">
        <v>23</v>
      </c>
      <c r="B25" s="7" t="s">
        <v>135</v>
      </c>
      <c r="C25" s="7" t="s">
        <v>358</v>
      </c>
      <c r="D25" s="7" t="s">
        <v>359</v>
      </c>
      <c r="E25" s="7" t="s">
        <v>360</v>
      </c>
      <c r="F25" s="7" t="s">
        <v>361</v>
      </c>
      <c r="H25" s="7" t="s">
        <v>362</v>
      </c>
      <c r="I25" s="7" t="s">
        <v>363</v>
      </c>
      <c r="J25" s="7" t="s">
        <v>364</v>
      </c>
    </row>
    <row r="26" spans="1:11" x14ac:dyDescent="0.2">
      <c r="A26" s="7">
        <v>24</v>
      </c>
      <c r="B26" s="7" t="s">
        <v>140</v>
      </c>
      <c r="C26" s="7" t="s">
        <v>365</v>
      </c>
      <c r="D26" s="7" t="s">
        <v>221</v>
      </c>
      <c r="E26" s="7" t="s">
        <v>366</v>
      </c>
      <c r="F26" s="7" t="s">
        <v>367</v>
      </c>
      <c r="G26" s="7" t="s">
        <v>368</v>
      </c>
      <c r="H26" s="7" t="s">
        <v>369</v>
      </c>
      <c r="I26" s="7" t="s">
        <v>254</v>
      </c>
      <c r="J26" s="7" t="s">
        <v>370</v>
      </c>
      <c r="K26" s="7" t="s">
        <v>371</v>
      </c>
    </row>
    <row r="27" spans="1:11" x14ac:dyDescent="0.2">
      <c r="A27" s="7">
        <v>25</v>
      </c>
      <c r="B27" s="7" t="s">
        <v>147</v>
      </c>
      <c r="C27" s="7" t="s">
        <v>372</v>
      </c>
      <c r="D27" s="7" t="s">
        <v>229</v>
      </c>
      <c r="E27" s="7" t="s">
        <v>373</v>
      </c>
      <c r="F27" s="7" t="s">
        <v>374</v>
      </c>
      <c r="G27" s="7" t="s">
        <v>375</v>
      </c>
      <c r="H27" s="7" t="s">
        <v>376</v>
      </c>
      <c r="I27" s="7" t="s">
        <v>377</v>
      </c>
      <c r="J27" s="7" t="s">
        <v>378</v>
      </c>
    </row>
    <row r="28" spans="1:11" x14ac:dyDescent="0.2">
      <c r="A28" s="7">
        <v>26</v>
      </c>
      <c r="B28" s="7" t="s">
        <v>152</v>
      </c>
      <c r="C28" s="7" t="s">
        <v>379</v>
      </c>
      <c r="D28" s="7" t="s">
        <v>213</v>
      </c>
      <c r="E28" s="7" t="s">
        <v>380</v>
      </c>
      <c r="F28" s="7" t="s">
        <v>381</v>
      </c>
      <c r="H28" s="7" t="s">
        <v>382</v>
      </c>
      <c r="I28" s="7" t="s">
        <v>300</v>
      </c>
      <c r="J28" s="7" t="s">
        <v>383</v>
      </c>
      <c r="K28" s="7" t="s">
        <v>384</v>
      </c>
    </row>
    <row r="29" spans="1:11" x14ac:dyDescent="0.2">
      <c r="A29" s="7">
        <v>27</v>
      </c>
      <c r="B29" s="7" t="s">
        <v>156</v>
      </c>
      <c r="C29" s="7" t="s">
        <v>385</v>
      </c>
      <c r="D29" s="7" t="s">
        <v>277</v>
      </c>
      <c r="E29" s="7" t="s">
        <v>386</v>
      </c>
      <c r="F29" s="7" t="s">
        <v>387</v>
      </c>
      <c r="H29" s="7" t="s">
        <v>388</v>
      </c>
      <c r="I29" s="7" t="s">
        <v>325</v>
      </c>
      <c r="J29" s="7" t="s">
        <v>389</v>
      </c>
    </row>
    <row r="30" spans="1:11" x14ac:dyDescent="0.2">
      <c r="A30" s="7">
        <v>28</v>
      </c>
      <c r="B30" s="7" t="s">
        <v>159</v>
      </c>
      <c r="C30" s="7" t="s">
        <v>390</v>
      </c>
      <c r="D30" s="7" t="s">
        <v>221</v>
      </c>
      <c r="E30" s="7" t="s">
        <v>391</v>
      </c>
      <c r="F30" s="7" t="s">
        <v>392</v>
      </c>
      <c r="H30" s="7" t="s">
        <v>393</v>
      </c>
      <c r="I30" s="7" t="s">
        <v>325</v>
      </c>
      <c r="J30" s="7" t="s">
        <v>394</v>
      </c>
      <c r="K30" s="7" t="s">
        <v>395</v>
      </c>
    </row>
    <row r="31" spans="1:11" x14ac:dyDescent="0.2">
      <c r="A31" s="7">
        <v>29</v>
      </c>
      <c r="B31" s="7" t="s">
        <v>164</v>
      </c>
      <c r="C31" s="7" t="s">
        <v>396</v>
      </c>
      <c r="D31" s="7" t="s">
        <v>351</v>
      </c>
      <c r="E31" s="7" t="s">
        <v>397</v>
      </c>
      <c r="F31" s="7" t="s">
        <v>398</v>
      </c>
      <c r="G31" s="7" t="s">
        <v>375</v>
      </c>
      <c r="H31" s="7" t="s">
        <v>399</v>
      </c>
      <c r="I31" s="7" t="s">
        <v>377</v>
      </c>
      <c r="J31" s="7" t="s">
        <v>400</v>
      </c>
      <c r="K31" s="7" t="s">
        <v>401</v>
      </c>
    </row>
    <row r="32" spans="1:11" hidden="1" x14ac:dyDescent="0.2">
      <c r="A32" s="7">
        <v>30</v>
      </c>
      <c r="B32" s="7" t="s">
        <v>147</v>
      </c>
      <c r="C32" s="7" t="s">
        <v>372</v>
      </c>
      <c r="D32" s="7" t="s">
        <v>229</v>
      </c>
      <c r="E32" s="7" t="s">
        <v>373</v>
      </c>
      <c r="F32" s="7" t="s">
        <v>374</v>
      </c>
      <c r="G32" s="7" t="s">
        <v>375</v>
      </c>
      <c r="H32" s="7" t="s">
        <v>376</v>
      </c>
      <c r="I32" s="7" t="s">
        <v>377</v>
      </c>
      <c r="J32" s="7" t="s">
        <v>378</v>
      </c>
    </row>
    <row r="33" spans="1:11" hidden="1" x14ac:dyDescent="0.2">
      <c r="A33" s="7">
        <v>31</v>
      </c>
      <c r="B33" s="7" t="s">
        <v>152</v>
      </c>
      <c r="C33" s="7" t="s">
        <v>379</v>
      </c>
      <c r="D33" s="7" t="s">
        <v>213</v>
      </c>
      <c r="E33" s="7" t="s">
        <v>380</v>
      </c>
      <c r="F33" s="7" t="s">
        <v>381</v>
      </c>
      <c r="H33" s="7" t="s">
        <v>382</v>
      </c>
      <c r="I33" s="7" t="s">
        <v>300</v>
      </c>
      <c r="J33" s="7" t="s">
        <v>383</v>
      </c>
      <c r="K33" s="7" t="s">
        <v>384</v>
      </c>
    </row>
    <row r="34" spans="1:11" hidden="1" x14ac:dyDescent="0.2">
      <c r="A34" s="7">
        <v>32</v>
      </c>
      <c r="B34" s="7" t="s">
        <v>156</v>
      </c>
      <c r="C34" s="7" t="s">
        <v>385</v>
      </c>
      <c r="D34" s="7" t="s">
        <v>277</v>
      </c>
      <c r="E34" s="7" t="s">
        <v>386</v>
      </c>
      <c r="F34" s="7" t="s">
        <v>387</v>
      </c>
      <c r="H34" s="7" t="s">
        <v>388</v>
      </c>
      <c r="I34" s="7" t="s">
        <v>325</v>
      </c>
      <c r="J34" s="7" t="s">
        <v>389</v>
      </c>
    </row>
    <row r="35" spans="1:11" hidden="1" x14ac:dyDescent="0.2">
      <c r="A35" s="7">
        <v>33</v>
      </c>
      <c r="B35" s="7" t="s">
        <v>159</v>
      </c>
      <c r="C35" s="7" t="s">
        <v>390</v>
      </c>
      <c r="D35" s="7" t="s">
        <v>221</v>
      </c>
      <c r="E35" s="7" t="s">
        <v>391</v>
      </c>
      <c r="F35" s="7" t="s">
        <v>392</v>
      </c>
      <c r="H35" s="7" t="s">
        <v>393</v>
      </c>
      <c r="I35" s="7" t="s">
        <v>325</v>
      </c>
      <c r="J35" s="7" t="s">
        <v>394</v>
      </c>
      <c r="K35" s="7" t="s">
        <v>395</v>
      </c>
    </row>
    <row r="36" spans="1:11" hidden="1" x14ac:dyDescent="0.2">
      <c r="A36" s="7">
        <v>34</v>
      </c>
      <c r="B36" s="7" t="s">
        <v>164</v>
      </c>
      <c r="C36" s="7" t="s">
        <v>396</v>
      </c>
      <c r="D36" s="7" t="s">
        <v>351</v>
      </c>
      <c r="E36" s="7" t="s">
        <v>397</v>
      </c>
      <c r="F36" s="7" t="s">
        <v>398</v>
      </c>
      <c r="G36" s="7" t="s">
        <v>375</v>
      </c>
      <c r="H36" s="7" t="s">
        <v>399</v>
      </c>
      <c r="I36" s="7" t="s">
        <v>377</v>
      </c>
      <c r="J36" s="7" t="s">
        <v>400</v>
      </c>
      <c r="K36" s="7" t="s">
        <v>401</v>
      </c>
    </row>
    <row r="37" spans="1:11" x14ac:dyDescent="0.2">
      <c r="A37" s="7">
        <v>35</v>
      </c>
      <c r="B37" s="7" t="s">
        <v>147</v>
      </c>
      <c r="C37" s="7" t="s">
        <v>372</v>
      </c>
      <c r="D37" s="7" t="s">
        <v>229</v>
      </c>
      <c r="E37" s="7" t="s">
        <v>373</v>
      </c>
      <c r="F37" s="7" t="s">
        <v>374</v>
      </c>
      <c r="G37" s="7" t="s">
        <v>375</v>
      </c>
      <c r="H37" s="7" t="s">
        <v>376</v>
      </c>
      <c r="I37" s="7" t="s">
        <v>377</v>
      </c>
      <c r="J37" s="7" t="s">
        <v>378</v>
      </c>
    </row>
    <row r="38" spans="1:11" x14ac:dyDescent="0.2">
      <c r="A38" s="7">
        <v>36</v>
      </c>
      <c r="B38" s="7" t="s">
        <v>152</v>
      </c>
      <c r="C38" s="7" t="s">
        <v>379</v>
      </c>
      <c r="D38" s="7" t="s">
        <v>213</v>
      </c>
      <c r="E38" s="7" t="s">
        <v>380</v>
      </c>
      <c r="F38" s="7" t="s">
        <v>381</v>
      </c>
      <c r="H38" s="7" t="s">
        <v>382</v>
      </c>
      <c r="I38" s="7" t="s">
        <v>300</v>
      </c>
      <c r="J38" s="7" t="s">
        <v>383</v>
      </c>
      <c r="K38" s="7" t="s">
        <v>384</v>
      </c>
    </row>
    <row r="39" spans="1:11" x14ac:dyDescent="0.2">
      <c r="A39" s="7">
        <v>37</v>
      </c>
      <c r="B39" s="7" t="s">
        <v>156</v>
      </c>
      <c r="C39" s="7" t="s">
        <v>385</v>
      </c>
      <c r="D39" s="7" t="s">
        <v>277</v>
      </c>
      <c r="E39" s="7" t="s">
        <v>386</v>
      </c>
      <c r="F39" s="7" t="s">
        <v>387</v>
      </c>
      <c r="H39" s="7" t="s">
        <v>388</v>
      </c>
      <c r="I39" s="7" t="s">
        <v>325</v>
      </c>
      <c r="J39" s="7" t="s">
        <v>389</v>
      </c>
    </row>
    <row r="40" spans="1:11" x14ac:dyDescent="0.2">
      <c r="A40" s="7">
        <v>38</v>
      </c>
      <c r="B40" s="7" t="s">
        <v>159</v>
      </c>
      <c r="C40" s="7" t="s">
        <v>390</v>
      </c>
      <c r="D40" s="7" t="s">
        <v>221</v>
      </c>
      <c r="E40" s="7" t="s">
        <v>391</v>
      </c>
      <c r="F40" s="7" t="s">
        <v>392</v>
      </c>
      <c r="H40" s="7" t="s">
        <v>393</v>
      </c>
      <c r="I40" s="7" t="s">
        <v>325</v>
      </c>
      <c r="J40" s="7" t="s">
        <v>394</v>
      </c>
      <c r="K40" s="7" t="s">
        <v>395</v>
      </c>
    </row>
    <row r="41" spans="1:11" x14ac:dyDescent="0.2">
      <c r="A41" s="7">
        <v>39</v>
      </c>
      <c r="B41" s="7" t="s">
        <v>164</v>
      </c>
      <c r="C41" s="7" t="s">
        <v>396</v>
      </c>
      <c r="D41" s="7" t="s">
        <v>351</v>
      </c>
      <c r="E41" s="7" t="s">
        <v>397</v>
      </c>
      <c r="F41" s="7" t="s">
        <v>398</v>
      </c>
      <c r="G41" s="7" t="s">
        <v>375</v>
      </c>
      <c r="H41" s="7" t="s">
        <v>399</v>
      </c>
      <c r="I41" s="7" t="s">
        <v>377</v>
      </c>
      <c r="J41" s="7" t="s">
        <v>400</v>
      </c>
      <c r="K41" s="7" t="s">
        <v>401</v>
      </c>
    </row>
  </sheetData>
  <printOptions gridLines="1" gridLinesSet="0"/>
  <pageMargins left="0.74803149606299213" right="0.74803149606299213" top="0.98425196850393704" bottom="0.98425196850393704" header="0.51181102362204722" footer="0.51181102362204722"/>
  <pageSetup orientation="landscape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zoomScaleNormal="100" workbookViewId="0">
      <selection activeCell="B10" sqref="B10"/>
    </sheetView>
  </sheetViews>
  <sheetFormatPr baseColWidth="10" defaultRowHeight="12.75" x14ac:dyDescent="0.2"/>
  <cols>
    <col min="1" max="1" width="9.85546875" style="6" bestFit="1" customWidth="1"/>
    <col min="2" max="2" width="35.28515625" style="6" bestFit="1" customWidth="1"/>
    <col min="3" max="3" width="35.42578125" style="6" customWidth="1"/>
    <col min="4" max="4" width="15.42578125" style="6" customWidth="1"/>
    <col min="5" max="5" width="18.140625" style="6" customWidth="1"/>
    <col min="6" max="6" width="12.5703125" style="6" customWidth="1"/>
    <col min="7" max="7" width="10.7109375" style="6" customWidth="1"/>
    <col min="8" max="8" width="15.42578125" style="6" bestFit="1" customWidth="1"/>
    <col min="9" max="10" width="11.42578125" style="5" customWidth="1"/>
    <col min="11" max="16384" width="11.42578125" style="5"/>
  </cols>
  <sheetData>
    <row r="1" spans="1:12" customFormat="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402</v>
      </c>
      <c r="I1" s="1" t="s">
        <v>7</v>
      </c>
      <c r="J1" s="1" t="s">
        <v>8</v>
      </c>
      <c r="K1" s="1" t="s">
        <v>9</v>
      </c>
      <c r="L1" s="1"/>
    </row>
    <row r="2" spans="1:12" x14ac:dyDescent="0.2">
      <c r="A2" s="2">
        <v>1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18</v>
      </c>
      <c r="G2" s="9">
        <v>39</v>
      </c>
      <c r="H2" s="8">
        <v>43018</v>
      </c>
      <c r="I2" s="4">
        <f>F2*G2</f>
        <v>702</v>
      </c>
      <c r="J2" s="4">
        <f>I2*IVA</f>
        <v>112.32000000000001</v>
      </c>
      <c r="K2" s="4">
        <f>SUM(I2:J2)</f>
        <v>814.32</v>
      </c>
    </row>
    <row r="3" spans="1:12" x14ac:dyDescent="0.2">
      <c r="A3" s="2">
        <v>2</v>
      </c>
      <c r="B3" s="2" t="s">
        <v>14</v>
      </c>
      <c r="C3" s="2" t="s">
        <v>11</v>
      </c>
      <c r="D3" s="2" t="s">
        <v>12</v>
      </c>
      <c r="E3" s="2" t="s">
        <v>15</v>
      </c>
      <c r="F3" s="3">
        <v>19</v>
      </c>
      <c r="G3" s="9">
        <v>52</v>
      </c>
      <c r="H3" s="8">
        <v>43012</v>
      </c>
      <c r="I3" s="4">
        <f t="shared" ref="I3:I66" si="0">F3*G3</f>
        <v>988</v>
      </c>
      <c r="J3" s="4">
        <f t="shared" ref="J3:J66" si="1">I3*IVA</f>
        <v>158.08000000000001</v>
      </c>
      <c r="K3" s="4">
        <f t="shared" ref="K3:K66" si="2">SUM(I3:J3)</f>
        <v>1146.08</v>
      </c>
    </row>
    <row r="4" spans="1:12" x14ac:dyDescent="0.2">
      <c r="A4" s="2">
        <v>3</v>
      </c>
      <c r="B4" s="2" t="s">
        <v>16</v>
      </c>
      <c r="C4" s="2" t="s">
        <v>11</v>
      </c>
      <c r="D4" s="2" t="s">
        <v>17</v>
      </c>
      <c r="E4" s="2" t="s">
        <v>18</v>
      </c>
      <c r="F4" s="3">
        <v>10</v>
      </c>
      <c r="G4" s="9">
        <v>13</v>
      </c>
      <c r="H4" s="8">
        <v>43020</v>
      </c>
      <c r="I4" s="4">
        <f t="shared" si="0"/>
        <v>130</v>
      </c>
      <c r="J4" s="4">
        <f t="shared" si="1"/>
        <v>20.8</v>
      </c>
      <c r="K4" s="4">
        <f t="shared" si="2"/>
        <v>150.80000000000001</v>
      </c>
    </row>
    <row r="5" spans="1:12" x14ac:dyDescent="0.2">
      <c r="A5" s="2">
        <v>4</v>
      </c>
      <c r="B5" s="2" t="s">
        <v>19</v>
      </c>
      <c r="C5" s="2" t="s">
        <v>20</v>
      </c>
      <c r="D5" s="2" t="s">
        <v>17</v>
      </c>
      <c r="E5" s="2" t="s">
        <v>21</v>
      </c>
      <c r="F5" s="3">
        <v>22</v>
      </c>
      <c r="G5" s="9">
        <v>78</v>
      </c>
      <c r="H5" s="8">
        <v>43018.666666666701</v>
      </c>
      <c r="I5" s="4">
        <f t="shared" si="0"/>
        <v>1716</v>
      </c>
      <c r="J5" s="4">
        <f t="shared" si="1"/>
        <v>274.56</v>
      </c>
      <c r="K5" s="4">
        <f t="shared" si="2"/>
        <v>1990.56</v>
      </c>
    </row>
    <row r="6" spans="1:12" x14ac:dyDescent="0.2">
      <c r="A6" s="2">
        <v>5</v>
      </c>
      <c r="B6" s="2" t="s">
        <v>22</v>
      </c>
      <c r="C6" s="2" t="s">
        <v>20</v>
      </c>
      <c r="D6" s="2" t="s">
        <v>17</v>
      </c>
      <c r="E6" s="2" t="s">
        <v>23</v>
      </c>
      <c r="F6" s="3">
        <v>21.35</v>
      </c>
      <c r="G6" s="9">
        <v>0</v>
      </c>
      <c r="H6" s="8">
        <v>43019.666666666701</v>
      </c>
      <c r="I6" s="4">
        <f t="shared" si="0"/>
        <v>0</v>
      </c>
      <c r="J6" s="4">
        <f t="shared" si="1"/>
        <v>0</v>
      </c>
      <c r="K6" s="4">
        <f t="shared" si="2"/>
        <v>0</v>
      </c>
    </row>
    <row r="7" spans="1:12" x14ac:dyDescent="0.2">
      <c r="A7" s="2">
        <v>6</v>
      </c>
      <c r="B7" s="2" t="s">
        <v>24</v>
      </c>
      <c r="C7" s="2" t="s">
        <v>25</v>
      </c>
      <c r="D7" s="2" t="s">
        <v>17</v>
      </c>
      <c r="E7" s="2" t="s">
        <v>26</v>
      </c>
      <c r="F7" s="3">
        <v>25</v>
      </c>
      <c r="G7" s="9">
        <v>120</v>
      </c>
      <c r="H7" s="8">
        <v>43020.666666666701</v>
      </c>
      <c r="I7" s="4">
        <f t="shared" si="0"/>
        <v>3000</v>
      </c>
      <c r="J7" s="4">
        <f t="shared" si="1"/>
        <v>480</v>
      </c>
      <c r="K7" s="4">
        <f t="shared" si="2"/>
        <v>3480</v>
      </c>
    </row>
    <row r="8" spans="1:12" x14ac:dyDescent="0.2">
      <c r="A8" s="2">
        <v>7</v>
      </c>
      <c r="B8" s="2" t="s">
        <v>27</v>
      </c>
      <c r="C8" s="2" t="s">
        <v>25</v>
      </c>
      <c r="D8" s="2" t="s">
        <v>28</v>
      </c>
      <c r="E8" s="2" t="s">
        <v>29</v>
      </c>
      <c r="F8" s="3">
        <v>30</v>
      </c>
      <c r="G8" s="9">
        <v>15</v>
      </c>
      <c r="H8" s="8">
        <v>43021.666666666701</v>
      </c>
      <c r="I8" s="4">
        <f t="shared" si="0"/>
        <v>450</v>
      </c>
      <c r="J8" s="4">
        <f t="shared" si="1"/>
        <v>72</v>
      </c>
      <c r="K8" s="4">
        <f t="shared" si="2"/>
        <v>522</v>
      </c>
    </row>
    <row r="9" spans="1:12" x14ac:dyDescent="0.2">
      <c r="A9" s="2">
        <v>8</v>
      </c>
      <c r="B9" s="2" t="s">
        <v>30</v>
      </c>
      <c r="C9" s="2" t="s">
        <v>25</v>
      </c>
      <c r="D9" s="2" t="s">
        <v>17</v>
      </c>
      <c r="E9" s="2" t="s">
        <v>31</v>
      </c>
      <c r="F9" s="3">
        <v>40</v>
      </c>
      <c r="G9" s="9">
        <v>6</v>
      </c>
      <c r="H9" s="8">
        <v>43022.666666666701</v>
      </c>
      <c r="I9" s="4">
        <f t="shared" si="0"/>
        <v>240</v>
      </c>
      <c r="J9" s="4">
        <f t="shared" si="1"/>
        <v>38.4</v>
      </c>
      <c r="K9" s="4">
        <f t="shared" si="2"/>
        <v>278.39999999999998</v>
      </c>
    </row>
    <row r="10" spans="1:12" x14ac:dyDescent="0.2">
      <c r="A10" s="2">
        <v>9</v>
      </c>
      <c r="B10" s="2" t="s">
        <v>32</v>
      </c>
      <c r="C10" s="2" t="s">
        <v>33</v>
      </c>
      <c r="D10" s="2" t="s">
        <v>34</v>
      </c>
      <c r="E10" s="2" t="s">
        <v>35</v>
      </c>
      <c r="F10" s="3">
        <v>97</v>
      </c>
      <c r="G10" s="9">
        <v>29</v>
      </c>
      <c r="H10" s="8">
        <v>43023.666666666701</v>
      </c>
      <c r="I10" s="4">
        <f t="shared" si="0"/>
        <v>2813</v>
      </c>
      <c r="J10" s="4">
        <f t="shared" si="1"/>
        <v>450.08</v>
      </c>
      <c r="K10" s="4">
        <f t="shared" si="2"/>
        <v>3263.08</v>
      </c>
    </row>
    <row r="11" spans="1:12" x14ac:dyDescent="0.2">
      <c r="A11" s="2">
        <v>10</v>
      </c>
      <c r="B11" s="2" t="s">
        <v>36</v>
      </c>
      <c r="C11" s="2" t="s">
        <v>33</v>
      </c>
      <c r="D11" s="2" t="s">
        <v>37</v>
      </c>
      <c r="E11" s="2" t="s">
        <v>38</v>
      </c>
      <c r="F11" s="3">
        <v>31</v>
      </c>
      <c r="G11" s="9">
        <v>31</v>
      </c>
      <c r="H11" s="8">
        <v>43024.666666666701</v>
      </c>
      <c r="I11" s="4">
        <f t="shared" si="0"/>
        <v>961</v>
      </c>
      <c r="J11" s="4">
        <f t="shared" si="1"/>
        <v>153.76</v>
      </c>
      <c r="K11" s="4">
        <f t="shared" si="2"/>
        <v>1114.76</v>
      </c>
    </row>
    <row r="12" spans="1:12" x14ac:dyDescent="0.2">
      <c r="A12" s="2">
        <v>11</v>
      </c>
      <c r="B12" s="2" t="s">
        <v>39</v>
      </c>
      <c r="C12" s="2" t="s">
        <v>40</v>
      </c>
      <c r="D12" s="2" t="s">
        <v>41</v>
      </c>
      <c r="E12" s="2" t="s">
        <v>42</v>
      </c>
      <c r="F12" s="3">
        <v>21</v>
      </c>
      <c r="G12" s="9">
        <v>22</v>
      </c>
      <c r="H12" s="8">
        <v>43025.666666666701</v>
      </c>
      <c r="I12" s="4">
        <f t="shared" si="0"/>
        <v>462</v>
      </c>
      <c r="J12" s="4">
        <f t="shared" si="1"/>
        <v>73.92</v>
      </c>
      <c r="K12" s="4">
        <f t="shared" si="2"/>
        <v>535.91999999999996</v>
      </c>
    </row>
    <row r="13" spans="1:12" x14ac:dyDescent="0.2">
      <c r="A13" s="2">
        <v>12</v>
      </c>
      <c r="B13" s="2" t="s">
        <v>43</v>
      </c>
      <c r="C13" s="2" t="s">
        <v>40</v>
      </c>
      <c r="D13" s="2" t="s">
        <v>41</v>
      </c>
      <c r="E13" s="2" t="s">
        <v>44</v>
      </c>
      <c r="F13" s="3">
        <v>38</v>
      </c>
      <c r="G13" s="9">
        <v>86</v>
      </c>
      <c r="H13" s="8">
        <v>43026.666666666701</v>
      </c>
      <c r="I13" s="4">
        <f t="shared" si="0"/>
        <v>3268</v>
      </c>
      <c r="J13" s="4">
        <f t="shared" si="1"/>
        <v>522.88</v>
      </c>
      <c r="K13" s="4">
        <f t="shared" si="2"/>
        <v>3790.88</v>
      </c>
    </row>
    <row r="14" spans="1:12" x14ac:dyDescent="0.2">
      <c r="A14" s="2">
        <v>13</v>
      </c>
      <c r="B14" s="2" t="s">
        <v>45</v>
      </c>
      <c r="C14" s="2" t="s">
        <v>46</v>
      </c>
      <c r="D14" s="2" t="s">
        <v>37</v>
      </c>
      <c r="E14" s="2" t="s">
        <v>47</v>
      </c>
      <c r="F14" s="3">
        <v>6</v>
      </c>
      <c r="G14" s="9">
        <v>24</v>
      </c>
      <c r="H14" s="8">
        <v>43027.666666666701</v>
      </c>
      <c r="I14" s="4">
        <f t="shared" si="0"/>
        <v>144</v>
      </c>
      <c r="J14" s="4">
        <f t="shared" si="1"/>
        <v>23.04</v>
      </c>
      <c r="K14" s="4">
        <f t="shared" si="2"/>
        <v>167.04</v>
      </c>
    </row>
    <row r="15" spans="1:12" x14ac:dyDescent="0.2">
      <c r="A15" s="2">
        <v>14</v>
      </c>
      <c r="B15" s="2" t="s">
        <v>48</v>
      </c>
      <c r="C15" s="2" t="s">
        <v>46</v>
      </c>
      <c r="D15" s="2" t="s">
        <v>28</v>
      </c>
      <c r="E15" s="2" t="s">
        <v>49</v>
      </c>
      <c r="F15" s="3">
        <v>23.25</v>
      </c>
      <c r="G15" s="9">
        <v>35</v>
      </c>
      <c r="H15" s="8">
        <v>43028.666666666701</v>
      </c>
      <c r="I15" s="4">
        <f t="shared" si="0"/>
        <v>813.75</v>
      </c>
      <c r="J15" s="4">
        <f t="shared" si="1"/>
        <v>130.19999999999999</v>
      </c>
      <c r="K15" s="4">
        <f t="shared" si="2"/>
        <v>943.95</v>
      </c>
    </row>
    <row r="16" spans="1:12" x14ac:dyDescent="0.2">
      <c r="A16" s="2">
        <v>15</v>
      </c>
      <c r="B16" s="2" t="s">
        <v>50</v>
      </c>
      <c r="C16" s="2" t="s">
        <v>46</v>
      </c>
      <c r="D16" s="2" t="s">
        <v>17</v>
      </c>
      <c r="E16" s="2" t="s">
        <v>51</v>
      </c>
      <c r="F16" s="3">
        <v>15.5</v>
      </c>
      <c r="G16" s="9">
        <v>39</v>
      </c>
      <c r="H16" s="8">
        <v>43029.666666666701</v>
      </c>
      <c r="I16" s="4">
        <f t="shared" si="0"/>
        <v>604.5</v>
      </c>
      <c r="J16" s="4">
        <f t="shared" si="1"/>
        <v>96.72</v>
      </c>
      <c r="K16" s="4">
        <f t="shared" si="2"/>
        <v>701.22</v>
      </c>
    </row>
    <row r="17" spans="1:11" x14ac:dyDescent="0.2">
      <c r="A17" s="2">
        <v>16</v>
      </c>
      <c r="B17" s="2" t="s">
        <v>52</v>
      </c>
      <c r="C17" s="2" t="s">
        <v>53</v>
      </c>
      <c r="D17" s="2" t="s">
        <v>54</v>
      </c>
      <c r="E17" s="2" t="s">
        <v>55</v>
      </c>
      <c r="F17" s="3">
        <v>17.45</v>
      </c>
      <c r="G17" s="9">
        <v>29</v>
      </c>
      <c r="H17" s="8">
        <v>43030.666666666701</v>
      </c>
      <c r="I17" s="4">
        <f t="shared" si="0"/>
        <v>506.04999999999995</v>
      </c>
      <c r="J17" s="4">
        <f t="shared" si="1"/>
        <v>80.967999999999989</v>
      </c>
      <c r="K17" s="4">
        <f t="shared" si="2"/>
        <v>587.01799999999992</v>
      </c>
    </row>
    <row r="18" spans="1:11" x14ac:dyDescent="0.2">
      <c r="A18" s="2">
        <v>17</v>
      </c>
      <c r="B18" s="2" t="s">
        <v>56</v>
      </c>
      <c r="C18" s="2" t="s">
        <v>53</v>
      </c>
      <c r="D18" s="2" t="s">
        <v>34</v>
      </c>
      <c r="E18" s="2" t="s">
        <v>57</v>
      </c>
      <c r="F18" s="3">
        <v>39</v>
      </c>
      <c r="G18" s="9">
        <v>0</v>
      </c>
      <c r="H18" s="8">
        <v>43031.666666666701</v>
      </c>
      <c r="I18" s="4">
        <f t="shared" si="0"/>
        <v>0</v>
      </c>
      <c r="J18" s="4">
        <f t="shared" si="1"/>
        <v>0</v>
      </c>
      <c r="K18" s="4">
        <f t="shared" si="2"/>
        <v>0</v>
      </c>
    </row>
    <row r="19" spans="1:11" x14ac:dyDescent="0.2">
      <c r="A19" s="2">
        <v>18</v>
      </c>
      <c r="B19" s="2" t="s">
        <v>58</v>
      </c>
      <c r="C19" s="2" t="s">
        <v>53</v>
      </c>
      <c r="D19" s="2" t="s">
        <v>37</v>
      </c>
      <c r="E19" s="2" t="s">
        <v>59</v>
      </c>
      <c r="F19" s="3">
        <v>62.5</v>
      </c>
      <c r="G19" s="9">
        <v>42</v>
      </c>
      <c r="H19" s="8">
        <v>43032.666666666701</v>
      </c>
      <c r="I19" s="4">
        <f t="shared" si="0"/>
        <v>2625</v>
      </c>
      <c r="J19" s="4">
        <f t="shared" si="1"/>
        <v>420</v>
      </c>
      <c r="K19" s="4">
        <f t="shared" si="2"/>
        <v>3045</v>
      </c>
    </row>
    <row r="20" spans="1:11" x14ac:dyDescent="0.2">
      <c r="A20" s="2">
        <v>19</v>
      </c>
      <c r="B20" s="2" t="s">
        <v>60</v>
      </c>
      <c r="C20" s="2" t="s">
        <v>61</v>
      </c>
      <c r="D20" s="2" t="s">
        <v>54</v>
      </c>
      <c r="E20" s="2" t="s">
        <v>62</v>
      </c>
      <c r="F20" s="3">
        <v>9.1999999999999993</v>
      </c>
      <c r="G20" s="9">
        <v>25</v>
      </c>
      <c r="H20" s="8">
        <v>43033.666666666701</v>
      </c>
      <c r="I20" s="4">
        <f t="shared" si="0"/>
        <v>229.99999999999997</v>
      </c>
      <c r="J20" s="4">
        <f t="shared" si="1"/>
        <v>36.799999999999997</v>
      </c>
      <c r="K20" s="4">
        <f t="shared" si="2"/>
        <v>266.79999999999995</v>
      </c>
    </row>
    <row r="21" spans="1:11" x14ac:dyDescent="0.2">
      <c r="A21" s="2">
        <v>20</v>
      </c>
      <c r="B21" s="2" t="s">
        <v>63</v>
      </c>
      <c r="C21" s="2" t="s">
        <v>61</v>
      </c>
      <c r="D21" s="2" t="s">
        <v>54</v>
      </c>
      <c r="E21" s="2" t="s">
        <v>64</v>
      </c>
      <c r="F21" s="3">
        <v>81</v>
      </c>
      <c r="G21" s="9">
        <v>40</v>
      </c>
      <c r="H21" s="8">
        <v>43034.666666666701</v>
      </c>
      <c r="I21" s="4">
        <f t="shared" si="0"/>
        <v>3240</v>
      </c>
      <c r="J21" s="4">
        <f t="shared" si="1"/>
        <v>518.4</v>
      </c>
      <c r="K21" s="4">
        <f t="shared" si="2"/>
        <v>3758.4</v>
      </c>
    </row>
    <row r="22" spans="1:11" x14ac:dyDescent="0.2">
      <c r="A22" s="2">
        <v>21</v>
      </c>
      <c r="B22" s="2" t="s">
        <v>65</v>
      </c>
      <c r="C22" s="2" t="s">
        <v>61</v>
      </c>
      <c r="D22" s="2" t="s">
        <v>54</v>
      </c>
      <c r="E22" s="2" t="s">
        <v>66</v>
      </c>
      <c r="F22" s="3">
        <v>10</v>
      </c>
      <c r="G22" s="9">
        <v>3</v>
      </c>
      <c r="H22" s="8">
        <v>43035.666666666701</v>
      </c>
      <c r="I22" s="4">
        <f t="shared" si="0"/>
        <v>30</v>
      </c>
      <c r="J22" s="4">
        <f t="shared" si="1"/>
        <v>4.8</v>
      </c>
      <c r="K22" s="4">
        <f t="shared" si="2"/>
        <v>34.799999999999997</v>
      </c>
    </row>
    <row r="23" spans="1:11" x14ac:dyDescent="0.2">
      <c r="A23" s="2">
        <v>22</v>
      </c>
      <c r="B23" s="2" t="s">
        <v>67</v>
      </c>
      <c r="C23" s="2" t="s">
        <v>68</v>
      </c>
      <c r="D23" s="2" t="s">
        <v>69</v>
      </c>
      <c r="E23" s="2" t="s">
        <v>70</v>
      </c>
      <c r="F23" s="3">
        <v>21</v>
      </c>
      <c r="G23" s="9">
        <v>104</v>
      </c>
      <c r="H23" s="8">
        <v>43036.666666666701</v>
      </c>
      <c r="I23" s="4">
        <f t="shared" si="0"/>
        <v>2184</v>
      </c>
      <c r="J23" s="4">
        <f t="shared" si="1"/>
        <v>349.44</v>
      </c>
      <c r="K23" s="4">
        <f t="shared" si="2"/>
        <v>2533.44</v>
      </c>
    </row>
    <row r="24" spans="1:11" x14ac:dyDescent="0.2">
      <c r="A24" s="2">
        <v>23</v>
      </c>
      <c r="B24" s="2" t="s">
        <v>71</v>
      </c>
      <c r="C24" s="2" t="s">
        <v>68</v>
      </c>
      <c r="D24" s="2" t="s">
        <v>69</v>
      </c>
      <c r="E24" s="2" t="s">
        <v>72</v>
      </c>
      <c r="F24" s="3">
        <v>9</v>
      </c>
      <c r="G24" s="9">
        <v>61</v>
      </c>
      <c r="H24" s="8">
        <v>43037.666666666701</v>
      </c>
      <c r="I24" s="4">
        <f t="shared" si="0"/>
        <v>549</v>
      </c>
      <c r="J24" s="4">
        <f t="shared" si="1"/>
        <v>87.84</v>
      </c>
      <c r="K24" s="4">
        <f t="shared" si="2"/>
        <v>636.84</v>
      </c>
    </row>
    <row r="25" spans="1:11" x14ac:dyDescent="0.2">
      <c r="A25" s="2">
        <v>24</v>
      </c>
      <c r="B25" s="2" t="s">
        <v>73</v>
      </c>
      <c r="C25" s="2" t="s">
        <v>74</v>
      </c>
      <c r="D25" s="2" t="s">
        <v>12</v>
      </c>
      <c r="E25" s="2" t="s">
        <v>75</v>
      </c>
      <c r="F25" s="3">
        <v>4.5</v>
      </c>
      <c r="G25" s="9">
        <v>20</v>
      </c>
      <c r="H25" s="8">
        <v>43038.666666666701</v>
      </c>
      <c r="I25" s="4">
        <f t="shared" si="0"/>
        <v>90</v>
      </c>
      <c r="J25" s="4">
        <f t="shared" si="1"/>
        <v>14.4</v>
      </c>
      <c r="K25" s="4">
        <f t="shared" si="2"/>
        <v>104.4</v>
      </c>
    </row>
    <row r="26" spans="1:11" x14ac:dyDescent="0.2">
      <c r="A26" s="2">
        <v>25</v>
      </c>
      <c r="B26" s="2" t="s">
        <v>76</v>
      </c>
      <c r="C26" s="2" t="s">
        <v>77</v>
      </c>
      <c r="D26" s="2" t="s">
        <v>54</v>
      </c>
      <c r="E26" s="2" t="s">
        <v>78</v>
      </c>
      <c r="F26" s="3">
        <v>14</v>
      </c>
      <c r="G26" s="9">
        <v>76</v>
      </c>
      <c r="H26" s="8">
        <v>43039.666666666701</v>
      </c>
      <c r="I26" s="4">
        <f t="shared" si="0"/>
        <v>1064</v>
      </c>
      <c r="J26" s="4">
        <f t="shared" si="1"/>
        <v>170.24</v>
      </c>
      <c r="K26" s="4">
        <f t="shared" si="2"/>
        <v>1234.24</v>
      </c>
    </row>
    <row r="27" spans="1:11" x14ac:dyDescent="0.2">
      <c r="A27" s="2">
        <v>26</v>
      </c>
      <c r="B27" s="2" t="s">
        <v>79</v>
      </c>
      <c r="C27" s="2" t="s">
        <v>77</v>
      </c>
      <c r="D27" s="2" t="s">
        <v>54</v>
      </c>
      <c r="E27" s="2" t="s">
        <v>80</v>
      </c>
      <c r="F27" s="3">
        <v>31.23</v>
      </c>
      <c r="G27" s="9">
        <v>15</v>
      </c>
      <c r="H27" s="8">
        <v>43040.666666666701</v>
      </c>
      <c r="I27" s="4">
        <f t="shared" si="0"/>
        <v>468.45</v>
      </c>
      <c r="J27" s="4">
        <f t="shared" si="1"/>
        <v>74.951999999999998</v>
      </c>
      <c r="K27" s="4">
        <f t="shared" si="2"/>
        <v>543.40200000000004</v>
      </c>
    </row>
    <row r="28" spans="1:11" x14ac:dyDescent="0.2">
      <c r="A28" s="2">
        <v>27</v>
      </c>
      <c r="B28" s="2" t="s">
        <v>81</v>
      </c>
      <c r="C28" s="2" t="s">
        <v>77</v>
      </c>
      <c r="D28" s="2" t="s">
        <v>54</v>
      </c>
      <c r="E28" s="2" t="s">
        <v>82</v>
      </c>
      <c r="F28" s="3">
        <v>43.9</v>
      </c>
      <c r="G28" s="9">
        <v>49</v>
      </c>
      <c r="H28" s="8">
        <v>43041.666666666701</v>
      </c>
      <c r="I28" s="4">
        <f t="shared" si="0"/>
        <v>2151.1</v>
      </c>
      <c r="J28" s="4">
        <f t="shared" si="1"/>
        <v>344.17599999999999</v>
      </c>
      <c r="K28" s="4">
        <f t="shared" si="2"/>
        <v>2495.2759999999998</v>
      </c>
    </row>
    <row r="29" spans="1:11" x14ac:dyDescent="0.2">
      <c r="A29" s="2">
        <v>28</v>
      </c>
      <c r="B29" s="2" t="s">
        <v>83</v>
      </c>
      <c r="C29" s="2" t="s">
        <v>84</v>
      </c>
      <c r="D29" s="2" t="s">
        <v>28</v>
      </c>
      <c r="E29" s="2" t="s">
        <v>85</v>
      </c>
      <c r="F29" s="3">
        <v>45.6</v>
      </c>
      <c r="G29" s="9">
        <v>26</v>
      </c>
      <c r="H29" s="8">
        <v>43042.666666666701</v>
      </c>
      <c r="I29" s="4">
        <f t="shared" si="0"/>
        <v>1185.6000000000001</v>
      </c>
      <c r="J29" s="4">
        <f t="shared" si="1"/>
        <v>189.69600000000003</v>
      </c>
      <c r="K29" s="4">
        <f t="shared" si="2"/>
        <v>1375.2960000000003</v>
      </c>
    </row>
    <row r="30" spans="1:11" x14ac:dyDescent="0.2">
      <c r="A30" s="2">
        <v>29</v>
      </c>
      <c r="B30" s="2" t="s">
        <v>86</v>
      </c>
      <c r="C30" s="2" t="s">
        <v>84</v>
      </c>
      <c r="D30" s="2" t="s">
        <v>34</v>
      </c>
      <c r="E30" s="2" t="s">
        <v>87</v>
      </c>
      <c r="F30" s="3">
        <v>123.79</v>
      </c>
      <c r="G30" s="9">
        <v>0</v>
      </c>
      <c r="H30" s="8">
        <v>43043.666666666701</v>
      </c>
      <c r="I30" s="4">
        <f t="shared" si="0"/>
        <v>0</v>
      </c>
      <c r="J30" s="4">
        <f t="shared" si="1"/>
        <v>0</v>
      </c>
      <c r="K30" s="4">
        <f t="shared" si="2"/>
        <v>0</v>
      </c>
    </row>
    <row r="31" spans="1:11" x14ac:dyDescent="0.2">
      <c r="A31" s="2">
        <v>30</v>
      </c>
      <c r="B31" s="2" t="s">
        <v>88</v>
      </c>
      <c r="C31" s="2" t="s">
        <v>89</v>
      </c>
      <c r="D31" s="2" t="s">
        <v>37</v>
      </c>
      <c r="E31" s="2" t="s">
        <v>90</v>
      </c>
      <c r="F31" s="3">
        <v>25.89</v>
      </c>
      <c r="G31" s="9">
        <v>10</v>
      </c>
      <c r="H31" s="8">
        <v>43044.666666666701</v>
      </c>
      <c r="I31" s="4">
        <f t="shared" si="0"/>
        <v>258.89999999999998</v>
      </c>
      <c r="J31" s="4">
        <f t="shared" si="1"/>
        <v>41.423999999999999</v>
      </c>
      <c r="K31" s="4">
        <f t="shared" si="2"/>
        <v>300.32399999999996</v>
      </c>
    </row>
    <row r="32" spans="1:11" x14ac:dyDescent="0.2">
      <c r="A32" s="2">
        <v>31</v>
      </c>
      <c r="B32" s="2" t="s">
        <v>91</v>
      </c>
      <c r="C32" s="2" t="s">
        <v>92</v>
      </c>
      <c r="D32" s="2" t="s">
        <v>41</v>
      </c>
      <c r="E32" s="2" t="s">
        <v>93</v>
      </c>
      <c r="F32" s="3">
        <v>12.5</v>
      </c>
      <c r="G32" s="9">
        <v>0</v>
      </c>
      <c r="H32" s="8">
        <v>43045.666666666701</v>
      </c>
      <c r="I32" s="4">
        <f t="shared" si="0"/>
        <v>0</v>
      </c>
      <c r="J32" s="4">
        <f t="shared" si="1"/>
        <v>0</v>
      </c>
      <c r="K32" s="4">
        <f t="shared" si="2"/>
        <v>0</v>
      </c>
    </row>
    <row r="33" spans="1:11" x14ac:dyDescent="0.2">
      <c r="A33" s="2">
        <v>32</v>
      </c>
      <c r="B33" s="2" t="s">
        <v>94</v>
      </c>
      <c r="C33" s="2" t="s">
        <v>92</v>
      </c>
      <c r="D33" s="2" t="s">
        <v>41</v>
      </c>
      <c r="E33" s="2" t="s">
        <v>95</v>
      </c>
      <c r="F33" s="3">
        <v>32</v>
      </c>
      <c r="G33" s="9">
        <v>9</v>
      </c>
      <c r="H33" s="8">
        <v>43046.666666666701</v>
      </c>
      <c r="I33" s="4">
        <f t="shared" si="0"/>
        <v>288</v>
      </c>
      <c r="J33" s="4">
        <f t="shared" si="1"/>
        <v>46.08</v>
      </c>
      <c r="K33" s="4">
        <f t="shared" si="2"/>
        <v>334.08</v>
      </c>
    </row>
    <row r="34" spans="1:11" x14ac:dyDescent="0.2">
      <c r="A34" s="2">
        <v>33</v>
      </c>
      <c r="B34" s="2" t="s">
        <v>96</v>
      </c>
      <c r="C34" s="2" t="s">
        <v>97</v>
      </c>
      <c r="D34" s="2" t="s">
        <v>41</v>
      </c>
      <c r="E34" s="2" t="s">
        <v>98</v>
      </c>
      <c r="F34" s="3">
        <v>2.5</v>
      </c>
      <c r="G34" s="9">
        <v>112</v>
      </c>
      <c r="H34" s="8">
        <v>43047.666666666701</v>
      </c>
      <c r="I34" s="4">
        <f t="shared" si="0"/>
        <v>280</v>
      </c>
      <c r="J34" s="4">
        <f t="shared" si="1"/>
        <v>44.800000000000004</v>
      </c>
      <c r="K34" s="4">
        <f t="shared" si="2"/>
        <v>324.8</v>
      </c>
    </row>
    <row r="35" spans="1:11" x14ac:dyDescent="0.2">
      <c r="A35" s="2">
        <v>34</v>
      </c>
      <c r="B35" s="2" t="s">
        <v>99</v>
      </c>
      <c r="C35" s="2" t="s">
        <v>100</v>
      </c>
      <c r="D35" s="2" t="s">
        <v>12</v>
      </c>
      <c r="E35" s="2" t="s">
        <v>15</v>
      </c>
      <c r="F35" s="3">
        <v>14</v>
      </c>
      <c r="G35" s="9">
        <v>111</v>
      </c>
      <c r="H35" s="8">
        <v>43048.666666666701</v>
      </c>
      <c r="I35" s="4">
        <f t="shared" si="0"/>
        <v>1554</v>
      </c>
      <c r="J35" s="4">
        <f t="shared" si="1"/>
        <v>248.64000000000001</v>
      </c>
      <c r="K35" s="4">
        <f t="shared" si="2"/>
        <v>1802.64</v>
      </c>
    </row>
    <row r="36" spans="1:11" x14ac:dyDescent="0.2">
      <c r="A36" s="2">
        <v>35</v>
      </c>
      <c r="B36" s="2" t="s">
        <v>101</v>
      </c>
      <c r="C36" s="2" t="s">
        <v>100</v>
      </c>
      <c r="D36" s="2" t="s">
        <v>12</v>
      </c>
      <c r="E36" s="2" t="s">
        <v>15</v>
      </c>
      <c r="F36" s="3">
        <v>18</v>
      </c>
      <c r="G36" s="9">
        <v>20</v>
      </c>
      <c r="H36" s="8">
        <v>43049.666666666701</v>
      </c>
      <c r="I36" s="4">
        <f t="shared" si="0"/>
        <v>360</v>
      </c>
      <c r="J36" s="4">
        <f t="shared" si="1"/>
        <v>57.6</v>
      </c>
      <c r="K36" s="4">
        <f t="shared" si="2"/>
        <v>417.6</v>
      </c>
    </row>
    <row r="37" spans="1:11" x14ac:dyDescent="0.2">
      <c r="A37" s="2">
        <v>36</v>
      </c>
      <c r="B37" s="2" t="s">
        <v>102</v>
      </c>
      <c r="C37" s="2" t="s">
        <v>103</v>
      </c>
      <c r="D37" s="2" t="s">
        <v>37</v>
      </c>
      <c r="E37" s="2" t="s">
        <v>104</v>
      </c>
      <c r="F37" s="3">
        <v>19</v>
      </c>
      <c r="G37" s="9">
        <v>112</v>
      </c>
      <c r="H37" s="8">
        <v>43050.666666666701</v>
      </c>
      <c r="I37" s="4">
        <f t="shared" si="0"/>
        <v>2128</v>
      </c>
      <c r="J37" s="4">
        <f t="shared" si="1"/>
        <v>340.48</v>
      </c>
      <c r="K37" s="4">
        <f t="shared" si="2"/>
        <v>2468.48</v>
      </c>
    </row>
    <row r="38" spans="1:11" x14ac:dyDescent="0.2">
      <c r="A38" s="2">
        <v>37</v>
      </c>
      <c r="B38" s="2" t="s">
        <v>105</v>
      </c>
      <c r="C38" s="2" t="s">
        <v>103</v>
      </c>
      <c r="D38" s="2" t="s">
        <v>37</v>
      </c>
      <c r="E38" s="2" t="s">
        <v>106</v>
      </c>
      <c r="F38" s="3">
        <v>26</v>
      </c>
      <c r="G38" s="9">
        <v>11</v>
      </c>
      <c r="H38" s="8">
        <v>43051.666666666701</v>
      </c>
      <c r="I38" s="4">
        <f t="shared" si="0"/>
        <v>286</v>
      </c>
      <c r="J38" s="4">
        <f t="shared" si="1"/>
        <v>45.76</v>
      </c>
      <c r="K38" s="4">
        <f t="shared" si="2"/>
        <v>331.76</v>
      </c>
    </row>
    <row r="39" spans="1:11" x14ac:dyDescent="0.2">
      <c r="A39" s="2">
        <v>38</v>
      </c>
      <c r="B39" s="2" t="s">
        <v>107</v>
      </c>
      <c r="C39" s="2" t="s">
        <v>108</v>
      </c>
      <c r="D39" s="2" t="s">
        <v>12</v>
      </c>
      <c r="E39" s="2" t="s">
        <v>109</v>
      </c>
      <c r="F39" s="3">
        <v>263.5</v>
      </c>
      <c r="G39" s="9">
        <v>17</v>
      </c>
      <c r="H39" s="8">
        <v>43052.666666666701</v>
      </c>
      <c r="I39" s="4">
        <f t="shared" si="0"/>
        <v>4479.5</v>
      </c>
      <c r="J39" s="4">
        <f t="shared" si="1"/>
        <v>716.72</v>
      </c>
      <c r="K39" s="4">
        <f t="shared" si="2"/>
        <v>5196.22</v>
      </c>
    </row>
    <row r="40" spans="1:11" x14ac:dyDescent="0.2">
      <c r="A40" s="2">
        <v>39</v>
      </c>
      <c r="B40" s="2" t="s">
        <v>110</v>
      </c>
      <c r="C40" s="2" t="s">
        <v>108</v>
      </c>
      <c r="D40" s="2" t="s">
        <v>12</v>
      </c>
      <c r="E40" s="2" t="s">
        <v>111</v>
      </c>
      <c r="F40" s="3">
        <v>18</v>
      </c>
      <c r="G40" s="9">
        <v>69</v>
      </c>
      <c r="H40" s="8">
        <v>43053.666666666701</v>
      </c>
      <c r="I40" s="4">
        <f t="shared" si="0"/>
        <v>1242</v>
      </c>
      <c r="J40" s="4">
        <f t="shared" si="1"/>
        <v>198.72</v>
      </c>
      <c r="K40" s="4">
        <f t="shared" si="2"/>
        <v>1440.72</v>
      </c>
    </row>
    <row r="41" spans="1:11" x14ac:dyDescent="0.2">
      <c r="A41" s="2">
        <v>40</v>
      </c>
      <c r="B41" s="2" t="s">
        <v>112</v>
      </c>
      <c r="C41" s="2" t="s">
        <v>113</v>
      </c>
      <c r="D41" s="2" t="s">
        <v>37</v>
      </c>
      <c r="E41" s="2" t="s">
        <v>114</v>
      </c>
      <c r="F41" s="3">
        <v>18.399999999999999</v>
      </c>
      <c r="G41" s="9">
        <v>123</v>
      </c>
      <c r="H41" s="8">
        <v>43054.666666666701</v>
      </c>
      <c r="I41" s="4">
        <f t="shared" si="0"/>
        <v>2263.1999999999998</v>
      </c>
      <c r="J41" s="4">
        <f t="shared" si="1"/>
        <v>362.11199999999997</v>
      </c>
      <c r="K41" s="4">
        <f t="shared" si="2"/>
        <v>2625.3119999999999</v>
      </c>
    </row>
    <row r="42" spans="1:11" x14ac:dyDescent="0.2">
      <c r="A42" s="2">
        <v>41</v>
      </c>
      <c r="B42" s="2" t="s">
        <v>115</v>
      </c>
      <c r="C42" s="2" t="s">
        <v>113</v>
      </c>
      <c r="D42" s="2" t="s">
        <v>37</v>
      </c>
      <c r="E42" s="2" t="s">
        <v>116</v>
      </c>
      <c r="F42" s="3">
        <v>9.65</v>
      </c>
      <c r="G42" s="9">
        <v>85</v>
      </c>
      <c r="H42" s="8">
        <v>43055.666666666701</v>
      </c>
      <c r="I42" s="4">
        <f t="shared" si="0"/>
        <v>820.25</v>
      </c>
      <c r="J42" s="4">
        <f t="shared" si="1"/>
        <v>131.24</v>
      </c>
      <c r="K42" s="4">
        <f t="shared" si="2"/>
        <v>951.49</v>
      </c>
    </row>
    <row r="43" spans="1:11" x14ac:dyDescent="0.2">
      <c r="A43" s="2">
        <v>42</v>
      </c>
      <c r="B43" s="2" t="s">
        <v>117</v>
      </c>
      <c r="C43" s="2" t="s">
        <v>118</v>
      </c>
      <c r="D43" s="2" t="s">
        <v>69</v>
      </c>
      <c r="E43" s="2" t="s">
        <v>119</v>
      </c>
      <c r="F43" s="3">
        <v>14</v>
      </c>
      <c r="G43" s="9">
        <v>26</v>
      </c>
      <c r="H43" s="8">
        <v>43056.666666666701</v>
      </c>
      <c r="I43" s="4">
        <f t="shared" si="0"/>
        <v>364</v>
      </c>
      <c r="J43" s="4">
        <f t="shared" si="1"/>
        <v>58.24</v>
      </c>
      <c r="K43" s="4">
        <f t="shared" si="2"/>
        <v>422.24</v>
      </c>
    </row>
    <row r="44" spans="1:11" x14ac:dyDescent="0.2">
      <c r="A44" s="2">
        <v>43</v>
      </c>
      <c r="B44" s="2" t="s">
        <v>120</v>
      </c>
      <c r="C44" s="2" t="s">
        <v>118</v>
      </c>
      <c r="D44" s="2" t="s">
        <v>12</v>
      </c>
      <c r="E44" s="2" t="s">
        <v>121</v>
      </c>
      <c r="F44" s="3">
        <v>46</v>
      </c>
      <c r="G44" s="9">
        <v>17</v>
      </c>
      <c r="H44" s="8">
        <v>43057.666666666701</v>
      </c>
      <c r="I44" s="4">
        <f t="shared" si="0"/>
        <v>782</v>
      </c>
      <c r="J44" s="4">
        <f t="shared" si="1"/>
        <v>125.12</v>
      </c>
      <c r="K44" s="4">
        <f t="shared" si="2"/>
        <v>907.12</v>
      </c>
    </row>
    <row r="45" spans="1:11" x14ac:dyDescent="0.2">
      <c r="A45" s="2">
        <v>44</v>
      </c>
      <c r="B45" s="2" t="s">
        <v>122</v>
      </c>
      <c r="C45" s="2" t="s">
        <v>118</v>
      </c>
      <c r="D45" s="2" t="s">
        <v>17</v>
      </c>
      <c r="E45" s="2" t="s">
        <v>123</v>
      </c>
      <c r="F45" s="3">
        <v>19.45</v>
      </c>
      <c r="G45" s="9">
        <v>27</v>
      </c>
      <c r="H45" s="8">
        <v>43058.666666666701</v>
      </c>
      <c r="I45" s="4">
        <f t="shared" si="0"/>
        <v>525.15</v>
      </c>
      <c r="J45" s="4">
        <f t="shared" si="1"/>
        <v>84.024000000000001</v>
      </c>
      <c r="K45" s="4">
        <f t="shared" si="2"/>
        <v>609.17399999999998</v>
      </c>
    </row>
    <row r="46" spans="1:11" x14ac:dyDescent="0.2">
      <c r="A46" s="2">
        <v>45</v>
      </c>
      <c r="B46" s="2" t="s">
        <v>124</v>
      </c>
      <c r="C46" s="2" t="s">
        <v>125</v>
      </c>
      <c r="D46" s="2" t="s">
        <v>37</v>
      </c>
      <c r="E46" s="2" t="s">
        <v>126</v>
      </c>
      <c r="F46" s="3">
        <v>9.5</v>
      </c>
      <c r="G46" s="9">
        <v>5</v>
      </c>
      <c r="H46" s="8">
        <v>43059.666666666701</v>
      </c>
      <c r="I46" s="4">
        <f t="shared" si="0"/>
        <v>47.5</v>
      </c>
      <c r="J46" s="4">
        <f t="shared" si="1"/>
        <v>7.6000000000000005</v>
      </c>
      <c r="K46" s="4">
        <f t="shared" si="2"/>
        <v>55.1</v>
      </c>
    </row>
    <row r="47" spans="1:11" x14ac:dyDescent="0.2">
      <c r="A47" s="2">
        <v>46</v>
      </c>
      <c r="B47" s="2" t="s">
        <v>127</v>
      </c>
      <c r="C47" s="2" t="s">
        <v>125</v>
      </c>
      <c r="D47" s="2" t="s">
        <v>37</v>
      </c>
      <c r="E47" s="2" t="s">
        <v>128</v>
      </c>
      <c r="F47" s="3">
        <v>12</v>
      </c>
      <c r="G47" s="9">
        <v>95</v>
      </c>
      <c r="H47" s="8">
        <v>43060.666666666701</v>
      </c>
      <c r="I47" s="4">
        <f t="shared" si="0"/>
        <v>1140</v>
      </c>
      <c r="J47" s="4">
        <f t="shared" si="1"/>
        <v>182.4</v>
      </c>
      <c r="K47" s="4">
        <f t="shared" si="2"/>
        <v>1322.4</v>
      </c>
    </row>
    <row r="48" spans="1:11" x14ac:dyDescent="0.2">
      <c r="A48" s="2">
        <v>47</v>
      </c>
      <c r="B48" s="2" t="s">
        <v>129</v>
      </c>
      <c r="C48" s="2" t="s">
        <v>130</v>
      </c>
      <c r="D48" s="2" t="s">
        <v>54</v>
      </c>
      <c r="E48" s="2" t="s">
        <v>131</v>
      </c>
      <c r="F48" s="3">
        <v>9.5</v>
      </c>
      <c r="G48" s="9">
        <v>36</v>
      </c>
      <c r="H48" s="8">
        <v>43061.666666666701</v>
      </c>
      <c r="I48" s="4">
        <f t="shared" si="0"/>
        <v>342</v>
      </c>
      <c r="J48" s="4">
        <f t="shared" si="1"/>
        <v>54.72</v>
      </c>
      <c r="K48" s="4">
        <f t="shared" si="2"/>
        <v>396.72</v>
      </c>
    </row>
    <row r="49" spans="1:11" x14ac:dyDescent="0.2">
      <c r="A49" s="2">
        <v>48</v>
      </c>
      <c r="B49" s="2" t="s">
        <v>132</v>
      </c>
      <c r="C49" s="2" t="s">
        <v>130</v>
      </c>
      <c r="D49" s="2" t="s">
        <v>54</v>
      </c>
      <c r="E49" s="2" t="s">
        <v>133</v>
      </c>
      <c r="F49" s="3">
        <v>12.75</v>
      </c>
      <c r="G49" s="9">
        <v>15</v>
      </c>
      <c r="H49" s="8">
        <v>43062.666666666701</v>
      </c>
      <c r="I49" s="4">
        <f t="shared" si="0"/>
        <v>191.25</v>
      </c>
      <c r="J49" s="4">
        <f t="shared" si="1"/>
        <v>30.6</v>
      </c>
      <c r="K49" s="4">
        <f t="shared" si="2"/>
        <v>221.85</v>
      </c>
    </row>
    <row r="50" spans="1:11" x14ac:dyDescent="0.2">
      <c r="A50" s="2">
        <v>49</v>
      </c>
      <c r="B50" s="2" t="s">
        <v>134</v>
      </c>
      <c r="C50" s="2" t="s">
        <v>135</v>
      </c>
      <c r="D50" s="2" t="s">
        <v>54</v>
      </c>
      <c r="E50" s="2" t="s">
        <v>136</v>
      </c>
      <c r="F50" s="3">
        <v>20</v>
      </c>
      <c r="G50" s="9">
        <v>10</v>
      </c>
      <c r="H50" s="8">
        <v>43063.666666666701</v>
      </c>
      <c r="I50" s="4">
        <f t="shared" si="0"/>
        <v>200</v>
      </c>
      <c r="J50" s="4">
        <f t="shared" si="1"/>
        <v>32</v>
      </c>
      <c r="K50" s="4">
        <f t="shared" si="2"/>
        <v>232</v>
      </c>
    </row>
    <row r="51" spans="1:11" x14ac:dyDescent="0.2">
      <c r="A51" s="2">
        <v>50</v>
      </c>
      <c r="B51" s="2" t="s">
        <v>137</v>
      </c>
      <c r="C51" s="2" t="s">
        <v>135</v>
      </c>
      <c r="D51" s="2" t="s">
        <v>54</v>
      </c>
      <c r="E51" s="2" t="s">
        <v>138</v>
      </c>
      <c r="F51" s="3">
        <v>16.25</v>
      </c>
      <c r="G51" s="9">
        <v>65</v>
      </c>
      <c r="H51" s="8">
        <v>43064.666666666701</v>
      </c>
      <c r="I51" s="4">
        <f t="shared" si="0"/>
        <v>1056.25</v>
      </c>
      <c r="J51" s="4">
        <f t="shared" si="1"/>
        <v>169</v>
      </c>
      <c r="K51" s="4">
        <f t="shared" si="2"/>
        <v>1225.25</v>
      </c>
    </row>
    <row r="52" spans="1:11" x14ac:dyDescent="0.2">
      <c r="A52" s="2">
        <v>51</v>
      </c>
      <c r="B52" s="2" t="s">
        <v>139</v>
      </c>
      <c r="C52" s="2" t="s">
        <v>140</v>
      </c>
      <c r="D52" s="2" t="s">
        <v>28</v>
      </c>
      <c r="E52" s="2" t="s">
        <v>141</v>
      </c>
      <c r="F52" s="3">
        <v>53</v>
      </c>
      <c r="G52" s="9">
        <v>20</v>
      </c>
      <c r="H52" s="8">
        <v>43065.666666666701</v>
      </c>
      <c r="I52" s="4">
        <f t="shared" si="0"/>
        <v>1060</v>
      </c>
      <c r="J52" s="4">
        <f t="shared" si="1"/>
        <v>169.6</v>
      </c>
      <c r="K52" s="4">
        <f t="shared" si="2"/>
        <v>1229.5999999999999</v>
      </c>
    </row>
    <row r="53" spans="1:11" x14ac:dyDescent="0.2">
      <c r="A53" s="2">
        <v>52</v>
      </c>
      <c r="B53" s="2" t="s">
        <v>142</v>
      </c>
      <c r="C53" s="2" t="s">
        <v>140</v>
      </c>
      <c r="D53" s="2" t="s">
        <v>69</v>
      </c>
      <c r="E53" s="2" t="s">
        <v>143</v>
      </c>
      <c r="F53" s="3">
        <v>7</v>
      </c>
      <c r="G53" s="9">
        <v>38</v>
      </c>
      <c r="H53" s="8">
        <v>43066.666666666701</v>
      </c>
      <c r="I53" s="4">
        <f t="shared" si="0"/>
        <v>266</v>
      </c>
      <c r="J53" s="4">
        <f t="shared" si="1"/>
        <v>42.56</v>
      </c>
      <c r="K53" s="4">
        <f t="shared" si="2"/>
        <v>308.56</v>
      </c>
    </row>
    <row r="54" spans="1:11" x14ac:dyDescent="0.2">
      <c r="A54" s="2">
        <v>53</v>
      </c>
      <c r="B54" s="2" t="s">
        <v>144</v>
      </c>
      <c r="C54" s="2" t="s">
        <v>140</v>
      </c>
      <c r="D54" s="2" t="s">
        <v>34</v>
      </c>
      <c r="E54" s="2" t="s">
        <v>145</v>
      </c>
      <c r="F54" s="3">
        <v>32.799999999999997</v>
      </c>
      <c r="G54" s="9">
        <v>0</v>
      </c>
      <c r="H54" s="8">
        <v>43067.666666666701</v>
      </c>
      <c r="I54" s="4">
        <f t="shared" si="0"/>
        <v>0</v>
      </c>
      <c r="J54" s="4">
        <f t="shared" si="1"/>
        <v>0</v>
      </c>
      <c r="K54" s="4">
        <f t="shared" si="2"/>
        <v>0</v>
      </c>
    </row>
    <row r="55" spans="1:11" x14ac:dyDescent="0.2">
      <c r="A55" s="2">
        <v>54</v>
      </c>
      <c r="B55" s="2" t="s">
        <v>146</v>
      </c>
      <c r="C55" s="2" t="s">
        <v>147</v>
      </c>
      <c r="D55" s="2" t="s">
        <v>34</v>
      </c>
      <c r="E55" s="2" t="s">
        <v>148</v>
      </c>
      <c r="F55" s="3">
        <v>7.45</v>
      </c>
      <c r="G55" s="9">
        <v>21</v>
      </c>
      <c r="H55" s="8">
        <v>43068.666666666701</v>
      </c>
      <c r="I55" s="4">
        <f t="shared" si="0"/>
        <v>156.45000000000002</v>
      </c>
      <c r="J55" s="4">
        <f t="shared" si="1"/>
        <v>25.032000000000004</v>
      </c>
      <c r="K55" s="4">
        <f t="shared" si="2"/>
        <v>181.48200000000003</v>
      </c>
    </row>
    <row r="56" spans="1:11" x14ac:dyDescent="0.2">
      <c r="A56" s="2">
        <v>55</v>
      </c>
      <c r="B56" s="2" t="s">
        <v>149</v>
      </c>
      <c r="C56" s="2" t="s">
        <v>147</v>
      </c>
      <c r="D56" s="2" t="s">
        <v>34</v>
      </c>
      <c r="E56" s="2" t="s">
        <v>150</v>
      </c>
      <c r="F56" s="3">
        <v>24</v>
      </c>
      <c r="G56" s="9">
        <v>115</v>
      </c>
      <c r="H56" s="8">
        <v>43069.666666666701</v>
      </c>
      <c r="I56" s="4">
        <f t="shared" si="0"/>
        <v>2760</v>
      </c>
      <c r="J56" s="4">
        <f t="shared" si="1"/>
        <v>441.6</v>
      </c>
      <c r="K56" s="4">
        <f t="shared" si="2"/>
        <v>3201.6</v>
      </c>
    </row>
    <row r="57" spans="1:11" x14ac:dyDescent="0.2">
      <c r="A57" s="2">
        <v>56</v>
      </c>
      <c r="B57" s="2" t="s">
        <v>151</v>
      </c>
      <c r="C57" s="2" t="s">
        <v>152</v>
      </c>
      <c r="D57" s="2" t="s">
        <v>69</v>
      </c>
      <c r="E57" s="2" t="s">
        <v>153</v>
      </c>
      <c r="F57" s="3">
        <v>38</v>
      </c>
      <c r="G57" s="9">
        <v>21</v>
      </c>
      <c r="H57" s="8">
        <v>43070.666666666701</v>
      </c>
      <c r="I57" s="4">
        <f t="shared" si="0"/>
        <v>798</v>
      </c>
      <c r="J57" s="4">
        <f t="shared" si="1"/>
        <v>127.68</v>
      </c>
      <c r="K57" s="4">
        <f t="shared" si="2"/>
        <v>925.68000000000006</v>
      </c>
    </row>
    <row r="58" spans="1:11" x14ac:dyDescent="0.2">
      <c r="A58" s="2">
        <v>57</v>
      </c>
      <c r="B58" s="2" t="s">
        <v>154</v>
      </c>
      <c r="C58" s="2" t="s">
        <v>152</v>
      </c>
      <c r="D58" s="2" t="s">
        <v>69</v>
      </c>
      <c r="E58" s="2" t="s">
        <v>153</v>
      </c>
      <c r="F58" s="3">
        <v>19.5</v>
      </c>
      <c r="G58" s="9">
        <v>36</v>
      </c>
      <c r="H58" s="8">
        <v>43071.666666666701</v>
      </c>
      <c r="I58" s="4">
        <f t="shared" si="0"/>
        <v>702</v>
      </c>
      <c r="J58" s="4">
        <f t="shared" si="1"/>
        <v>112.32000000000001</v>
      </c>
      <c r="K58" s="4">
        <f t="shared" si="2"/>
        <v>814.32</v>
      </c>
    </row>
    <row r="59" spans="1:11" x14ac:dyDescent="0.2">
      <c r="A59" s="2">
        <v>58</v>
      </c>
      <c r="B59" s="2" t="s">
        <v>155</v>
      </c>
      <c r="C59" s="2" t="s">
        <v>156</v>
      </c>
      <c r="D59" s="2" t="s">
        <v>37</v>
      </c>
      <c r="E59" s="2" t="s">
        <v>157</v>
      </c>
      <c r="F59" s="3">
        <v>13.25</v>
      </c>
      <c r="G59" s="9">
        <v>62</v>
      </c>
      <c r="H59" s="8">
        <v>43072.666666666701</v>
      </c>
      <c r="I59" s="4">
        <f t="shared" si="0"/>
        <v>821.5</v>
      </c>
      <c r="J59" s="4">
        <f t="shared" si="1"/>
        <v>131.44</v>
      </c>
      <c r="K59" s="4">
        <f t="shared" si="2"/>
        <v>952.94</v>
      </c>
    </row>
    <row r="60" spans="1:11" x14ac:dyDescent="0.2">
      <c r="A60" s="2">
        <v>59</v>
      </c>
      <c r="B60" s="2" t="s">
        <v>158</v>
      </c>
      <c r="C60" s="2" t="s">
        <v>159</v>
      </c>
      <c r="D60" s="2" t="s">
        <v>41</v>
      </c>
      <c r="E60" s="2" t="s">
        <v>160</v>
      </c>
      <c r="F60" s="3">
        <v>55</v>
      </c>
      <c r="G60" s="9">
        <v>79</v>
      </c>
      <c r="H60" s="8">
        <v>43073.666666666701</v>
      </c>
      <c r="I60" s="4">
        <f t="shared" si="0"/>
        <v>4345</v>
      </c>
      <c r="J60" s="4">
        <f t="shared" si="1"/>
        <v>695.2</v>
      </c>
      <c r="K60" s="4">
        <f t="shared" si="2"/>
        <v>5040.2</v>
      </c>
    </row>
    <row r="61" spans="1:11" x14ac:dyDescent="0.2">
      <c r="A61" s="2">
        <v>60</v>
      </c>
      <c r="B61" s="2" t="s">
        <v>161</v>
      </c>
      <c r="C61" s="2" t="s">
        <v>159</v>
      </c>
      <c r="D61" s="2" t="s">
        <v>41</v>
      </c>
      <c r="E61" s="2" t="s">
        <v>162</v>
      </c>
      <c r="F61" s="3">
        <v>34</v>
      </c>
      <c r="G61" s="9">
        <v>19</v>
      </c>
      <c r="H61" s="8">
        <v>43074.666666666701</v>
      </c>
      <c r="I61" s="4">
        <f t="shared" si="0"/>
        <v>646</v>
      </c>
      <c r="J61" s="4">
        <f t="shared" si="1"/>
        <v>103.36</v>
      </c>
      <c r="K61" s="4">
        <f t="shared" si="2"/>
        <v>749.36</v>
      </c>
    </row>
    <row r="62" spans="1:11" x14ac:dyDescent="0.2">
      <c r="A62" s="2">
        <v>61</v>
      </c>
      <c r="B62" s="2" t="s">
        <v>163</v>
      </c>
      <c r="C62" s="2" t="s">
        <v>164</v>
      </c>
      <c r="D62" s="2" t="s">
        <v>17</v>
      </c>
      <c r="E62" s="2" t="s">
        <v>165</v>
      </c>
      <c r="F62" s="3">
        <v>28.5</v>
      </c>
      <c r="G62" s="9">
        <v>113</v>
      </c>
      <c r="H62" s="8">
        <v>43075.666666666701</v>
      </c>
      <c r="I62" s="4">
        <f t="shared" si="0"/>
        <v>3220.5</v>
      </c>
      <c r="J62" s="4">
        <f t="shared" si="1"/>
        <v>515.28</v>
      </c>
      <c r="K62" s="4">
        <f t="shared" si="2"/>
        <v>3735.7799999999997</v>
      </c>
    </row>
    <row r="63" spans="1:11" x14ac:dyDescent="0.2">
      <c r="A63" s="2">
        <v>62</v>
      </c>
      <c r="B63" s="2" t="s">
        <v>166</v>
      </c>
      <c r="C63" s="2" t="s">
        <v>164</v>
      </c>
      <c r="D63" s="2" t="s">
        <v>54</v>
      </c>
      <c r="E63" s="2" t="s">
        <v>167</v>
      </c>
      <c r="F63" s="3">
        <v>49.3</v>
      </c>
      <c r="G63" s="9">
        <v>17</v>
      </c>
      <c r="H63" s="8">
        <v>43076.666666666701</v>
      </c>
      <c r="I63" s="4">
        <f t="shared" si="0"/>
        <v>838.09999999999991</v>
      </c>
      <c r="J63" s="4">
        <f t="shared" si="1"/>
        <v>134.09599999999998</v>
      </c>
      <c r="K63" s="4">
        <f t="shared" si="2"/>
        <v>972.19599999999991</v>
      </c>
    </row>
    <row r="64" spans="1:11" x14ac:dyDescent="0.2">
      <c r="A64" s="2">
        <v>63</v>
      </c>
      <c r="B64" s="2" t="s">
        <v>168</v>
      </c>
      <c r="C64" s="2" t="s">
        <v>53</v>
      </c>
      <c r="D64" s="2" t="s">
        <v>17</v>
      </c>
      <c r="E64" s="2" t="s">
        <v>169</v>
      </c>
      <c r="F64" s="3">
        <v>43.9</v>
      </c>
      <c r="G64" s="9">
        <v>24</v>
      </c>
      <c r="H64" s="8">
        <v>43077.666666666701</v>
      </c>
      <c r="I64" s="4">
        <f t="shared" si="0"/>
        <v>1053.5999999999999</v>
      </c>
      <c r="J64" s="4">
        <f t="shared" si="1"/>
        <v>168.57599999999999</v>
      </c>
      <c r="K64" s="4">
        <f t="shared" si="2"/>
        <v>1222.1759999999999</v>
      </c>
    </row>
    <row r="65" spans="1:11" x14ac:dyDescent="0.2">
      <c r="A65" s="2">
        <v>64</v>
      </c>
      <c r="B65" s="2" t="s">
        <v>170</v>
      </c>
      <c r="C65" s="2" t="s">
        <v>84</v>
      </c>
      <c r="D65" s="2" t="s">
        <v>69</v>
      </c>
      <c r="E65" s="2" t="s">
        <v>171</v>
      </c>
      <c r="F65" s="3">
        <v>33.25</v>
      </c>
      <c r="G65" s="9">
        <v>22</v>
      </c>
      <c r="H65" s="8">
        <v>43078.666666666701</v>
      </c>
      <c r="I65" s="4">
        <f t="shared" si="0"/>
        <v>731.5</v>
      </c>
      <c r="J65" s="4">
        <f t="shared" si="1"/>
        <v>117.04</v>
      </c>
      <c r="K65" s="4">
        <f t="shared" si="2"/>
        <v>848.54</v>
      </c>
    </row>
    <row r="66" spans="1:11" x14ac:dyDescent="0.2">
      <c r="A66" s="2">
        <v>65</v>
      </c>
      <c r="B66" s="2" t="s">
        <v>172</v>
      </c>
      <c r="C66" s="2" t="s">
        <v>20</v>
      </c>
      <c r="D66" s="2" t="s">
        <v>17</v>
      </c>
      <c r="E66" s="2" t="s">
        <v>173</v>
      </c>
      <c r="F66" s="3">
        <v>21.05</v>
      </c>
      <c r="G66" s="9">
        <v>76</v>
      </c>
      <c r="H66" s="8">
        <v>43079.666666666701</v>
      </c>
      <c r="I66" s="4">
        <f t="shared" si="0"/>
        <v>1599.8</v>
      </c>
      <c r="J66" s="4">
        <f t="shared" si="1"/>
        <v>255.96799999999999</v>
      </c>
      <c r="K66" s="4">
        <f t="shared" si="2"/>
        <v>1855.768</v>
      </c>
    </row>
    <row r="67" spans="1:11" x14ac:dyDescent="0.2">
      <c r="A67" s="2">
        <v>66</v>
      </c>
      <c r="B67" s="2" t="s">
        <v>174</v>
      </c>
      <c r="C67" s="2" t="s">
        <v>20</v>
      </c>
      <c r="D67" s="2" t="s">
        <v>17</v>
      </c>
      <c r="E67" s="2" t="s">
        <v>175</v>
      </c>
      <c r="F67" s="3">
        <v>17</v>
      </c>
      <c r="G67" s="9">
        <v>4</v>
      </c>
      <c r="H67" s="8">
        <v>43080.666666666701</v>
      </c>
      <c r="I67" s="4">
        <f t="shared" ref="I67:I78" si="3">F67*G67</f>
        <v>68</v>
      </c>
      <c r="J67" s="4">
        <f t="shared" ref="J67:J78" si="4">I67*IVA</f>
        <v>10.88</v>
      </c>
      <c r="K67" s="4">
        <f t="shared" ref="K67:K78" si="5">SUM(I67:J67)</f>
        <v>78.88</v>
      </c>
    </row>
    <row r="68" spans="1:11" x14ac:dyDescent="0.2">
      <c r="A68" s="2">
        <v>67</v>
      </c>
      <c r="B68" s="2" t="s">
        <v>176</v>
      </c>
      <c r="C68" s="2" t="s">
        <v>100</v>
      </c>
      <c r="D68" s="2" t="s">
        <v>12</v>
      </c>
      <c r="E68" s="2" t="s">
        <v>15</v>
      </c>
      <c r="F68" s="3">
        <v>14</v>
      </c>
      <c r="G68" s="9">
        <v>52</v>
      </c>
      <c r="H68" s="8">
        <v>43081.666666666701</v>
      </c>
      <c r="I68" s="4">
        <f t="shared" si="3"/>
        <v>728</v>
      </c>
      <c r="J68" s="4">
        <f t="shared" si="4"/>
        <v>116.48</v>
      </c>
      <c r="K68" s="4">
        <f t="shared" si="5"/>
        <v>844.48</v>
      </c>
    </row>
    <row r="69" spans="1:11" x14ac:dyDescent="0.2">
      <c r="A69" s="2">
        <v>68</v>
      </c>
      <c r="B69" s="2" t="s">
        <v>177</v>
      </c>
      <c r="C69" s="2" t="s">
        <v>61</v>
      </c>
      <c r="D69" s="2" t="s">
        <v>54</v>
      </c>
      <c r="E69" s="2" t="s">
        <v>178</v>
      </c>
      <c r="F69" s="3">
        <v>12.5</v>
      </c>
      <c r="G69" s="9">
        <v>6</v>
      </c>
      <c r="H69" s="8">
        <v>43082.666666666701</v>
      </c>
      <c r="I69" s="4">
        <f t="shared" si="3"/>
        <v>75</v>
      </c>
      <c r="J69" s="4">
        <f t="shared" si="4"/>
        <v>12</v>
      </c>
      <c r="K69" s="4">
        <f t="shared" si="5"/>
        <v>87</v>
      </c>
    </row>
    <row r="70" spans="1:11" x14ac:dyDescent="0.2">
      <c r="A70" s="2">
        <v>69</v>
      </c>
      <c r="B70" s="2" t="s">
        <v>179</v>
      </c>
      <c r="C70" s="2" t="s">
        <v>97</v>
      </c>
      <c r="D70" s="2" t="s">
        <v>41</v>
      </c>
      <c r="E70" s="2" t="s">
        <v>180</v>
      </c>
      <c r="F70" s="3">
        <v>36</v>
      </c>
      <c r="G70" s="9">
        <v>26</v>
      </c>
      <c r="H70" s="8">
        <v>43083.666666666701</v>
      </c>
      <c r="I70" s="4">
        <f t="shared" si="3"/>
        <v>936</v>
      </c>
      <c r="J70" s="4">
        <f t="shared" si="4"/>
        <v>149.76</v>
      </c>
      <c r="K70" s="4">
        <f t="shared" si="5"/>
        <v>1085.76</v>
      </c>
    </row>
    <row r="71" spans="1:11" x14ac:dyDescent="0.2">
      <c r="A71" s="2">
        <v>70</v>
      </c>
      <c r="B71" s="2" t="s">
        <v>181</v>
      </c>
      <c r="C71" s="2" t="s">
        <v>53</v>
      </c>
      <c r="D71" s="2" t="s">
        <v>12</v>
      </c>
      <c r="E71" s="2" t="s">
        <v>182</v>
      </c>
      <c r="F71" s="3">
        <v>15</v>
      </c>
      <c r="G71" s="9">
        <v>15</v>
      </c>
      <c r="H71" s="8">
        <v>43084.666666666701</v>
      </c>
      <c r="I71" s="4">
        <f t="shared" si="3"/>
        <v>225</v>
      </c>
      <c r="J71" s="4">
        <f t="shared" si="4"/>
        <v>36</v>
      </c>
      <c r="K71" s="4">
        <f t="shared" si="5"/>
        <v>261</v>
      </c>
    </row>
    <row r="72" spans="1:11" x14ac:dyDescent="0.2">
      <c r="A72" s="2">
        <v>71</v>
      </c>
      <c r="B72" s="2" t="s">
        <v>183</v>
      </c>
      <c r="C72" s="2" t="s">
        <v>97</v>
      </c>
      <c r="D72" s="2" t="s">
        <v>41</v>
      </c>
      <c r="E72" s="2" t="s">
        <v>44</v>
      </c>
      <c r="F72" s="3">
        <v>21.5</v>
      </c>
      <c r="G72" s="9">
        <v>26</v>
      </c>
      <c r="H72" s="8">
        <v>43085.666666666701</v>
      </c>
      <c r="I72" s="4">
        <f t="shared" si="3"/>
        <v>559</v>
      </c>
      <c r="J72" s="4">
        <f t="shared" si="4"/>
        <v>89.44</v>
      </c>
      <c r="K72" s="4">
        <f t="shared" si="5"/>
        <v>648.44000000000005</v>
      </c>
    </row>
    <row r="73" spans="1:11" x14ac:dyDescent="0.2">
      <c r="A73" s="2">
        <v>72</v>
      </c>
      <c r="B73" s="2" t="s">
        <v>184</v>
      </c>
      <c r="C73" s="2" t="s">
        <v>92</v>
      </c>
      <c r="D73" s="2" t="s">
        <v>41</v>
      </c>
      <c r="E73" s="2" t="s">
        <v>95</v>
      </c>
      <c r="F73" s="3">
        <v>34.799999999999997</v>
      </c>
      <c r="G73" s="9">
        <v>14</v>
      </c>
      <c r="H73" s="8">
        <v>43086.666666666701</v>
      </c>
      <c r="I73" s="4">
        <f t="shared" si="3"/>
        <v>487.19999999999993</v>
      </c>
      <c r="J73" s="4">
        <f t="shared" si="4"/>
        <v>77.951999999999984</v>
      </c>
      <c r="K73" s="4">
        <f t="shared" si="5"/>
        <v>565.15199999999993</v>
      </c>
    </row>
    <row r="74" spans="1:11" x14ac:dyDescent="0.2">
      <c r="A74" s="2">
        <v>73</v>
      </c>
      <c r="B74" s="2" t="s">
        <v>185</v>
      </c>
      <c r="C74" s="2" t="s">
        <v>103</v>
      </c>
      <c r="D74" s="2" t="s">
        <v>37</v>
      </c>
      <c r="E74" s="2" t="s">
        <v>186</v>
      </c>
      <c r="F74" s="3">
        <v>15</v>
      </c>
      <c r="G74" s="9">
        <v>101</v>
      </c>
      <c r="H74" s="8">
        <v>43087.666666666701</v>
      </c>
      <c r="I74" s="4">
        <f t="shared" si="3"/>
        <v>1515</v>
      </c>
      <c r="J74" s="4">
        <f t="shared" si="4"/>
        <v>242.4</v>
      </c>
      <c r="K74" s="4">
        <f t="shared" si="5"/>
        <v>1757.4</v>
      </c>
    </row>
    <row r="75" spans="1:11" x14ac:dyDescent="0.2">
      <c r="A75" s="2">
        <v>74</v>
      </c>
      <c r="B75" s="2" t="s">
        <v>187</v>
      </c>
      <c r="C75" s="2" t="s">
        <v>33</v>
      </c>
      <c r="D75" s="2" t="s">
        <v>28</v>
      </c>
      <c r="E75" s="2" t="s">
        <v>160</v>
      </c>
      <c r="F75" s="3">
        <v>10</v>
      </c>
      <c r="G75" s="9">
        <v>4</v>
      </c>
      <c r="H75" s="8">
        <v>43088.666666666701</v>
      </c>
      <c r="I75" s="4">
        <f t="shared" si="3"/>
        <v>40</v>
      </c>
      <c r="J75" s="4">
        <f t="shared" si="4"/>
        <v>6.4</v>
      </c>
      <c r="K75" s="4">
        <f t="shared" si="5"/>
        <v>46.4</v>
      </c>
    </row>
    <row r="76" spans="1:11" x14ac:dyDescent="0.2">
      <c r="A76" s="2">
        <v>75</v>
      </c>
      <c r="B76" s="2" t="s">
        <v>188</v>
      </c>
      <c r="C76" s="2" t="s">
        <v>84</v>
      </c>
      <c r="D76" s="2" t="s">
        <v>12</v>
      </c>
      <c r="E76" s="2" t="s">
        <v>189</v>
      </c>
      <c r="F76" s="3">
        <v>7.75</v>
      </c>
      <c r="G76" s="9">
        <v>125</v>
      </c>
      <c r="H76" s="8">
        <v>43089.666666666701</v>
      </c>
      <c r="I76" s="4">
        <f t="shared" si="3"/>
        <v>968.75</v>
      </c>
      <c r="J76" s="4">
        <f t="shared" si="4"/>
        <v>155</v>
      </c>
      <c r="K76" s="4">
        <f t="shared" si="5"/>
        <v>1123.75</v>
      </c>
    </row>
    <row r="77" spans="1:11" x14ac:dyDescent="0.2">
      <c r="A77" s="2">
        <v>76</v>
      </c>
      <c r="B77" s="2" t="s">
        <v>190</v>
      </c>
      <c r="C77" s="2" t="s">
        <v>135</v>
      </c>
      <c r="D77" s="2" t="s">
        <v>12</v>
      </c>
      <c r="E77" s="2" t="s">
        <v>191</v>
      </c>
      <c r="F77" s="3">
        <v>18</v>
      </c>
      <c r="G77" s="9">
        <v>57</v>
      </c>
      <c r="H77" s="8">
        <v>43090.666666666701</v>
      </c>
      <c r="I77" s="4">
        <f t="shared" si="3"/>
        <v>1026</v>
      </c>
      <c r="J77" s="4">
        <f t="shared" si="4"/>
        <v>164.16</v>
      </c>
      <c r="K77" s="4">
        <f t="shared" si="5"/>
        <v>1190.1600000000001</v>
      </c>
    </row>
    <row r="78" spans="1:11" x14ac:dyDescent="0.2">
      <c r="A78" s="2">
        <v>77</v>
      </c>
      <c r="B78" s="2" t="s">
        <v>192</v>
      </c>
      <c r="C78" s="2" t="s">
        <v>84</v>
      </c>
      <c r="D78" s="2" t="s">
        <v>17</v>
      </c>
      <c r="E78" s="2" t="s">
        <v>193</v>
      </c>
      <c r="F78" s="3">
        <v>13</v>
      </c>
      <c r="G78" s="9">
        <v>32</v>
      </c>
      <c r="H78" s="8">
        <v>43091.666666666701</v>
      </c>
      <c r="I78" s="4">
        <f t="shared" si="3"/>
        <v>416</v>
      </c>
      <c r="J78" s="4">
        <f t="shared" si="4"/>
        <v>66.56</v>
      </c>
      <c r="K78" s="4">
        <f t="shared" si="5"/>
        <v>482.56</v>
      </c>
    </row>
  </sheetData>
  <sheetProtection selectLockedCells="1"/>
  <conditionalFormatting sqref="I2:I78">
    <cfRule type="cellIs" dxfId="0" priority="1" operator="lessThan">
      <formula>1000</formula>
    </cfRule>
  </conditionalFormatting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Proveedores</vt:lpstr>
      <vt:lpstr>Productos</vt:lpstr>
      <vt:lpstr>Proveedores!Área_de_impresión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Freya</dc:creator>
  <cp:lastModifiedBy>Hector</cp:lastModifiedBy>
  <cp:lastPrinted>2018-01-31T00:02:10Z</cp:lastPrinted>
  <dcterms:created xsi:type="dcterms:W3CDTF">2013-05-13T00:31:57Z</dcterms:created>
  <dcterms:modified xsi:type="dcterms:W3CDTF">2018-01-31T15:58:49Z</dcterms:modified>
</cp:coreProperties>
</file>