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ona\appdev\Poker_power_rankings\"/>
    </mc:Choice>
  </mc:AlternateContent>
  <xr:revisionPtr revIDLastSave="0" documentId="13_ncr:1_{DA28E29D-7208-4C4C-9140-7CE0584500F1}" xr6:coauthVersionLast="47" xr6:coauthVersionMax="47" xr10:uidLastSave="{00000000-0000-0000-0000-000000000000}"/>
  <bookViews>
    <workbookView xWindow="380" yWindow="380" windowWidth="19200" windowHeight="11170" firstSheet="1" activeTab="1" xr2:uid="{E8939C51-BF34-4913-98CE-BA90D565017C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G5" i="1"/>
  <c r="H5" i="1" s="1"/>
  <c r="G6" i="1"/>
  <c r="H6" i="1" s="1"/>
  <c r="G7" i="1"/>
  <c r="H7" i="1" s="1"/>
  <c r="G8" i="1"/>
  <c r="H8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F3" i="1"/>
  <c r="G3" i="1" s="1"/>
  <c r="H3" i="1" s="1"/>
  <c r="F4" i="1"/>
  <c r="F5" i="1"/>
  <c r="F6" i="1"/>
  <c r="F7" i="1"/>
  <c r="F8" i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F14" i="1"/>
  <c r="F15" i="1"/>
  <c r="F16" i="1"/>
  <c r="F17" i="1"/>
  <c r="F18" i="1"/>
  <c r="F19" i="1"/>
  <c r="G19" i="1" s="1"/>
  <c r="H19" i="1" s="1"/>
  <c r="F20" i="1"/>
  <c r="F21" i="1"/>
  <c r="F22" i="1"/>
  <c r="F23" i="1"/>
  <c r="F24" i="1"/>
  <c r="F25" i="1"/>
  <c r="F26" i="1"/>
  <c r="G26" i="1" s="1"/>
  <c r="H26" i="1" s="1"/>
  <c r="F27" i="1"/>
  <c r="G27" i="1" s="1"/>
  <c r="H27" i="1" s="1"/>
  <c r="F28" i="1"/>
  <c r="G28" i="1" s="1"/>
  <c r="H28" i="1" s="1"/>
  <c r="F29" i="1"/>
  <c r="F30" i="1"/>
  <c r="F31" i="1"/>
  <c r="F32" i="1"/>
  <c r="F33" i="1"/>
  <c r="F34" i="1"/>
  <c r="F35" i="1"/>
  <c r="G35" i="1" s="1"/>
  <c r="H35" i="1" s="1"/>
  <c r="F36" i="1"/>
  <c r="G36" i="1" s="1"/>
  <c r="H36" i="1" s="1"/>
  <c r="F37" i="1"/>
  <c r="G37" i="1" s="1"/>
  <c r="H37" i="1" s="1"/>
  <c r="F38" i="1"/>
  <c r="F39" i="1"/>
  <c r="F40" i="1"/>
  <c r="F41" i="1"/>
  <c r="F42" i="1"/>
  <c r="F43" i="1"/>
  <c r="F2" i="1"/>
  <c r="G2" i="1" s="1"/>
  <c r="H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<sst xmlns="http://schemas.openxmlformats.org/spreadsheetml/2006/main" count="59" uniqueCount="23">
  <si>
    <t>Player Key</t>
  </si>
  <si>
    <t>Net</t>
  </si>
  <si>
    <t>Game</t>
  </si>
  <si>
    <t>Rank</t>
  </si>
  <si>
    <t>FinishScore</t>
  </si>
  <si>
    <t>GameMaxWin</t>
  </si>
  <si>
    <t>WinScore</t>
  </si>
  <si>
    <t>WeightedScore</t>
  </si>
  <si>
    <t>LEVJOR</t>
  </si>
  <si>
    <t>TREWIL</t>
  </si>
  <si>
    <t>LEOLAN</t>
  </si>
  <si>
    <t>DENNOR</t>
  </si>
  <si>
    <t>JOSLAV</t>
  </si>
  <si>
    <t>JOELAV</t>
  </si>
  <si>
    <t>ERIGAU</t>
  </si>
  <si>
    <t>MATLEE</t>
  </si>
  <si>
    <t>CARNEL</t>
  </si>
  <si>
    <t>KODHOL</t>
  </si>
  <si>
    <t>JAKJOR</t>
  </si>
  <si>
    <t>COLHAB</t>
  </si>
  <si>
    <t>MARLAN</t>
  </si>
  <si>
    <t>CHRKLO</t>
  </si>
  <si>
    <t>JAKHOS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</si>
</sst>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 lange" refreshedDate="45775.431804861109" createdVersion="8" refreshedVersion="8" minRefreshableVersion="3" recordCount="15" xr:uid="{86ECE287-E392-46EA-9F63-F92219E52BD3}">
  <cacheSource type="worksheet">
    <worksheetSource ref="J1:O16" sheet="Sheet1"/>
  </cacheSource>
  <cacheFields count="6">
    <cacheField name="Player" numFmtId="0">
      <sharedItems/>
    </cacheField>
    <cacheField name="GamesCnt" numFmtId="0">
      <sharedItems containsSemiMixedTypes="0" containsString="0" containsNumber="1" containsInteger="1" minValue="1" maxValue="6"/>
    </cacheField>
    <cacheField name="SumScore" numFmtId="0">
      <sharedItems containsSemiMixedTypes="0" containsString="0" containsNumber="1" minValue="0" maxValue="2.2683531987063859"/>
    </cacheField>
    <cacheField name="BaseRank" numFmtId="0">
      <sharedItems containsSemiMixedTypes="0" containsString="0" containsNumber="1" minValue="0" maxValue="1"/>
    </cacheField>
    <cacheField name="AdjRank" numFmtId="0">
      <sharedItems containsSemiMixedTypes="0" containsString="0" containsNumber="1" minValue="9.0000000000000011E-2" maxValue="0.45250000000000001"/>
    </cacheField>
    <cacheField name="Rank" numFmtId="0">
      <sharedItems containsSemiMixedTypes="0" containsString="0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LEVJOR"/>
    <n v="5"/>
    <n v="1.3896156883390365"/>
    <n v="0.2779231376678073"/>
    <n v="0.27495196104237957"/>
    <n v="9"/>
  </r>
  <r>
    <s v="LEOLAN"/>
    <n v="6"/>
    <n v="2.2683531987063859"/>
    <n v="0.37805886645106429"/>
    <n v="0.34203924430070953"/>
    <n v="5"/>
  </r>
  <r>
    <s v="JOSLAV"/>
    <n v="3"/>
    <n v="0.7"/>
    <n v="0.23333333333333331"/>
    <n v="0.25166666666666665"/>
    <n v="10"/>
  </r>
  <r>
    <s v="ERIGAU"/>
    <n v="4"/>
    <n v="1.7"/>
    <n v="0.42499999999999999"/>
    <n v="0.35857142857142854"/>
    <n v="4"/>
  </r>
  <r>
    <s v="MATLEE"/>
    <n v="3"/>
    <n v="1.1252304188029318"/>
    <n v="0.37507680626764395"/>
    <n v="0.32253840313382198"/>
    <n v="7"/>
  </r>
  <r>
    <s v="CARNEL"/>
    <n v="2"/>
    <n v="0"/>
    <n v="0"/>
    <n v="0.16200000000000001"/>
    <n v="12"/>
  </r>
  <r>
    <s v="JAKJOR"/>
    <n v="6"/>
    <n v="0"/>
    <n v="0"/>
    <n v="9.0000000000000011E-2"/>
    <n v="15"/>
  </r>
  <r>
    <s v="TREWIL"/>
    <n v="1"/>
    <n v="1"/>
    <n v="1"/>
    <n v="0.45250000000000001"/>
    <n v="1"/>
  </r>
  <r>
    <s v="JOELAV"/>
    <n v="1"/>
    <n v="0.80023253798601868"/>
    <n v="0.80023253798601868"/>
    <n v="0.40255813449650468"/>
    <n v="3"/>
  </r>
  <r>
    <s v="MATLEE"/>
    <n v="3"/>
    <n v="1.1252304188029318"/>
    <n v="0.37507680626764395"/>
    <n v="0.32253840313382198"/>
    <n v="7"/>
  </r>
  <r>
    <s v="MARLAN"/>
    <n v="2"/>
    <n v="0"/>
    <n v="0"/>
    <n v="0.16200000000000001"/>
    <n v="12"/>
  </r>
  <r>
    <s v="COLHAB"/>
    <n v="1"/>
    <n v="0"/>
    <n v="0"/>
    <n v="0.20250000000000001"/>
    <n v="11"/>
  </r>
  <r>
    <s v="DENNOR"/>
    <n v="1"/>
    <n v="1"/>
    <n v="1"/>
    <n v="0.45250000000000001"/>
    <n v="1"/>
  </r>
  <r>
    <s v="CHRKLO"/>
    <n v="4"/>
    <n v="0.17499999999999999"/>
    <n v="4.3749999999999997E-2"/>
    <n v="0.14071428571428574"/>
    <n v="14"/>
  </r>
  <r>
    <s v="KODHOL"/>
    <n v="3"/>
    <n v="1.153297672544463"/>
    <n v="0.38443255751482103"/>
    <n v="0.32721627875741049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37F1B-2BCD-4D7C-9A7A-CEE81D4C5C8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DF50-5F13-4557-A47E-8D39DA9B2597}">
  <dimension ref="A3:C20"/>
  <sheetViews>
    <sheetView workbookViewId="0">
      <selection activeCell="B6" sqref="B6"/>
    </sheetView>
  </sheetViews>
  <sheetFormatPr defaultRowHeight="14.5" x14ac:dyDescent="0.35"/>
  <sheetData>
    <row r="3" spans="1:3" x14ac:dyDescent="0.35">
      <c r="A3" s="2"/>
      <c r="B3" s="3"/>
      <c r="C3" s="4"/>
    </row>
    <row r="4" spans="1:3" x14ac:dyDescent="0.35">
      <c r="A4" s="5"/>
      <c r="B4" s="6"/>
      <c r="C4" s="7"/>
    </row>
    <row r="5" spans="1:3" x14ac:dyDescent="0.35">
      <c r="A5" s="5"/>
      <c r="B5" s="6"/>
      <c r="C5" s="7"/>
    </row>
    <row r="6" spans="1:3" x14ac:dyDescent="0.35">
      <c r="A6" s="5"/>
      <c r="B6" s="6"/>
      <c r="C6" s="7"/>
    </row>
    <row r="7" spans="1:3" x14ac:dyDescent="0.35">
      <c r="A7" s="5"/>
      <c r="B7" s="6"/>
      <c r="C7" s="7"/>
    </row>
    <row r="8" spans="1:3" x14ac:dyDescent="0.35">
      <c r="A8" s="5"/>
      <c r="B8" s="6"/>
      <c r="C8" s="7"/>
    </row>
    <row r="9" spans="1:3" x14ac:dyDescent="0.35">
      <c r="A9" s="5"/>
      <c r="B9" s="6"/>
      <c r="C9" s="7"/>
    </row>
    <row r="10" spans="1:3" x14ac:dyDescent="0.35">
      <c r="A10" s="5"/>
      <c r="B10" s="6"/>
      <c r="C10" s="7"/>
    </row>
    <row r="11" spans="1:3" x14ac:dyDescent="0.35">
      <c r="A11" s="5"/>
      <c r="B11" s="6"/>
      <c r="C11" s="7"/>
    </row>
    <row r="12" spans="1:3" x14ac:dyDescent="0.35">
      <c r="A12" s="5"/>
      <c r="B12" s="6"/>
      <c r="C12" s="7"/>
    </row>
    <row r="13" spans="1:3" x14ac:dyDescent="0.35">
      <c r="A13" s="5"/>
      <c r="B13" s="6"/>
      <c r="C13" s="7"/>
    </row>
    <row r="14" spans="1:3" x14ac:dyDescent="0.35">
      <c r="A14" s="5"/>
      <c r="B14" s="6"/>
      <c r="C14" s="7"/>
    </row>
    <row r="15" spans="1:3" x14ac:dyDescent="0.35">
      <c r="A15" s="5"/>
      <c r="B15" s="6"/>
      <c r="C15" s="7"/>
    </row>
    <row r="16" spans="1:3" x14ac:dyDescent="0.35">
      <c r="A16" s="5"/>
      <c r="B16" s="6"/>
      <c r="C16" s="7"/>
    </row>
    <row r="17" spans="1:3" x14ac:dyDescent="0.35">
      <c r="A17" s="5"/>
      <c r="B17" s="6"/>
      <c r="C17" s="7"/>
    </row>
    <row r="18" spans="1:3" x14ac:dyDescent="0.35">
      <c r="A18" s="5"/>
      <c r="B18" s="6"/>
      <c r="C18" s="7"/>
    </row>
    <row r="19" spans="1:3" x14ac:dyDescent="0.35">
      <c r="A19" s="5"/>
      <c r="B19" s="6"/>
      <c r="C19" s="7"/>
    </row>
    <row r="20" spans="1:3" x14ac:dyDescent="0.3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E3AF-7704-4A7C-864B-B906E127CDCC}">
  <dimension ref="A1:P52"/>
  <sheetViews>
    <sheetView tabSelected="1" topLeftCell="A35" workbookViewId="0">
      <selection activeCell="A44" sqref="A44:H52"/>
    </sheetView>
  </sheetViews>
  <sheetFormatPr defaultRowHeight="14.5" x14ac:dyDescent="0.35"/>
  <cols>
    <col min="1" max="1" width="11" bestFit="1" customWidth="1"/>
    <col min="5" max="5" width="10.26953125" bestFit="1" customWidth="1"/>
    <col min="6" max="6" width="12" bestFit="1" customWidth="1"/>
    <col min="7" max="7" width="8.54296875" bestFit="1" customWidth="1"/>
    <col min="8" max="8" width="14.1796875" bestFit="1" customWidth="1"/>
    <col min="9" max="9" width="10.81640625" bestFit="1" customWidth="1"/>
    <col min="11" max="11" width="12.26953125" customWidth="1"/>
    <col min="12" max="12" width="12" customWidth="1"/>
    <col min="13" max="13" width="14.453125" customWidth="1"/>
    <col min="14" max="14" width="12" bestFit="1" customWidth="1"/>
    <col min="21" max="21" width="12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35">
      <c r="A2" t="s">
        <v>8</v>
      </c>
      <c r="B2">
        <v>22366</v>
      </c>
      <c r="C2">
        <v>3</v>
      </c>
      <c r="D2">
        <v>1</v>
      </c>
      <c r="E2">
        <f>CHOOSE($D2,1,0.75,0.5,0.25,0,0,0,0,0,0)</f>
        <v>1</v>
      </c>
      <c r="F2">
        <f>_xlfn.MAXIFS($B:$B,$C:$C,$C2)</f>
        <v>22366</v>
      </c>
      <c r="G2">
        <f>IF($B2&lt;=0,0,$B2/$F2)</f>
        <v>1</v>
      </c>
      <c r="H2">
        <f>0.7*E2 + 0.3*G2</f>
        <v>1</v>
      </c>
      <c r="P2" s="1"/>
    </row>
    <row r="3" spans="1:16" x14ac:dyDescent="0.35">
      <c r="A3" t="s">
        <v>10</v>
      </c>
      <c r="B3">
        <v>15514</v>
      </c>
      <c r="C3">
        <v>3</v>
      </c>
      <c r="D3">
        <v>2</v>
      </c>
      <c r="E3">
        <f t="shared" ref="E3:E43" si="0">CHOOSE($D3,1,0.75,0.5,0.25,0,0,0,0,0,0)</f>
        <v>0.75</v>
      </c>
      <c r="F3">
        <f t="shared" ref="F3:F43" si="1">_xlfn.MAXIFS($B:$B,$C:$C,$C3)</f>
        <v>22366</v>
      </c>
      <c r="G3">
        <f t="shared" ref="G3:G43" si="2">IF($B3&lt;=0,0,$B3/$F3)</f>
        <v>0.69364213538406505</v>
      </c>
      <c r="H3">
        <f t="shared" ref="H3:H43" si="3">0.7*E3 + 0.3*G3</f>
        <v>0.73309264061521939</v>
      </c>
      <c r="P3" s="1"/>
    </row>
    <row r="4" spans="1:16" x14ac:dyDescent="0.35">
      <c r="A4" t="s">
        <v>12</v>
      </c>
      <c r="B4">
        <v>-4000</v>
      </c>
      <c r="C4">
        <v>3</v>
      </c>
      <c r="D4">
        <v>3</v>
      </c>
      <c r="E4">
        <f t="shared" si="0"/>
        <v>0.5</v>
      </c>
      <c r="F4">
        <f t="shared" si="1"/>
        <v>22366</v>
      </c>
      <c r="G4">
        <f t="shared" si="2"/>
        <v>0</v>
      </c>
      <c r="H4">
        <f t="shared" si="3"/>
        <v>0.35</v>
      </c>
    </row>
    <row r="5" spans="1:16" x14ac:dyDescent="0.35">
      <c r="A5" t="s">
        <v>14</v>
      </c>
      <c r="B5">
        <v>-4000</v>
      </c>
      <c r="C5">
        <v>3</v>
      </c>
      <c r="D5">
        <v>4</v>
      </c>
      <c r="E5">
        <f t="shared" si="0"/>
        <v>0.25</v>
      </c>
      <c r="F5">
        <f t="shared" si="1"/>
        <v>22366</v>
      </c>
      <c r="G5">
        <f t="shared" si="2"/>
        <v>0</v>
      </c>
      <c r="H5">
        <f t="shared" si="3"/>
        <v>0.17499999999999999</v>
      </c>
    </row>
    <row r="6" spans="1:16" x14ac:dyDescent="0.35">
      <c r="A6" t="s">
        <v>15</v>
      </c>
      <c r="B6">
        <v>-6000</v>
      </c>
      <c r="C6">
        <v>3</v>
      </c>
      <c r="D6">
        <v>5</v>
      </c>
      <c r="E6">
        <f t="shared" si="0"/>
        <v>0</v>
      </c>
      <c r="F6">
        <f t="shared" si="1"/>
        <v>22366</v>
      </c>
      <c r="G6">
        <f t="shared" si="2"/>
        <v>0</v>
      </c>
      <c r="H6">
        <f t="shared" si="3"/>
        <v>0</v>
      </c>
    </row>
    <row r="7" spans="1:16" x14ac:dyDescent="0.35">
      <c r="A7" t="s">
        <v>16</v>
      </c>
      <c r="B7">
        <v>-12000</v>
      </c>
      <c r="C7">
        <v>3</v>
      </c>
      <c r="D7">
        <v>6</v>
      </c>
      <c r="E7">
        <f t="shared" si="0"/>
        <v>0</v>
      </c>
      <c r="F7">
        <f t="shared" si="1"/>
        <v>22366</v>
      </c>
      <c r="G7">
        <f t="shared" si="2"/>
        <v>0</v>
      </c>
      <c r="H7">
        <f t="shared" si="3"/>
        <v>0</v>
      </c>
    </row>
    <row r="8" spans="1:16" x14ac:dyDescent="0.35">
      <c r="A8" t="s">
        <v>18</v>
      </c>
      <c r="B8">
        <v>-12000</v>
      </c>
      <c r="C8">
        <v>3</v>
      </c>
      <c r="D8">
        <v>7</v>
      </c>
      <c r="E8">
        <f t="shared" si="0"/>
        <v>0</v>
      </c>
      <c r="F8">
        <f t="shared" si="1"/>
        <v>22366</v>
      </c>
      <c r="G8">
        <f t="shared" si="2"/>
        <v>0</v>
      </c>
      <c r="H8">
        <f t="shared" si="3"/>
        <v>0</v>
      </c>
    </row>
    <row r="9" spans="1:16" x14ac:dyDescent="0.35">
      <c r="A9" t="s">
        <v>9</v>
      </c>
      <c r="B9">
        <v>17309</v>
      </c>
      <c r="C9">
        <v>4</v>
      </c>
      <c r="D9">
        <v>1</v>
      </c>
      <c r="E9">
        <f t="shared" si="0"/>
        <v>1</v>
      </c>
      <c r="F9">
        <f t="shared" si="1"/>
        <v>17309</v>
      </c>
      <c r="G9">
        <f t="shared" si="2"/>
        <v>1</v>
      </c>
      <c r="H9">
        <f t="shared" si="3"/>
        <v>1</v>
      </c>
    </row>
    <row r="10" spans="1:16" x14ac:dyDescent="0.35">
      <c r="A10" t="s">
        <v>13</v>
      </c>
      <c r="B10">
        <v>15880</v>
      </c>
      <c r="C10">
        <v>4</v>
      </c>
      <c r="D10">
        <v>2</v>
      </c>
      <c r="E10">
        <f t="shared" si="0"/>
        <v>0.75</v>
      </c>
      <c r="F10">
        <f t="shared" si="1"/>
        <v>17309</v>
      </c>
      <c r="G10">
        <f t="shared" si="2"/>
        <v>0.91744179328672948</v>
      </c>
      <c r="H10">
        <f t="shared" si="3"/>
        <v>0.80023253798601868</v>
      </c>
    </row>
    <row r="11" spans="1:16" x14ac:dyDescent="0.35">
      <c r="A11" t="s">
        <v>15</v>
      </c>
      <c r="B11">
        <v>3899</v>
      </c>
      <c r="C11">
        <v>4</v>
      </c>
      <c r="D11">
        <v>3</v>
      </c>
      <c r="E11">
        <f t="shared" si="0"/>
        <v>0.5</v>
      </c>
      <c r="F11">
        <f t="shared" si="1"/>
        <v>17309</v>
      </c>
      <c r="G11">
        <f t="shared" si="2"/>
        <v>0.2252585360217228</v>
      </c>
      <c r="H11">
        <f t="shared" si="3"/>
        <v>0.41757756080651681</v>
      </c>
    </row>
    <row r="12" spans="1:16" x14ac:dyDescent="0.35">
      <c r="A12" t="s">
        <v>10</v>
      </c>
      <c r="B12">
        <v>592</v>
      </c>
      <c r="C12">
        <v>4</v>
      </c>
      <c r="D12">
        <v>4</v>
      </c>
      <c r="E12">
        <f t="shared" si="0"/>
        <v>0.25</v>
      </c>
      <c r="F12">
        <f t="shared" si="1"/>
        <v>17309</v>
      </c>
      <c r="G12">
        <f t="shared" si="2"/>
        <v>3.4201860303888151E-2</v>
      </c>
      <c r="H12">
        <f t="shared" si="3"/>
        <v>0.18526055809116643</v>
      </c>
    </row>
    <row r="13" spans="1:16" x14ac:dyDescent="0.35">
      <c r="A13" t="s">
        <v>14</v>
      </c>
      <c r="B13">
        <v>-2550</v>
      </c>
      <c r="C13">
        <v>4</v>
      </c>
      <c r="D13">
        <v>5</v>
      </c>
      <c r="E13">
        <f t="shared" si="0"/>
        <v>0</v>
      </c>
      <c r="F13">
        <f t="shared" si="1"/>
        <v>17309</v>
      </c>
      <c r="G13">
        <f t="shared" si="2"/>
        <v>0</v>
      </c>
      <c r="H13">
        <f t="shared" si="3"/>
        <v>0</v>
      </c>
    </row>
    <row r="14" spans="1:16" x14ac:dyDescent="0.35">
      <c r="A14" t="s">
        <v>8</v>
      </c>
      <c r="B14">
        <v>-3370</v>
      </c>
      <c r="C14">
        <v>4</v>
      </c>
      <c r="D14">
        <v>6</v>
      </c>
      <c r="E14">
        <f t="shared" si="0"/>
        <v>0</v>
      </c>
      <c r="F14">
        <f t="shared" si="1"/>
        <v>17309</v>
      </c>
      <c r="G14">
        <f t="shared" si="2"/>
        <v>0</v>
      </c>
      <c r="H14">
        <f t="shared" si="3"/>
        <v>0</v>
      </c>
    </row>
    <row r="15" spans="1:16" x14ac:dyDescent="0.35">
      <c r="A15" t="s">
        <v>20</v>
      </c>
      <c r="B15">
        <v>-4000</v>
      </c>
      <c r="C15">
        <v>4</v>
      </c>
      <c r="D15">
        <v>7</v>
      </c>
      <c r="E15">
        <f t="shared" si="0"/>
        <v>0</v>
      </c>
      <c r="F15">
        <f t="shared" si="1"/>
        <v>17309</v>
      </c>
      <c r="G15">
        <f t="shared" si="2"/>
        <v>0</v>
      </c>
      <c r="H15">
        <f t="shared" si="3"/>
        <v>0</v>
      </c>
    </row>
    <row r="16" spans="1:16" x14ac:dyDescent="0.35">
      <c r="A16" t="s">
        <v>17</v>
      </c>
      <c r="B16">
        <v>-4000</v>
      </c>
      <c r="C16">
        <v>4</v>
      </c>
      <c r="D16">
        <v>8</v>
      </c>
      <c r="E16">
        <f t="shared" si="0"/>
        <v>0</v>
      </c>
      <c r="F16">
        <f t="shared" si="1"/>
        <v>17309</v>
      </c>
      <c r="G16">
        <f t="shared" si="2"/>
        <v>0</v>
      </c>
      <c r="H16">
        <f t="shared" si="3"/>
        <v>0</v>
      </c>
    </row>
    <row r="17" spans="1:8" x14ac:dyDescent="0.35">
      <c r="A17" t="s">
        <v>19</v>
      </c>
      <c r="B17">
        <v>-12000</v>
      </c>
      <c r="C17">
        <v>4</v>
      </c>
      <c r="D17">
        <v>9</v>
      </c>
      <c r="E17">
        <f t="shared" si="0"/>
        <v>0</v>
      </c>
      <c r="F17">
        <f t="shared" si="1"/>
        <v>17309</v>
      </c>
      <c r="G17">
        <f t="shared" si="2"/>
        <v>0</v>
      </c>
      <c r="H17">
        <f t="shared" si="3"/>
        <v>0</v>
      </c>
    </row>
    <row r="18" spans="1:8" x14ac:dyDescent="0.35">
      <c r="A18" t="s">
        <v>18</v>
      </c>
      <c r="B18">
        <v>-12000</v>
      </c>
      <c r="C18">
        <v>4</v>
      </c>
      <c r="D18">
        <v>10</v>
      </c>
      <c r="E18">
        <f t="shared" si="0"/>
        <v>0</v>
      </c>
      <c r="F18">
        <f t="shared" si="1"/>
        <v>17309</v>
      </c>
      <c r="G18">
        <f t="shared" si="2"/>
        <v>0</v>
      </c>
      <c r="H18">
        <f t="shared" si="3"/>
        <v>0</v>
      </c>
    </row>
    <row r="19" spans="1:8" x14ac:dyDescent="0.35">
      <c r="A19" t="s">
        <v>11</v>
      </c>
      <c r="B19">
        <v>28200</v>
      </c>
      <c r="C19">
        <v>5</v>
      </c>
      <c r="D19">
        <v>1</v>
      </c>
      <c r="E19">
        <f t="shared" si="0"/>
        <v>1</v>
      </c>
      <c r="F19">
        <f t="shared" si="1"/>
        <v>28200</v>
      </c>
      <c r="G19">
        <f t="shared" si="2"/>
        <v>1</v>
      </c>
      <c r="H19">
        <f t="shared" si="3"/>
        <v>1</v>
      </c>
    </row>
    <row r="20" spans="1:8" x14ac:dyDescent="0.35">
      <c r="A20" t="s">
        <v>14</v>
      </c>
      <c r="B20">
        <v>-500</v>
      </c>
      <c r="C20">
        <v>5</v>
      </c>
      <c r="D20">
        <v>2</v>
      </c>
      <c r="E20">
        <f t="shared" si="0"/>
        <v>0.75</v>
      </c>
      <c r="F20">
        <f t="shared" si="1"/>
        <v>28200</v>
      </c>
      <c r="G20">
        <f t="shared" si="2"/>
        <v>0</v>
      </c>
      <c r="H20">
        <f t="shared" si="3"/>
        <v>0.52499999999999991</v>
      </c>
    </row>
    <row r="21" spans="1:8" x14ac:dyDescent="0.35">
      <c r="A21" t="s">
        <v>12</v>
      </c>
      <c r="B21">
        <v>-4000</v>
      </c>
      <c r="C21">
        <v>5</v>
      </c>
      <c r="D21">
        <v>3</v>
      </c>
      <c r="E21">
        <f t="shared" si="0"/>
        <v>0.5</v>
      </c>
      <c r="F21">
        <f t="shared" si="1"/>
        <v>28200</v>
      </c>
      <c r="G21">
        <f t="shared" si="2"/>
        <v>0</v>
      </c>
      <c r="H21">
        <f t="shared" si="3"/>
        <v>0.35</v>
      </c>
    </row>
    <row r="22" spans="1:8" x14ac:dyDescent="0.35">
      <c r="A22" t="s">
        <v>21</v>
      </c>
      <c r="B22">
        <v>-4000</v>
      </c>
      <c r="C22">
        <v>5</v>
      </c>
      <c r="D22">
        <v>4</v>
      </c>
      <c r="E22">
        <f t="shared" si="0"/>
        <v>0.25</v>
      </c>
      <c r="F22">
        <f t="shared" si="1"/>
        <v>28200</v>
      </c>
      <c r="G22">
        <f t="shared" si="2"/>
        <v>0</v>
      </c>
      <c r="H22">
        <f t="shared" si="3"/>
        <v>0.17499999999999999</v>
      </c>
    </row>
    <row r="23" spans="1:8" x14ac:dyDescent="0.35">
      <c r="A23" t="s">
        <v>8</v>
      </c>
      <c r="B23">
        <v>-6000</v>
      </c>
      <c r="C23">
        <v>5</v>
      </c>
      <c r="D23">
        <v>5</v>
      </c>
      <c r="E23">
        <f t="shared" si="0"/>
        <v>0</v>
      </c>
      <c r="F23">
        <f t="shared" si="1"/>
        <v>28200</v>
      </c>
      <c r="G23">
        <f t="shared" si="2"/>
        <v>0</v>
      </c>
      <c r="H23">
        <f t="shared" si="3"/>
        <v>0</v>
      </c>
    </row>
    <row r="24" spans="1:8" x14ac:dyDescent="0.35">
      <c r="A24" t="s">
        <v>18</v>
      </c>
      <c r="B24">
        <v>-6500</v>
      </c>
      <c r="C24">
        <v>5</v>
      </c>
      <c r="D24">
        <v>6</v>
      </c>
      <c r="E24">
        <f t="shared" si="0"/>
        <v>0</v>
      </c>
      <c r="F24">
        <f t="shared" si="1"/>
        <v>28200</v>
      </c>
      <c r="G24">
        <f t="shared" si="2"/>
        <v>0</v>
      </c>
      <c r="H24">
        <f t="shared" si="3"/>
        <v>0</v>
      </c>
    </row>
    <row r="25" spans="1:8" x14ac:dyDescent="0.35">
      <c r="A25" t="s">
        <v>10</v>
      </c>
      <c r="B25">
        <v>-8000</v>
      </c>
      <c r="C25">
        <v>5</v>
      </c>
      <c r="D25">
        <v>7</v>
      </c>
      <c r="E25">
        <f t="shared" si="0"/>
        <v>0</v>
      </c>
      <c r="F25">
        <f t="shared" si="1"/>
        <v>28200</v>
      </c>
      <c r="G25">
        <f t="shared" si="2"/>
        <v>0</v>
      </c>
      <c r="H25">
        <f t="shared" si="3"/>
        <v>0</v>
      </c>
    </row>
    <row r="26" spans="1:8" x14ac:dyDescent="0.35">
      <c r="A26" t="s">
        <v>14</v>
      </c>
      <c r="B26">
        <v>15063</v>
      </c>
      <c r="C26">
        <v>6</v>
      </c>
      <c r="D26">
        <v>1</v>
      </c>
      <c r="E26">
        <f t="shared" si="0"/>
        <v>1</v>
      </c>
      <c r="F26">
        <f t="shared" si="1"/>
        <v>15063</v>
      </c>
      <c r="G26">
        <f t="shared" si="2"/>
        <v>1</v>
      </c>
      <c r="H26">
        <f t="shared" si="3"/>
        <v>1</v>
      </c>
    </row>
    <row r="27" spans="1:8" x14ac:dyDescent="0.35">
      <c r="A27" t="s">
        <v>15</v>
      </c>
      <c r="B27">
        <v>9171</v>
      </c>
      <c r="C27">
        <v>6</v>
      </c>
      <c r="D27">
        <v>2</v>
      </c>
      <c r="E27">
        <f t="shared" si="0"/>
        <v>0.75</v>
      </c>
      <c r="F27">
        <f t="shared" si="1"/>
        <v>15063</v>
      </c>
      <c r="G27">
        <f t="shared" si="2"/>
        <v>0.60884285998805021</v>
      </c>
      <c r="H27">
        <f t="shared" si="3"/>
        <v>0.70765285799641497</v>
      </c>
    </row>
    <row r="28" spans="1:8" x14ac:dyDescent="0.35">
      <c r="A28" t="s">
        <v>17</v>
      </c>
      <c r="B28">
        <v>3704</v>
      </c>
      <c r="C28">
        <v>6</v>
      </c>
      <c r="D28">
        <v>3</v>
      </c>
      <c r="E28">
        <f t="shared" si="0"/>
        <v>0.5</v>
      </c>
      <c r="F28">
        <f t="shared" si="1"/>
        <v>15063</v>
      </c>
      <c r="G28">
        <f t="shared" si="2"/>
        <v>0.24590055101905331</v>
      </c>
      <c r="H28">
        <f t="shared" si="3"/>
        <v>0.42377016530571598</v>
      </c>
    </row>
    <row r="29" spans="1:8" x14ac:dyDescent="0.35">
      <c r="A29" t="s">
        <v>10</v>
      </c>
      <c r="B29">
        <v>-894</v>
      </c>
      <c r="C29">
        <v>6</v>
      </c>
      <c r="D29">
        <v>4</v>
      </c>
      <c r="E29">
        <f t="shared" si="0"/>
        <v>0.25</v>
      </c>
      <c r="F29">
        <f t="shared" si="1"/>
        <v>15063</v>
      </c>
      <c r="G29">
        <f t="shared" si="2"/>
        <v>0</v>
      </c>
      <c r="H29">
        <f t="shared" si="3"/>
        <v>0.17499999999999999</v>
      </c>
    </row>
    <row r="30" spans="1:8" x14ac:dyDescent="0.35">
      <c r="A30" t="s">
        <v>18</v>
      </c>
      <c r="B30">
        <v>-3284</v>
      </c>
      <c r="C30">
        <v>6</v>
      </c>
      <c r="D30">
        <v>5</v>
      </c>
      <c r="E30">
        <f t="shared" si="0"/>
        <v>0</v>
      </c>
      <c r="F30">
        <f t="shared" si="1"/>
        <v>15063</v>
      </c>
      <c r="G30">
        <f t="shared" si="2"/>
        <v>0</v>
      </c>
      <c r="H30">
        <f t="shared" si="3"/>
        <v>0</v>
      </c>
    </row>
    <row r="31" spans="1:8" x14ac:dyDescent="0.35">
      <c r="A31" t="s">
        <v>8</v>
      </c>
      <c r="B31">
        <v>-4000</v>
      </c>
      <c r="C31">
        <v>6</v>
      </c>
      <c r="D31">
        <v>6</v>
      </c>
      <c r="E31">
        <f t="shared" si="0"/>
        <v>0</v>
      </c>
      <c r="F31">
        <f t="shared" si="1"/>
        <v>15063</v>
      </c>
      <c r="G31">
        <f t="shared" si="2"/>
        <v>0</v>
      </c>
      <c r="H31">
        <f t="shared" si="3"/>
        <v>0</v>
      </c>
    </row>
    <row r="32" spans="1:8" x14ac:dyDescent="0.35">
      <c r="A32" t="s">
        <v>12</v>
      </c>
      <c r="B32">
        <v>-4000</v>
      </c>
      <c r="C32">
        <v>6</v>
      </c>
      <c r="D32">
        <v>7</v>
      </c>
      <c r="E32">
        <f t="shared" si="0"/>
        <v>0</v>
      </c>
      <c r="F32">
        <f t="shared" si="1"/>
        <v>15063</v>
      </c>
      <c r="G32">
        <f t="shared" si="2"/>
        <v>0</v>
      </c>
      <c r="H32">
        <f t="shared" si="3"/>
        <v>0</v>
      </c>
    </row>
    <row r="33" spans="1:8" x14ac:dyDescent="0.35">
      <c r="A33" t="s">
        <v>21</v>
      </c>
      <c r="B33">
        <v>-4000</v>
      </c>
      <c r="C33">
        <v>6</v>
      </c>
      <c r="D33">
        <v>8</v>
      </c>
      <c r="E33">
        <f t="shared" si="0"/>
        <v>0</v>
      </c>
      <c r="F33">
        <f t="shared" si="1"/>
        <v>15063</v>
      </c>
      <c r="G33">
        <f t="shared" si="2"/>
        <v>0</v>
      </c>
      <c r="H33">
        <f t="shared" si="3"/>
        <v>0</v>
      </c>
    </row>
    <row r="34" spans="1:8" x14ac:dyDescent="0.35">
      <c r="A34" t="s">
        <v>16</v>
      </c>
      <c r="B34">
        <v>-12000</v>
      </c>
      <c r="C34">
        <v>6</v>
      </c>
      <c r="D34">
        <v>9</v>
      </c>
      <c r="E34">
        <f t="shared" si="0"/>
        <v>0</v>
      </c>
      <c r="F34">
        <f t="shared" si="1"/>
        <v>15063</v>
      </c>
      <c r="G34">
        <f t="shared" si="2"/>
        <v>0</v>
      </c>
      <c r="H34">
        <f t="shared" si="3"/>
        <v>0</v>
      </c>
    </row>
    <row r="35" spans="1:8" x14ac:dyDescent="0.35">
      <c r="A35" t="s">
        <v>10</v>
      </c>
      <c r="B35">
        <v>22794</v>
      </c>
      <c r="C35">
        <v>7</v>
      </c>
      <c r="D35">
        <v>1</v>
      </c>
      <c r="E35">
        <f t="shared" si="0"/>
        <v>1</v>
      </c>
      <c r="F35">
        <f t="shared" si="1"/>
        <v>22794</v>
      </c>
      <c r="G35">
        <f t="shared" si="2"/>
        <v>1</v>
      </c>
      <c r="H35">
        <f t="shared" si="3"/>
        <v>1</v>
      </c>
    </row>
    <row r="36" spans="1:8" x14ac:dyDescent="0.35">
      <c r="A36" t="s">
        <v>17</v>
      </c>
      <c r="B36">
        <v>15540</v>
      </c>
      <c r="C36">
        <v>7</v>
      </c>
      <c r="D36">
        <v>2</v>
      </c>
      <c r="E36">
        <f t="shared" si="0"/>
        <v>0.75</v>
      </c>
      <c r="F36">
        <f t="shared" si="1"/>
        <v>22794</v>
      </c>
      <c r="G36">
        <f t="shared" si="2"/>
        <v>0.68175835746249014</v>
      </c>
      <c r="H36">
        <f t="shared" si="3"/>
        <v>0.72952750723874693</v>
      </c>
    </row>
    <row r="37" spans="1:8" x14ac:dyDescent="0.35">
      <c r="A37" t="s">
        <v>8</v>
      </c>
      <c r="B37">
        <v>3010</v>
      </c>
      <c r="C37">
        <v>7</v>
      </c>
      <c r="D37">
        <v>3</v>
      </c>
      <c r="E37">
        <f t="shared" si="0"/>
        <v>0.5</v>
      </c>
      <c r="F37">
        <f t="shared" si="1"/>
        <v>22794</v>
      </c>
      <c r="G37">
        <f t="shared" si="2"/>
        <v>0.13205229446345529</v>
      </c>
      <c r="H37">
        <f t="shared" si="3"/>
        <v>0.38961568833903659</v>
      </c>
    </row>
    <row r="38" spans="1:8" x14ac:dyDescent="0.35">
      <c r="A38" t="s">
        <v>10</v>
      </c>
      <c r="B38">
        <v>-2236</v>
      </c>
      <c r="C38">
        <v>7</v>
      </c>
      <c r="D38">
        <v>4</v>
      </c>
      <c r="E38">
        <f t="shared" si="0"/>
        <v>0.25</v>
      </c>
      <c r="F38">
        <f t="shared" si="1"/>
        <v>22794</v>
      </c>
      <c r="G38">
        <f t="shared" si="2"/>
        <v>0</v>
      </c>
      <c r="H38">
        <f t="shared" si="3"/>
        <v>0.17499999999999999</v>
      </c>
    </row>
    <row r="39" spans="1:8" x14ac:dyDescent="0.35">
      <c r="A39" t="s">
        <v>18</v>
      </c>
      <c r="B39">
        <v>-4000</v>
      </c>
      <c r="C39">
        <v>7</v>
      </c>
      <c r="D39">
        <v>5</v>
      </c>
      <c r="E39">
        <f t="shared" si="0"/>
        <v>0</v>
      </c>
      <c r="F39">
        <f t="shared" si="1"/>
        <v>22794</v>
      </c>
      <c r="G39">
        <f t="shared" si="2"/>
        <v>0</v>
      </c>
      <c r="H39">
        <f t="shared" si="3"/>
        <v>0</v>
      </c>
    </row>
    <row r="40" spans="1:8" x14ac:dyDescent="0.35">
      <c r="A40" t="s">
        <v>21</v>
      </c>
      <c r="B40">
        <v>-7268</v>
      </c>
      <c r="C40">
        <v>7</v>
      </c>
      <c r="D40">
        <v>6</v>
      </c>
      <c r="E40">
        <f t="shared" si="0"/>
        <v>0</v>
      </c>
      <c r="F40">
        <f t="shared" si="1"/>
        <v>22794</v>
      </c>
      <c r="G40">
        <f t="shared" si="2"/>
        <v>0</v>
      </c>
      <c r="H40">
        <f t="shared" si="3"/>
        <v>0</v>
      </c>
    </row>
    <row r="41" spans="1:8" x14ac:dyDescent="0.35">
      <c r="A41" t="s">
        <v>20</v>
      </c>
      <c r="B41">
        <v>-8000</v>
      </c>
      <c r="C41">
        <v>7</v>
      </c>
      <c r="D41">
        <v>7</v>
      </c>
      <c r="E41">
        <f t="shared" si="0"/>
        <v>0</v>
      </c>
      <c r="F41">
        <f t="shared" si="1"/>
        <v>22794</v>
      </c>
      <c r="G41">
        <f t="shared" si="2"/>
        <v>0</v>
      </c>
      <c r="H41">
        <f t="shared" si="3"/>
        <v>0</v>
      </c>
    </row>
    <row r="42" spans="1:8" x14ac:dyDescent="0.35">
      <c r="A42" t="s">
        <v>21</v>
      </c>
      <c r="B42">
        <v>-8080</v>
      </c>
      <c r="C42">
        <v>7</v>
      </c>
      <c r="D42">
        <v>8</v>
      </c>
      <c r="E42">
        <f t="shared" si="0"/>
        <v>0</v>
      </c>
      <c r="F42">
        <f t="shared" si="1"/>
        <v>22794</v>
      </c>
      <c r="G42">
        <f t="shared" si="2"/>
        <v>0</v>
      </c>
      <c r="H42">
        <f t="shared" si="3"/>
        <v>0</v>
      </c>
    </row>
    <row r="43" spans="1:8" x14ac:dyDescent="0.35">
      <c r="A43" t="s">
        <v>18</v>
      </c>
      <c r="B43">
        <v>-12000</v>
      </c>
      <c r="C43">
        <v>7</v>
      </c>
      <c r="D43">
        <v>9</v>
      </c>
      <c r="E43">
        <f t="shared" si="0"/>
        <v>0</v>
      </c>
      <c r="F43">
        <f t="shared" si="1"/>
        <v>22794</v>
      </c>
      <c r="G43">
        <f t="shared" si="2"/>
        <v>0</v>
      </c>
      <c r="H43">
        <f t="shared" si="3"/>
        <v>0</v>
      </c>
    </row>
    <row r="44" spans="1:8" x14ac:dyDescent="0.35">
      <c r="A44" t="s">
        <v>22</v>
      </c>
      <c r="B44">
        <v>13502</v>
      </c>
      <c r="C44">
        <v>8</v>
      </c>
      <c r="D44">
        <v>1</v>
      </c>
      <c r="E44">
        <v>1</v>
      </c>
      <c r="F44">
        <v>13502</v>
      </c>
      <c r="G44">
        <v>1</v>
      </c>
      <c r="H44">
        <v>1</v>
      </c>
    </row>
    <row r="45" spans="1:8" x14ac:dyDescent="0.35">
      <c r="A45" t="s">
        <v>10</v>
      </c>
      <c r="B45">
        <v>11052</v>
      </c>
      <c r="C45">
        <v>8</v>
      </c>
      <c r="D45">
        <v>2</v>
      </c>
      <c r="E45">
        <v>0.75</v>
      </c>
      <c r="F45">
        <v>13502</v>
      </c>
      <c r="G45">
        <v>0.81854540099999995</v>
      </c>
      <c r="H45">
        <v>0.77056362</v>
      </c>
    </row>
    <row r="46" spans="1:8" x14ac:dyDescent="0.35">
      <c r="A46" t="s">
        <v>14</v>
      </c>
      <c r="B46">
        <v>9160</v>
      </c>
      <c r="C46">
        <v>8</v>
      </c>
      <c r="D46">
        <v>3</v>
      </c>
      <c r="E46">
        <v>0.5</v>
      </c>
      <c r="F46">
        <v>13502</v>
      </c>
      <c r="G46">
        <v>0.67841801199999996</v>
      </c>
      <c r="H46">
        <v>0.55352540400000005</v>
      </c>
    </row>
    <row r="47" spans="1:8" x14ac:dyDescent="0.35">
      <c r="A47" t="s">
        <v>8</v>
      </c>
      <c r="B47">
        <v>3446</v>
      </c>
      <c r="C47">
        <v>8</v>
      </c>
      <c r="D47">
        <v>4</v>
      </c>
      <c r="E47">
        <v>0.25</v>
      </c>
      <c r="F47">
        <v>13502</v>
      </c>
      <c r="G47">
        <v>0.25522144899999999</v>
      </c>
      <c r="H47">
        <v>0.25156643499999998</v>
      </c>
    </row>
    <row r="48" spans="1:8" x14ac:dyDescent="0.35">
      <c r="A48" t="s">
        <v>13</v>
      </c>
      <c r="B48">
        <v>-4000</v>
      </c>
      <c r="C48">
        <v>8</v>
      </c>
      <c r="D48">
        <v>5</v>
      </c>
      <c r="E48">
        <v>0</v>
      </c>
      <c r="F48">
        <v>13502</v>
      </c>
      <c r="G48">
        <v>0</v>
      </c>
      <c r="H48">
        <v>0</v>
      </c>
    </row>
    <row r="49" spans="1:8" x14ac:dyDescent="0.35">
      <c r="A49" t="s">
        <v>15</v>
      </c>
      <c r="B49">
        <v>-4000</v>
      </c>
      <c r="C49">
        <v>8</v>
      </c>
      <c r="D49">
        <v>6</v>
      </c>
      <c r="E49">
        <v>0</v>
      </c>
      <c r="F49">
        <v>13502</v>
      </c>
      <c r="G49">
        <v>0</v>
      </c>
      <c r="H49">
        <v>0</v>
      </c>
    </row>
    <row r="50" spans="1:8" x14ac:dyDescent="0.35">
      <c r="A50" t="s">
        <v>16</v>
      </c>
      <c r="B50">
        <v>-8000</v>
      </c>
      <c r="C50">
        <v>8</v>
      </c>
      <c r="D50">
        <v>7</v>
      </c>
      <c r="E50">
        <v>0</v>
      </c>
      <c r="F50">
        <v>13502</v>
      </c>
      <c r="G50">
        <v>0</v>
      </c>
      <c r="H50">
        <v>0</v>
      </c>
    </row>
    <row r="51" spans="1:8" x14ac:dyDescent="0.35">
      <c r="A51" t="s">
        <v>21</v>
      </c>
      <c r="B51">
        <v>-9400</v>
      </c>
      <c r="C51">
        <v>8</v>
      </c>
      <c r="D51">
        <v>8</v>
      </c>
      <c r="E51">
        <v>0</v>
      </c>
      <c r="F51">
        <v>13502</v>
      </c>
      <c r="G51">
        <v>0</v>
      </c>
      <c r="H51">
        <v>0</v>
      </c>
    </row>
    <row r="52" spans="1:8" x14ac:dyDescent="0.35">
      <c r="A52" t="s">
        <v>18</v>
      </c>
      <c r="B52">
        <v>-120000</v>
      </c>
      <c r="C52">
        <v>8</v>
      </c>
      <c r="D52">
        <v>9</v>
      </c>
      <c r="E52">
        <v>0</v>
      </c>
      <c r="F52">
        <v>13502</v>
      </c>
      <c r="G52">
        <v>0</v>
      </c>
      <c r="H5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 lange</dc:creator>
  <cp:keywords/>
  <dc:description/>
  <cp:lastModifiedBy>leonard lange</cp:lastModifiedBy>
  <cp:revision/>
  <dcterms:created xsi:type="dcterms:W3CDTF">2025-03-06T01:28:21Z</dcterms:created>
  <dcterms:modified xsi:type="dcterms:W3CDTF">2025-06-03T03:30:35Z</dcterms:modified>
  <cp:category/>
  <cp:contentStatus/>
</cp:coreProperties>
</file>