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<sst xmlns="http://schemas.openxmlformats.org/spreadsheetml/2006/main" count="219" uniqueCount="42">
  <si>
    <t>k means calculos para realizarlo</t>
  </si>
  <si>
    <t>A partir de la tabla de información:</t>
  </si>
  <si>
    <t>LLUVIA</t>
  </si>
  <si>
    <t>SUELO</t>
  </si>
  <si>
    <t>TOPOGRAFÍA</t>
  </si>
  <si>
    <t>PROBLEMA</t>
  </si>
  <si>
    <t>INTENSA</t>
  </si>
  <si>
    <t>EMPAPADO</t>
  </si>
  <si>
    <t>ESCARPADA</t>
  </si>
  <si>
    <t>GRAVE</t>
  </si>
  <si>
    <t>SUAVE</t>
  </si>
  <si>
    <t>HÚMEDO</t>
  </si>
  <si>
    <t>MEDIO</t>
  </si>
  <si>
    <t>IMPORTANTE</t>
  </si>
  <si>
    <t>BAJA</t>
  </si>
  <si>
    <t>NULO</t>
  </si>
  <si>
    <t>Recuento de datos</t>
  </si>
  <si>
    <t>Consulta:</t>
  </si>
  <si>
    <t>?</t>
  </si>
  <si>
    <t>Por Distancia Manhattan</t>
  </si>
  <si>
    <t>DISTANCIA por lluvia</t>
  </si>
  <si>
    <t>DISTANCIA por suelo</t>
  </si>
  <si>
    <t>DISTANCIA por Topografía</t>
  </si>
  <si>
    <t>DISTANCIA TOTAL</t>
  </si>
  <si>
    <t>K = 3</t>
  </si>
  <si>
    <t>X</t>
  </si>
  <si>
    <t>Clusteres</t>
  </si>
  <si>
    <t>VALORES</t>
  </si>
  <si>
    <t>Casillero original</t>
  </si>
  <si>
    <t>Consulta</t>
  </si>
  <si>
    <t>Resultado</t>
  </si>
  <si>
    <t>Probabilidad o certeza</t>
  </si>
  <si>
    <t>CONCLUSIÓN: EL PROBLEMA ES GRAVE CON UN 66% DE CERTEZA</t>
  </si>
  <si>
    <t>Por Distancia Euclídea</t>
  </si>
  <si>
    <t>Matrices de distancia</t>
  </si>
  <si>
    <t>VALORES DE LOS DATOS</t>
  </si>
  <si>
    <t>Para LLUVIA</t>
  </si>
  <si>
    <t>VALORES A PREDECIR</t>
  </si>
  <si>
    <t>Para SUELO</t>
  </si>
  <si>
    <t>Para TOPOGRAFÍA</t>
  </si>
  <si>
    <t>DISTANCIA DE SUMA</t>
  </si>
  <si>
    <t>DISTANCIA EUCLÍDEA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</si>
</sst>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Cinzel Decorative"/>
    </font>
    <font>
      <color theme="1"/>
      <name val="Arial"/>
    </font>
    <font>
      <b/>
      <color theme="1"/>
      <name val="Calibri"/>
    </font>
    <font>
      <sz val="11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z val="14.0"/>
      <color theme="1"/>
      <name val="Artifika"/>
    </font>
    <font/>
    <font>
      <b/>
      <sz val="13.0"/>
      <color theme="1"/>
      <name val="Cinzel Decorative"/>
    </font>
    <font>
      <b/>
      <sz val="14.0"/>
      <color theme="1"/>
      <name val="EB Garamond"/>
    </font>
    <font>
      <sz val="14.0"/>
      <color theme="1"/>
      <name val="EB Garamond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3" fillId="0" fontId="4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4" fillId="0" fontId="3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  <xf borderId="4" fillId="2" fontId="3" numFmtId="0" xfId="0" applyAlignment="1" applyBorder="1" applyFill="1" applyFont="1">
      <alignment horizontal="center" shrinkToFit="0" vertical="bottom" wrapText="1"/>
    </xf>
    <xf borderId="4" fillId="2" fontId="6" numFmtId="0" xfId="0" applyBorder="1" applyFont="1"/>
    <xf borderId="4" fillId="2" fontId="6" numFmtId="0" xfId="0" applyAlignment="1" applyBorder="1" applyFont="1">
      <alignment readingOrder="0"/>
    </xf>
    <xf borderId="5" fillId="0" fontId="6" numFmtId="0" xfId="0" applyAlignment="1" applyBorder="1" applyFont="1">
      <alignment horizontal="center" readingOrder="0"/>
    </xf>
    <xf borderId="6" fillId="0" fontId="8" numFmtId="0" xfId="0" applyBorder="1" applyFont="1"/>
    <xf borderId="7" fillId="0" fontId="8" numFmtId="0" xfId="0" applyBorder="1" applyFont="1"/>
    <xf borderId="8" fillId="0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ill="1" applyFont="1">
      <alignment readingOrder="0"/>
    </xf>
    <xf borderId="9" fillId="0" fontId="8" numFmtId="0" xfId="0" applyBorder="1" applyFont="1"/>
    <xf borderId="4" fillId="3" fontId="6" numFmtId="0" xfId="0" applyBorder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8" fillId="0" fontId="6" numFmtId="0" xfId="0" applyAlignment="1" applyBorder="1" applyFont="1">
      <alignment horizontal="left" readingOrder="0" shrinkToFit="0" vertical="center" wrapText="1"/>
    </xf>
    <xf borderId="10" fillId="0" fontId="8" numFmtId="0" xfId="0" applyBorder="1" applyFont="1"/>
    <xf borderId="4" fillId="4" fontId="3" numFmtId="0" xfId="0" applyAlignment="1" applyBorder="1" applyFill="1" applyFont="1">
      <alignment horizontal="center" shrinkToFit="0" vertical="bottom" wrapText="1"/>
    </xf>
    <xf borderId="4" fillId="4" fontId="3" numFmtId="0" xfId="0" applyAlignment="1" applyBorder="1" applyFont="1">
      <alignment horizontal="center" readingOrder="0" shrinkToFit="0" vertical="bottom" wrapText="1"/>
    </xf>
    <xf borderId="4" fillId="4" fontId="6" numFmtId="0" xfId="0" applyAlignment="1" applyBorder="1" applyFont="1">
      <alignment readingOrder="0"/>
    </xf>
    <xf borderId="4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3"/>
      <c r="C4" s="3"/>
      <c r="D4" s="3"/>
      <c r="E4" s="3"/>
    </row>
    <row r="5">
      <c r="A5" s="4"/>
      <c r="B5" s="5" t="s">
        <v>2</v>
      </c>
      <c r="C5" s="5" t="s">
        <v>3</v>
      </c>
      <c r="D5" s="5" t="s">
        <v>4</v>
      </c>
      <c r="E5" s="5" t="s">
        <v>5</v>
      </c>
    </row>
    <row r="6">
      <c r="A6" s="6">
        <v>1.0</v>
      </c>
      <c r="B6" s="5" t="s">
        <v>6</v>
      </c>
      <c r="C6" s="5" t="s">
        <v>7</v>
      </c>
      <c r="D6" s="5" t="s">
        <v>8</v>
      </c>
      <c r="E6" s="5" t="s">
        <v>9</v>
      </c>
    </row>
    <row r="7">
      <c r="A7" s="6">
        <v>2.0</v>
      </c>
      <c r="B7" s="5" t="s">
        <v>6</v>
      </c>
      <c r="C7" s="5" t="s">
        <v>7</v>
      </c>
      <c r="D7" s="5" t="s">
        <v>10</v>
      </c>
      <c r="E7" s="5" t="s">
        <v>9</v>
      </c>
    </row>
    <row r="8">
      <c r="A8" s="6">
        <v>3.0</v>
      </c>
      <c r="B8" s="5" t="s">
        <v>6</v>
      </c>
      <c r="C8" s="5" t="s">
        <v>11</v>
      </c>
      <c r="D8" s="5" t="s">
        <v>8</v>
      </c>
      <c r="E8" s="5" t="s">
        <v>9</v>
      </c>
    </row>
    <row r="9">
      <c r="A9" s="6">
        <v>4.0</v>
      </c>
      <c r="B9" s="5" t="s">
        <v>6</v>
      </c>
      <c r="C9" s="5" t="s">
        <v>11</v>
      </c>
      <c r="D9" s="5" t="s">
        <v>10</v>
      </c>
      <c r="E9" s="5" t="s">
        <v>12</v>
      </c>
    </row>
    <row r="10">
      <c r="A10" s="6">
        <v>5.0</v>
      </c>
      <c r="B10" s="5" t="s">
        <v>13</v>
      </c>
      <c r="C10" s="5" t="s">
        <v>7</v>
      </c>
      <c r="D10" s="5" t="s">
        <v>8</v>
      </c>
      <c r="E10" s="5" t="s">
        <v>9</v>
      </c>
    </row>
    <row r="11">
      <c r="A11" s="6">
        <v>6.0</v>
      </c>
      <c r="B11" s="5" t="s">
        <v>13</v>
      </c>
      <c r="C11" s="5" t="s">
        <v>11</v>
      </c>
      <c r="D11" s="5" t="s">
        <v>8</v>
      </c>
      <c r="E11" s="5" t="s">
        <v>12</v>
      </c>
    </row>
    <row r="12">
      <c r="A12" s="6">
        <v>7.0</v>
      </c>
      <c r="B12" s="5" t="s">
        <v>13</v>
      </c>
      <c r="C12" s="5" t="s">
        <v>11</v>
      </c>
      <c r="D12" s="5" t="s">
        <v>10</v>
      </c>
      <c r="E12" s="5" t="s">
        <v>12</v>
      </c>
    </row>
    <row r="13">
      <c r="A13" s="6">
        <v>8.0</v>
      </c>
      <c r="B13" s="5" t="s">
        <v>14</v>
      </c>
      <c r="C13" s="5" t="s">
        <v>7</v>
      </c>
      <c r="D13" s="5" t="s">
        <v>8</v>
      </c>
      <c r="E13" s="5" t="s">
        <v>15</v>
      </c>
    </row>
    <row r="14">
      <c r="A14" s="6">
        <v>9.0</v>
      </c>
      <c r="B14" s="5" t="s">
        <v>14</v>
      </c>
      <c r="C14" s="5" t="s">
        <v>11</v>
      </c>
      <c r="D14" s="5" t="s">
        <v>8</v>
      </c>
      <c r="E14" s="5" t="s">
        <v>15</v>
      </c>
    </row>
    <row r="15">
      <c r="A15" s="6">
        <v>10.0</v>
      </c>
      <c r="B15" s="5" t="s">
        <v>14</v>
      </c>
      <c r="C15" s="5" t="s">
        <v>11</v>
      </c>
      <c r="D15" s="5" t="s">
        <v>10</v>
      </c>
      <c r="E15" s="5" t="s">
        <v>15</v>
      </c>
    </row>
    <row r="16">
      <c r="A16" s="7"/>
      <c r="B16" s="3"/>
      <c r="C16" s="3"/>
      <c r="D16" s="7"/>
      <c r="E16" s="7"/>
    </row>
    <row r="17">
      <c r="A17" s="4"/>
      <c r="B17" s="8" t="s">
        <v>16</v>
      </c>
      <c r="C17" s="9">
        <f>COUNTA(B6:B15)</f>
        <v>10</v>
      </c>
      <c r="D17" s="7"/>
      <c r="E17" s="7"/>
    </row>
    <row r="19">
      <c r="A19" s="10" t="s">
        <v>17</v>
      </c>
      <c r="B19" s="11" t="s">
        <v>2</v>
      </c>
      <c r="C19" s="11" t="s">
        <v>3</v>
      </c>
      <c r="D19" s="11" t="s">
        <v>4</v>
      </c>
      <c r="E19" s="11" t="s">
        <v>5</v>
      </c>
    </row>
    <row r="20">
      <c r="B20" s="12" t="s">
        <v>13</v>
      </c>
      <c r="C20" s="12" t="s">
        <v>7</v>
      </c>
      <c r="D20" s="12" t="s">
        <v>10</v>
      </c>
      <c r="E20" s="12" t="s">
        <v>18</v>
      </c>
    </row>
    <row r="22">
      <c r="A22" s="13" t="s">
        <v>19</v>
      </c>
    </row>
    <row r="23">
      <c r="B23" s="11" t="s">
        <v>2</v>
      </c>
      <c r="C23" s="11" t="s">
        <v>3</v>
      </c>
      <c r="D23" s="11" t="s">
        <v>4</v>
      </c>
      <c r="E23" s="11" t="s">
        <v>5</v>
      </c>
      <c r="F23" s="14" t="s">
        <v>20</v>
      </c>
      <c r="G23" s="14" t="s">
        <v>21</v>
      </c>
      <c r="H23" s="14" t="s">
        <v>22</v>
      </c>
      <c r="I23" s="14" t="s">
        <v>23</v>
      </c>
      <c r="J23" s="14" t="s">
        <v>24</v>
      </c>
    </row>
    <row r="24">
      <c r="A24" s="6">
        <v>1.0</v>
      </c>
      <c r="B24" s="11" t="s">
        <v>6</v>
      </c>
      <c r="C24" s="11" t="s">
        <v>7</v>
      </c>
      <c r="D24" s="11" t="s">
        <v>8</v>
      </c>
      <c r="E24" s="11" t="s">
        <v>9</v>
      </c>
      <c r="F24" s="15">
        <f t="shared" ref="F24:H24" si="1">COUNTIF(B24, "&lt;&gt;"&amp;B$20)</f>
        <v>1</v>
      </c>
      <c r="G24" s="15">
        <f t="shared" si="1"/>
        <v>0</v>
      </c>
      <c r="H24" s="15">
        <f t="shared" si="1"/>
        <v>1</v>
      </c>
      <c r="I24" s="15">
        <f t="shared" ref="I24:I33" si="3"> SUM(F24:H24)</f>
        <v>2</v>
      </c>
      <c r="J24" s="15"/>
    </row>
    <row r="25">
      <c r="A25" s="6">
        <v>2.0</v>
      </c>
      <c r="B25" s="16" t="s">
        <v>6</v>
      </c>
      <c r="C25" s="16" t="s">
        <v>7</v>
      </c>
      <c r="D25" s="16" t="s">
        <v>10</v>
      </c>
      <c r="E25" s="16" t="s">
        <v>9</v>
      </c>
      <c r="F25" s="17">
        <f t="shared" ref="F25:H25" si="2">COUNTIF(B25, "&lt;&gt;"&amp;B$20)</f>
        <v>1</v>
      </c>
      <c r="G25" s="17">
        <f t="shared" si="2"/>
        <v>0</v>
      </c>
      <c r="H25" s="17">
        <f t="shared" si="2"/>
        <v>0</v>
      </c>
      <c r="I25" s="17">
        <f t="shared" si="3"/>
        <v>1</v>
      </c>
      <c r="J25" s="18" t="s">
        <v>25</v>
      </c>
    </row>
    <row r="26">
      <c r="A26" s="6">
        <v>3.0</v>
      </c>
      <c r="B26" s="11" t="s">
        <v>6</v>
      </c>
      <c r="C26" s="11" t="s">
        <v>11</v>
      </c>
      <c r="D26" s="11" t="s">
        <v>8</v>
      </c>
      <c r="E26" s="11" t="s">
        <v>9</v>
      </c>
      <c r="F26" s="15">
        <f t="shared" ref="F26:H26" si="4">COUNTIF(B26, "&lt;&gt;"&amp;B$20)</f>
        <v>1</v>
      </c>
      <c r="G26" s="15">
        <f t="shared" si="4"/>
        <v>1</v>
      </c>
      <c r="H26" s="15">
        <f t="shared" si="4"/>
        <v>1</v>
      </c>
      <c r="I26" s="15">
        <f t="shared" si="3"/>
        <v>3</v>
      </c>
      <c r="J26" s="15"/>
    </row>
    <row r="27">
      <c r="A27" s="6">
        <v>4.0</v>
      </c>
      <c r="B27" s="11" t="s">
        <v>6</v>
      </c>
      <c r="C27" s="11" t="s">
        <v>11</v>
      </c>
      <c r="D27" s="11" t="s">
        <v>10</v>
      </c>
      <c r="E27" s="11" t="s">
        <v>12</v>
      </c>
      <c r="F27" s="15">
        <f t="shared" ref="F27:H27" si="5">COUNTIF(B27, "&lt;&gt;"&amp;B$20)</f>
        <v>1</v>
      </c>
      <c r="G27" s="15">
        <f t="shared" si="5"/>
        <v>1</v>
      </c>
      <c r="H27" s="15">
        <f t="shared" si="5"/>
        <v>0</v>
      </c>
      <c r="I27" s="15">
        <f t="shared" si="3"/>
        <v>2</v>
      </c>
      <c r="J27" s="15"/>
    </row>
    <row r="28">
      <c r="A28" s="6">
        <v>5.0</v>
      </c>
      <c r="B28" s="16" t="s">
        <v>13</v>
      </c>
      <c r="C28" s="16" t="s">
        <v>7</v>
      </c>
      <c r="D28" s="16" t="s">
        <v>8</v>
      </c>
      <c r="E28" s="16" t="s">
        <v>9</v>
      </c>
      <c r="F28" s="17">
        <f t="shared" ref="F28:H28" si="6">COUNTIF(B28, "&lt;&gt;"&amp;B$20)</f>
        <v>0</v>
      </c>
      <c r="G28" s="17">
        <f t="shared" si="6"/>
        <v>0</v>
      </c>
      <c r="H28" s="17">
        <f t="shared" si="6"/>
        <v>1</v>
      </c>
      <c r="I28" s="17">
        <f t="shared" si="3"/>
        <v>1</v>
      </c>
      <c r="J28" s="18" t="s">
        <v>25</v>
      </c>
    </row>
    <row r="29">
      <c r="A29" s="6">
        <v>6.0</v>
      </c>
      <c r="B29" s="11" t="s">
        <v>13</v>
      </c>
      <c r="C29" s="11" t="s">
        <v>11</v>
      </c>
      <c r="D29" s="11" t="s">
        <v>8</v>
      </c>
      <c r="E29" s="11" t="s">
        <v>12</v>
      </c>
      <c r="F29" s="15">
        <f t="shared" ref="F29:H29" si="7">COUNTIF(B29, "&lt;&gt;"&amp;B$20)</f>
        <v>0</v>
      </c>
      <c r="G29" s="15">
        <f t="shared" si="7"/>
        <v>1</v>
      </c>
      <c r="H29" s="15">
        <f t="shared" si="7"/>
        <v>1</v>
      </c>
      <c r="I29" s="15">
        <f t="shared" si="3"/>
        <v>2</v>
      </c>
      <c r="J29" s="15"/>
    </row>
    <row r="30">
      <c r="A30" s="6">
        <v>7.0</v>
      </c>
      <c r="B30" s="16" t="s">
        <v>13</v>
      </c>
      <c r="C30" s="16" t="s">
        <v>11</v>
      </c>
      <c r="D30" s="16" t="s">
        <v>10</v>
      </c>
      <c r="E30" s="16" t="s">
        <v>12</v>
      </c>
      <c r="F30" s="17">
        <f t="shared" ref="F30:H30" si="8">COUNTIF(B30, "&lt;&gt;"&amp;B$20)</f>
        <v>0</v>
      </c>
      <c r="G30" s="17">
        <f t="shared" si="8"/>
        <v>1</v>
      </c>
      <c r="H30" s="17">
        <f t="shared" si="8"/>
        <v>0</v>
      </c>
      <c r="I30" s="17">
        <f t="shared" si="3"/>
        <v>1</v>
      </c>
      <c r="J30" s="18" t="s">
        <v>25</v>
      </c>
    </row>
    <row r="31">
      <c r="A31" s="6">
        <v>8.0</v>
      </c>
      <c r="B31" s="11" t="s">
        <v>14</v>
      </c>
      <c r="C31" s="11" t="s">
        <v>7</v>
      </c>
      <c r="D31" s="11" t="s">
        <v>8</v>
      </c>
      <c r="E31" s="11" t="s">
        <v>15</v>
      </c>
      <c r="F31" s="15">
        <f t="shared" ref="F31:H31" si="9">COUNTIF(B31, "&lt;&gt;"&amp;B$20)</f>
        <v>1</v>
      </c>
      <c r="G31" s="15">
        <f t="shared" si="9"/>
        <v>0</v>
      </c>
      <c r="H31" s="15">
        <f t="shared" si="9"/>
        <v>1</v>
      </c>
      <c r="I31" s="15">
        <f t="shared" si="3"/>
        <v>2</v>
      </c>
      <c r="J31" s="15"/>
    </row>
    <row r="32">
      <c r="A32" s="6">
        <v>9.0</v>
      </c>
      <c r="B32" s="11" t="s">
        <v>14</v>
      </c>
      <c r="C32" s="11" t="s">
        <v>11</v>
      </c>
      <c r="D32" s="11" t="s">
        <v>8</v>
      </c>
      <c r="E32" s="11" t="s">
        <v>15</v>
      </c>
      <c r="F32" s="15">
        <f t="shared" ref="F32:H32" si="10">COUNTIF(B32, "&lt;&gt;"&amp;B$20)</f>
        <v>1</v>
      </c>
      <c r="G32" s="15">
        <f t="shared" si="10"/>
        <v>1</v>
      </c>
      <c r="H32" s="15">
        <f t="shared" si="10"/>
        <v>1</v>
      </c>
      <c r="I32" s="15">
        <f t="shared" si="3"/>
        <v>3</v>
      </c>
      <c r="J32" s="15"/>
    </row>
    <row r="33">
      <c r="A33" s="6">
        <v>10.0</v>
      </c>
      <c r="B33" s="11" t="s">
        <v>14</v>
      </c>
      <c r="C33" s="11" t="s">
        <v>11</v>
      </c>
      <c r="D33" s="11" t="s">
        <v>10</v>
      </c>
      <c r="E33" s="11" t="s">
        <v>15</v>
      </c>
      <c r="F33" s="15">
        <f t="shared" ref="F33:H33" si="11">COUNTIF(B33, "&lt;&gt;"&amp;B$20)</f>
        <v>1</v>
      </c>
      <c r="G33" s="15">
        <f t="shared" si="11"/>
        <v>1</v>
      </c>
      <c r="H33" s="15">
        <f t="shared" si="11"/>
        <v>0</v>
      </c>
      <c r="I33" s="15">
        <f t="shared" si="3"/>
        <v>2</v>
      </c>
      <c r="J33" s="15"/>
    </row>
    <row r="35">
      <c r="B35" s="12" t="s">
        <v>26</v>
      </c>
      <c r="C35" s="12">
        <v>3.0</v>
      </c>
    </row>
    <row r="36">
      <c r="E36" s="15"/>
      <c r="F36" s="19" t="s">
        <v>27</v>
      </c>
      <c r="G36" s="20"/>
      <c r="H36" s="21"/>
    </row>
    <row r="37">
      <c r="A37" s="12" t="s">
        <v>28</v>
      </c>
      <c r="B37" s="12" t="s">
        <v>29</v>
      </c>
      <c r="C37" s="12" t="s">
        <v>30</v>
      </c>
      <c r="E37" s="22" t="s">
        <v>31</v>
      </c>
      <c r="F37" s="23" t="s">
        <v>9</v>
      </c>
      <c r="G37" s="12" t="s">
        <v>12</v>
      </c>
      <c r="H37" s="12" t="s">
        <v>15</v>
      </c>
    </row>
    <row r="38">
      <c r="A38" s="12">
        <v>2.0</v>
      </c>
      <c r="B38" s="12">
        <v>1.0</v>
      </c>
      <c r="C38" s="15" t="str">
        <f>E25</f>
        <v>GRAVE</v>
      </c>
      <c r="E38" s="24"/>
      <c r="F38" s="25">
        <f t="shared" ref="F38:H38" si="12"> (COUNTIF($C$38:$C$40, F$37))/COUNTA($C$38:$C$40)</f>
        <v>0.6666666667</v>
      </c>
      <c r="G38" s="15">
        <f t="shared" si="12"/>
        <v>0.3333333333</v>
      </c>
      <c r="H38" s="15">
        <f t="shared" si="12"/>
        <v>0</v>
      </c>
    </row>
    <row r="39">
      <c r="A39" s="12">
        <v>5.0</v>
      </c>
      <c r="B39" s="12">
        <v>2.0</v>
      </c>
      <c r="C39" s="15" t="str">
        <f>E28</f>
        <v>GRAVE</v>
      </c>
    </row>
    <row r="40">
      <c r="A40" s="12">
        <v>7.0</v>
      </c>
      <c r="B40" s="12">
        <v>3.0</v>
      </c>
      <c r="C40" s="15" t="str">
        <f>E30</f>
        <v>MEDIO</v>
      </c>
    </row>
    <row r="42">
      <c r="E42" s="26" t="s">
        <v>32</v>
      </c>
    </row>
    <row r="44">
      <c r="A44" s="13" t="s">
        <v>33</v>
      </c>
    </row>
    <row r="46">
      <c r="B46" s="27" t="s">
        <v>34</v>
      </c>
    </row>
    <row r="47">
      <c r="D47" s="15"/>
      <c r="E47" s="15"/>
      <c r="F47" s="19" t="s">
        <v>35</v>
      </c>
      <c r="G47" s="20"/>
      <c r="H47" s="21"/>
    </row>
    <row r="48">
      <c r="B48" s="28" t="s">
        <v>36</v>
      </c>
      <c r="D48" s="15"/>
      <c r="E48" s="15"/>
      <c r="F48" s="12" t="s">
        <v>6</v>
      </c>
      <c r="G48" s="12" t="s">
        <v>13</v>
      </c>
      <c r="H48" s="12" t="s">
        <v>14</v>
      </c>
    </row>
    <row r="49">
      <c r="D49" s="29" t="s">
        <v>37</v>
      </c>
      <c r="E49" s="12" t="s">
        <v>6</v>
      </c>
      <c r="F49" s="12">
        <v>0.0</v>
      </c>
      <c r="G49" s="12">
        <v>1.0</v>
      </c>
      <c r="H49" s="12">
        <v>2.0</v>
      </c>
    </row>
    <row r="50">
      <c r="D50" s="30"/>
      <c r="E50" s="12" t="s">
        <v>13</v>
      </c>
      <c r="F50" s="12">
        <v>1.0</v>
      </c>
      <c r="G50" s="12">
        <v>0.0</v>
      </c>
      <c r="H50" s="12">
        <v>1.0</v>
      </c>
    </row>
    <row r="51">
      <c r="D51" s="24"/>
      <c r="E51" s="12" t="s">
        <v>14</v>
      </c>
      <c r="F51" s="12">
        <v>2.0</v>
      </c>
      <c r="G51" s="12">
        <v>1.0</v>
      </c>
      <c r="H51" s="12">
        <v>0.0</v>
      </c>
    </row>
    <row r="54">
      <c r="B54" s="28" t="s">
        <v>38</v>
      </c>
      <c r="E54" s="15"/>
      <c r="F54" s="15"/>
      <c r="G54" s="19" t="s">
        <v>35</v>
      </c>
      <c r="H54" s="21"/>
    </row>
    <row r="55">
      <c r="E55" s="15"/>
      <c r="F55" s="15"/>
      <c r="G55" s="12" t="s">
        <v>7</v>
      </c>
      <c r="H55" s="12" t="s">
        <v>11</v>
      </c>
    </row>
    <row r="56">
      <c r="E56" s="22" t="s">
        <v>37</v>
      </c>
      <c r="F56" s="12" t="s">
        <v>7</v>
      </c>
      <c r="G56" s="12">
        <v>0.0</v>
      </c>
      <c r="H56" s="12">
        <v>1.0</v>
      </c>
    </row>
    <row r="57">
      <c r="E57" s="24"/>
      <c r="F57" s="12" t="s">
        <v>11</v>
      </c>
      <c r="G57" s="12">
        <v>1.0</v>
      </c>
      <c r="H57" s="12">
        <v>0.0</v>
      </c>
    </row>
    <row r="60">
      <c r="B60" s="28" t="s">
        <v>39</v>
      </c>
      <c r="E60" s="15"/>
      <c r="F60" s="15"/>
      <c r="G60" s="19" t="s">
        <v>35</v>
      </c>
      <c r="H60" s="21"/>
    </row>
    <row r="61">
      <c r="E61" s="15"/>
      <c r="F61" s="15"/>
      <c r="G61" s="12" t="s">
        <v>10</v>
      </c>
      <c r="H61" s="12" t="s">
        <v>8</v>
      </c>
    </row>
    <row r="62">
      <c r="E62" s="22" t="s">
        <v>37</v>
      </c>
      <c r="F62" s="12" t="s">
        <v>10</v>
      </c>
      <c r="G62" s="12">
        <v>0.0</v>
      </c>
      <c r="H62" s="12">
        <v>1.0</v>
      </c>
    </row>
    <row r="63">
      <c r="E63" s="24"/>
      <c r="F63" s="12" t="s">
        <v>8</v>
      </c>
      <c r="G63" s="12">
        <v>1.0</v>
      </c>
      <c r="H63" s="12">
        <v>0.0</v>
      </c>
    </row>
    <row r="66">
      <c r="B66" s="28" t="s">
        <v>17</v>
      </c>
      <c r="C66" s="11" t="s">
        <v>2</v>
      </c>
      <c r="D66" s="11" t="s">
        <v>3</v>
      </c>
      <c r="E66" s="11" t="s">
        <v>4</v>
      </c>
      <c r="F66" s="11" t="s">
        <v>5</v>
      </c>
    </row>
    <row r="67">
      <c r="C67" s="12" t="s">
        <v>13</v>
      </c>
      <c r="D67" s="12" t="s">
        <v>7</v>
      </c>
      <c r="E67" s="12" t="s">
        <v>10</v>
      </c>
      <c r="F67" s="12" t="s">
        <v>18</v>
      </c>
    </row>
    <row r="70">
      <c r="B70" s="31" t="s">
        <v>2</v>
      </c>
      <c r="C70" s="31" t="s">
        <v>3</v>
      </c>
      <c r="D70" s="31" t="s">
        <v>4</v>
      </c>
      <c r="E70" s="31" t="s">
        <v>5</v>
      </c>
      <c r="F70" s="32" t="s">
        <v>20</v>
      </c>
      <c r="G70" s="32" t="s">
        <v>21</v>
      </c>
      <c r="H70" s="32" t="s">
        <v>22</v>
      </c>
      <c r="I70" s="32" t="s">
        <v>40</v>
      </c>
      <c r="J70" s="32" t="s">
        <v>41</v>
      </c>
      <c r="K70" s="32" t="s">
        <v>24</v>
      </c>
    </row>
    <row r="71">
      <c r="A71" s="6">
        <v>1.0</v>
      </c>
      <c r="B71" s="31" t="s">
        <v>6</v>
      </c>
      <c r="C71" s="31" t="s">
        <v>7</v>
      </c>
      <c r="D71" s="31" t="s">
        <v>8</v>
      </c>
      <c r="E71" s="31" t="s">
        <v>9</v>
      </c>
      <c r="F71" s="33">
        <v>1.0</v>
      </c>
      <c r="G71" s="33">
        <v>0.0</v>
      </c>
      <c r="H71" s="33">
        <v>1.0</v>
      </c>
      <c r="I71" s="15">
        <f t="shared" ref="I71:I80" si="13"> SUM(F71:H71)</f>
        <v>2</v>
      </c>
      <c r="J71" s="34">
        <f t="shared" ref="J71:J80" si="14"> SQRT(F71^2+G71^2+H71^2)</f>
        <v>1.414213562</v>
      </c>
      <c r="K71" s="34"/>
    </row>
    <row r="72">
      <c r="A72" s="6">
        <v>2.0</v>
      </c>
      <c r="B72" s="16" t="s">
        <v>6</v>
      </c>
      <c r="C72" s="16" t="s">
        <v>7</v>
      </c>
      <c r="D72" s="16" t="s">
        <v>10</v>
      </c>
      <c r="E72" s="16" t="s">
        <v>9</v>
      </c>
      <c r="F72" s="18">
        <v>1.0</v>
      </c>
      <c r="G72" s="18">
        <v>0.0</v>
      </c>
      <c r="H72" s="18">
        <v>0.0</v>
      </c>
      <c r="I72" s="17">
        <f t="shared" si="13"/>
        <v>1</v>
      </c>
      <c r="J72" s="17">
        <f t="shared" si="14"/>
        <v>1</v>
      </c>
      <c r="K72" s="18" t="s">
        <v>25</v>
      </c>
    </row>
    <row r="73">
      <c r="A73" s="6">
        <v>3.0</v>
      </c>
      <c r="B73" s="31" t="s">
        <v>6</v>
      </c>
      <c r="C73" s="31" t="s">
        <v>11</v>
      </c>
      <c r="D73" s="31" t="s">
        <v>8</v>
      </c>
      <c r="E73" s="31" t="s">
        <v>9</v>
      </c>
      <c r="F73" s="33">
        <v>1.0</v>
      </c>
      <c r="G73" s="33">
        <v>1.0</v>
      </c>
      <c r="H73" s="33">
        <v>1.0</v>
      </c>
      <c r="I73" s="15">
        <f t="shared" si="13"/>
        <v>3</v>
      </c>
      <c r="J73" s="34">
        <f t="shared" si="14"/>
        <v>1.732050808</v>
      </c>
      <c r="K73" s="34"/>
    </row>
    <row r="74">
      <c r="A74" s="6">
        <v>4.0</v>
      </c>
      <c r="B74" s="31" t="s">
        <v>6</v>
      </c>
      <c r="C74" s="31" t="s">
        <v>11</v>
      </c>
      <c r="D74" s="31" t="s">
        <v>10</v>
      </c>
      <c r="E74" s="31" t="s">
        <v>12</v>
      </c>
      <c r="F74" s="33">
        <v>1.0</v>
      </c>
      <c r="G74" s="33">
        <v>1.0</v>
      </c>
      <c r="H74" s="33">
        <v>0.0</v>
      </c>
      <c r="I74" s="15">
        <f t="shared" si="13"/>
        <v>2</v>
      </c>
      <c r="J74" s="34">
        <f t="shared" si="14"/>
        <v>1.414213562</v>
      </c>
      <c r="K74" s="34"/>
    </row>
    <row r="75">
      <c r="A75" s="6">
        <v>5.0</v>
      </c>
      <c r="B75" s="16" t="s">
        <v>13</v>
      </c>
      <c r="C75" s="16" t="s">
        <v>7</v>
      </c>
      <c r="D75" s="16" t="s">
        <v>8</v>
      </c>
      <c r="E75" s="16" t="s">
        <v>9</v>
      </c>
      <c r="F75" s="18">
        <v>0.0</v>
      </c>
      <c r="G75" s="18">
        <v>0.0</v>
      </c>
      <c r="H75" s="18">
        <v>1.0</v>
      </c>
      <c r="I75" s="17">
        <f t="shared" si="13"/>
        <v>1</v>
      </c>
      <c r="J75" s="17">
        <f t="shared" si="14"/>
        <v>1</v>
      </c>
      <c r="K75" s="18" t="s">
        <v>25</v>
      </c>
    </row>
    <row r="76">
      <c r="A76" s="6">
        <v>6.0</v>
      </c>
      <c r="B76" s="31" t="s">
        <v>13</v>
      </c>
      <c r="C76" s="31" t="s">
        <v>11</v>
      </c>
      <c r="D76" s="31" t="s">
        <v>8</v>
      </c>
      <c r="E76" s="31" t="s">
        <v>12</v>
      </c>
      <c r="F76" s="33">
        <v>0.0</v>
      </c>
      <c r="G76" s="33">
        <v>1.0</v>
      </c>
      <c r="H76" s="33">
        <v>1.0</v>
      </c>
      <c r="I76" s="15">
        <f t="shared" si="13"/>
        <v>2</v>
      </c>
      <c r="J76" s="34">
        <f t="shared" si="14"/>
        <v>1.414213562</v>
      </c>
      <c r="K76" s="34"/>
    </row>
    <row r="77">
      <c r="A77" s="6">
        <v>7.0</v>
      </c>
      <c r="B77" s="16" t="s">
        <v>13</v>
      </c>
      <c r="C77" s="16" t="s">
        <v>11</v>
      </c>
      <c r="D77" s="16" t="s">
        <v>10</v>
      </c>
      <c r="E77" s="16" t="s">
        <v>12</v>
      </c>
      <c r="F77" s="18">
        <v>0.0</v>
      </c>
      <c r="G77" s="18">
        <v>1.0</v>
      </c>
      <c r="H77" s="18">
        <v>0.0</v>
      </c>
      <c r="I77" s="17">
        <f t="shared" si="13"/>
        <v>1</v>
      </c>
      <c r="J77" s="17">
        <f t="shared" si="14"/>
        <v>1</v>
      </c>
      <c r="K77" s="18" t="s">
        <v>25</v>
      </c>
    </row>
    <row r="78">
      <c r="A78" s="6">
        <v>8.0</v>
      </c>
      <c r="B78" s="31" t="s">
        <v>14</v>
      </c>
      <c r="C78" s="31" t="s">
        <v>7</v>
      </c>
      <c r="D78" s="31" t="s">
        <v>8</v>
      </c>
      <c r="E78" s="31" t="s">
        <v>15</v>
      </c>
      <c r="F78" s="33">
        <v>1.0</v>
      </c>
      <c r="G78" s="33">
        <v>0.0</v>
      </c>
      <c r="H78" s="33">
        <v>1.0</v>
      </c>
      <c r="I78" s="15">
        <f t="shared" si="13"/>
        <v>2</v>
      </c>
      <c r="J78" s="34">
        <f t="shared" si="14"/>
        <v>1.414213562</v>
      </c>
      <c r="K78" s="34"/>
    </row>
    <row r="79">
      <c r="A79" s="6">
        <v>9.0</v>
      </c>
      <c r="B79" s="31" t="s">
        <v>14</v>
      </c>
      <c r="C79" s="31" t="s">
        <v>11</v>
      </c>
      <c r="D79" s="31" t="s">
        <v>8</v>
      </c>
      <c r="E79" s="31" t="s">
        <v>15</v>
      </c>
      <c r="F79" s="33">
        <v>1.0</v>
      </c>
      <c r="G79" s="33">
        <v>1.0</v>
      </c>
      <c r="H79" s="33">
        <v>1.0</v>
      </c>
      <c r="I79" s="15">
        <f t="shared" si="13"/>
        <v>3</v>
      </c>
      <c r="J79" s="34">
        <f t="shared" si="14"/>
        <v>1.732050808</v>
      </c>
      <c r="K79" s="34"/>
    </row>
    <row r="80">
      <c r="A80" s="6">
        <v>10.0</v>
      </c>
      <c r="B80" s="31" t="s">
        <v>14</v>
      </c>
      <c r="C80" s="31" t="s">
        <v>11</v>
      </c>
      <c r="D80" s="31" t="s">
        <v>10</v>
      </c>
      <c r="E80" s="31" t="s">
        <v>15</v>
      </c>
      <c r="F80" s="33">
        <v>1.0</v>
      </c>
      <c r="G80" s="33">
        <v>1.0</v>
      </c>
      <c r="H80" s="33">
        <v>0.0</v>
      </c>
      <c r="I80" s="15">
        <f t="shared" si="13"/>
        <v>2</v>
      </c>
      <c r="J80" s="34">
        <f t="shared" si="14"/>
        <v>1.414213562</v>
      </c>
      <c r="K80" s="34"/>
    </row>
    <row r="82">
      <c r="C82" s="12" t="s">
        <v>26</v>
      </c>
      <c r="D82" s="12">
        <v>3.0</v>
      </c>
    </row>
    <row r="83">
      <c r="F83" s="15"/>
      <c r="G83" s="19" t="s">
        <v>27</v>
      </c>
      <c r="H83" s="20"/>
      <c r="I83" s="21"/>
    </row>
    <row r="84">
      <c r="B84" s="12" t="s">
        <v>28</v>
      </c>
      <c r="C84" s="12" t="s">
        <v>29</v>
      </c>
      <c r="D84" s="12" t="s">
        <v>30</v>
      </c>
      <c r="F84" s="22" t="s">
        <v>31</v>
      </c>
      <c r="G84" s="23" t="s">
        <v>9</v>
      </c>
      <c r="H84" s="12" t="s">
        <v>12</v>
      </c>
      <c r="I84" s="12" t="s">
        <v>15</v>
      </c>
    </row>
    <row r="85">
      <c r="B85" s="12">
        <v>2.0</v>
      </c>
      <c r="C85" s="12">
        <v>1.0</v>
      </c>
      <c r="D85" s="12" t="s">
        <v>9</v>
      </c>
      <c r="F85" s="24"/>
      <c r="G85" s="25">
        <f t="shared" ref="G85:I85" si="15"> (COUNTIF($D$85:$D$87, G$84))/$D$82</f>
        <v>0.6666666667</v>
      </c>
      <c r="H85" s="34">
        <f t="shared" si="15"/>
        <v>0.3333333333</v>
      </c>
      <c r="I85" s="34">
        <f t="shared" si="15"/>
        <v>0</v>
      </c>
    </row>
    <row r="86">
      <c r="B86" s="12">
        <v>5.0</v>
      </c>
      <c r="C86" s="12">
        <v>2.0</v>
      </c>
      <c r="D86" s="12" t="s">
        <v>9</v>
      </c>
    </row>
    <row r="87">
      <c r="B87" s="12">
        <v>7.0</v>
      </c>
      <c r="C87" s="12">
        <v>3.0</v>
      </c>
      <c r="D87" s="12" t="s">
        <v>12</v>
      </c>
    </row>
    <row r="90">
      <c r="F90" s="26" t="s">
        <v>32</v>
      </c>
    </row>
  </sheetData>
  <mergeCells count="10">
    <mergeCell ref="G60:H60"/>
    <mergeCell ref="G83:I83"/>
    <mergeCell ref="F84:F85"/>
    <mergeCell ref="F36:H36"/>
    <mergeCell ref="E37:E38"/>
    <mergeCell ref="F47:H47"/>
    <mergeCell ref="D49:D51"/>
    <mergeCell ref="G54:H54"/>
    <mergeCell ref="E56:E57"/>
    <mergeCell ref="E62:E63"/>
  </mergeCells>
  <drawing r:id="rId1"/>
</worksheet>
</file>