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turno\Downloads\"/>
    </mc:Choice>
  </mc:AlternateContent>
  <xr:revisionPtr revIDLastSave="0" documentId="8_{D3A8E282-1553-446E-B446-6C4F78894F88}" xr6:coauthVersionLast="36" xr6:coauthVersionMax="36" xr10:uidLastSave="{00000000-0000-0000-0000-000000000000}"/>
  <bookViews>
    <workbookView xWindow="0" yWindow="0" windowWidth="24000" windowHeight="9405" xr2:uid="{6D4BE786-68D8-4812-9228-80F948B255F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2" i="1" l="1"/>
  <c r="K52" i="1"/>
  <c r="E52" i="1"/>
  <c r="K42" i="1"/>
  <c r="E42" i="1"/>
  <c r="K32" i="1"/>
  <c r="K22" i="1"/>
  <c r="E22" i="1"/>
  <c r="K57" i="1" l="1"/>
  <c r="K62" i="1" s="1"/>
  <c r="E57" i="1"/>
  <c r="K47" i="1"/>
  <c r="E47" i="1"/>
  <c r="K37" i="1"/>
  <c r="E37" i="1"/>
  <c r="K27" i="1"/>
  <c r="E27" i="1"/>
  <c r="E32" i="1" s="1"/>
  <c r="E17" i="1"/>
  <c r="K17" i="1"/>
</calcChain>
</file>

<file path=xl/sharedStrings.xml><?xml version="1.0" encoding="utf-8"?>
<sst xmlns="http://schemas.openxmlformats.org/spreadsheetml/2006/main" count="218" uniqueCount="44">
  <si>
    <t>Média = ((P1*0.5+E1*0.2+E2*0.3+X+SUB*0.15)*0.5)+(max(P1*0.5+E1*0.2+E2*0.3+X+(SUB*0.15)-5.9, 0)/(P1*0.5+E1*0.2+E2*0.3+X+(SUB*0.15)-5.9))*API*0.5</t>
  </si>
  <si>
    <t>Atividades</t>
  </si>
  <si>
    <t>Notas</t>
  </si>
  <si>
    <t>Média final</t>
  </si>
  <si>
    <t>SUB</t>
  </si>
  <si>
    <t>X</t>
  </si>
  <si>
    <t>API</t>
  </si>
  <si>
    <t>P1</t>
  </si>
  <si>
    <t>E1</t>
  </si>
  <si>
    <t>E2</t>
  </si>
  <si>
    <t>Legenda</t>
  </si>
  <si>
    <t>Prova substitutiva</t>
  </si>
  <si>
    <t>Atividades extras</t>
  </si>
  <si>
    <t>Aprendizagem por Projeto Integrado</t>
  </si>
  <si>
    <t>Prova 1</t>
  </si>
  <si>
    <t>Entrega 2</t>
  </si>
  <si>
    <t>Entrega 1</t>
  </si>
  <si>
    <t>Exemplo 1</t>
  </si>
  <si>
    <t>Exemplo 2</t>
  </si>
  <si>
    <t>Exemplo 3</t>
  </si>
  <si>
    <t>Exemplo 4</t>
  </si>
  <si>
    <t>0 a 10</t>
  </si>
  <si>
    <t>0 a 1</t>
  </si>
  <si>
    <t>Exemplo 5</t>
  </si>
  <si>
    <t>Exemplo 6</t>
  </si>
  <si>
    <t>Exemplo 7</t>
  </si>
  <si>
    <t>Exemplo 8</t>
  </si>
  <si>
    <t>Exemplo 9</t>
  </si>
  <si>
    <t>Exemplo 10</t>
  </si>
  <si>
    <t>Davi tirou a mesma nota que Heitor mas fez as atividades extras</t>
  </si>
  <si>
    <t>Heitor foi ótimo na API mas mal nas outras avaliações e não fez as atividades extras</t>
  </si>
  <si>
    <t>Natália tirou 6 em todas as atividades e não fez as atividades extras</t>
  </si>
  <si>
    <t>João não fez a P1 mas foi bem nas outras avaliações e fez a SUB</t>
  </si>
  <si>
    <t>Maria foi bem em todas as avaliações e não fez a SUB</t>
  </si>
  <si>
    <t>Sheila fez e tirou a nota máxima em tudo mas não fez a SUB</t>
  </si>
  <si>
    <t>Samuel não realizou as entregas mas foi bem em todas as outras atividades e fez a SUB</t>
  </si>
  <si>
    <t>Henrique não fez nenhuma das provas mas foi bem nas outras atividades e fez as atividades extras</t>
  </si>
  <si>
    <t>Status</t>
  </si>
  <si>
    <t>Bruno não fez a API mas foi ótimo nas outras avaliações</t>
  </si>
  <si>
    <t>Manuela foi bem em todas as atividades mas não fez as atividades extras e nem a SUB</t>
  </si>
  <si>
    <t>Atividade de Lógica de programação - Cálculo de nota</t>
  </si>
  <si>
    <t>Este simulador apresenta como um aluno se sai de caso em caso de acordo com a sua nota nas diversas atividades. O fórmula do cálculo da média pode ser visto abaixo:</t>
  </si>
  <si>
    <t>Aqui está uma tabela com todas as atividades que impactam na média junto com o total de pontos possíveis</t>
  </si>
  <si>
    <r>
      <rPr>
        <sz val="11"/>
        <color rgb="FFFF0000"/>
        <rFont val="Calibri"/>
        <family val="2"/>
        <scheme val="minor"/>
      </rPr>
      <t>Obs:</t>
    </r>
    <r>
      <rPr>
        <sz val="11"/>
        <color theme="1"/>
        <rFont val="Calibri"/>
        <family val="2"/>
        <scheme val="minor"/>
      </rPr>
      <t xml:space="preserve">
</t>
    </r>
    <r>
      <rPr>
        <i/>
        <sz val="11"/>
        <color theme="1"/>
        <rFont val="Calibri"/>
        <family val="2"/>
        <scheme val="minor"/>
      </rPr>
      <t>- Considerei que a nota de Atividades extras variam de 0 a 1;
- É obrigatório ter nota na API para passar de semestre;
- Considerei que o aluno só fez a SUBS quando sua nota na P1 tiver sido menor ou igual a 6;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</si>
</sst>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42424"/>
      <name val="Segoe UI"/>
      <family val="2"/>
    </font>
    <font>
      <i/>
      <sz val="11"/>
      <color theme="1"/>
      <name val="Calibri"/>
      <family val="2"/>
      <scheme val="minor"/>
    </font>
    <font>
      <b/>
      <sz val="18"/>
      <color rgb="FF242424"/>
      <name val="Segoe UI"/>
      <family val="2"/>
    </font>
    <font>
      <i/>
      <sz val="11"/>
      <color rgb="FF242424"/>
      <name val="Segoe UI"/>
      <family val="2"/>
    </font>
    <font>
      <sz val="11"/>
      <color theme="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1" xfId="0" applyFill="1" applyBorder="1"/>
    <xf numFmtId="0" fontId="0" fillId="3" borderId="4" xfId="0" applyFill="1" applyBorder="1"/>
    <xf numFmtId="0" fontId="1" fillId="2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0" xfId="0" applyFont="1" applyAlignment="1"/>
    <xf numFmtId="0" fontId="2" fillId="0" borderId="0" xfId="0" applyFont="1" applyFill="1" applyAlignment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0" xfId="0" quotePrefix="1" applyFill="1" applyAlignment="1">
      <alignment horizontal="left" vertical="top" wrapText="1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7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3BDA-07FA-4EC1-8C90-F01A42798CAE}">
  <dimension ref="A1:Q62"/>
  <sheetViews>
    <sheetView tabSelected="1" zoomScale="115" zoomScaleNormal="115" workbookViewId="0">
      <selection activeCell="M9" sqref="M9"/>
    </sheetView>
  </sheetViews>
  <sheetFormatPr defaultRowHeight="15" x14ac:dyDescent="0.25"/>
  <cols>
    <col min="1" max="1" width="10.42578125" bestFit="1" customWidth="1"/>
    <col min="2" max="2" width="34.140625" bestFit="1" customWidth="1"/>
    <col min="3" max="3" width="6.42578125" bestFit="1" customWidth="1"/>
    <col min="4" max="4" width="11" bestFit="1" customWidth="1"/>
    <col min="5" max="5" width="11" style="10" bestFit="1" customWidth="1"/>
    <col min="6" max="6" width="11" bestFit="1" customWidth="1"/>
    <col min="7" max="7" width="10.42578125" bestFit="1" customWidth="1"/>
    <col min="8" max="8" width="34.140625" bestFit="1" customWidth="1"/>
    <col min="9" max="9" width="6.28515625" bestFit="1" customWidth="1"/>
    <col min="11" max="11" width="11" style="10" bestFit="1" customWidth="1"/>
    <col min="12" max="13" width="11" bestFit="1" customWidth="1"/>
  </cols>
  <sheetData>
    <row r="1" spans="1:17" ht="26.25" x14ac:dyDescent="0.45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16"/>
      <c r="M1" s="16"/>
      <c r="N1" s="16"/>
      <c r="O1" s="16"/>
      <c r="P1" s="16"/>
    </row>
    <row r="2" spans="1:17" x14ac:dyDescent="0.25">
      <c r="A2" s="17" t="s">
        <v>41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2"/>
      <c r="M2" s="12"/>
      <c r="N2" s="12"/>
      <c r="O2" s="12"/>
      <c r="P2" s="12"/>
    </row>
    <row r="3" spans="1:17" ht="16.5" x14ac:dyDescent="0.3">
      <c r="A3" s="24" t="s">
        <v>0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16"/>
      <c r="M3" s="16"/>
      <c r="N3" s="16"/>
      <c r="O3" s="16"/>
      <c r="P3" s="16"/>
      <c r="Q3" s="15"/>
    </row>
    <row r="4" spans="1:17" x14ac:dyDescent="0.25">
      <c r="A4" s="17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2"/>
      <c r="M4" s="12"/>
      <c r="N4" s="12"/>
      <c r="O4" s="12"/>
      <c r="P4" s="12"/>
    </row>
    <row r="5" spans="1:17" ht="15" customHeight="1" x14ac:dyDescent="0.25">
      <c r="A5" s="7" t="s">
        <v>1</v>
      </c>
      <c r="B5" s="7" t="s">
        <v>10</v>
      </c>
      <c r="C5" s="8" t="s">
        <v>2</v>
      </c>
      <c r="D5" s="1"/>
      <c r="E5" s="14" t="s">
        <v>3</v>
      </c>
      <c r="F5" s="1"/>
      <c r="G5" s="23" t="s">
        <v>43</v>
      </c>
      <c r="H5" s="23"/>
      <c r="I5" s="23"/>
      <c r="J5" s="23"/>
      <c r="K5" s="23"/>
      <c r="L5" s="12"/>
      <c r="M5" s="12"/>
      <c r="N5" s="12"/>
      <c r="O5" s="12"/>
      <c r="P5" s="12"/>
    </row>
    <row r="6" spans="1:17" x14ac:dyDescent="0.25">
      <c r="A6" s="5" t="s">
        <v>4</v>
      </c>
      <c r="B6" s="5" t="s">
        <v>11</v>
      </c>
      <c r="C6" s="3" t="s">
        <v>21</v>
      </c>
      <c r="D6" s="1"/>
      <c r="E6" s="13" t="s">
        <v>21</v>
      </c>
      <c r="F6" s="1"/>
      <c r="G6" s="23"/>
      <c r="H6" s="23"/>
      <c r="I6" s="23"/>
      <c r="J6" s="23"/>
      <c r="K6" s="23"/>
      <c r="L6" s="12"/>
      <c r="M6" s="12"/>
      <c r="N6" s="12"/>
      <c r="O6" s="12"/>
      <c r="P6" s="12"/>
      <c r="Q6" s="12"/>
    </row>
    <row r="7" spans="1:17" x14ac:dyDescent="0.25">
      <c r="A7" s="5" t="s">
        <v>5</v>
      </c>
      <c r="B7" s="5" t="s">
        <v>12</v>
      </c>
      <c r="C7" s="3" t="s">
        <v>22</v>
      </c>
      <c r="D7" s="1"/>
      <c r="E7" s="2"/>
      <c r="F7" s="1"/>
      <c r="G7" s="23"/>
      <c r="H7" s="23"/>
      <c r="I7" s="23"/>
      <c r="J7" s="23"/>
      <c r="K7" s="23"/>
      <c r="L7" s="12"/>
      <c r="M7" s="12"/>
      <c r="N7" s="12"/>
      <c r="O7" s="12"/>
      <c r="P7" s="12"/>
      <c r="Q7" s="12"/>
    </row>
    <row r="8" spans="1:17" x14ac:dyDescent="0.25">
      <c r="A8" s="5" t="s">
        <v>6</v>
      </c>
      <c r="B8" s="5" t="s">
        <v>13</v>
      </c>
      <c r="C8" s="3" t="s">
        <v>21</v>
      </c>
      <c r="D8" s="1"/>
      <c r="E8" s="2"/>
      <c r="F8" s="1"/>
      <c r="G8" s="23"/>
      <c r="H8" s="23"/>
      <c r="I8" s="23"/>
      <c r="J8" s="23"/>
      <c r="K8" s="23"/>
      <c r="L8" s="12"/>
      <c r="M8" s="12"/>
      <c r="N8" s="12"/>
      <c r="O8" s="12"/>
      <c r="P8" s="12"/>
      <c r="Q8" s="12"/>
    </row>
    <row r="9" spans="1:17" x14ac:dyDescent="0.25">
      <c r="A9" s="5" t="s">
        <v>7</v>
      </c>
      <c r="B9" s="5" t="s">
        <v>14</v>
      </c>
      <c r="C9" s="3" t="s">
        <v>21</v>
      </c>
      <c r="D9" s="1"/>
      <c r="E9" s="2"/>
      <c r="F9" s="1"/>
      <c r="G9" s="23"/>
      <c r="H9" s="23"/>
      <c r="I9" s="23"/>
      <c r="J9" s="23"/>
      <c r="K9" s="23"/>
      <c r="L9" s="12"/>
      <c r="M9" s="29"/>
      <c r="N9" s="12"/>
      <c r="O9" s="12"/>
      <c r="P9" s="12"/>
      <c r="Q9" s="12"/>
    </row>
    <row r="10" spans="1:17" x14ac:dyDescent="0.25">
      <c r="A10" s="5" t="s">
        <v>8</v>
      </c>
      <c r="B10" s="5" t="s">
        <v>16</v>
      </c>
      <c r="C10" s="3" t="s">
        <v>21</v>
      </c>
      <c r="D10" s="1"/>
      <c r="E10" s="2"/>
      <c r="F10" s="1"/>
      <c r="G10" s="1"/>
      <c r="H10" s="1"/>
      <c r="I10" s="1"/>
      <c r="J10" s="1"/>
      <c r="K10" s="2"/>
      <c r="L10" s="12"/>
      <c r="M10" s="12"/>
      <c r="N10" s="12"/>
      <c r="O10" s="12"/>
      <c r="P10" s="12"/>
      <c r="Q10" s="12"/>
    </row>
    <row r="11" spans="1:17" x14ac:dyDescent="0.25">
      <c r="A11" s="6" t="s">
        <v>9</v>
      </c>
      <c r="B11" s="6" t="s">
        <v>15</v>
      </c>
      <c r="C11" s="4" t="s">
        <v>21</v>
      </c>
      <c r="D11" s="1"/>
      <c r="E11" s="2"/>
      <c r="F11" s="1"/>
      <c r="G11" s="1"/>
      <c r="H11" s="1"/>
      <c r="I11" s="1"/>
      <c r="J11" s="1"/>
      <c r="K11" s="2"/>
      <c r="L11" s="12"/>
      <c r="M11" s="12"/>
      <c r="N11" s="12"/>
      <c r="O11" s="12"/>
      <c r="P11" s="12"/>
      <c r="Q11" s="12"/>
    </row>
    <row r="12" spans="1:17" x14ac:dyDescent="0.25">
      <c r="A12" s="1"/>
      <c r="B12" s="1"/>
      <c r="C12" s="1"/>
      <c r="D12" s="1"/>
      <c r="E12" s="2"/>
      <c r="F12" s="1"/>
      <c r="G12" s="1"/>
      <c r="H12" s="1"/>
      <c r="I12" s="1"/>
      <c r="J12" s="1"/>
      <c r="K12" s="2"/>
      <c r="L12" s="12"/>
      <c r="M12" s="12"/>
      <c r="N12" s="12"/>
      <c r="O12" s="12"/>
      <c r="P12" s="12"/>
      <c r="Q12" s="12"/>
    </row>
    <row r="13" spans="1:17" x14ac:dyDescent="0.25">
      <c r="A13" s="9" t="s">
        <v>17</v>
      </c>
      <c r="B13" s="1"/>
      <c r="C13" s="1"/>
      <c r="D13" s="1"/>
      <c r="E13" s="2"/>
      <c r="F13" s="1"/>
      <c r="G13" s="9" t="s">
        <v>18</v>
      </c>
      <c r="H13" s="1"/>
      <c r="I13" s="1"/>
      <c r="J13" s="1"/>
      <c r="K13" s="2"/>
      <c r="L13" s="12"/>
      <c r="M13" s="12"/>
      <c r="N13" s="12"/>
      <c r="O13" s="12"/>
      <c r="P13" s="12"/>
      <c r="Q13" s="12"/>
    </row>
    <row r="14" spans="1:17" x14ac:dyDescent="0.25">
      <c r="A14" s="18" t="s">
        <v>32</v>
      </c>
      <c r="B14" s="18"/>
      <c r="C14" s="18"/>
      <c r="D14" s="1"/>
      <c r="E14" s="2"/>
      <c r="F14" s="1"/>
      <c r="G14" s="20" t="s">
        <v>33</v>
      </c>
      <c r="H14" s="20"/>
      <c r="I14" s="20"/>
      <c r="J14" s="1"/>
      <c r="K14" s="2"/>
      <c r="L14" s="12"/>
      <c r="M14" s="12"/>
      <c r="N14" s="12"/>
      <c r="O14" s="12"/>
      <c r="P14" s="12"/>
      <c r="Q14" s="12"/>
    </row>
    <row r="15" spans="1:17" x14ac:dyDescent="0.25">
      <c r="A15" s="19"/>
      <c r="B15" s="19"/>
      <c r="C15" s="19"/>
      <c r="D15" s="1"/>
      <c r="E15" s="2"/>
      <c r="F15" s="1"/>
      <c r="G15" s="19"/>
      <c r="H15" s="19"/>
      <c r="I15" s="19"/>
      <c r="J15" s="1"/>
      <c r="K15" s="2"/>
      <c r="L15" s="12"/>
      <c r="M15" s="12"/>
      <c r="N15" s="12"/>
      <c r="O15" s="12"/>
      <c r="P15" s="12"/>
      <c r="Q15" s="12"/>
    </row>
    <row r="16" spans="1:17" x14ac:dyDescent="0.25">
      <c r="A16" s="7" t="s">
        <v>1</v>
      </c>
      <c r="B16" s="7" t="s">
        <v>10</v>
      </c>
      <c r="C16" s="8" t="s">
        <v>2</v>
      </c>
      <c r="D16" s="1"/>
      <c r="E16" s="14" t="s">
        <v>3</v>
      </c>
      <c r="F16" s="1"/>
      <c r="G16" s="7" t="s">
        <v>1</v>
      </c>
      <c r="H16" s="7" t="s">
        <v>10</v>
      </c>
      <c r="I16" s="8" t="s">
        <v>2</v>
      </c>
      <c r="J16" s="1"/>
      <c r="K16" s="14" t="s">
        <v>3</v>
      </c>
      <c r="L16" s="12"/>
      <c r="M16" s="12"/>
      <c r="N16" s="12"/>
      <c r="O16" s="12"/>
      <c r="P16" s="12"/>
      <c r="Q16" s="12"/>
    </row>
    <row r="17" spans="1:17" x14ac:dyDescent="0.25">
      <c r="A17" s="5" t="s">
        <v>4</v>
      </c>
      <c r="B17" s="5" t="s">
        <v>11</v>
      </c>
      <c r="C17" s="3">
        <v>8</v>
      </c>
      <c r="D17" s="1"/>
      <c r="E17" s="13">
        <f>((C20*0.5+C21*0.2+C22*0.3+C18+C17*0.15)*0.5)+(MAX(C20*0.5+C21*0.2+C22*0.3+C18+(C17*0.15)-5.9, 0)/(C20*0.5+C21*0.2+C22*0.3+C18+(C17*0.15)-5.9))*C19*0.5</f>
        <v>7</v>
      </c>
      <c r="F17" s="1"/>
      <c r="G17" s="5" t="s">
        <v>4</v>
      </c>
      <c r="H17" s="5" t="s">
        <v>11</v>
      </c>
      <c r="I17" s="3">
        <v>0</v>
      </c>
      <c r="J17" s="1"/>
      <c r="K17" s="13">
        <f>((I20*0.5+I21*0.2+I22*0.3+I18+I17*0.15)*0.5)+(MAX(I20*0.5+I21*0.2+I22*0.3+I18+(I17*0.15)-5.9, 0)/(I20*0.5+I21*0.2+I22*0.3+I18+(I17*0.15)-5.9))*I19*0.5</f>
        <v>9.65</v>
      </c>
      <c r="L17" s="12"/>
      <c r="M17" s="12"/>
      <c r="N17" s="12"/>
      <c r="O17" s="12"/>
      <c r="P17" s="12"/>
      <c r="Q17" s="12"/>
    </row>
    <row r="18" spans="1:17" x14ac:dyDescent="0.25">
      <c r="A18" s="5" t="s">
        <v>5</v>
      </c>
      <c r="B18" s="5" t="s">
        <v>12</v>
      </c>
      <c r="C18" s="3">
        <v>1</v>
      </c>
      <c r="D18" s="1"/>
      <c r="E18" s="2"/>
      <c r="F18" s="1"/>
      <c r="G18" s="5" t="s">
        <v>5</v>
      </c>
      <c r="H18" s="5" t="s">
        <v>12</v>
      </c>
      <c r="I18" s="3">
        <v>1</v>
      </c>
      <c r="J18" s="1"/>
      <c r="K18" s="2"/>
      <c r="L18" s="12"/>
      <c r="M18" s="12"/>
      <c r="N18" s="12"/>
      <c r="O18" s="12"/>
      <c r="P18" s="12"/>
      <c r="Q18" s="12"/>
    </row>
    <row r="19" spans="1:17" x14ac:dyDescent="0.25">
      <c r="A19" s="5" t="s">
        <v>6</v>
      </c>
      <c r="B19" s="5" t="s">
        <v>13</v>
      </c>
      <c r="C19" s="3">
        <v>7</v>
      </c>
      <c r="D19" s="1"/>
      <c r="E19" s="2"/>
      <c r="F19" s="1"/>
      <c r="G19" s="5" t="s">
        <v>6</v>
      </c>
      <c r="H19" s="5" t="s">
        <v>13</v>
      </c>
      <c r="I19" s="3">
        <v>9</v>
      </c>
      <c r="J19" s="1"/>
      <c r="K19" s="2"/>
      <c r="L19" s="12"/>
      <c r="M19" s="12"/>
      <c r="N19" s="12"/>
      <c r="O19" s="12"/>
      <c r="P19" s="12"/>
      <c r="Q19" s="12"/>
    </row>
    <row r="20" spans="1:17" x14ac:dyDescent="0.25">
      <c r="A20" s="5" t="s">
        <v>7</v>
      </c>
      <c r="B20" s="5" t="s">
        <v>14</v>
      </c>
      <c r="C20" s="3">
        <v>0</v>
      </c>
      <c r="D20" s="1"/>
      <c r="E20" s="2"/>
      <c r="F20" s="1"/>
      <c r="G20" s="5" t="s">
        <v>7</v>
      </c>
      <c r="H20" s="5" t="s">
        <v>14</v>
      </c>
      <c r="I20" s="3">
        <v>9</v>
      </c>
      <c r="J20" s="1"/>
      <c r="K20" s="2"/>
      <c r="L20" s="12"/>
      <c r="M20" s="12"/>
      <c r="N20" s="12"/>
      <c r="O20" s="12"/>
      <c r="P20" s="12"/>
      <c r="Q20" s="12"/>
    </row>
    <row r="21" spans="1:17" x14ac:dyDescent="0.25">
      <c r="A21" s="5" t="s">
        <v>8</v>
      </c>
      <c r="B21" s="5" t="s">
        <v>16</v>
      </c>
      <c r="C21" s="3">
        <v>9</v>
      </c>
      <c r="D21" s="1"/>
      <c r="E21" s="14" t="s">
        <v>37</v>
      </c>
      <c r="F21" s="1"/>
      <c r="G21" s="5" t="s">
        <v>8</v>
      </c>
      <c r="H21" s="5" t="s">
        <v>16</v>
      </c>
      <c r="I21" s="3">
        <v>9</v>
      </c>
      <c r="J21" s="1"/>
      <c r="K21" s="14" t="s">
        <v>37</v>
      </c>
      <c r="L21" s="12"/>
      <c r="M21" s="12"/>
      <c r="N21" s="12"/>
      <c r="O21" s="12"/>
      <c r="P21" s="12"/>
      <c r="Q21" s="12"/>
    </row>
    <row r="22" spans="1:17" x14ac:dyDescent="0.25">
      <c r="A22" s="6" t="s">
        <v>9</v>
      </c>
      <c r="B22" s="6" t="s">
        <v>15</v>
      </c>
      <c r="C22" s="4">
        <v>10</v>
      </c>
      <c r="D22" s="1"/>
      <c r="E22" s="27" t="str">
        <f>IF(AND(E17&gt;=6,C19&gt;0),"Passou","Reprovou")</f>
        <v>Passou</v>
      </c>
      <c r="F22" s="1"/>
      <c r="G22" s="6" t="s">
        <v>9</v>
      </c>
      <c r="H22" s="6" t="s">
        <v>15</v>
      </c>
      <c r="I22" s="4">
        <v>10</v>
      </c>
      <c r="J22" s="1"/>
      <c r="K22" s="27" t="str">
        <f>IF(AND(K17&gt;=6,I19&gt;0),"Passou","Reprovou")</f>
        <v>Passou</v>
      </c>
      <c r="L22" s="12"/>
      <c r="M22" s="12"/>
      <c r="N22" s="12"/>
      <c r="O22" s="12"/>
      <c r="P22" s="12"/>
      <c r="Q22" s="12"/>
    </row>
    <row r="23" spans="1:17" x14ac:dyDescent="0.25">
      <c r="A23" s="9" t="s">
        <v>19</v>
      </c>
      <c r="B23" s="1"/>
      <c r="C23" s="1"/>
      <c r="D23" s="1"/>
      <c r="E23" s="2"/>
      <c r="F23" s="1"/>
      <c r="G23" s="9" t="s">
        <v>20</v>
      </c>
      <c r="H23" s="1"/>
      <c r="I23" s="1"/>
      <c r="J23" s="1"/>
      <c r="K23" s="2"/>
      <c r="L23" s="12"/>
      <c r="M23" s="12"/>
      <c r="N23" s="12"/>
      <c r="O23" s="12"/>
      <c r="P23" s="12"/>
      <c r="Q23" s="12"/>
    </row>
    <row r="24" spans="1:17" x14ac:dyDescent="0.25">
      <c r="A24" s="21" t="s">
        <v>38</v>
      </c>
      <c r="B24" s="21"/>
      <c r="C24" s="21"/>
      <c r="D24" s="1"/>
      <c r="E24" s="2"/>
      <c r="F24" s="1"/>
      <c r="G24" s="20" t="s">
        <v>34</v>
      </c>
      <c r="H24" s="20"/>
      <c r="I24" s="20"/>
      <c r="J24" s="1"/>
      <c r="K24" s="2"/>
    </row>
    <row r="25" spans="1:17" x14ac:dyDescent="0.25">
      <c r="A25" s="22"/>
      <c r="B25" s="22"/>
      <c r="C25" s="22"/>
      <c r="D25" s="11"/>
      <c r="E25" s="2"/>
      <c r="F25" s="11"/>
      <c r="G25" s="19"/>
      <c r="H25" s="19"/>
      <c r="I25" s="19"/>
      <c r="J25" s="1"/>
      <c r="K25" s="2"/>
    </row>
    <row r="26" spans="1:17" x14ac:dyDescent="0.25">
      <c r="A26" s="7" t="s">
        <v>1</v>
      </c>
      <c r="B26" s="7" t="s">
        <v>10</v>
      </c>
      <c r="C26" s="8" t="s">
        <v>2</v>
      </c>
      <c r="D26" s="1"/>
      <c r="E26" s="14" t="s">
        <v>3</v>
      </c>
      <c r="F26" s="1"/>
      <c r="G26" s="7" t="s">
        <v>1</v>
      </c>
      <c r="H26" s="7" t="s">
        <v>10</v>
      </c>
      <c r="I26" s="8" t="s">
        <v>2</v>
      </c>
      <c r="J26" s="1"/>
      <c r="K26" s="14" t="s">
        <v>3</v>
      </c>
    </row>
    <row r="27" spans="1:17" x14ac:dyDescent="0.25">
      <c r="A27" s="5" t="s">
        <v>4</v>
      </c>
      <c r="B27" s="5" t="s">
        <v>11</v>
      </c>
      <c r="C27" s="3">
        <v>10</v>
      </c>
      <c r="D27" s="1"/>
      <c r="E27" s="13">
        <f>((C30*0.5+C31*0.2+C32*0.3+C28+C27*0.15)*0.5)+(MAX(C30*0.5+C31*0.2+C32*0.3+C28+(C27*0.15)-5.9, 0)/(C30*0.5+C31*0.2+C32*0.3+C28+(C27*0.15)-5.9))*C29*0.5</f>
        <v>6.1</v>
      </c>
      <c r="F27" s="1"/>
      <c r="G27" s="5" t="s">
        <v>4</v>
      </c>
      <c r="H27" s="5" t="s">
        <v>11</v>
      </c>
      <c r="I27" s="3">
        <v>0</v>
      </c>
      <c r="J27" s="1"/>
      <c r="K27" s="13">
        <f>((I30*0.5+I31*0.2+I32*0.3+I28+I27*0.15)*0.5)+(MAX(I30*0.5+I31*0.2+I32*0.3+I28+(I27*0.15)-5.9, 0)/(I30*0.5+I31*0.2+I32*0.3+I28+(I27*0.15)-5.9))*I29*0.5</f>
        <v>10.5</v>
      </c>
    </row>
    <row r="28" spans="1:17" x14ac:dyDescent="0.25">
      <c r="A28" s="5" t="s">
        <v>5</v>
      </c>
      <c r="B28" s="5" t="s">
        <v>12</v>
      </c>
      <c r="C28" s="3">
        <v>1</v>
      </c>
      <c r="D28" s="1"/>
      <c r="E28" s="2"/>
      <c r="F28" s="1"/>
      <c r="G28" s="5" t="s">
        <v>5</v>
      </c>
      <c r="H28" s="5" t="s">
        <v>12</v>
      </c>
      <c r="I28" s="3">
        <v>1</v>
      </c>
      <c r="J28" s="1"/>
      <c r="K28" s="2"/>
    </row>
    <row r="29" spans="1:17" x14ac:dyDescent="0.25">
      <c r="A29" s="5" t="s">
        <v>6</v>
      </c>
      <c r="B29" s="5" t="s">
        <v>13</v>
      </c>
      <c r="C29" s="3">
        <v>0</v>
      </c>
      <c r="D29" s="1"/>
      <c r="E29" s="2"/>
      <c r="F29" s="1"/>
      <c r="G29" s="5" t="s">
        <v>6</v>
      </c>
      <c r="H29" s="5" t="s">
        <v>13</v>
      </c>
      <c r="I29" s="3">
        <v>10</v>
      </c>
      <c r="J29" s="1"/>
      <c r="K29" s="2"/>
    </row>
    <row r="30" spans="1:17" x14ac:dyDescent="0.25">
      <c r="A30" s="5" t="s">
        <v>7</v>
      </c>
      <c r="B30" s="5" t="s">
        <v>14</v>
      </c>
      <c r="C30" s="3">
        <v>10</v>
      </c>
      <c r="D30" s="1"/>
      <c r="E30" s="2"/>
      <c r="F30" s="1"/>
      <c r="G30" s="5" t="s">
        <v>7</v>
      </c>
      <c r="H30" s="5" t="s">
        <v>14</v>
      </c>
      <c r="I30" s="3">
        <v>10</v>
      </c>
      <c r="J30" s="1"/>
      <c r="K30" s="2"/>
    </row>
    <row r="31" spans="1:17" x14ac:dyDescent="0.25">
      <c r="A31" s="5" t="s">
        <v>8</v>
      </c>
      <c r="B31" s="5" t="s">
        <v>16</v>
      </c>
      <c r="C31" s="3">
        <v>10</v>
      </c>
      <c r="D31" s="1"/>
      <c r="E31" s="14" t="s">
        <v>37</v>
      </c>
      <c r="F31" s="1"/>
      <c r="G31" s="5" t="s">
        <v>8</v>
      </c>
      <c r="H31" s="5" t="s">
        <v>16</v>
      </c>
      <c r="I31" s="3">
        <v>10</v>
      </c>
      <c r="J31" s="1"/>
      <c r="K31" s="14" t="s">
        <v>37</v>
      </c>
    </row>
    <row r="32" spans="1:17" x14ac:dyDescent="0.25">
      <c r="A32" s="6" t="s">
        <v>9</v>
      </c>
      <c r="B32" s="6" t="s">
        <v>15</v>
      </c>
      <c r="C32" s="4">
        <v>9</v>
      </c>
      <c r="D32" s="1"/>
      <c r="E32" s="28" t="str">
        <f>IF(AND(E27&gt;=6,C29&gt;0),"Passou","Reprovou")</f>
        <v>Reprovou</v>
      </c>
      <c r="F32" s="1"/>
      <c r="G32" s="6" t="s">
        <v>9</v>
      </c>
      <c r="H32" s="6" t="s">
        <v>15</v>
      </c>
      <c r="I32" s="4">
        <v>10</v>
      </c>
      <c r="J32" s="1"/>
      <c r="K32" s="27" t="str">
        <f>IF(AND(K27&gt;=6,I29&gt;0),"Passou","Reprovou")</f>
        <v>Passou</v>
      </c>
    </row>
    <row r="33" spans="1:11" ht="15" customHeight="1" x14ac:dyDescent="0.25">
      <c r="A33" s="9" t="s">
        <v>23</v>
      </c>
      <c r="B33" s="1"/>
      <c r="C33" s="1"/>
      <c r="D33" s="1"/>
      <c r="E33" s="2"/>
      <c r="F33" s="1"/>
      <c r="G33" s="9" t="s">
        <v>24</v>
      </c>
      <c r="H33" s="1"/>
      <c r="I33" s="1"/>
      <c r="J33" s="1"/>
      <c r="K33" s="2"/>
    </row>
    <row r="34" spans="1:11" ht="15" customHeight="1" x14ac:dyDescent="0.25">
      <c r="A34" s="18" t="s">
        <v>30</v>
      </c>
      <c r="B34" s="18"/>
      <c r="C34" s="18"/>
      <c r="D34" s="1"/>
      <c r="E34" s="2"/>
      <c r="F34" s="1"/>
      <c r="G34" s="20" t="s">
        <v>29</v>
      </c>
      <c r="H34" s="20"/>
      <c r="I34" s="20"/>
      <c r="J34" s="1"/>
      <c r="K34" s="2"/>
    </row>
    <row r="35" spans="1:11" x14ac:dyDescent="0.25">
      <c r="A35" s="19"/>
      <c r="B35" s="19"/>
      <c r="C35" s="19"/>
      <c r="D35" s="1"/>
      <c r="E35" s="2"/>
      <c r="F35" s="1"/>
      <c r="G35" s="19"/>
      <c r="H35" s="19"/>
      <c r="I35" s="19"/>
      <c r="J35" s="1"/>
      <c r="K35" s="2"/>
    </row>
    <row r="36" spans="1:11" x14ac:dyDescent="0.25">
      <c r="A36" s="7" t="s">
        <v>1</v>
      </c>
      <c r="B36" s="7" t="s">
        <v>10</v>
      </c>
      <c r="C36" s="8" t="s">
        <v>2</v>
      </c>
      <c r="D36" s="1"/>
      <c r="E36" s="14" t="s">
        <v>3</v>
      </c>
      <c r="F36" s="1"/>
      <c r="G36" s="7" t="s">
        <v>1</v>
      </c>
      <c r="H36" s="7" t="s">
        <v>10</v>
      </c>
      <c r="I36" s="8" t="s">
        <v>2</v>
      </c>
      <c r="J36" s="1"/>
      <c r="K36" s="14" t="s">
        <v>3</v>
      </c>
    </row>
    <row r="37" spans="1:11" x14ac:dyDescent="0.25">
      <c r="A37" s="5" t="s">
        <v>4</v>
      </c>
      <c r="B37" s="5" t="s">
        <v>11</v>
      </c>
      <c r="C37" s="3">
        <v>4</v>
      </c>
      <c r="D37" s="1"/>
      <c r="E37" s="13">
        <f>((C40*0.5+C41*0.2+C42*0.3+C38+C37*0.15)*0.5)+(MAX(C40*0.5+C41*0.2+C42*0.3+C38+(C37*0.15)-5.9, 0)/(C40*0.5+C41*0.2+C42*0.3+C38+(C37*0.15)-5.9))*C39*0.5</f>
        <v>2.5499999999999998</v>
      </c>
      <c r="F37" s="1"/>
      <c r="G37" s="5" t="s">
        <v>4</v>
      </c>
      <c r="H37" s="5" t="s">
        <v>11</v>
      </c>
      <c r="I37" s="3">
        <v>4</v>
      </c>
      <c r="J37" s="1"/>
      <c r="K37" s="13">
        <f>((I40*0.5+I41*0.2+I42*0.3+I38+I37*0.15)*0.5)+(MAX(I40*0.5+I41*0.2+I42*0.3+I38+(I37*0.15)-5.9, 0)/(I40*0.5+I41*0.2+I42*0.3+I38+(I37*0.15)-5.9))*I39*0.5</f>
        <v>8.0500000000000007</v>
      </c>
    </row>
    <row r="38" spans="1:11" x14ac:dyDescent="0.25">
      <c r="A38" s="5" t="s">
        <v>5</v>
      </c>
      <c r="B38" s="5" t="s">
        <v>12</v>
      </c>
      <c r="C38" s="3">
        <v>0</v>
      </c>
      <c r="D38" s="1"/>
      <c r="E38" s="2"/>
      <c r="F38" s="1"/>
      <c r="G38" s="5" t="s">
        <v>5</v>
      </c>
      <c r="H38" s="5" t="s">
        <v>12</v>
      </c>
      <c r="I38" s="3">
        <v>1</v>
      </c>
      <c r="J38" s="1"/>
      <c r="K38" s="2"/>
    </row>
    <row r="39" spans="1:11" x14ac:dyDescent="0.25">
      <c r="A39" s="5" t="s">
        <v>6</v>
      </c>
      <c r="B39" s="5" t="s">
        <v>13</v>
      </c>
      <c r="C39" s="3">
        <v>10</v>
      </c>
      <c r="D39" s="1"/>
      <c r="E39" s="2"/>
      <c r="F39" s="1"/>
      <c r="G39" s="5" t="s">
        <v>6</v>
      </c>
      <c r="H39" s="5" t="s">
        <v>13</v>
      </c>
      <c r="I39" s="3">
        <v>10</v>
      </c>
      <c r="J39" s="1"/>
      <c r="K39" s="2"/>
    </row>
    <row r="40" spans="1:11" x14ac:dyDescent="0.25">
      <c r="A40" s="5" t="s">
        <v>7</v>
      </c>
      <c r="B40" s="5" t="s">
        <v>14</v>
      </c>
      <c r="C40" s="3">
        <v>5</v>
      </c>
      <c r="D40" s="1"/>
      <c r="E40" s="2"/>
      <c r="F40" s="1"/>
      <c r="G40" s="5" t="s">
        <v>7</v>
      </c>
      <c r="H40" s="5" t="s">
        <v>14</v>
      </c>
      <c r="I40" s="3">
        <v>5</v>
      </c>
      <c r="J40" s="1"/>
      <c r="K40" s="2"/>
    </row>
    <row r="41" spans="1:11" x14ac:dyDescent="0.25">
      <c r="A41" s="5" t="s">
        <v>8</v>
      </c>
      <c r="B41" s="5" t="s">
        <v>16</v>
      </c>
      <c r="C41" s="3">
        <v>4</v>
      </c>
      <c r="D41" s="1"/>
      <c r="E41" s="14" t="s">
        <v>37</v>
      </c>
      <c r="F41" s="1"/>
      <c r="G41" s="5" t="s">
        <v>8</v>
      </c>
      <c r="H41" s="5" t="s">
        <v>16</v>
      </c>
      <c r="I41" s="3">
        <v>4</v>
      </c>
      <c r="J41" s="1"/>
      <c r="K41" s="14" t="s">
        <v>37</v>
      </c>
    </row>
    <row r="42" spans="1:11" x14ac:dyDescent="0.25">
      <c r="A42" s="6" t="s">
        <v>9</v>
      </c>
      <c r="B42" s="6" t="s">
        <v>15</v>
      </c>
      <c r="C42" s="4">
        <v>4</v>
      </c>
      <c r="D42" s="1"/>
      <c r="E42" s="28" t="str">
        <f>IF(AND(E37&gt;=6,C39&gt;0),"Passou","Reprovou")</f>
        <v>Reprovou</v>
      </c>
      <c r="F42" s="1"/>
      <c r="G42" s="6" t="s">
        <v>9</v>
      </c>
      <c r="H42" s="6" t="s">
        <v>15</v>
      </c>
      <c r="I42" s="4">
        <v>4</v>
      </c>
      <c r="J42" s="1"/>
      <c r="K42" s="27" t="str">
        <f>IF(AND(K37&gt;=6,I39&gt;0),"Passou","Reprovou")</f>
        <v>Passou</v>
      </c>
    </row>
    <row r="43" spans="1:11" x14ac:dyDescent="0.25">
      <c r="A43" s="9" t="s">
        <v>25</v>
      </c>
      <c r="B43" s="11"/>
      <c r="C43" s="11"/>
      <c r="D43" s="11"/>
      <c r="E43" s="2"/>
      <c r="F43" s="11"/>
      <c r="G43" s="9" t="s">
        <v>26</v>
      </c>
      <c r="H43" s="1"/>
      <c r="I43" s="1"/>
      <c r="J43" s="1"/>
      <c r="K43" s="2"/>
    </row>
    <row r="44" spans="1:11" x14ac:dyDescent="0.25">
      <c r="A44" s="18" t="s">
        <v>31</v>
      </c>
      <c r="B44" s="18"/>
      <c r="C44" s="18"/>
      <c r="D44" s="1"/>
      <c r="E44" s="2"/>
      <c r="F44" s="1"/>
      <c r="G44" s="20" t="s">
        <v>35</v>
      </c>
      <c r="H44" s="20"/>
      <c r="I44" s="20"/>
      <c r="J44" s="1"/>
      <c r="K44" s="2"/>
    </row>
    <row r="45" spans="1:11" x14ac:dyDescent="0.25">
      <c r="A45" s="19"/>
      <c r="B45" s="19"/>
      <c r="C45" s="19"/>
      <c r="D45" s="1"/>
      <c r="E45" s="2"/>
      <c r="F45" s="1"/>
      <c r="G45" s="19"/>
      <c r="H45" s="19"/>
      <c r="I45" s="19"/>
      <c r="J45" s="1"/>
      <c r="K45" s="2"/>
    </row>
    <row r="46" spans="1:11" x14ac:dyDescent="0.25">
      <c r="A46" s="7" t="s">
        <v>1</v>
      </c>
      <c r="B46" s="7" t="s">
        <v>10</v>
      </c>
      <c r="C46" s="8" t="s">
        <v>2</v>
      </c>
      <c r="D46" s="1"/>
      <c r="E46" s="14" t="s">
        <v>3</v>
      </c>
      <c r="F46" s="1"/>
      <c r="G46" s="7" t="s">
        <v>1</v>
      </c>
      <c r="H46" s="7" t="s">
        <v>10</v>
      </c>
      <c r="I46" s="8" t="s">
        <v>2</v>
      </c>
      <c r="J46" s="1"/>
      <c r="K46" s="14" t="s">
        <v>3</v>
      </c>
    </row>
    <row r="47" spans="1:11" x14ac:dyDescent="0.25">
      <c r="A47" s="5" t="s">
        <v>4</v>
      </c>
      <c r="B47" s="5" t="s">
        <v>11</v>
      </c>
      <c r="C47" s="3">
        <v>6</v>
      </c>
      <c r="D47" s="1"/>
      <c r="E47" s="13">
        <f>((C50*0.5+C51*0.2+C52*0.3+C48+C47*0.15)*0.5)+(MAX(C50*0.5+C51*0.2+C52*0.3+C48+(C47*0.15)-5.9, 0)/(C50*0.5+C51*0.2+C52*0.3+C48+(C47*0.15)-5.9))*C49*0.5</f>
        <v>6.45</v>
      </c>
      <c r="F47" s="1"/>
      <c r="G47" s="5" t="s">
        <v>4</v>
      </c>
      <c r="H47" s="5" t="s">
        <v>11</v>
      </c>
      <c r="I47" s="3">
        <v>7</v>
      </c>
      <c r="J47" s="1"/>
      <c r="K47" s="13">
        <f>((I50*0.5+I51*0.2+I52*0.3+I48+I47*0.15)*0.5)+(MAX(I50*0.5+I51*0.2+I52*0.3+I48+(I47*0.15)-5.9, 0)/(I50*0.5+I51*0.2+I52*0.3+I48+(I47*0.15)-5.9))*I49*0.5</f>
        <v>7.0250000000000004</v>
      </c>
    </row>
    <row r="48" spans="1:11" x14ac:dyDescent="0.25">
      <c r="A48" s="5" t="s">
        <v>5</v>
      </c>
      <c r="B48" s="5" t="s">
        <v>12</v>
      </c>
      <c r="C48" s="3">
        <v>0</v>
      </c>
      <c r="D48" s="1"/>
      <c r="E48" s="2"/>
      <c r="F48" s="1"/>
      <c r="G48" s="5" t="s">
        <v>5</v>
      </c>
      <c r="H48" s="5" t="s">
        <v>12</v>
      </c>
      <c r="I48" s="3">
        <v>1</v>
      </c>
      <c r="J48" s="1"/>
      <c r="K48" s="2"/>
    </row>
    <row r="49" spans="1:11" x14ac:dyDescent="0.25">
      <c r="A49" s="5" t="s">
        <v>6</v>
      </c>
      <c r="B49" s="5" t="s">
        <v>13</v>
      </c>
      <c r="C49" s="3">
        <v>6</v>
      </c>
      <c r="D49" s="1"/>
      <c r="E49" s="2"/>
      <c r="F49" s="1"/>
      <c r="G49" s="5" t="s">
        <v>6</v>
      </c>
      <c r="H49" s="5" t="s">
        <v>13</v>
      </c>
      <c r="I49" s="3">
        <v>8</v>
      </c>
      <c r="J49" s="1"/>
      <c r="K49" s="2"/>
    </row>
    <row r="50" spans="1:11" x14ac:dyDescent="0.25">
      <c r="A50" s="5" t="s">
        <v>7</v>
      </c>
      <c r="B50" s="5" t="s">
        <v>14</v>
      </c>
      <c r="C50" s="3">
        <v>6</v>
      </c>
      <c r="D50" s="1"/>
      <c r="E50" s="2"/>
      <c r="F50" s="1"/>
      <c r="G50" s="5" t="s">
        <v>7</v>
      </c>
      <c r="H50" s="5" t="s">
        <v>14</v>
      </c>
      <c r="I50" s="3">
        <v>8</v>
      </c>
      <c r="J50" s="1"/>
      <c r="K50" s="2"/>
    </row>
    <row r="51" spans="1:11" x14ac:dyDescent="0.25">
      <c r="A51" s="5" t="s">
        <v>8</v>
      </c>
      <c r="B51" s="5" t="s">
        <v>16</v>
      </c>
      <c r="C51" s="3">
        <v>6</v>
      </c>
      <c r="D51" s="1"/>
      <c r="E51" s="14" t="s">
        <v>37</v>
      </c>
      <c r="F51" s="1"/>
      <c r="G51" s="5" t="s">
        <v>8</v>
      </c>
      <c r="H51" s="5" t="s">
        <v>16</v>
      </c>
      <c r="I51" s="3">
        <v>0</v>
      </c>
      <c r="J51" s="1"/>
      <c r="K51" s="14" t="s">
        <v>37</v>
      </c>
    </row>
    <row r="52" spans="1:11" x14ac:dyDescent="0.25">
      <c r="A52" s="6" t="s">
        <v>9</v>
      </c>
      <c r="B52" s="6" t="s">
        <v>15</v>
      </c>
      <c r="C52" s="4">
        <v>6</v>
      </c>
      <c r="D52" s="1"/>
      <c r="E52" s="27" t="str">
        <f>IF(AND(E47&gt;=6,C49&gt;0),"Passou","Reprovou")</f>
        <v>Passou</v>
      </c>
      <c r="F52" s="1"/>
      <c r="G52" s="6" t="s">
        <v>9</v>
      </c>
      <c r="H52" s="6" t="s">
        <v>15</v>
      </c>
      <c r="I52" s="4">
        <v>0</v>
      </c>
      <c r="J52" s="1"/>
      <c r="K52" s="27" t="str">
        <f>IF(AND(K47&gt;=6,I49&gt;0),"Passou","Reprovou")</f>
        <v>Passou</v>
      </c>
    </row>
    <row r="53" spans="1:11" x14ac:dyDescent="0.25">
      <c r="A53" s="9" t="s">
        <v>27</v>
      </c>
      <c r="C53" s="1"/>
      <c r="D53" s="1"/>
      <c r="E53" s="2"/>
      <c r="F53" s="1"/>
      <c r="G53" s="9" t="s">
        <v>28</v>
      </c>
      <c r="H53" s="1"/>
      <c r="I53" s="1"/>
      <c r="J53" s="1"/>
      <c r="K53" s="2"/>
    </row>
    <row r="54" spans="1:11" x14ac:dyDescent="0.25">
      <c r="A54" s="18" t="s">
        <v>36</v>
      </c>
      <c r="B54" s="18"/>
      <c r="C54" s="18"/>
      <c r="D54" s="1"/>
      <c r="E54" s="2"/>
      <c r="F54" s="1"/>
      <c r="G54" s="20" t="s">
        <v>39</v>
      </c>
      <c r="H54" s="20"/>
      <c r="I54" s="20"/>
      <c r="J54" s="1"/>
      <c r="K54" s="2"/>
    </row>
    <row r="55" spans="1:11" x14ac:dyDescent="0.25">
      <c r="A55" s="19"/>
      <c r="B55" s="19"/>
      <c r="C55" s="19"/>
      <c r="D55" s="1"/>
      <c r="E55" s="2"/>
      <c r="F55" s="1"/>
      <c r="G55" s="19"/>
      <c r="H55" s="19"/>
      <c r="I55" s="19"/>
      <c r="J55" s="1"/>
      <c r="K55" s="2"/>
    </row>
    <row r="56" spans="1:11" x14ac:dyDescent="0.25">
      <c r="A56" s="7" t="s">
        <v>1</v>
      </c>
      <c r="B56" s="7" t="s">
        <v>10</v>
      </c>
      <c r="C56" s="8" t="s">
        <v>2</v>
      </c>
      <c r="D56" s="1"/>
      <c r="E56" s="14" t="s">
        <v>3</v>
      </c>
      <c r="F56" s="1"/>
      <c r="G56" s="7" t="s">
        <v>1</v>
      </c>
      <c r="H56" s="7" t="s">
        <v>10</v>
      </c>
      <c r="I56" s="8" t="s">
        <v>2</v>
      </c>
      <c r="J56" s="1"/>
      <c r="K56" s="14" t="s">
        <v>3</v>
      </c>
    </row>
    <row r="57" spans="1:11" x14ac:dyDescent="0.25">
      <c r="A57" s="5" t="s">
        <v>4</v>
      </c>
      <c r="B57" s="5" t="s">
        <v>11</v>
      </c>
      <c r="C57" s="3">
        <v>0</v>
      </c>
      <c r="D57" s="1"/>
      <c r="E57" s="13">
        <f>((C60*0.5+C61*0.2+C62*0.3+C58+C57*0.15)*0.5)+(MAX(C60*0.5+C61*0.2+C62*0.3+C58+(C57*0.15)-5.9, 0)/(C60*0.5+C61*0.2+C62*0.3+C58+(C57*0.15)-5.9))*C59*0.5</f>
        <v>2.4</v>
      </c>
      <c r="F57" s="1"/>
      <c r="G57" s="5" t="s">
        <v>4</v>
      </c>
      <c r="H57" s="5" t="s">
        <v>11</v>
      </c>
      <c r="I57" s="3">
        <v>0</v>
      </c>
      <c r="J57" s="1"/>
      <c r="K57" s="13">
        <f>((I60*0.5+I61*0.2+I62*0.3+I58+I57*0.15)*0.5)+(MAX(I60*0.5+I61*0.2+I62*0.3+I58+(I57*0.15)-5.9, 0)/(I60*0.5+I61*0.2+I62*0.3+I58+(I57*0.15)-5.9))*I59*0.5</f>
        <v>7.8999999999999995</v>
      </c>
    </row>
    <row r="58" spans="1:11" x14ac:dyDescent="0.25">
      <c r="A58" s="5" t="s">
        <v>5</v>
      </c>
      <c r="B58" s="5" t="s">
        <v>12</v>
      </c>
      <c r="C58" s="3">
        <v>1</v>
      </c>
      <c r="D58" s="1"/>
      <c r="E58" s="2"/>
      <c r="F58" s="1"/>
      <c r="G58" s="5" t="s">
        <v>5</v>
      </c>
      <c r="H58" s="5" t="s">
        <v>12</v>
      </c>
      <c r="I58" s="3">
        <v>0</v>
      </c>
      <c r="J58" s="1"/>
      <c r="K58" s="2"/>
    </row>
    <row r="59" spans="1:11" x14ac:dyDescent="0.25">
      <c r="A59" s="5" t="s">
        <v>6</v>
      </c>
      <c r="B59" s="5" t="s">
        <v>13</v>
      </c>
      <c r="C59" s="3">
        <v>8</v>
      </c>
      <c r="D59" s="1"/>
      <c r="E59" s="2"/>
      <c r="F59" s="1"/>
      <c r="G59" s="5" t="s">
        <v>6</v>
      </c>
      <c r="H59" s="5" t="s">
        <v>13</v>
      </c>
      <c r="I59" s="3">
        <v>8</v>
      </c>
      <c r="J59" s="1"/>
      <c r="K59" s="2"/>
    </row>
    <row r="60" spans="1:11" x14ac:dyDescent="0.25">
      <c r="A60" s="5" t="s">
        <v>7</v>
      </c>
      <c r="B60" s="5" t="s">
        <v>14</v>
      </c>
      <c r="C60" s="3">
        <v>0</v>
      </c>
      <c r="D60" s="1"/>
      <c r="E60" s="2"/>
      <c r="F60" s="1"/>
      <c r="G60" s="5" t="s">
        <v>7</v>
      </c>
      <c r="H60" s="5" t="s">
        <v>14</v>
      </c>
      <c r="I60" s="3">
        <v>7</v>
      </c>
      <c r="J60" s="1"/>
      <c r="K60" s="2"/>
    </row>
    <row r="61" spans="1:11" x14ac:dyDescent="0.25">
      <c r="A61" s="5" t="s">
        <v>8</v>
      </c>
      <c r="B61" s="5" t="s">
        <v>16</v>
      </c>
      <c r="C61" s="3">
        <v>7</v>
      </c>
      <c r="D61" s="1"/>
      <c r="E61" s="14" t="s">
        <v>37</v>
      </c>
      <c r="F61" s="1"/>
      <c r="G61" s="5" t="s">
        <v>8</v>
      </c>
      <c r="H61" s="5" t="s">
        <v>16</v>
      </c>
      <c r="I61" s="3">
        <v>8</v>
      </c>
      <c r="J61" s="1"/>
      <c r="K61" s="14" t="s">
        <v>37</v>
      </c>
    </row>
    <row r="62" spans="1:11" x14ac:dyDescent="0.25">
      <c r="A62" s="6" t="s">
        <v>9</v>
      </c>
      <c r="B62" s="6" t="s">
        <v>15</v>
      </c>
      <c r="C62" s="4">
        <v>8</v>
      </c>
      <c r="D62" s="1"/>
      <c r="E62" s="28" t="str">
        <f>IF(AND(E57&gt;=6,C59&gt;0),"Passou","Reprovou")</f>
        <v>Reprovou</v>
      </c>
      <c r="F62" s="1"/>
      <c r="G62" s="6" t="s">
        <v>9</v>
      </c>
      <c r="H62" s="6" t="s">
        <v>15</v>
      </c>
      <c r="I62" s="4">
        <v>9</v>
      </c>
      <c r="J62" s="1"/>
      <c r="K62" s="27" t="str">
        <f>IF(AND(K57&gt;=6,I59&gt;0),"Passou","Reprovou")</f>
        <v>Passou</v>
      </c>
    </row>
  </sheetData>
  <mergeCells count="15">
    <mergeCell ref="A2:K2"/>
    <mergeCell ref="A3:K3"/>
    <mergeCell ref="A1:K1"/>
    <mergeCell ref="G5:K9"/>
    <mergeCell ref="A4:K4"/>
    <mergeCell ref="A44:C45"/>
    <mergeCell ref="G44:I45"/>
    <mergeCell ref="A54:C55"/>
    <mergeCell ref="G54:I55"/>
    <mergeCell ref="A24:C25"/>
    <mergeCell ref="G24:I25"/>
    <mergeCell ref="G34:I35"/>
    <mergeCell ref="A34:C35"/>
    <mergeCell ref="G14:I15"/>
    <mergeCell ref="A14:C1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B4272E802CBF468AD74FCBCEBC7AC3" ma:contentTypeVersion="9" ma:contentTypeDescription="Create a new document." ma:contentTypeScope="" ma:versionID="f44058a9fe885c7d42421d01b195369c">
  <xsd:schema xmlns:xsd="http://www.w3.org/2001/XMLSchema" xmlns:xs="http://www.w3.org/2001/XMLSchema" xmlns:p="http://schemas.microsoft.com/office/2006/metadata/properties" xmlns:ns3="0de1e897-f794-462e-8701-b89b1fe8ea9b" targetNamespace="http://schemas.microsoft.com/office/2006/metadata/properties" ma:root="true" ma:fieldsID="b39fc3fd02db19bc6d84e95d2d8aa2fe" ns3:_="">
    <xsd:import namespace="0de1e897-f794-462e-8701-b89b1fe8ea9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e1e897-f794-462e-8701-b89b1fe8ea9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2E6DB9-383E-41D2-8B08-F70E4E1315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e1e897-f794-462e-8701-b89b1fe8ea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9AB61D-169F-4AA7-80A6-3732C85E41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7372BA-3372-4452-8606-FAA1C2650E8D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purl.org/dc/dcmitype/"/>
    <ds:schemaRef ds:uri="0de1e897-f794-462e-8701-b89b1fe8ea9b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AMON SUMIYOSHI HASHIMOTO</dc:creator>
  <cp:lastModifiedBy>LEONARDO AMON SUMIYOSHI HASHIMOTO</cp:lastModifiedBy>
  <dcterms:created xsi:type="dcterms:W3CDTF">2025-08-19T23:28:04Z</dcterms:created>
  <dcterms:modified xsi:type="dcterms:W3CDTF">2025-08-27T00:52:10Z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0x0101009FB4272E802CBF468AD74FCBCEBC7AC3</vt:lpwstr>
  </property>
</Properties>
</file>