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Documents\GitHub\CS791v_Spring2014\PA03\Report\"/>
    </mc:Choice>
  </mc:AlternateContent>
  <bookViews>
    <workbookView xWindow="0" yWindow="0" windowWidth="24000" windowHeight="988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V21" i="1" l="1"/>
  <c r="X36" i="1"/>
  <c r="X35" i="1"/>
  <c r="X34" i="1"/>
  <c r="X33" i="1"/>
  <c r="X32" i="1"/>
  <c r="X31" i="1"/>
  <c r="X30" i="1"/>
  <c r="X29" i="1"/>
  <c r="X28" i="1"/>
  <c r="X27" i="1"/>
  <c r="X26" i="1"/>
  <c r="X25" i="1"/>
  <c r="W36" i="1"/>
  <c r="W35" i="1"/>
  <c r="W34" i="1"/>
  <c r="W33" i="1"/>
  <c r="W32" i="1"/>
  <c r="W31" i="1"/>
  <c r="W30" i="1"/>
  <c r="W29" i="1"/>
  <c r="W28" i="1"/>
  <c r="W27" i="1"/>
  <c r="W26" i="1"/>
  <c r="W25" i="1"/>
  <c r="V36" i="1"/>
  <c r="V35" i="1"/>
  <c r="V34" i="1"/>
  <c r="V33" i="1"/>
  <c r="V32" i="1"/>
  <c r="V31" i="1"/>
  <c r="V30" i="1"/>
  <c r="V29" i="1"/>
  <c r="V28" i="1"/>
  <c r="V27" i="1"/>
  <c r="V26" i="1"/>
  <c r="V25" i="1"/>
  <c r="U36" i="1"/>
  <c r="U35" i="1"/>
  <c r="U34" i="1"/>
  <c r="U33" i="1"/>
  <c r="U32" i="1"/>
  <c r="U31" i="1"/>
  <c r="U30" i="1"/>
  <c r="U29" i="1"/>
  <c r="U28" i="1"/>
  <c r="U27" i="1"/>
  <c r="U26" i="1"/>
  <c r="U25" i="1"/>
  <c r="T36" i="1"/>
  <c r="T35" i="1"/>
  <c r="T34" i="1"/>
  <c r="T33" i="1"/>
  <c r="T32" i="1"/>
  <c r="T31" i="1"/>
  <c r="T30" i="1"/>
  <c r="T29" i="1"/>
  <c r="T28" i="1"/>
  <c r="T27" i="1"/>
  <c r="T26" i="1"/>
  <c r="T25" i="1"/>
  <c r="X19" i="1"/>
  <c r="W19" i="1"/>
  <c r="V19" i="1"/>
  <c r="U19" i="1"/>
  <c r="T19" i="1"/>
  <c r="X18" i="1"/>
  <c r="W18" i="1"/>
  <c r="V18" i="1"/>
  <c r="U18" i="1"/>
  <c r="T18" i="1"/>
  <c r="X17" i="1"/>
  <c r="W17" i="1"/>
  <c r="V17" i="1"/>
  <c r="U17" i="1"/>
  <c r="T17" i="1"/>
  <c r="X16" i="1"/>
  <c r="W16" i="1"/>
  <c r="V16" i="1"/>
  <c r="U16" i="1"/>
  <c r="T16" i="1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X11" i="1"/>
  <c r="W11" i="1"/>
  <c r="V11" i="1"/>
  <c r="U11" i="1"/>
  <c r="T11" i="1"/>
  <c r="T10" i="1"/>
  <c r="X10" i="1"/>
  <c r="W10" i="1"/>
  <c r="V10" i="1"/>
  <c r="U10" i="1"/>
  <c r="X9" i="1"/>
  <c r="V9" i="1"/>
  <c r="U9" i="1"/>
  <c r="T9" i="1"/>
  <c r="W9" i="1"/>
  <c r="X8" i="1"/>
  <c r="W8" i="1"/>
  <c r="V8" i="1"/>
  <c r="U8" i="1"/>
  <c r="T8" i="1"/>
  <c r="N2" i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</calcChain>
</file>

<file path=xl/sharedStrings.xml><?xml version="1.0" encoding="utf-8"?>
<sst xmlns="http://schemas.openxmlformats.org/spreadsheetml/2006/main" count="198" uniqueCount="19">
  <si>
    <t>Device Type</t>
  </si>
  <si>
    <t xml:space="preserve"> Method</t>
  </si>
  <si>
    <t xml:space="preserve"> Vector Size</t>
  </si>
  <si>
    <t xml:space="preserve"> Compute Time (s)</t>
  </si>
  <si>
    <t xml:space="preserve"> Data Transfer Time (s)</t>
  </si>
  <si>
    <t xml:space="preserve"> Total Time (s)</t>
  </si>
  <si>
    <t xml:space="preserve"> Compute Throughput (Flops)</t>
  </si>
  <si>
    <t xml:space="preserve"> Total Throughput (Flops)</t>
  </si>
  <si>
    <t xml:space="preserve"> Number of GPU Blocks</t>
  </si>
  <si>
    <t xml:space="preserve"> Number of Threads per Block</t>
  </si>
  <si>
    <t xml:space="preserve"> Completion Status</t>
  </si>
  <si>
    <t>NVS 5400M</t>
  </si>
  <si>
    <t xml:space="preserve"> striding</t>
  </si>
  <si>
    <t xml:space="preserve"> Complete</t>
  </si>
  <si>
    <t>Windows with i5</t>
  </si>
  <si>
    <t>Compute Speedup</t>
  </si>
  <si>
    <t>Total (Compute + Data Xfer) Speedup</t>
  </si>
  <si>
    <t>Total (Compute + Data Xfer) Throughput Speedup (float/s)</t>
  </si>
  <si>
    <t>Compute Throughput Speedup (float/s)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</si>
</sst>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 Time Speedup for a 2000</a:t>
            </a:r>
            <a:r>
              <a:rPr lang="en-US" baseline="0"/>
              <a:t> x 2000 Mandelbrot Image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7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results!$T$7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results!$S$8:$S$19</c:f>
              <c:numCache>
                <c:formatCode>General</c:formatCode>
                <c:ptCount val="12"/>
                <c:pt idx="0">
                  <c:v>31</c:v>
                </c:pt>
                <c:pt idx="1">
                  <c:v>63</c:v>
                </c:pt>
                <c:pt idx="2">
                  <c:v>127</c:v>
                </c:pt>
                <c:pt idx="3">
                  <c:v>255</c:v>
                </c:pt>
                <c:pt idx="4">
                  <c:v>511</c:v>
                </c:pt>
                <c:pt idx="5">
                  <c:v>1023</c:v>
                </c:pt>
                <c:pt idx="6">
                  <c:v>2047</c:v>
                </c:pt>
                <c:pt idx="7">
                  <c:v>4095</c:v>
                </c:pt>
                <c:pt idx="8">
                  <c:v>8191</c:v>
                </c:pt>
                <c:pt idx="9">
                  <c:v>16383</c:v>
                </c:pt>
                <c:pt idx="10">
                  <c:v>32767</c:v>
                </c:pt>
                <c:pt idx="11">
                  <c:v>65535</c:v>
                </c:pt>
              </c:numCache>
            </c:numRef>
          </c:cat>
          <c:val>
            <c:numRef>
              <c:f>results!$T$8:$T$19</c:f>
              <c:numCache>
                <c:formatCode>General</c:formatCode>
                <c:ptCount val="12"/>
                <c:pt idx="0">
                  <c:v>3.9559265330911013</c:v>
                </c:pt>
                <c:pt idx="1">
                  <c:v>3.9892875370279754</c:v>
                </c:pt>
                <c:pt idx="2">
                  <c:v>4.01033738245882</c:v>
                </c:pt>
                <c:pt idx="3">
                  <c:v>4.0392997978751861</c:v>
                </c:pt>
                <c:pt idx="4">
                  <c:v>4.0496555496090814</c:v>
                </c:pt>
                <c:pt idx="5">
                  <c:v>4.0654635068081229</c:v>
                </c:pt>
                <c:pt idx="6">
                  <c:v>4.0678890006041204</c:v>
                </c:pt>
                <c:pt idx="7">
                  <c:v>4.0924542742991497</c:v>
                </c:pt>
                <c:pt idx="8">
                  <c:v>4.090617261304228</c:v>
                </c:pt>
                <c:pt idx="9">
                  <c:v>4.0880499753595512</c:v>
                </c:pt>
                <c:pt idx="10">
                  <c:v>4.0901008985059422</c:v>
                </c:pt>
                <c:pt idx="11">
                  <c:v>4.0827579670859278</c:v>
                </c:pt>
              </c:numCache>
            </c:numRef>
          </c:val>
        </c:ser>
        <c:ser>
          <c:idx val="1"/>
          <c:order val="1"/>
          <c:tx>
            <c:strRef>
              <c:f>results!$U$7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results!$S$8:$S$19</c:f>
              <c:numCache>
                <c:formatCode>General</c:formatCode>
                <c:ptCount val="12"/>
                <c:pt idx="0">
                  <c:v>31</c:v>
                </c:pt>
                <c:pt idx="1">
                  <c:v>63</c:v>
                </c:pt>
                <c:pt idx="2">
                  <c:v>127</c:v>
                </c:pt>
                <c:pt idx="3">
                  <c:v>255</c:v>
                </c:pt>
                <c:pt idx="4">
                  <c:v>511</c:v>
                </c:pt>
                <c:pt idx="5">
                  <c:v>1023</c:v>
                </c:pt>
                <c:pt idx="6">
                  <c:v>2047</c:v>
                </c:pt>
                <c:pt idx="7">
                  <c:v>4095</c:v>
                </c:pt>
                <c:pt idx="8">
                  <c:v>8191</c:v>
                </c:pt>
                <c:pt idx="9">
                  <c:v>16383</c:v>
                </c:pt>
                <c:pt idx="10">
                  <c:v>32767</c:v>
                </c:pt>
                <c:pt idx="11">
                  <c:v>65535</c:v>
                </c:pt>
              </c:numCache>
            </c:numRef>
          </c:cat>
          <c:val>
            <c:numRef>
              <c:f>results!$U$8:$U$19</c:f>
              <c:numCache>
                <c:formatCode>General</c:formatCode>
                <c:ptCount val="12"/>
                <c:pt idx="0">
                  <c:v>6.4669436995489686</c:v>
                </c:pt>
                <c:pt idx="1">
                  <c:v>6.5631838453228442</c:v>
                </c:pt>
                <c:pt idx="2">
                  <c:v>6.612974408085587</c:v>
                </c:pt>
                <c:pt idx="3">
                  <c:v>6.6368001904731893</c:v>
                </c:pt>
                <c:pt idx="4">
                  <c:v>6.6197643007688418</c:v>
                </c:pt>
                <c:pt idx="5">
                  <c:v>6.576196977135095</c:v>
                </c:pt>
                <c:pt idx="6">
                  <c:v>6.495275462387883</c:v>
                </c:pt>
                <c:pt idx="7">
                  <c:v>6.562422643560569</c:v>
                </c:pt>
                <c:pt idx="8">
                  <c:v>6.4973349101067743</c:v>
                </c:pt>
                <c:pt idx="9">
                  <c:v>6.4653665441584023</c:v>
                </c:pt>
                <c:pt idx="10">
                  <c:v>6.4589885745245637</c:v>
                </c:pt>
                <c:pt idx="11">
                  <c:v>6.4761683496276756</c:v>
                </c:pt>
              </c:numCache>
            </c:numRef>
          </c:val>
        </c:ser>
        <c:ser>
          <c:idx val="2"/>
          <c:order val="2"/>
          <c:tx>
            <c:strRef>
              <c:f>results!$V$7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results!$S$8:$S$19</c:f>
              <c:numCache>
                <c:formatCode>General</c:formatCode>
                <c:ptCount val="12"/>
                <c:pt idx="0">
                  <c:v>31</c:v>
                </c:pt>
                <c:pt idx="1">
                  <c:v>63</c:v>
                </c:pt>
                <c:pt idx="2">
                  <c:v>127</c:v>
                </c:pt>
                <c:pt idx="3">
                  <c:v>255</c:v>
                </c:pt>
                <c:pt idx="4">
                  <c:v>511</c:v>
                </c:pt>
                <c:pt idx="5">
                  <c:v>1023</c:v>
                </c:pt>
                <c:pt idx="6">
                  <c:v>2047</c:v>
                </c:pt>
                <c:pt idx="7">
                  <c:v>4095</c:v>
                </c:pt>
                <c:pt idx="8">
                  <c:v>8191</c:v>
                </c:pt>
                <c:pt idx="9">
                  <c:v>16383</c:v>
                </c:pt>
                <c:pt idx="10">
                  <c:v>32767</c:v>
                </c:pt>
                <c:pt idx="11">
                  <c:v>65535</c:v>
                </c:pt>
              </c:numCache>
            </c:numRef>
          </c:cat>
          <c:val>
            <c:numRef>
              <c:f>results!$V$8:$V$19</c:f>
              <c:numCache>
                <c:formatCode>General</c:formatCode>
                <c:ptCount val="12"/>
                <c:pt idx="0">
                  <c:v>6.4414618771143743</c:v>
                </c:pt>
                <c:pt idx="1">
                  <c:v>6.3794269790359008</c:v>
                </c:pt>
                <c:pt idx="2">
                  <c:v>6.407634398060976</c:v>
                </c:pt>
                <c:pt idx="3">
                  <c:v>6.4051443903032439</c:v>
                </c:pt>
                <c:pt idx="4">
                  <c:v>6.4182439982392578</c:v>
                </c:pt>
                <c:pt idx="5">
                  <c:v>6.3202715499419817</c:v>
                </c:pt>
                <c:pt idx="6">
                  <c:v>6.3673834102032663</c:v>
                </c:pt>
                <c:pt idx="7">
                  <c:v>6.4003754796904992</c:v>
                </c:pt>
                <c:pt idx="8">
                  <c:v>6.4104081625751208</c:v>
                </c:pt>
                <c:pt idx="9">
                  <c:v>6.3980098830772549</c:v>
                </c:pt>
                <c:pt idx="10">
                  <c:v>6.3580392886912094</c:v>
                </c:pt>
                <c:pt idx="11">
                  <c:v>6.3366250576664633</c:v>
                </c:pt>
              </c:numCache>
            </c:numRef>
          </c:val>
        </c:ser>
        <c:ser>
          <c:idx val="3"/>
          <c:order val="3"/>
          <c:tx>
            <c:strRef>
              <c:f>results!$W$7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results!$S$8:$S$19</c:f>
              <c:numCache>
                <c:formatCode>General</c:formatCode>
                <c:ptCount val="12"/>
                <c:pt idx="0">
                  <c:v>31</c:v>
                </c:pt>
                <c:pt idx="1">
                  <c:v>63</c:v>
                </c:pt>
                <c:pt idx="2">
                  <c:v>127</c:v>
                </c:pt>
                <c:pt idx="3">
                  <c:v>255</c:v>
                </c:pt>
                <c:pt idx="4">
                  <c:v>511</c:v>
                </c:pt>
                <c:pt idx="5">
                  <c:v>1023</c:v>
                </c:pt>
                <c:pt idx="6">
                  <c:v>2047</c:v>
                </c:pt>
                <c:pt idx="7">
                  <c:v>4095</c:v>
                </c:pt>
                <c:pt idx="8">
                  <c:v>8191</c:v>
                </c:pt>
                <c:pt idx="9">
                  <c:v>16383</c:v>
                </c:pt>
                <c:pt idx="10">
                  <c:v>32767</c:v>
                </c:pt>
                <c:pt idx="11">
                  <c:v>65535</c:v>
                </c:pt>
              </c:numCache>
            </c:numRef>
          </c:cat>
          <c:val>
            <c:numRef>
              <c:f>results!$W$8:$W$19</c:f>
              <c:numCache>
                <c:formatCode>General</c:formatCode>
                <c:ptCount val="12"/>
                <c:pt idx="0">
                  <c:v>6.480519125309411</c:v>
                </c:pt>
                <c:pt idx="1">
                  <c:v>6.5123470045093406</c:v>
                </c:pt>
                <c:pt idx="2">
                  <c:v>6.167326347709662</c:v>
                </c:pt>
                <c:pt idx="3">
                  <c:v>6.0598019814641351</c:v>
                </c:pt>
                <c:pt idx="4">
                  <c:v>5.7145441252948848</c:v>
                </c:pt>
                <c:pt idx="5">
                  <c:v>5.6433509387225271</c:v>
                </c:pt>
                <c:pt idx="6">
                  <c:v>5.3725040035145897</c:v>
                </c:pt>
                <c:pt idx="7">
                  <c:v>5.5826350744400433</c:v>
                </c:pt>
                <c:pt idx="8">
                  <c:v>5.6680815689417239</c:v>
                </c:pt>
                <c:pt idx="9">
                  <c:v>5.6517474052053922</c:v>
                </c:pt>
                <c:pt idx="10">
                  <c:v>5.6241451032403731</c:v>
                </c:pt>
                <c:pt idx="11">
                  <c:v>5.5936234758076893</c:v>
                </c:pt>
              </c:numCache>
            </c:numRef>
          </c:val>
        </c:ser>
        <c:ser>
          <c:idx val="4"/>
          <c:order val="4"/>
          <c:tx>
            <c:strRef>
              <c:f>results!$X$7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results!$S$8:$S$19</c:f>
              <c:numCache>
                <c:formatCode>General</c:formatCode>
                <c:ptCount val="12"/>
                <c:pt idx="0">
                  <c:v>31</c:v>
                </c:pt>
                <c:pt idx="1">
                  <c:v>63</c:v>
                </c:pt>
                <c:pt idx="2">
                  <c:v>127</c:v>
                </c:pt>
                <c:pt idx="3">
                  <c:v>255</c:v>
                </c:pt>
                <c:pt idx="4">
                  <c:v>511</c:v>
                </c:pt>
                <c:pt idx="5">
                  <c:v>1023</c:v>
                </c:pt>
                <c:pt idx="6">
                  <c:v>2047</c:v>
                </c:pt>
                <c:pt idx="7">
                  <c:v>4095</c:v>
                </c:pt>
                <c:pt idx="8">
                  <c:v>8191</c:v>
                </c:pt>
                <c:pt idx="9">
                  <c:v>16383</c:v>
                </c:pt>
                <c:pt idx="10">
                  <c:v>32767</c:v>
                </c:pt>
                <c:pt idx="11">
                  <c:v>65535</c:v>
                </c:pt>
              </c:numCache>
            </c:numRef>
          </c:cat>
          <c:val>
            <c:numRef>
              <c:f>results!$X$8:$X$19</c:f>
              <c:numCache>
                <c:formatCode>General</c:formatCode>
                <c:ptCount val="12"/>
                <c:pt idx="0">
                  <c:v>6.4485291366013131</c:v>
                </c:pt>
                <c:pt idx="1">
                  <c:v>6.2296132578527468</c:v>
                </c:pt>
                <c:pt idx="2">
                  <c:v>5.5177051237080841</c:v>
                </c:pt>
                <c:pt idx="3">
                  <c:v>5.5740819159197308</c:v>
                </c:pt>
                <c:pt idx="4">
                  <c:v>4.8684266287911377</c:v>
                </c:pt>
                <c:pt idx="5">
                  <c:v>4.3402201365148638</c:v>
                </c:pt>
                <c:pt idx="6">
                  <c:v>3.6043316631647002</c:v>
                </c:pt>
                <c:pt idx="7">
                  <c:v>3.6309825969523115</c:v>
                </c:pt>
                <c:pt idx="8">
                  <c:v>3.5419644775812613</c:v>
                </c:pt>
                <c:pt idx="9">
                  <c:v>3.5329201807930661</c:v>
                </c:pt>
                <c:pt idx="10">
                  <c:v>3.5149042696212511</c:v>
                </c:pt>
                <c:pt idx="11">
                  <c:v>3.1883131628302062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7826312"/>
        <c:axId val="447827880"/>
        <c:axId val="442092304"/>
      </c:surface3DChart>
      <c:catAx>
        <c:axId val="44782631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7880"/>
        <c:crosses val="autoZero"/>
        <c:auto val="1"/>
        <c:lblAlgn val="ctr"/>
        <c:lblOffset val="100"/>
        <c:noMultiLvlLbl val="0"/>
      </c:catAx>
      <c:valAx>
        <c:axId val="447827880"/>
        <c:scaling>
          <c:orientation val="minMax"/>
          <c:max val="6.75"/>
          <c:min val="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88594503091858223"/>
              <c:y val="0.24002544284102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6312"/>
        <c:crosses val="autoZero"/>
        <c:crossBetween val="midCat"/>
      </c:valAx>
      <c:serAx>
        <c:axId val="44209230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Per Block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27880"/>
        <c:crosses val="autoZero"/>
      </c:ser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(Compute &amp; Data Xfer) Speedup for a 2000</a:t>
            </a:r>
            <a:r>
              <a:rPr lang="en-US" baseline="0"/>
              <a:t> x 2000 Mandelbrot Image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20"/>
      <c:rotY val="31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335983200764791E-2"/>
          <c:y val="0.19187248320837619"/>
          <c:w val="0.89833763275576917"/>
          <c:h val="0.54927536757252804"/>
        </c:manualLayout>
      </c:layout>
      <c:surface3DChart>
        <c:wireframe val="0"/>
        <c:ser>
          <c:idx val="0"/>
          <c:order val="0"/>
          <c:tx>
            <c:strRef>
              <c:f>results!$T$24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results!$S$25:$S$36</c:f>
              <c:numCache>
                <c:formatCode>General</c:formatCode>
                <c:ptCount val="12"/>
                <c:pt idx="0">
                  <c:v>31</c:v>
                </c:pt>
                <c:pt idx="1">
                  <c:v>63</c:v>
                </c:pt>
                <c:pt idx="2">
                  <c:v>127</c:v>
                </c:pt>
                <c:pt idx="3">
                  <c:v>255</c:v>
                </c:pt>
                <c:pt idx="4">
                  <c:v>511</c:v>
                </c:pt>
                <c:pt idx="5">
                  <c:v>1023</c:v>
                </c:pt>
                <c:pt idx="6">
                  <c:v>2047</c:v>
                </c:pt>
                <c:pt idx="7">
                  <c:v>4095</c:v>
                </c:pt>
                <c:pt idx="8">
                  <c:v>8191</c:v>
                </c:pt>
                <c:pt idx="9">
                  <c:v>16383</c:v>
                </c:pt>
                <c:pt idx="10">
                  <c:v>32767</c:v>
                </c:pt>
                <c:pt idx="11">
                  <c:v>65535</c:v>
                </c:pt>
              </c:numCache>
            </c:numRef>
          </c:cat>
          <c:val>
            <c:numRef>
              <c:f>results!$T$25:$T$36</c:f>
              <c:numCache>
                <c:formatCode>General</c:formatCode>
                <c:ptCount val="12"/>
                <c:pt idx="0">
                  <c:v>3.9380998434524801</c:v>
                </c:pt>
                <c:pt idx="1">
                  <c:v>3.9711554375813138</c:v>
                </c:pt>
                <c:pt idx="2">
                  <c:v>3.9918961664739689</c:v>
                </c:pt>
                <c:pt idx="3">
                  <c:v>4.0208775928614839</c:v>
                </c:pt>
                <c:pt idx="4">
                  <c:v>4.0308989510731168</c:v>
                </c:pt>
                <c:pt idx="5">
                  <c:v>4.0467592301016539</c:v>
                </c:pt>
                <c:pt idx="6">
                  <c:v>4.0490413566157661</c:v>
                </c:pt>
                <c:pt idx="7">
                  <c:v>4.073339450684764</c:v>
                </c:pt>
                <c:pt idx="8">
                  <c:v>4.0715414183484642</c:v>
                </c:pt>
                <c:pt idx="9">
                  <c:v>4.0682513280034343</c:v>
                </c:pt>
                <c:pt idx="10">
                  <c:v>4.0710779497059182</c:v>
                </c:pt>
                <c:pt idx="11">
                  <c:v>4.0637682526546879</c:v>
                </c:pt>
              </c:numCache>
            </c:numRef>
          </c:val>
        </c:ser>
        <c:ser>
          <c:idx val="1"/>
          <c:order val="1"/>
          <c:tx>
            <c:strRef>
              <c:f>results!$U$24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results!$S$25:$S$36</c:f>
              <c:numCache>
                <c:formatCode>General</c:formatCode>
                <c:ptCount val="12"/>
                <c:pt idx="0">
                  <c:v>31</c:v>
                </c:pt>
                <c:pt idx="1">
                  <c:v>63</c:v>
                </c:pt>
                <c:pt idx="2">
                  <c:v>127</c:v>
                </c:pt>
                <c:pt idx="3">
                  <c:v>255</c:v>
                </c:pt>
                <c:pt idx="4">
                  <c:v>511</c:v>
                </c:pt>
                <c:pt idx="5">
                  <c:v>1023</c:v>
                </c:pt>
                <c:pt idx="6">
                  <c:v>2047</c:v>
                </c:pt>
                <c:pt idx="7">
                  <c:v>4095</c:v>
                </c:pt>
                <c:pt idx="8">
                  <c:v>8191</c:v>
                </c:pt>
                <c:pt idx="9">
                  <c:v>16383</c:v>
                </c:pt>
                <c:pt idx="10">
                  <c:v>32767</c:v>
                </c:pt>
                <c:pt idx="11">
                  <c:v>65535</c:v>
                </c:pt>
              </c:numCache>
            </c:numRef>
          </c:cat>
          <c:val>
            <c:numRef>
              <c:f>results!$U$25:$U$36</c:f>
              <c:numCache>
                <c:formatCode>General</c:formatCode>
                <c:ptCount val="12"/>
                <c:pt idx="0">
                  <c:v>6.4186460737221545</c:v>
                </c:pt>
                <c:pt idx="1">
                  <c:v>6.5141262547983905</c:v>
                </c:pt>
                <c:pt idx="2">
                  <c:v>6.5635361029112591</c:v>
                </c:pt>
                <c:pt idx="3">
                  <c:v>6.5868117815492813</c:v>
                </c:pt>
                <c:pt idx="4">
                  <c:v>6.570088161536475</c:v>
                </c:pt>
                <c:pt idx="5">
                  <c:v>6.5271364276539838</c:v>
                </c:pt>
                <c:pt idx="6">
                  <c:v>6.4470157680638884</c:v>
                </c:pt>
                <c:pt idx="7">
                  <c:v>6.5134882985723932</c:v>
                </c:pt>
                <c:pt idx="8">
                  <c:v>6.4484084797166847</c:v>
                </c:pt>
                <c:pt idx="9">
                  <c:v>6.4177985139689957</c:v>
                </c:pt>
                <c:pt idx="10">
                  <c:v>6.411546534027198</c:v>
                </c:pt>
                <c:pt idx="11">
                  <c:v>6.4283001207319881</c:v>
                </c:pt>
              </c:numCache>
            </c:numRef>
          </c:val>
        </c:ser>
        <c:ser>
          <c:idx val="2"/>
          <c:order val="2"/>
          <c:tx>
            <c:strRef>
              <c:f>results!$V$24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results!$S$25:$S$36</c:f>
              <c:numCache>
                <c:formatCode>General</c:formatCode>
                <c:ptCount val="12"/>
                <c:pt idx="0">
                  <c:v>31</c:v>
                </c:pt>
                <c:pt idx="1">
                  <c:v>63</c:v>
                </c:pt>
                <c:pt idx="2">
                  <c:v>127</c:v>
                </c:pt>
                <c:pt idx="3">
                  <c:v>255</c:v>
                </c:pt>
                <c:pt idx="4">
                  <c:v>511</c:v>
                </c:pt>
                <c:pt idx="5">
                  <c:v>1023</c:v>
                </c:pt>
                <c:pt idx="6">
                  <c:v>2047</c:v>
                </c:pt>
                <c:pt idx="7">
                  <c:v>4095</c:v>
                </c:pt>
                <c:pt idx="8">
                  <c:v>8191</c:v>
                </c:pt>
                <c:pt idx="9">
                  <c:v>16383</c:v>
                </c:pt>
                <c:pt idx="10">
                  <c:v>32767</c:v>
                </c:pt>
                <c:pt idx="11">
                  <c:v>65535</c:v>
                </c:pt>
              </c:numCache>
            </c:numRef>
          </c:cat>
          <c:val>
            <c:numRef>
              <c:f>results!$V$25:$V$36</c:f>
              <c:numCache>
                <c:formatCode>General</c:formatCode>
                <c:ptCount val="12"/>
                <c:pt idx="0">
                  <c:v>6.3943946577877178</c:v>
                </c:pt>
                <c:pt idx="1">
                  <c:v>6.3332269720960452</c:v>
                </c:pt>
                <c:pt idx="2">
                  <c:v>6.3613573132955894</c:v>
                </c:pt>
                <c:pt idx="3">
                  <c:v>6.3585405044565126</c:v>
                </c:pt>
                <c:pt idx="4">
                  <c:v>6.3706041403045326</c:v>
                </c:pt>
                <c:pt idx="5">
                  <c:v>6.2749109495623614</c:v>
                </c:pt>
                <c:pt idx="6">
                  <c:v>6.3214624572496723</c:v>
                </c:pt>
                <c:pt idx="7">
                  <c:v>6.3532018226700879</c:v>
                </c:pt>
                <c:pt idx="8">
                  <c:v>6.3636851965003922</c:v>
                </c:pt>
                <c:pt idx="9">
                  <c:v>6.3514561772979414</c:v>
                </c:pt>
                <c:pt idx="10">
                  <c:v>6.311737567575217</c:v>
                </c:pt>
                <c:pt idx="11">
                  <c:v>6.2910093825816542</c:v>
                </c:pt>
              </c:numCache>
            </c:numRef>
          </c:val>
        </c:ser>
        <c:ser>
          <c:idx val="3"/>
          <c:order val="3"/>
          <c:tx>
            <c:strRef>
              <c:f>results!$W$24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results!$S$25:$S$36</c:f>
              <c:numCache>
                <c:formatCode>General</c:formatCode>
                <c:ptCount val="12"/>
                <c:pt idx="0">
                  <c:v>31</c:v>
                </c:pt>
                <c:pt idx="1">
                  <c:v>63</c:v>
                </c:pt>
                <c:pt idx="2">
                  <c:v>127</c:v>
                </c:pt>
                <c:pt idx="3">
                  <c:v>255</c:v>
                </c:pt>
                <c:pt idx="4">
                  <c:v>511</c:v>
                </c:pt>
                <c:pt idx="5">
                  <c:v>1023</c:v>
                </c:pt>
                <c:pt idx="6">
                  <c:v>2047</c:v>
                </c:pt>
                <c:pt idx="7">
                  <c:v>4095</c:v>
                </c:pt>
                <c:pt idx="8">
                  <c:v>8191</c:v>
                </c:pt>
                <c:pt idx="9">
                  <c:v>16383</c:v>
                </c:pt>
                <c:pt idx="10">
                  <c:v>32767</c:v>
                </c:pt>
                <c:pt idx="11">
                  <c:v>65535</c:v>
                </c:pt>
              </c:numCache>
            </c:numRef>
          </c:cat>
          <c:val>
            <c:numRef>
              <c:f>results!$W$25:$W$36</c:f>
              <c:numCache>
                <c:formatCode>General</c:formatCode>
                <c:ptCount val="12"/>
                <c:pt idx="0">
                  <c:v>6.4295320908444884</c:v>
                </c:pt>
                <c:pt idx="1">
                  <c:v>6.4641759156161607</c:v>
                </c:pt>
                <c:pt idx="2">
                  <c:v>6.1243051393436927</c:v>
                </c:pt>
                <c:pt idx="3">
                  <c:v>6.0180143568772992</c:v>
                </c:pt>
                <c:pt idx="4">
                  <c:v>5.6765603428396876</c:v>
                </c:pt>
                <c:pt idx="5">
                  <c:v>5.6072001715735214</c:v>
                </c:pt>
                <c:pt idx="6">
                  <c:v>5.3395795098742083</c:v>
                </c:pt>
                <c:pt idx="7">
                  <c:v>5.5466306157623215</c:v>
                </c:pt>
                <c:pt idx="8">
                  <c:v>5.6317146795968815</c:v>
                </c:pt>
                <c:pt idx="9">
                  <c:v>5.6155226020711213</c:v>
                </c:pt>
                <c:pt idx="10">
                  <c:v>5.5856044343010041</c:v>
                </c:pt>
                <c:pt idx="11">
                  <c:v>5.5453649174850872</c:v>
                </c:pt>
              </c:numCache>
            </c:numRef>
          </c:val>
        </c:ser>
        <c:ser>
          <c:idx val="4"/>
          <c:order val="4"/>
          <c:tx>
            <c:strRef>
              <c:f>results!$X$24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results!$S$25:$S$36</c:f>
              <c:numCache>
                <c:formatCode>General</c:formatCode>
                <c:ptCount val="12"/>
                <c:pt idx="0">
                  <c:v>31</c:v>
                </c:pt>
                <c:pt idx="1">
                  <c:v>63</c:v>
                </c:pt>
                <c:pt idx="2">
                  <c:v>127</c:v>
                </c:pt>
                <c:pt idx="3">
                  <c:v>255</c:v>
                </c:pt>
                <c:pt idx="4">
                  <c:v>511</c:v>
                </c:pt>
                <c:pt idx="5">
                  <c:v>1023</c:v>
                </c:pt>
                <c:pt idx="6">
                  <c:v>2047</c:v>
                </c:pt>
                <c:pt idx="7">
                  <c:v>4095</c:v>
                </c:pt>
                <c:pt idx="8">
                  <c:v>8191</c:v>
                </c:pt>
                <c:pt idx="9">
                  <c:v>16383</c:v>
                </c:pt>
                <c:pt idx="10">
                  <c:v>32767</c:v>
                </c:pt>
                <c:pt idx="11">
                  <c:v>65535</c:v>
                </c:pt>
              </c:numCache>
            </c:numRef>
          </c:cat>
          <c:val>
            <c:numRef>
              <c:f>results!$X$25:$X$36</c:f>
              <c:numCache>
                <c:formatCode>General</c:formatCode>
                <c:ptCount val="12"/>
                <c:pt idx="0">
                  <c:v>6.4013805773569104</c:v>
                </c:pt>
                <c:pt idx="1">
                  <c:v>6.1855501892703302</c:v>
                </c:pt>
                <c:pt idx="2">
                  <c:v>5.4831571182689949</c:v>
                </c:pt>
                <c:pt idx="3">
                  <c:v>5.5388184827932827</c:v>
                </c:pt>
                <c:pt idx="4">
                  <c:v>4.8413255858502007</c:v>
                </c:pt>
                <c:pt idx="5">
                  <c:v>4.3187661839810341</c:v>
                </c:pt>
                <c:pt idx="6">
                  <c:v>3.5893842847268904</c:v>
                </c:pt>
                <c:pt idx="7">
                  <c:v>3.6147105657103085</c:v>
                </c:pt>
                <c:pt idx="8">
                  <c:v>3.5276273426013809</c:v>
                </c:pt>
                <c:pt idx="9">
                  <c:v>3.5187213425161037</c:v>
                </c:pt>
                <c:pt idx="10">
                  <c:v>3.5008495862884157</c:v>
                </c:pt>
                <c:pt idx="11">
                  <c:v>3.1699709844386281</c:v>
                </c:pt>
              </c:numCache>
            </c:numRef>
          </c:val>
        </c:ser>
        <c:bandFmts/>
        <c:axId val="488884232"/>
        <c:axId val="488884624"/>
        <c:axId val="437703384"/>
      </c:surface3DChart>
      <c:catAx>
        <c:axId val="48888423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Blocks</a:t>
                </a:r>
              </a:p>
            </c:rich>
          </c:tx>
          <c:layout>
            <c:manualLayout>
              <c:xMode val="edge"/>
              <c:yMode val="edge"/>
              <c:x val="0.65762621434392898"/>
              <c:y val="0.680901007567140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4624"/>
        <c:crosses val="autoZero"/>
        <c:auto val="1"/>
        <c:lblAlgn val="ctr"/>
        <c:lblOffset val="100"/>
        <c:noMultiLvlLbl val="0"/>
      </c:catAx>
      <c:valAx>
        <c:axId val="488884624"/>
        <c:scaling>
          <c:orientation val="minMax"/>
          <c:max val="6.75"/>
          <c:min val="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88594503091858223"/>
              <c:y val="0.240025442841023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4232"/>
        <c:crosses val="autoZero"/>
        <c:crossBetween val="midCat"/>
      </c:valAx>
      <c:serAx>
        <c:axId val="43770338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Per Block</a:t>
                </a:r>
              </a:p>
            </c:rich>
          </c:tx>
          <c:layout>
            <c:manualLayout>
              <c:xMode val="edge"/>
              <c:yMode val="edge"/>
              <c:x val="0.17630794677925843"/>
              <c:y val="0.7446460185998238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4624"/>
        <c:crosses val="autoZero"/>
      </c:serAx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</a:t>
            </a:r>
            <a:r>
              <a:rPr lang="en-US" baseline="0"/>
              <a:t> Computation of a 2000 x 2000 Mandelbrot Image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 Compute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results!$D$45</c:f>
              <c:numCache>
                <c:formatCode>General</c:formatCode>
                <c:ptCount val="1"/>
                <c:pt idx="0">
                  <c:v>0.57120899999999997</c:v>
                </c:pt>
              </c:numCache>
            </c:numRef>
          </c:val>
        </c:ser>
        <c:ser>
          <c:idx val="1"/>
          <c:order val="1"/>
          <c:tx>
            <c:v>GPU Total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results!$F$45</c:f>
              <c:numCache>
                <c:formatCode>General</c:formatCode>
                <c:ptCount val="1"/>
                <c:pt idx="0">
                  <c:v>0.57554400000000006</c:v>
                </c:pt>
              </c:numCache>
            </c:numRef>
          </c:val>
        </c:ser>
        <c:ser>
          <c:idx val="2"/>
          <c:order val="2"/>
          <c:tx>
            <c:v>CPU Sequential Time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results!$D$62</c:f>
              <c:numCache>
                <c:formatCode>General</c:formatCode>
                <c:ptCount val="1"/>
                <c:pt idx="0">
                  <c:v>3.7909999999999999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897560"/>
        <c:axId val="488895208"/>
      </c:barChart>
      <c:catAx>
        <c:axId val="488897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8895208"/>
        <c:crosses val="autoZero"/>
        <c:auto val="1"/>
        <c:lblAlgn val="ctr"/>
        <c:lblOffset val="100"/>
        <c:noMultiLvlLbl val="0"/>
      </c:catAx>
      <c:valAx>
        <c:axId val="488895208"/>
        <c:scaling>
          <c:orientation val="minMax"/>
          <c:max val="4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7560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3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</a:t>
            </a:r>
            <a:r>
              <a:rPr lang="en-US" baseline="0"/>
              <a:t> Computation of a 2000 x 2000 Mandelbrot Image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 Compute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results!$G$45</c:f>
              <c:numCache>
                <c:formatCode>General</c:formatCode>
                <c:ptCount val="1"/>
                <c:pt idx="0">
                  <c:v>3501.34</c:v>
                </c:pt>
              </c:numCache>
            </c:numRef>
          </c:val>
        </c:ser>
        <c:ser>
          <c:idx val="1"/>
          <c:order val="1"/>
          <c:tx>
            <c:v>GPU Total (Compute + Xfer)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results!$H$45</c:f>
              <c:numCache>
                <c:formatCode>General</c:formatCode>
                <c:ptCount val="1"/>
                <c:pt idx="0">
                  <c:v>3474.97</c:v>
                </c:pt>
              </c:numCache>
            </c:numRef>
          </c:val>
        </c:ser>
        <c:ser>
          <c:idx val="2"/>
          <c:order val="2"/>
          <c:tx>
            <c:v>CPU Sequential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results!$G$62</c:f>
              <c:numCache>
                <c:formatCode>General</c:formatCode>
                <c:ptCount val="1"/>
                <c:pt idx="0">
                  <c:v>527.56500000000005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895992"/>
        <c:axId val="488880704"/>
      </c:barChart>
      <c:catAx>
        <c:axId val="488895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8880704"/>
        <c:crosses val="autoZero"/>
        <c:auto val="1"/>
        <c:lblAlgn val="ctr"/>
        <c:lblOffset val="100"/>
        <c:noMultiLvlLbl val="0"/>
      </c:catAx>
      <c:valAx>
        <c:axId val="488880704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(int/s)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5992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3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500062</xdr:colOff>
      <xdr:row>2</xdr:row>
      <xdr:rowOff>80962</xdr:rowOff>
    </xdr:from>
    <xdr:to>
      <xdr:col>34</xdr:col>
      <xdr:colOff>390525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464004</xdr:colOff>
      <xdr:row>21</xdr:row>
      <xdr:rowOff>161925</xdr:rowOff>
    </xdr:from>
    <xdr:to>
      <xdr:col>34</xdr:col>
      <xdr:colOff>325892</xdr:colOff>
      <xdr:row>44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600074</xdr:colOff>
      <xdr:row>19</xdr:row>
      <xdr:rowOff>185737</xdr:rowOff>
    </xdr:from>
    <xdr:to>
      <xdr:col>45</xdr:col>
      <xdr:colOff>447675</xdr:colOff>
      <xdr:row>36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600075</xdr:colOff>
      <xdr:row>2</xdr:row>
      <xdr:rowOff>66675</xdr:rowOff>
    </xdr:from>
    <xdr:to>
      <xdr:col>45</xdr:col>
      <xdr:colOff>447676</xdr:colOff>
      <xdr:row>19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topLeftCell="N1" zoomScaleNormal="100" workbookViewId="0">
      <selection activeCell="AJ36" sqref="AJ3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15</v>
      </c>
      <c r="O1" t="s">
        <v>16</v>
      </c>
      <c r="P1" t="s">
        <v>18</v>
      </c>
      <c r="Q1" t="s">
        <v>17</v>
      </c>
    </row>
    <row r="2" spans="1:24" x14ac:dyDescent="0.25">
      <c r="A2" t="s">
        <v>11</v>
      </c>
      <c r="B2" t="s">
        <v>12</v>
      </c>
      <c r="C2">
        <v>2000</v>
      </c>
      <c r="D2">
        <v>1.18903</v>
      </c>
      <c r="E2">
        <v>6.8731299999999999E-3</v>
      </c>
      <c r="F2">
        <v>1.19591</v>
      </c>
      <c r="G2">
        <v>1682.04</v>
      </c>
      <c r="H2">
        <v>1672.37</v>
      </c>
      <c r="I2">
        <v>65535</v>
      </c>
      <c r="J2">
        <v>512</v>
      </c>
      <c r="K2" t="s">
        <v>13</v>
      </c>
      <c r="N2">
        <f>D$62/D2</f>
        <v>3.1883131628302062</v>
      </c>
      <c r="O2">
        <f>F$62/F2</f>
        <v>3.1699709844386281</v>
      </c>
      <c r="P2">
        <f>G$62/G2</f>
        <v>0.31364592994221308</v>
      </c>
      <c r="Q2">
        <f>H$62/H2</f>
        <v>0.31545949759921554</v>
      </c>
    </row>
    <row r="3" spans="1:24" x14ac:dyDescent="0.25">
      <c r="A3" t="s">
        <v>11</v>
      </c>
      <c r="B3" t="s">
        <v>12</v>
      </c>
      <c r="C3">
        <v>2000</v>
      </c>
      <c r="D3">
        <v>0.67773600000000001</v>
      </c>
      <c r="E3">
        <v>5.8978800000000003E-3</v>
      </c>
      <c r="F3">
        <v>0.68363399999999996</v>
      </c>
      <c r="G3">
        <v>2951</v>
      </c>
      <c r="H3">
        <v>2925.54</v>
      </c>
      <c r="I3">
        <v>65535</v>
      </c>
      <c r="J3">
        <v>256</v>
      </c>
      <c r="K3" t="s">
        <v>13</v>
      </c>
      <c r="N3">
        <f t="shared" ref="N3:N62" si="0">D$62/D3</f>
        <v>5.5936234758076893</v>
      </c>
      <c r="O3">
        <f>F$62/F3</f>
        <v>5.5453649174850872</v>
      </c>
      <c r="P3">
        <f>G$62/G3</f>
        <v>0.17877499152829551</v>
      </c>
      <c r="Q3">
        <f>H$62/H3</f>
        <v>0.18033081072212312</v>
      </c>
    </row>
    <row r="4" spans="1:24" x14ac:dyDescent="0.25">
      <c r="A4" t="s">
        <v>11</v>
      </c>
      <c r="B4" t="s">
        <v>12</v>
      </c>
      <c r="C4">
        <v>2000</v>
      </c>
      <c r="D4">
        <v>0.59826800000000002</v>
      </c>
      <c r="E4">
        <v>4.3373700000000001E-3</v>
      </c>
      <c r="F4">
        <v>0.60260599999999998</v>
      </c>
      <c r="G4">
        <v>3342.98</v>
      </c>
      <c r="H4">
        <v>3318.92</v>
      </c>
      <c r="I4">
        <v>65535</v>
      </c>
      <c r="J4">
        <v>128</v>
      </c>
      <c r="K4" t="s">
        <v>13</v>
      </c>
      <c r="N4">
        <f t="shared" si="0"/>
        <v>6.3366250576664633</v>
      </c>
      <c r="O4">
        <f>F$62/F4</f>
        <v>6.2910093825816542</v>
      </c>
      <c r="P4">
        <f>G$62/G4</f>
        <v>0.15781278978635829</v>
      </c>
      <c r="Q4">
        <f>H$62/H4</f>
        <v>0.15895682933002303</v>
      </c>
    </row>
    <row r="5" spans="1:24" x14ac:dyDescent="0.25">
      <c r="A5" t="s">
        <v>11</v>
      </c>
      <c r="B5" t="s">
        <v>12</v>
      </c>
      <c r="C5">
        <v>2000</v>
      </c>
      <c r="D5">
        <v>0.58537700000000004</v>
      </c>
      <c r="E5">
        <v>4.3595400000000003E-3</v>
      </c>
      <c r="F5">
        <v>0.58973600000000004</v>
      </c>
      <c r="G5">
        <v>3416.6</v>
      </c>
      <c r="H5">
        <v>3391.35</v>
      </c>
      <c r="I5">
        <v>65535</v>
      </c>
      <c r="J5">
        <v>64</v>
      </c>
      <c r="K5" t="s">
        <v>13</v>
      </c>
      <c r="N5">
        <f t="shared" si="0"/>
        <v>6.4761683496276756</v>
      </c>
      <c r="O5">
        <f>F$62/F5</f>
        <v>6.4283001207319881</v>
      </c>
      <c r="P5">
        <f>G$62/G5</f>
        <v>0.15441228121524325</v>
      </c>
      <c r="Q5">
        <f>H$62/H5</f>
        <v>0.15556194435844134</v>
      </c>
    </row>
    <row r="6" spans="1:24" x14ac:dyDescent="0.25">
      <c r="A6" t="s">
        <v>11</v>
      </c>
      <c r="B6" t="s">
        <v>12</v>
      </c>
      <c r="C6">
        <v>2000</v>
      </c>
      <c r="D6">
        <v>0.928539</v>
      </c>
      <c r="E6">
        <v>4.3386199999999996E-3</v>
      </c>
      <c r="F6">
        <v>0.93287799999999999</v>
      </c>
      <c r="G6">
        <v>2153.92</v>
      </c>
      <c r="H6">
        <v>2143.9</v>
      </c>
      <c r="I6">
        <v>65535</v>
      </c>
      <c r="J6">
        <v>32</v>
      </c>
      <c r="K6" t="s">
        <v>13</v>
      </c>
      <c r="N6">
        <f t="shared" si="0"/>
        <v>4.0827579670859278</v>
      </c>
      <c r="O6">
        <f>F$62/F6</f>
        <v>4.0637682526546879</v>
      </c>
      <c r="P6">
        <f>G$62/G6</f>
        <v>0.24493249517159413</v>
      </c>
      <c r="Q6">
        <f>H$62/H6</f>
        <v>0.24607724240869444</v>
      </c>
    </row>
    <row r="7" spans="1:24" x14ac:dyDescent="0.25">
      <c r="A7" t="s">
        <v>11</v>
      </c>
      <c r="B7" t="s">
        <v>12</v>
      </c>
      <c r="C7">
        <v>2000</v>
      </c>
      <c r="D7">
        <v>1.0785499999999999</v>
      </c>
      <c r="E7">
        <v>4.33052E-3</v>
      </c>
      <c r="F7">
        <v>1.0828800000000001</v>
      </c>
      <c r="G7">
        <v>1854.34</v>
      </c>
      <c r="H7">
        <v>1846.92</v>
      </c>
      <c r="I7">
        <v>32767</v>
      </c>
      <c r="J7">
        <v>512</v>
      </c>
      <c r="K7" t="s">
        <v>13</v>
      </c>
      <c r="N7">
        <f t="shared" si="0"/>
        <v>3.5149042696212511</v>
      </c>
      <c r="O7">
        <f>F$62/F7</f>
        <v>3.5008495862884157</v>
      </c>
      <c r="P7">
        <f>G$62/G7</f>
        <v>0.28450284198151365</v>
      </c>
      <c r="Q7">
        <f>H$62/H7</f>
        <v>0.28564583197972843</v>
      </c>
      <c r="T7">
        <v>32</v>
      </c>
      <c r="U7">
        <v>64</v>
      </c>
      <c r="V7">
        <v>128</v>
      </c>
      <c r="W7">
        <v>256</v>
      </c>
      <c r="X7">
        <v>512</v>
      </c>
    </row>
    <row r="8" spans="1:24" x14ac:dyDescent="0.25">
      <c r="A8" t="s">
        <v>11</v>
      </c>
      <c r="B8" t="s">
        <v>12</v>
      </c>
      <c r="C8">
        <v>2000</v>
      </c>
      <c r="D8">
        <v>0.67405800000000005</v>
      </c>
      <c r="E8">
        <v>4.6511299999999998E-3</v>
      </c>
      <c r="F8">
        <v>0.67870900000000001</v>
      </c>
      <c r="G8">
        <v>2967.1</v>
      </c>
      <c r="H8">
        <v>2946.77</v>
      </c>
      <c r="I8">
        <v>32767</v>
      </c>
      <c r="J8">
        <v>256</v>
      </c>
      <c r="K8" t="s">
        <v>13</v>
      </c>
      <c r="N8">
        <f t="shared" si="0"/>
        <v>5.6241451032403731</v>
      </c>
      <c r="O8">
        <f>F$62/F8</f>
        <v>5.5856044343010041</v>
      </c>
      <c r="P8">
        <f>G$62/G8</f>
        <v>0.17780492737015943</v>
      </c>
      <c r="Q8">
        <f>H$62/H8</f>
        <v>0.17903161766951614</v>
      </c>
      <c r="S8">
        <v>31</v>
      </c>
      <c r="T8">
        <f>$N$61</f>
        <v>3.9559265330911013</v>
      </c>
      <c r="U8">
        <f>$N$60</f>
        <v>6.4669436995489686</v>
      </c>
      <c r="V8">
        <f>$N$59</f>
        <v>6.4414618771143743</v>
      </c>
      <c r="W8">
        <f>$N$58</f>
        <v>6.480519125309411</v>
      </c>
      <c r="X8">
        <f>$N$57</f>
        <v>6.4485291366013131</v>
      </c>
    </row>
    <row r="9" spans="1:24" x14ac:dyDescent="0.25">
      <c r="A9" t="s">
        <v>11</v>
      </c>
      <c r="B9" t="s">
        <v>12</v>
      </c>
      <c r="C9">
        <v>2000</v>
      </c>
      <c r="D9">
        <v>0.59625300000000003</v>
      </c>
      <c r="E9">
        <v>4.3742700000000004E-3</v>
      </c>
      <c r="F9">
        <v>0.60062700000000002</v>
      </c>
      <c r="G9">
        <v>3354.28</v>
      </c>
      <c r="H9">
        <v>3329.85</v>
      </c>
      <c r="I9">
        <v>32767</v>
      </c>
      <c r="J9">
        <v>128</v>
      </c>
      <c r="K9" t="s">
        <v>13</v>
      </c>
      <c r="N9">
        <f t="shared" si="0"/>
        <v>6.3580392886912094</v>
      </c>
      <c r="O9">
        <f>F$62/F9</f>
        <v>6.311737567575217</v>
      </c>
      <c r="P9">
        <f>G$62/G9</f>
        <v>0.15728114528304138</v>
      </c>
      <c r="Q9">
        <f>H$62/H9</f>
        <v>0.1584350646425515</v>
      </c>
      <c r="S9">
        <v>63</v>
      </c>
      <c r="T9">
        <f>$N$56</f>
        <v>3.9892875370279754</v>
      </c>
      <c r="U9">
        <f>$N$55</f>
        <v>6.5631838453228442</v>
      </c>
      <c r="V9">
        <f>$N$54</f>
        <v>6.3794269790359008</v>
      </c>
      <c r="W9">
        <f>$N$53</f>
        <v>6.5123470045093406</v>
      </c>
      <c r="X9">
        <f>$N$52</f>
        <v>6.2296132578527468</v>
      </c>
    </row>
    <row r="10" spans="1:24" x14ac:dyDescent="0.25">
      <c r="A10" t="s">
        <v>11</v>
      </c>
      <c r="B10" t="s">
        <v>12</v>
      </c>
      <c r="C10">
        <v>2000</v>
      </c>
      <c r="D10">
        <v>0.58693399999999996</v>
      </c>
      <c r="E10">
        <v>4.3428499999999997E-3</v>
      </c>
      <c r="F10">
        <v>0.59127700000000005</v>
      </c>
      <c r="G10">
        <v>3407.54</v>
      </c>
      <c r="H10">
        <v>3382.51</v>
      </c>
      <c r="I10">
        <v>32767</v>
      </c>
      <c r="J10">
        <v>64</v>
      </c>
      <c r="K10" t="s">
        <v>13</v>
      </c>
      <c r="N10">
        <f t="shared" si="0"/>
        <v>6.4589885745245637</v>
      </c>
      <c r="O10">
        <f>F$62/F10</f>
        <v>6.411546534027198</v>
      </c>
      <c r="P10">
        <f>G$62/G10</f>
        <v>0.15482283406797867</v>
      </c>
      <c r="Q10">
        <f>H$62/H10</f>
        <v>0.1559684967671936</v>
      </c>
      <c r="S10">
        <v>127</v>
      </c>
      <c r="T10">
        <f>$N$51</f>
        <v>4.01033738245882</v>
      </c>
      <c r="U10">
        <f>$N$50</f>
        <v>6.612974408085587</v>
      </c>
      <c r="V10">
        <f>$N$49</f>
        <v>6.407634398060976</v>
      </c>
      <c r="W10">
        <f>$N$48</f>
        <v>6.167326347709662</v>
      </c>
      <c r="X10">
        <f>$N$47</f>
        <v>5.5177051237080841</v>
      </c>
    </row>
    <row r="11" spans="1:24" x14ac:dyDescent="0.25">
      <c r="A11" t="s">
        <v>11</v>
      </c>
      <c r="B11" t="s">
        <v>12</v>
      </c>
      <c r="C11">
        <v>2000</v>
      </c>
      <c r="D11">
        <v>0.92687200000000003</v>
      </c>
      <c r="E11">
        <v>4.3307500000000004E-3</v>
      </c>
      <c r="F11">
        <v>0.931203</v>
      </c>
      <c r="G11">
        <v>2157.79</v>
      </c>
      <c r="H11">
        <v>2147.7600000000002</v>
      </c>
      <c r="I11">
        <v>32767</v>
      </c>
      <c r="J11">
        <v>32</v>
      </c>
      <c r="K11" t="s">
        <v>13</v>
      </c>
      <c r="N11">
        <f t="shared" si="0"/>
        <v>4.0901008985059422</v>
      </c>
      <c r="O11">
        <f>F$62/F11</f>
        <v>4.0710779497059182</v>
      </c>
      <c r="P11">
        <f>G$62/G11</f>
        <v>0.2444932083288921</v>
      </c>
      <c r="Q11">
        <f>H$62/H11</f>
        <v>0.24563498714940216</v>
      </c>
      <c r="S11">
        <v>255</v>
      </c>
      <c r="T11">
        <f>$N$46</f>
        <v>4.0392997978751861</v>
      </c>
      <c r="U11">
        <f>$N$45</f>
        <v>6.6368001904731893</v>
      </c>
      <c r="V11">
        <f>$N$44</f>
        <v>6.4051443903032439</v>
      </c>
      <c r="W11">
        <f>$N$43</f>
        <v>6.0598019814641351</v>
      </c>
      <c r="X11">
        <f>$N$42</f>
        <v>5.5740819159197308</v>
      </c>
    </row>
    <row r="12" spans="1:24" x14ac:dyDescent="0.25">
      <c r="A12" t="s">
        <v>11</v>
      </c>
      <c r="B12" t="s">
        <v>12</v>
      </c>
      <c r="C12">
        <v>2000</v>
      </c>
      <c r="D12">
        <v>1.0730500000000001</v>
      </c>
      <c r="E12">
        <v>4.3308699999999997E-3</v>
      </c>
      <c r="F12">
        <v>1.07738</v>
      </c>
      <c r="G12">
        <v>1863.85</v>
      </c>
      <c r="H12">
        <v>1856.36</v>
      </c>
      <c r="I12">
        <v>16383</v>
      </c>
      <c r="J12">
        <v>512</v>
      </c>
      <c r="K12" t="s">
        <v>13</v>
      </c>
      <c r="N12">
        <f t="shared" si="0"/>
        <v>3.5329201807930661</v>
      </c>
      <c r="O12">
        <f>F$62/F12</f>
        <v>3.5187213425161037</v>
      </c>
      <c r="P12">
        <f>G$62/G12</f>
        <v>0.28305121120261828</v>
      </c>
      <c r="Q12">
        <f>H$62/H12</f>
        <v>0.28419325992803124</v>
      </c>
      <c r="S12">
        <v>511</v>
      </c>
      <c r="T12">
        <f>$N$41</f>
        <v>4.0496555496090814</v>
      </c>
      <c r="U12">
        <f>$N$40</f>
        <v>6.6197643007688418</v>
      </c>
      <c r="V12">
        <f>$N$39</f>
        <v>6.4182439982392578</v>
      </c>
      <c r="W12">
        <f>$N$38</f>
        <v>5.7145441252948848</v>
      </c>
      <c r="X12">
        <f>$N$37</f>
        <v>4.8684266287911377</v>
      </c>
    </row>
    <row r="13" spans="1:24" x14ac:dyDescent="0.25">
      <c r="A13" t="s">
        <v>11</v>
      </c>
      <c r="B13" t="s">
        <v>12</v>
      </c>
      <c r="C13">
        <v>2000</v>
      </c>
      <c r="D13">
        <v>0.67076599999999997</v>
      </c>
      <c r="E13">
        <v>4.3274200000000002E-3</v>
      </c>
      <c r="F13">
        <v>0.67509300000000005</v>
      </c>
      <c r="G13">
        <v>2981.67</v>
      </c>
      <c r="H13">
        <v>2962.55</v>
      </c>
      <c r="I13">
        <v>16383</v>
      </c>
      <c r="J13">
        <v>256</v>
      </c>
      <c r="K13" t="s">
        <v>13</v>
      </c>
      <c r="N13">
        <f t="shared" si="0"/>
        <v>5.6517474052053922</v>
      </c>
      <c r="O13">
        <f>F$62/F13</f>
        <v>5.6155226020711213</v>
      </c>
      <c r="P13">
        <f>G$62/G13</f>
        <v>0.17693607944541148</v>
      </c>
      <c r="Q13">
        <f>H$62/H13</f>
        <v>0.17807800712224267</v>
      </c>
      <c r="S13">
        <v>1023</v>
      </c>
      <c r="T13">
        <f>$N$36</f>
        <v>4.0654635068081229</v>
      </c>
      <c r="U13">
        <f>$N$35</f>
        <v>6.576196977135095</v>
      </c>
      <c r="V13">
        <f>$N$34</f>
        <v>6.3202715499419817</v>
      </c>
      <c r="W13">
        <f>$N$33</f>
        <v>5.6433509387225271</v>
      </c>
      <c r="X13">
        <f>$N$32</f>
        <v>4.3402201365148638</v>
      </c>
    </row>
    <row r="14" spans="1:24" x14ac:dyDescent="0.25">
      <c r="A14" t="s">
        <v>11</v>
      </c>
      <c r="B14" t="s">
        <v>12</v>
      </c>
      <c r="C14">
        <v>2000</v>
      </c>
      <c r="D14">
        <v>0.59252800000000005</v>
      </c>
      <c r="E14">
        <v>4.3425E-3</v>
      </c>
      <c r="F14">
        <v>0.59687100000000004</v>
      </c>
      <c r="G14">
        <v>3375.37</v>
      </c>
      <c r="H14">
        <v>3350.81</v>
      </c>
      <c r="I14">
        <v>16383</v>
      </c>
      <c r="J14">
        <v>128</v>
      </c>
      <c r="K14" t="s">
        <v>13</v>
      </c>
      <c r="N14">
        <f t="shared" si="0"/>
        <v>6.3980098830772549</v>
      </c>
      <c r="O14">
        <f>F$62/F14</f>
        <v>6.3514561772979414</v>
      </c>
      <c r="P14">
        <f>G$62/G14</f>
        <v>0.15629842061759158</v>
      </c>
      <c r="Q14">
        <f>H$62/H14</f>
        <v>0.157444020997908</v>
      </c>
      <c r="S14">
        <v>2047</v>
      </c>
      <c r="T14">
        <f>$N$31</f>
        <v>4.0678890006041204</v>
      </c>
      <c r="U14">
        <f>$N$30</f>
        <v>6.495275462387883</v>
      </c>
      <c r="V14">
        <f>$N$29</f>
        <v>6.3673834102032663</v>
      </c>
      <c r="W14">
        <f>$N$28</f>
        <v>5.3725040035145897</v>
      </c>
      <c r="X14">
        <f>$N$27</f>
        <v>3.6043316631647002</v>
      </c>
    </row>
    <row r="15" spans="1:24" x14ac:dyDescent="0.25">
      <c r="A15" t="s">
        <v>11</v>
      </c>
      <c r="B15" t="s">
        <v>12</v>
      </c>
      <c r="C15">
        <v>2000</v>
      </c>
      <c r="D15">
        <v>0.58635499999999996</v>
      </c>
      <c r="E15">
        <v>4.3460699999999996E-3</v>
      </c>
      <c r="F15">
        <v>0.59070100000000003</v>
      </c>
      <c r="G15">
        <v>3410.9</v>
      </c>
      <c r="H15">
        <v>3385.81</v>
      </c>
      <c r="I15">
        <v>16383</v>
      </c>
      <c r="J15">
        <v>64</v>
      </c>
      <c r="K15" t="s">
        <v>13</v>
      </c>
      <c r="N15">
        <f t="shared" si="0"/>
        <v>6.4653665441584023</v>
      </c>
      <c r="O15">
        <f>F$62/F15</f>
        <v>6.4177985139689957</v>
      </c>
      <c r="P15">
        <f>G$62/G15</f>
        <v>0.15467032161599578</v>
      </c>
      <c r="Q15">
        <f>H$62/H15</f>
        <v>0.15581648113745308</v>
      </c>
      <c r="S15">
        <v>4095</v>
      </c>
      <c r="T15">
        <f>$N$26</f>
        <v>4.0924542742991497</v>
      </c>
      <c r="U15">
        <f>$N$25</f>
        <v>6.562422643560569</v>
      </c>
      <c r="V15">
        <f>$N$24</f>
        <v>6.4003754796904992</v>
      </c>
      <c r="W15">
        <f>$N$23</f>
        <v>5.5826350744400433</v>
      </c>
      <c r="X15">
        <f>$N$22</f>
        <v>3.6309825969523115</v>
      </c>
    </row>
    <row r="16" spans="1:24" x14ac:dyDescent="0.25">
      <c r="A16" t="s">
        <v>11</v>
      </c>
      <c r="B16" t="s">
        <v>12</v>
      </c>
      <c r="C16">
        <v>2000</v>
      </c>
      <c r="D16">
        <v>0.92733699999999997</v>
      </c>
      <c r="E16">
        <v>4.5137399999999996E-3</v>
      </c>
      <c r="F16">
        <v>0.93184999999999996</v>
      </c>
      <c r="G16">
        <v>2156.71</v>
      </c>
      <c r="H16">
        <v>2146.27</v>
      </c>
      <c r="I16">
        <v>16383</v>
      </c>
      <c r="J16">
        <v>32</v>
      </c>
      <c r="K16" t="s">
        <v>13</v>
      </c>
      <c r="N16">
        <f t="shared" si="0"/>
        <v>4.0880499753595512</v>
      </c>
      <c r="O16">
        <f>F$62/F16</f>
        <v>4.0682513280034343</v>
      </c>
      <c r="P16">
        <f>G$62/G16</f>
        <v>0.24461564141678763</v>
      </c>
      <c r="Q16">
        <f>H$62/H16</f>
        <v>0.24580551375176471</v>
      </c>
      <c r="S16">
        <v>8191</v>
      </c>
      <c r="T16">
        <f>$N$21</f>
        <v>4.090617261304228</v>
      </c>
      <c r="U16">
        <f>$N$20</f>
        <v>6.4973349101067743</v>
      </c>
      <c r="V16">
        <f>$N$19</f>
        <v>6.4104081625751208</v>
      </c>
      <c r="W16">
        <f>$N$18</f>
        <v>5.6680815689417239</v>
      </c>
      <c r="X16">
        <f>$N$17</f>
        <v>3.5419644775812613</v>
      </c>
    </row>
    <row r="17" spans="1:24" x14ac:dyDescent="0.25">
      <c r="A17" t="s">
        <v>11</v>
      </c>
      <c r="B17" t="s">
        <v>12</v>
      </c>
      <c r="C17">
        <v>2000</v>
      </c>
      <c r="D17">
        <v>1.0703100000000001</v>
      </c>
      <c r="E17">
        <v>4.3550699999999999E-3</v>
      </c>
      <c r="F17">
        <v>1.0746599999999999</v>
      </c>
      <c r="G17">
        <v>1868.62</v>
      </c>
      <c r="H17">
        <v>1861.05</v>
      </c>
      <c r="I17">
        <v>8191</v>
      </c>
      <c r="J17">
        <v>512</v>
      </c>
      <c r="K17" t="s">
        <v>13</v>
      </c>
      <c r="N17">
        <f t="shared" si="0"/>
        <v>3.5419644775812613</v>
      </c>
      <c r="O17">
        <f>F$62/F17</f>
        <v>3.5276273426013809</v>
      </c>
      <c r="P17">
        <f>G$62/G17</f>
        <v>0.28232867035566356</v>
      </c>
      <c r="Q17">
        <f>H$62/H17</f>
        <v>0.28347706939630857</v>
      </c>
      <c r="S17">
        <v>16383</v>
      </c>
      <c r="T17">
        <f>$N$16</f>
        <v>4.0880499753595512</v>
      </c>
      <c r="U17">
        <f>$N$15</f>
        <v>6.4653665441584023</v>
      </c>
      <c r="V17">
        <f>$N$14</f>
        <v>6.3980098830772549</v>
      </c>
      <c r="W17">
        <f>$N$13</f>
        <v>5.6517474052053922</v>
      </c>
      <c r="X17">
        <f>$N$12</f>
        <v>3.5329201807930661</v>
      </c>
    </row>
    <row r="18" spans="1:24" x14ac:dyDescent="0.25">
      <c r="A18" t="s">
        <v>11</v>
      </c>
      <c r="B18" t="s">
        <v>12</v>
      </c>
      <c r="C18">
        <v>2000</v>
      </c>
      <c r="D18">
        <v>0.66883300000000001</v>
      </c>
      <c r="E18">
        <v>4.3190700000000004E-3</v>
      </c>
      <c r="F18">
        <v>0.67315199999999997</v>
      </c>
      <c r="G18">
        <v>2990.28</v>
      </c>
      <c r="H18">
        <v>2971.1</v>
      </c>
      <c r="I18">
        <v>8191</v>
      </c>
      <c r="J18">
        <v>256</v>
      </c>
      <c r="K18" t="s">
        <v>13</v>
      </c>
      <c r="N18">
        <f t="shared" si="0"/>
        <v>5.6680815689417239</v>
      </c>
      <c r="O18">
        <f t="shared" ref="O18:O62" si="1">F$62/F18</f>
        <v>5.6317146795968815</v>
      </c>
      <c r="P18">
        <f t="shared" ref="P18:Q62" si="2">G$62/G18</f>
        <v>0.17642662225610981</v>
      </c>
      <c r="Q18">
        <f t="shared" si="2"/>
        <v>0.17756554811349334</v>
      </c>
      <c r="S18">
        <v>32767</v>
      </c>
      <c r="T18">
        <f>$N$11</f>
        <v>4.0901008985059422</v>
      </c>
      <c r="U18">
        <f>$N$10</f>
        <v>6.4589885745245637</v>
      </c>
      <c r="V18">
        <f>$N$9</f>
        <v>6.3580392886912094</v>
      </c>
      <c r="W18">
        <f>$N$8</f>
        <v>5.6241451032403731</v>
      </c>
      <c r="X18">
        <f>$N$7</f>
        <v>3.5149042696212511</v>
      </c>
    </row>
    <row r="19" spans="1:24" x14ac:dyDescent="0.25">
      <c r="A19" t="s">
        <v>11</v>
      </c>
      <c r="B19" t="s">
        <v>12</v>
      </c>
      <c r="C19">
        <v>2000</v>
      </c>
      <c r="D19">
        <v>0.59138199999999996</v>
      </c>
      <c r="E19">
        <v>4.3419000000000001E-3</v>
      </c>
      <c r="F19">
        <v>0.59572400000000003</v>
      </c>
      <c r="G19">
        <v>3381.91</v>
      </c>
      <c r="H19">
        <v>3357.26</v>
      </c>
      <c r="I19">
        <v>8191</v>
      </c>
      <c r="J19">
        <v>128</v>
      </c>
      <c r="K19" t="s">
        <v>13</v>
      </c>
      <c r="N19">
        <f t="shared" si="0"/>
        <v>6.4104081625751208</v>
      </c>
      <c r="O19">
        <f t="shared" si="1"/>
        <v>6.3636851965003922</v>
      </c>
      <c r="P19">
        <f t="shared" si="2"/>
        <v>0.15599616784598055</v>
      </c>
      <c r="Q19">
        <f t="shared" si="2"/>
        <v>0.15714153803994926</v>
      </c>
      <c r="S19">
        <v>65535</v>
      </c>
      <c r="T19">
        <f>$N$6</f>
        <v>4.0827579670859278</v>
      </c>
      <c r="U19">
        <f>$N$5</f>
        <v>6.4761683496276756</v>
      </c>
      <c r="V19">
        <f>$N$4</f>
        <v>6.3366250576664633</v>
      </c>
      <c r="W19">
        <f>$N$3</f>
        <v>5.5936234758076893</v>
      </c>
      <c r="X19">
        <f>$N$2</f>
        <v>3.1883131628302062</v>
      </c>
    </row>
    <row r="20" spans="1:24" x14ac:dyDescent="0.25">
      <c r="A20" t="s">
        <v>11</v>
      </c>
      <c r="B20" t="s">
        <v>12</v>
      </c>
      <c r="C20">
        <v>2000</v>
      </c>
      <c r="D20">
        <v>0.58347000000000004</v>
      </c>
      <c r="E20">
        <v>4.4268399999999996E-3</v>
      </c>
      <c r="F20">
        <v>0.587897</v>
      </c>
      <c r="G20">
        <v>3427.77</v>
      </c>
      <c r="H20">
        <v>3401.96</v>
      </c>
      <c r="I20">
        <v>8191</v>
      </c>
      <c r="J20">
        <v>64</v>
      </c>
      <c r="K20" t="s">
        <v>13</v>
      </c>
      <c r="N20">
        <f t="shared" si="0"/>
        <v>6.4973349101067743</v>
      </c>
      <c r="O20">
        <f t="shared" si="1"/>
        <v>6.4484084797166847</v>
      </c>
      <c r="P20">
        <f t="shared" si="2"/>
        <v>0.15390910125241777</v>
      </c>
      <c r="Q20">
        <f t="shared" si="2"/>
        <v>0.15507677926842175</v>
      </c>
    </row>
    <row r="21" spans="1:24" x14ac:dyDescent="0.25">
      <c r="A21" t="s">
        <v>11</v>
      </c>
      <c r="B21" t="s">
        <v>12</v>
      </c>
      <c r="C21">
        <v>2000</v>
      </c>
      <c r="D21">
        <v>0.926755</v>
      </c>
      <c r="E21">
        <v>4.3426799999999998E-3</v>
      </c>
      <c r="F21">
        <v>0.93109699999999995</v>
      </c>
      <c r="G21">
        <v>2158.0700000000002</v>
      </c>
      <c r="H21">
        <v>2148</v>
      </c>
      <c r="I21">
        <v>8191</v>
      </c>
      <c r="J21">
        <v>32</v>
      </c>
      <c r="K21" t="s">
        <v>13</v>
      </c>
      <c r="N21">
        <f t="shared" si="0"/>
        <v>4.090617261304228</v>
      </c>
      <c r="O21">
        <f t="shared" si="1"/>
        <v>4.0715414183484642</v>
      </c>
      <c r="P21">
        <f t="shared" si="2"/>
        <v>0.24446148642073706</v>
      </c>
      <c r="Q21">
        <f t="shared" si="2"/>
        <v>0.24560754189944137</v>
      </c>
      <c r="V21">
        <f>MAX(T8:X19)</f>
        <v>6.6368001904731893</v>
      </c>
    </row>
    <row r="22" spans="1:24" x14ac:dyDescent="0.25">
      <c r="A22" t="s">
        <v>11</v>
      </c>
      <c r="B22" t="s">
        <v>12</v>
      </c>
      <c r="C22">
        <v>2000</v>
      </c>
      <c r="D22">
        <v>1.0440700000000001</v>
      </c>
      <c r="E22">
        <v>4.7050700000000004E-3</v>
      </c>
      <c r="F22">
        <v>1.04877</v>
      </c>
      <c r="G22">
        <v>1915.59</v>
      </c>
      <c r="H22">
        <v>1906.99</v>
      </c>
      <c r="I22">
        <v>4095</v>
      </c>
      <c r="J22">
        <v>512</v>
      </c>
      <c r="K22" t="s">
        <v>13</v>
      </c>
      <c r="N22">
        <f t="shared" si="0"/>
        <v>3.6309825969523115</v>
      </c>
      <c r="O22">
        <f t="shared" si="1"/>
        <v>3.6147105657103085</v>
      </c>
      <c r="P22">
        <f t="shared" si="2"/>
        <v>0.27540601068078246</v>
      </c>
      <c r="Q22">
        <f t="shared" si="2"/>
        <v>0.27664801598330357</v>
      </c>
    </row>
    <row r="23" spans="1:24" x14ac:dyDescent="0.25">
      <c r="A23" t="s">
        <v>11</v>
      </c>
      <c r="B23" t="s">
        <v>12</v>
      </c>
      <c r="C23">
        <v>2000</v>
      </c>
      <c r="D23">
        <v>0.67906999999999995</v>
      </c>
      <c r="E23">
        <v>4.4081199999999997E-3</v>
      </c>
      <c r="F23">
        <v>0.68347800000000003</v>
      </c>
      <c r="G23">
        <v>2945.2</v>
      </c>
      <c r="H23">
        <v>2926.21</v>
      </c>
      <c r="I23">
        <v>4095</v>
      </c>
      <c r="J23">
        <v>256</v>
      </c>
      <c r="K23" t="s">
        <v>13</v>
      </c>
      <c r="N23">
        <f t="shared" si="0"/>
        <v>5.5826350744400433</v>
      </c>
      <c r="O23">
        <f t="shared" si="1"/>
        <v>5.5466306157623215</v>
      </c>
      <c r="P23">
        <f t="shared" si="2"/>
        <v>0.1791270541898683</v>
      </c>
      <c r="Q23">
        <f t="shared" si="2"/>
        <v>0.18028952125787281</v>
      </c>
    </row>
    <row r="24" spans="1:24" x14ac:dyDescent="0.25">
      <c r="A24" t="s">
        <v>11</v>
      </c>
      <c r="B24" t="s">
        <v>12</v>
      </c>
      <c r="C24">
        <v>2000</v>
      </c>
      <c r="D24">
        <v>0.59230899999999997</v>
      </c>
      <c r="E24">
        <v>4.3980499999999997E-3</v>
      </c>
      <c r="F24">
        <v>0.59670699999999999</v>
      </c>
      <c r="G24">
        <v>3376.62</v>
      </c>
      <c r="H24">
        <v>3351.73</v>
      </c>
      <c r="I24">
        <v>4095</v>
      </c>
      <c r="J24">
        <v>128</v>
      </c>
      <c r="K24" t="s">
        <v>13</v>
      </c>
      <c r="N24">
        <f t="shared" si="0"/>
        <v>6.4003754796904992</v>
      </c>
      <c r="O24">
        <f t="shared" si="1"/>
        <v>6.3532018226700879</v>
      </c>
      <c r="P24">
        <f t="shared" si="2"/>
        <v>0.15624056008671394</v>
      </c>
      <c r="Q24">
        <f t="shared" si="2"/>
        <v>0.15740080495743991</v>
      </c>
      <c r="T24">
        <v>32</v>
      </c>
      <c r="U24">
        <v>64</v>
      </c>
      <c r="V24">
        <v>128</v>
      </c>
      <c r="W24">
        <v>256</v>
      </c>
      <c r="X24">
        <v>512</v>
      </c>
    </row>
    <row r="25" spans="1:24" x14ac:dyDescent="0.25">
      <c r="A25" t="s">
        <v>11</v>
      </c>
      <c r="B25" t="s">
        <v>12</v>
      </c>
      <c r="C25">
        <v>2000</v>
      </c>
      <c r="D25">
        <v>0.57768299999999995</v>
      </c>
      <c r="E25">
        <v>4.33987E-3</v>
      </c>
      <c r="F25">
        <v>0.58202299999999996</v>
      </c>
      <c r="G25">
        <v>3462.11</v>
      </c>
      <c r="H25">
        <v>3436.29</v>
      </c>
      <c r="I25">
        <v>4095</v>
      </c>
      <c r="J25">
        <v>64</v>
      </c>
      <c r="K25" t="s">
        <v>13</v>
      </c>
      <c r="N25">
        <f t="shared" si="0"/>
        <v>6.562422643560569</v>
      </c>
      <c r="O25">
        <f t="shared" si="1"/>
        <v>6.5134882985723932</v>
      </c>
      <c r="P25">
        <f t="shared" si="2"/>
        <v>0.15238250662168448</v>
      </c>
      <c r="Q25">
        <f t="shared" si="2"/>
        <v>0.15352749622412545</v>
      </c>
      <c r="S25">
        <v>31</v>
      </c>
      <c r="T25">
        <f>$O$61</f>
        <v>3.9380998434524801</v>
      </c>
      <c r="U25">
        <f>$O$60</f>
        <v>6.4186460737221545</v>
      </c>
      <c r="V25">
        <f>$O$59</f>
        <v>6.3943946577877178</v>
      </c>
      <c r="W25">
        <f>$O$58</f>
        <v>6.4295320908444884</v>
      </c>
      <c r="X25">
        <f>$O$57</f>
        <v>6.4013805773569104</v>
      </c>
    </row>
    <row r="26" spans="1:24" x14ac:dyDescent="0.25">
      <c r="A26" t="s">
        <v>11</v>
      </c>
      <c r="B26" t="s">
        <v>12</v>
      </c>
      <c r="C26">
        <v>2000</v>
      </c>
      <c r="D26">
        <v>0.92633900000000002</v>
      </c>
      <c r="E26">
        <v>4.3471500000000001E-3</v>
      </c>
      <c r="F26">
        <v>0.93068600000000001</v>
      </c>
      <c r="G26">
        <v>2159.04</v>
      </c>
      <c r="H26">
        <v>2148.9499999999998</v>
      </c>
      <c r="I26">
        <v>4095</v>
      </c>
      <c r="J26">
        <v>32</v>
      </c>
      <c r="K26" t="s">
        <v>13</v>
      </c>
      <c r="N26">
        <f t="shared" si="0"/>
        <v>4.0924542742991497</v>
      </c>
      <c r="O26">
        <f t="shared" si="1"/>
        <v>4.073339450684764</v>
      </c>
      <c r="P26">
        <f t="shared" si="2"/>
        <v>0.24435165629168523</v>
      </c>
      <c r="Q26">
        <f t="shared" si="2"/>
        <v>0.24549896461062384</v>
      </c>
      <c r="S26">
        <v>63</v>
      </c>
      <c r="T26">
        <f>$O$56</f>
        <v>3.9711554375813138</v>
      </c>
      <c r="U26">
        <f>$O$55</f>
        <v>6.5141262547983905</v>
      </c>
      <c r="V26">
        <f>$O$54</f>
        <v>6.3332269720960452</v>
      </c>
      <c r="W26">
        <f>$O$53</f>
        <v>6.4641759156161607</v>
      </c>
      <c r="X26">
        <f>$O$52</f>
        <v>6.1855501892703302</v>
      </c>
    </row>
    <row r="27" spans="1:24" x14ac:dyDescent="0.25">
      <c r="A27" t="s">
        <v>11</v>
      </c>
      <c r="B27" t="s">
        <v>12</v>
      </c>
      <c r="C27">
        <v>2000</v>
      </c>
      <c r="D27">
        <v>1.05179</v>
      </c>
      <c r="E27">
        <v>4.3775999999999997E-3</v>
      </c>
      <c r="F27">
        <v>1.0561700000000001</v>
      </c>
      <c r="G27">
        <v>1901.52</v>
      </c>
      <c r="H27">
        <v>1893.64</v>
      </c>
      <c r="I27">
        <v>2047</v>
      </c>
      <c r="J27">
        <v>512</v>
      </c>
      <c r="K27" t="s">
        <v>13</v>
      </c>
      <c r="N27">
        <f t="shared" si="0"/>
        <v>3.6043316631647002</v>
      </c>
      <c r="O27">
        <f t="shared" si="1"/>
        <v>3.5893842847268904</v>
      </c>
      <c r="P27">
        <f t="shared" si="2"/>
        <v>0.27744383440615933</v>
      </c>
      <c r="Q27">
        <f t="shared" si="2"/>
        <v>0.27859836082887984</v>
      </c>
      <c r="S27">
        <v>127</v>
      </c>
      <c r="T27">
        <f>$O$51</f>
        <v>3.9918961664739689</v>
      </c>
      <c r="U27">
        <f>$O$50</f>
        <v>6.5635361029112591</v>
      </c>
      <c r="V27">
        <f>$O$49</f>
        <v>6.3613573132955894</v>
      </c>
      <c r="W27">
        <f>$O$48</f>
        <v>6.1243051393436927</v>
      </c>
      <c r="X27">
        <f>$O$47</f>
        <v>5.4831571182689949</v>
      </c>
    </row>
    <row r="28" spans="1:24" x14ac:dyDescent="0.25">
      <c r="A28" t="s">
        <v>11</v>
      </c>
      <c r="B28" t="s">
        <v>12</v>
      </c>
      <c r="C28">
        <v>2000</v>
      </c>
      <c r="D28">
        <v>0.70562999999999998</v>
      </c>
      <c r="E28">
        <v>4.3507800000000003E-3</v>
      </c>
      <c r="F28">
        <v>0.70998099999999997</v>
      </c>
      <c r="G28">
        <v>2834.34</v>
      </c>
      <c r="H28">
        <v>2816.98</v>
      </c>
      <c r="I28">
        <v>2047</v>
      </c>
      <c r="J28">
        <v>256</v>
      </c>
      <c r="K28" t="s">
        <v>13</v>
      </c>
      <c r="N28">
        <f t="shared" si="0"/>
        <v>5.3725040035145897</v>
      </c>
      <c r="O28">
        <f t="shared" si="1"/>
        <v>5.3395795098742083</v>
      </c>
      <c r="P28">
        <f t="shared" si="2"/>
        <v>0.18613327970532823</v>
      </c>
      <c r="Q28">
        <f t="shared" si="2"/>
        <v>0.18728034987823841</v>
      </c>
      <c r="S28">
        <v>255</v>
      </c>
      <c r="T28">
        <f>$O$46</f>
        <v>4.0208775928614839</v>
      </c>
      <c r="U28">
        <f>$O$45</f>
        <v>6.5868117815492813</v>
      </c>
      <c r="V28">
        <f>$O$44</f>
        <v>6.3585405044565126</v>
      </c>
      <c r="W28">
        <f>$O$43</f>
        <v>6.0180143568772992</v>
      </c>
      <c r="X28">
        <f>$O$42</f>
        <v>5.5388184827932827</v>
      </c>
    </row>
    <row r="29" spans="1:24" x14ac:dyDescent="0.25">
      <c r="A29" t="s">
        <v>11</v>
      </c>
      <c r="B29" t="s">
        <v>12</v>
      </c>
      <c r="C29">
        <v>2000</v>
      </c>
      <c r="D29">
        <v>0.59537799999999996</v>
      </c>
      <c r="E29">
        <v>4.3255100000000003E-3</v>
      </c>
      <c r="F29">
        <v>0.59970299999999999</v>
      </c>
      <c r="G29">
        <v>3359.21</v>
      </c>
      <c r="H29">
        <v>3334.98</v>
      </c>
      <c r="I29">
        <v>2047</v>
      </c>
      <c r="J29">
        <v>128</v>
      </c>
      <c r="K29" t="s">
        <v>13</v>
      </c>
      <c r="N29">
        <f t="shared" si="0"/>
        <v>6.3673834102032663</v>
      </c>
      <c r="O29">
        <f t="shared" si="1"/>
        <v>6.3214624572496723</v>
      </c>
      <c r="P29">
        <f t="shared" si="2"/>
        <v>0.15705031837842828</v>
      </c>
      <c r="Q29">
        <f t="shared" si="2"/>
        <v>0.15819135347138516</v>
      </c>
      <c r="S29">
        <v>511</v>
      </c>
      <c r="T29">
        <f>$O$41</f>
        <v>4.0308989510731168</v>
      </c>
      <c r="U29">
        <f>$O$40</f>
        <v>6.570088161536475</v>
      </c>
      <c r="V29">
        <f>$O$39</f>
        <v>6.3706041403045326</v>
      </c>
      <c r="W29">
        <f>$O$38</f>
        <v>5.6765603428396876</v>
      </c>
      <c r="X29">
        <f>$O$37</f>
        <v>4.8413255858502007</v>
      </c>
    </row>
    <row r="30" spans="1:24" x14ac:dyDescent="0.25">
      <c r="A30" t="s">
        <v>11</v>
      </c>
      <c r="B30" t="s">
        <v>12</v>
      </c>
      <c r="C30">
        <v>2000</v>
      </c>
      <c r="D30">
        <v>0.58365500000000003</v>
      </c>
      <c r="E30">
        <v>4.3692599999999998E-3</v>
      </c>
      <c r="F30">
        <v>0.58802399999999999</v>
      </c>
      <c r="G30">
        <v>3426.68</v>
      </c>
      <c r="H30">
        <v>3401.22</v>
      </c>
      <c r="I30">
        <v>2047</v>
      </c>
      <c r="J30">
        <v>64</v>
      </c>
      <c r="K30" t="s">
        <v>13</v>
      </c>
      <c r="N30">
        <f t="shared" si="0"/>
        <v>6.495275462387883</v>
      </c>
      <c r="O30">
        <f t="shared" si="1"/>
        <v>6.4470157680638884</v>
      </c>
      <c r="P30">
        <f t="shared" si="2"/>
        <v>0.15395805852895517</v>
      </c>
      <c r="Q30">
        <f t="shared" si="2"/>
        <v>0.155110519166652</v>
      </c>
      <c r="S30">
        <v>1023</v>
      </c>
      <c r="T30">
        <f>$O$36</f>
        <v>4.0467592301016539</v>
      </c>
      <c r="U30">
        <f>$O$35</f>
        <v>6.5271364276539838</v>
      </c>
      <c r="V30">
        <f>$O$34</f>
        <v>6.2749109495623614</v>
      </c>
      <c r="W30">
        <f>$O$33</f>
        <v>5.6072001715735214</v>
      </c>
      <c r="X30">
        <f>$O$32</f>
        <v>4.3187661839810341</v>
      </c>
    </row>
    <row r="31" spans="1:24" x14ac:dyDescent="0.25">
      <c r="A31" t="s">
        <v>11</v>
      </c>
      <c r="B31" t="s">
        <v>12</v>
      </c>
      <c r="C31">
        <v>2000</v>
      </c>
      <c r="D31">
        <v>0.93193300000000001</v>
      </c>
      <c r="E31">
        <v>4.3380299999999997E-3</v>
      </c>
      <c r="F31">
        <v>0.93627099999999996</v>
      </c>
      <c r="G31">
        <v>2146.08</v>
      </c>
      <c r="H31">
        <v>2136.13</v>
      </c>
      <c r="I31">
        <v>2047</v>
      </c>
      <c r="J31">
        <v>32</v>
      </c>
      <c r="K31" t="s">
        <v>13</v>
      </c>
      <c r="N31">
        <f t="shared" si="0"/>
        <v>4.0678890006041204</v>
      </c>
      <c r="O31">
        <f t="shared" si="1"/>
        <v>4.0490413566157661</v>
      </c>
      <c r="P31">
        <f t="shared" si="2"/>
        <v>0.24582727577723107</v>
      </c>
      <c r="Q31">
        <f t="shared" si="2"/>
        <v>0.24697232846315534</v>
      </c>
      <c r="S31">
        <v>2047</v>
      </c>
      <c r="T31">
        <f>$O$31</f>
        <v>4.0490413566157661</v>
      </c>
      <c r="U31">
        <f>$O$30</f>
        <v>6.4470157680638884</v>
      </c>
      <c r="V31">
        <f>$O$29</f>
        <v>6.3214624572496723</v>
      </c>
      <c r="W31">
        <f>$O$28</f>
        <v>5.3395795098742083</v>
      </c>
      <c r="X31">
        <f>$O$27</f>
        <v>3.5893842847268904</v>
      </c>
    </row>
    <row r="32" spans="1:24" x14ac:dyDescent="0.25">
      <c r="A32" t="s">
        <v>11</v>
      </c>
      <c r="B32" t="s">
        <v>12</v>
      </c>
      <c r="C32">
        <v>2000</v>
      </c>
      <c r="D32">
        <v>0.87345799999999996</v>
      </c>
      <c r="E32">
        <v>4.3390399999999997E-3</v>
      </c>
      <c r="F32">
        <v>0.87779700000000005</v>
      </c>
      <c r="G32">
        <v>2289.75</v>
      </c>
      <c r="H32">
        <v>2278.4299999999998</v>
      </c>
      <c r="I32">
        <v>1023</v>
      </c>
      <c r="J32">
        <v>512</v>
      </c>
      <c r="K32" t="s">
        <v>13</v>
      </c>
      <c r="N32">
        <f t="shared" si="0"/>
        <v>4.3402201365148638</v>
      </c>
      <c r="O32">
        <f t="shared" si="1"/>
        <v>4.3187661839810341</v>
      </c>
      <c r="P32">
        <f t="shared" si="2"/>
        <v>0.23040288241074355</v>
      </c>
      <c r="Q32">
        <f t="shared" si="2"/>
        <v>0.23154760076017261</v>
      </c>
      <c r="S32">
        <v>4095</v>
      </c>
      <c r="T32">
        <f>$O$26</f>
        <v>4.073339450684764</v>
      </c>
      <c r="U32">
        <f>$O$25</f>
        <v>6.5134882985723932</v>
      </c>
      <c r="V32">
        <f>$O$24</f>
        <v>6.3532018226700879</v>
      </c>
      <c r="W32">
        <f>$O$23</f>
        <v>5.5466306157623215</v>
      </c>
      <c r="X32">
        <f>$O$22</f>
        <v>3.6147105657103085</v>
      </c>
    </row>
    <row r="33" spans="1:24" x14ac:dyDescent="0.25">
      <c r="A33" t="s">
        <v>11</v>
      </c>
      <c r="B33" t="s">
        <v>12</v>
      </c>
      <c r="C33">
        <v>2000</v>
      </c>
      <c r="D33">
        <v>0.67176400000000003</v>
      </c>
      <c r="E33">
        <v>4.3315899999999997E-3</v>
      </c>
      <c r="F33">
        <v>0.676095</v>
      </c>
      <c r="G33">
        <v>2977.24</v>
      </c>
      <c r="H33">
        <v>2958.16</v>
      </c>
      <c r="I33">
        <v>1023</v>
      </c>
      <c r="J33">
        <v>256</v>
      </c>
      <c r="K33" t="s">
        <v>13</v>
      </c>
      <c r="N33">
        <f t="shared" si="0"/>
        <v>5.6433509387225271</v>
      </c>
      <c r="O33">
        <f t="shared" si="1"/>
        <v>5.6072001715735214</v>
      </c>
      <c r="P33">
        <f t="shared" si="2"/>
        <v>0.17719935242036253</v>
      </c>
      <c r="Q33">
        <f t="shared" si="2"/>
        <v>0.17834228033642538</v>
      </c>
      <c r="S33">
        <v>8191</v>
      </c>
      <c r="T33">
        <f>$O$21</f>
        <v>4.0715414183484642</v>
      </c>
      <c r="U33">
        <f>$O$20</f>
        <v>6.4484084797166847</v>
      </c>
      <c r="V33">
        <f>$O$19</f>
        <v>6.3636851965003922</v>
      </c>
      <c r="W33">
        <f>$O$18</f>
        <v>5.6317146795968815</v>
      </c>
      <c r="X33">
        <f>$O$17</f>
        <v>3.5276273426013809</v>
      </c>
    </row>
    <row r="34" spans="1:24" x14ac:dyDescent="0.25">
      <c r="A34" t="s">
        <v>11</v>
      </c>
      <c r="B34" t="s">
        <v>12</v>
      </c>
      <c r="C34">
        <v>2000</v>
      </c>
      <c r="D34">
        <v>0.59981600000000002</v>
      </c>
      <c r="E34">
        <v>4.3360600000000001E-3</v>
      </c>
      <c r="F34">
        <v>0.60415200000000002</v>
      </c>
      <c r="G34">
        <v>3334.36</v>
      </c>
      <c r="H34">
        <v>3310.43</v>
      </c>
      <c r="I34">
        <v>1023</v>
      </c>
      <c r="J34">
        <v>128</v>
      </c>
      <c r="K34" t="s">
        <v>13</v>
      </c>
      <c r="N34">
        <f t="shared" si="0"/>
        <v>6.3202715499419817</v>
      </c>
      <c r="O34">
        <f t="shared" si="1"/>
        <v>6.2749109495623614</v>
      </c>
      <c r="P34">
        <f t="shared" si="2"/>
        <v>0.15822076800345494</v>
      </c>
      <c r="Q34">
        <f t="shared" si="2"/>
        <v>0.15936449343438769</v>
      </c>
      <c r="S34">
        <v>16383</v>
      </c>
      <c r="T34">
        <f>$O$16</f>
        <v>4.0682513280034343</v>
      </c>
      <c r="U34">
        <f>$O$15</f>
        <v>6.4177985139689957</v>
      </c>
      <c r="V34">
        <f>$O$14</f>
        <v>6.3514561772979414</v>
      </c>
      <c r="W34">
        <f>$O$13</f>
        <v>5.6155226020711213</v>
      </c>
      <c r="X34">
        <f>$O$12</f>
        <v>3.5187213425161037</v>
      </c>
    </row>
    <row r="35" spans="1:24" x14ac:dyDescent="0.25">
      <c r="A35" t="s">
        <v>11</v>
      </c>
      <c r="B35" t="s">
        <v>12</v>
      </c>
      <c r="C35">
        <v>2000</v>
      </c>
      <c r="D35">
        <v>0.57647300000000001</v>
      </c>
      <c r="E35">
        <v>4.3328999999999998E-3</v>
      </c>
      <c r="F35">
        <v>0.58080600000000004</v>
      </c>
      <c r="G35">
        <v>3469.37</v>
      </c>
      <c r="H35">
        <v>3443.49</v>
      </c>
      <c r="I35">
        <v>1023</v>
      </c>
      <c r="J35">
        <v>64</v>
      </c>
      <c r="K35" t="s">
        <v>13</v>
      </c>
      <c r="N35">
        <f t="shared" si="0"/>
        <v>6.576196977135095</v>
      </c>
      <c r="O35">
        <f t="shared" si="1"/>
        <v>6.5271364276539838</v>
      </c>
      <c r="P35">
        <f t="shared" si="2"/>
        <v>0.15206363114917121</v>
      </c>
      <c r="Q35">
        <f t="shared" si="2"/>
        <v>0.15320648528092143</v>
      </c>
      <c r="S35">
        <v>32767</v>
      </c>
      <c r="T35">
        <f>$O$11</f>
        <v>4.0710779497059182</v>
      </c>
      <c r="U35">
        <f>$O$10</f>
        <v>6.411546534027198</v>
      </c>
      <c r="V35">
        <f>$O$9</f>
        <v>6.311737567575217</v>
      </c>
      <c r="W35">
        <f>$O$8</f>
        <v>5.5856044343010041</v>
      </c>
      <c r="X35">
        <f>$O$7</f>
        <v>3.5008495862884157</v>
      </c>
    </row>
    <row r="36" spans="1:24" x14ac:dyDescent="0.25">
      <c r="A36" t="s">
        <v>11</v>
      </c>
      <c r="B36" t="s">
        <v>12</v>
      </c>
      <c r="C36">
        <v>2000</v>
      </c>
      <c r="D36">
        <v>0.93248900000000001</v>
      </c>
      <c r="E36">
        <v>4.31037E-3</v>
      </c>
      <c r="F36">
        <v>0.93679900000000005</v>
      </c>
      <c r="G36">
        <v>2144.8000000000002</v>
      </c>
      <c r="H36">
        <v>2134.9299999999998</v>
      </c>
      <c r="I36">
        <v>1023</v>
      </c>
      <c r="J36">
        <v>32</v>
      </c>
      <c r="K36" t="s">
        <v>13</v>
      </c>
      <c r="N36">
        <f t="shared" si="0"/>
        <v>4.0654635068081229</v>
      </c>
      <c r="O36">
        <f t="shared" si="1"/>
        <v>4.0467592301016539</v>
      </c>
      <c r="P36">
        <f t="shared" si="2"/>
        <v>0.24597398358821335</v>
      </c>
      <c r="Q36">
        <f t="shared" si="2"/>
        <v>0.24711114650129049</v>
      </c>
      <c r="S36">
        <v>65535</v>
      </c>
      <c r="T36">
        <f>$O$6</f>
        <v>4.0637682526546879</v>
      </c>
      <c r="U36">
        <f>$O$5</f>
        <v>6.4283001207319881</v>
      </c>
      <c r="V36">
        <f>$O$4</f>
        <v>6.2910093825816542</v>
      </c>
      <c r="W36">
        <f>$O$3</f>
        <v>5.5453649174850872</v>
      </c>
      <c r="X36">
        <f>$O$2</f>
        <v>3.1699709844386281</v>
      </c>
    </row>
    <row r="37" spans="1:24" x14ac:dyDescent="0.25">
      <c r="A37" t="s">
        <v>11</v>
      </c>
      <c r="B37" t="s">
        <v>12</v>
      </c>
      <c r="C37">
        <v>2000</v>
      </c>
      <c r="D37">
        <v>0.77869100000000002</v>
      </c>
      <c r="E37">
        <v>4.3589500000000003E-3</v>
      </c>
      <c r="F37">
        <v>0.78305000000000002</v>
      </c>
      <c r="G37">
        <v>2568.41</v>
      </c>
      <c r="H37">
        <v>2554.11</v>
      </c>
      <c r="I37">
        <v>511</v>
      </c>
      <c r="J37">
        <v>512</v>
      </c>
      <c r="K37" t="s">
        <v>13</v>
      </c>
      <c r="N37">
        <f t="shared" si="0"/>
        <v>4.8684266287911377</v>
      </c>
      <c r="O37">
        <f t="shared" si="1"/>
        <v>4.8413255858502007</v>
      </c>
      <c r="P37">
        <f t="shared" si="2"/>
        <v>0.20540528965391042</v>
      </c>
      <c r="Q37">
        <f t="shared" si="2"/>
        <v>0.20655531672480826</v>
      </c>
    </row>
    <row r="38" spans="1:24" x14ac:dyDescent="0.25">
      <c r="A38" t="s">
        <v>11</v>
      </c>
      <c r="B38" t="s">
        <v>12</v>
      </c>
      <c r="C38">
        <v>2000</v>
      </c>
      <c r="D38">
        <v>0.66339499999999996</v>
      </c>
      <c r="E38">
        <v>4.4396499999999998E-3</v>
      </c>
      <c r="F38">
        <v>0.66783400000000004</v>
      </c>
      <c r="G38">
        <v>3014.8</v>
      </c>
      <c r="H38">
        <v>2994.75</v>
      </c>
      <c r="I38">
        <v>511</v>
      </c>
      <c r="J38">
        <v>256</v>
      </c>
      <c r="K38" t="s">
        <v>13</v>
      </c>
      <c r="N38">
        <f t="shared" si="0"/>
        <v>5.7145441252948848</v>
      </c>
      <c r="O38">
        <f t="shared" si="1"/>
        <v>5.6765603428396876</v>
      </c>
      <c r="P38">
        <f t="shared" si="2"/>
        <v>0.17499170757595861</v>
      </c>
      <c r="Q38">
        <f t="shared" si="2"/>
        <v>0.17616328575006263</v>
      </c>
    </row>
    <row r="39" spans="1:24" x14ac:dyDescent="0.25">
      <c r="A39" t="s">
        <v>11</v>
      </c>
      <c r="B39" t="s">
        <v>12</v>
      </c>
      <c r="C39">
        <v>2000</v>
      </c>
      <c r="D39">
        <v>0.59065999999999996</v>
      </c>
      <c r="E39">
        <v>4.4175400000000002E-3</v>
      </c>
      <c r="F39">
        <v>0.59507699999999997</v>
      </c>
      <c r="G39">
        <v>3386.04</v>
      </c>
      <c r="H39">
        <v>3360.91</v>
      </c>
      <c r="I39">
        <v>511</v>
      </c>
      <c r="J39">
        <v>128</v>
      </c>
      <c r="K39" t="s">
        <v>13</v>
      </c>
      <c r="N39">
        <f t="shared" si="0"/>
        <v>6.4182439982392578</v>
      </c>
      <c r="O39">
        <f t="shared" si="1"/>
        <v>6.3706041403045326</v>
      </c>
      <c r="P39">
        <f t="shared" si="2"/>
        <v>0.15580589715419785</v>
      </c>
      <c r="Q39">
        <f t="shared" si="2"/>
        <v>0.15697087991050046</v>
      </c>
    </row>
    <row r="40" spans="1:24" x14ac:dyDescent="0.25">
      <c r="A40" t="s">
        <v>11</v>
      </c>
      <c r="B40" t="s">
        <v>12</v>
      </c>
      <c r="C40">
        <v>2000</v>
      </c>
      <c r="D40">
        <v>0.57267900000000005</v>
      </c>
      <c r="E40">
        <v>4.3303999999999999E-3</v>
      </c>
      <c r="F40">
        <v>0.57700899999999999</v>
      </c>
      <c r="G40">
        <v>3492.36</v>
      </c>
      <c r="H40">
        <v>3466.15</v>
      </c>
      <c r="I40">
        <v>511</v>
      </c>
      <c r="J40">
        <v>64</v>
      </c>
      <c r="K40" t="s">
        <v>13</v>
      </c>
      <c r="N40">
        <f t="shared" si="0"/>
        <v>6.6197643007688418</v>
      </c>
      <c r="O40">
        <f t="shared" si="1"/>
        <v>6.570088161536475</v>
      </c>
      <c r="P40">
        <f t="shared" si="2"/>
        <v>0.15106260522970141</v>
      </c>
      <c r="Q40">
        <f t="shared" si="2"/>
        <v>0.15220489592198838</v>
      </c>
    </row>
    <row r="41" spans="1:24" x14ac:dyDescent="0.25">
      <c r="A41" t="s">
        <v>11</v>
      </c>
      <c r="B41" t="s">
        <v>12</v>
      </c>
      <c r="C41">
        <v>2000</v>
      </c>
      <c r="D41">
        <v>0.93612899999999999</v>
      </c>
      <c r="E41">
        <v>4.3565599999999998E-3</v>
      </c>
      <c r="F41">
        <v>0.94048500000000002</v>
      </c>
      <c r="G41">
        <v>2136.46</v>
      </c>
      <c r="H41">
        <v>2126.56</v>
      </c>
      <c r="I41">
        <v>511</v>
      </c>
      <c r="J41">
        <v>32</v>
      </c>
      <c r="K41" t="s">
        <v>13</v>
      </c>
      <c r="N41">
        <f t="shared" si="0"/>
        <v>4.0496555496090814</v>
      </c>
      <c r="O41">
        <f t="shared" si="1"/>
        <v>4.0308989510731168</v>
      </c>
      <c r="P41">
        <f t="shared" si="2"/>
        <v>0.24693418084120464</v>
      </c>
      <c r="Q41">
        <f t="shared" si="2"/>
        <v>0.24808375968700627</v>
      </c>
    </row>
    <row r="42" spans="1:24" x14ac:dyDescent="0.25">
      <c r="A42" t="s">
        <v>11</v>
      </c>
      <c r="B42" t="s">
        <v>12</v>
      </c>
      <c r="C42">
        <v>2000</v>
      </c>
      <c r="D42">
        <v>0.68011200000000005</v>
      </c>
      <c r="E42">
        <v>4.3296799999999998E-3</v>
      </c>
      <c r="F42">
        <v>0.68444199999999999</v>
      </c>
      <c r="G42">
        <v>2940.69</v>
      </c>
      <c r="H42">
        <v>2922.09</v>
      </c>
      <c r="I42">
        <v>255</v>
      </c>
      <c r="J42">
        <v>512</v>
      </c>
      <c r="K42" t="s">
        <v>13</v>
      </c>
      <c r="N42">
        <f t="shared" si="0"/>
        <v>5.5740819159197308</v>
      </c>
      <c r="O42">
        <f t="shared" si="1"/>
        <v>5.5388184827932827</v>
      </c>
      <c r="P42">
        <f t="shared" si="2"/>
        <v>0.17940177305326302</v>
      </c>
      <c r="Q42">
        <f t="shared" si="2"/>
        <v>0.18054372041928896</v>
      </c>
    </row>
    <row r="43" spans="1:24" x14ac:dyDescent="0.25">
      <c r="A43" t="s">
        <v>11</v>
      </c>
      <c r="B43" t="s">
        <v>12</v>
      </c>
      <c r="C43">
        <v>2000</v>
      </c>
      <c r="D43">
        <v>0.62559799999999999</v>
      </c>
      <c r="E43">
        <v>4.3438699999999997E-3</v>
      </c>
      <c r="F43">
        <v>0.629942</v>
      </c>
      <c r="G43">
        <v>3196.94</v>
      </c>
      <c r="H43">
        <v>3174.89</v>
      </c>
      <c r="I43">
        <v>255</v>
      </c>
      <c r="J43">
        <v>256</v>
      </c>
      <c r="K43" t="s">
        <v>13</v>
      </c>
      <c r="N43">
        <f t="shared" si="0"/>
        <v>6.0598019814641351</v>
      </c>
      <c r="O43">
        <f t="shared" si="1"/>
        <v>6.0180143568772992</v>
      </c>
      <c r="P43">
        <f t="shared" si="2"/>
        <v>0.1650218646580793</v>
      </c>
      <c r="Q43">
        <f t="shared" si="2"/>
        <v>0.1661679617246582</v>
      </c>
    </row>
    <row r="44" spans="1:24" x14ac:dyDescent="0.25">
      <c r="A44" t="s">
        <v>11</v>
      </c>
      <c r="B44" t="s">
        <v>12</v>
      </c>
      <c r="C44">
        <v>2000</v>
      </c>
      <c r="D44">
        <v>0.59186799999999995</v>
      </c>
      <c r="E44">
        <v>4.3380299999999997E-3</v>
      </c>
      <c r="F44">
        <v>0.59620600000000001</v>
      </c>
      <c r="G44">
        <v>3379.13</v>
      </c>
      <c r="H44">
        <v>3354.55</v>
      </c>
      <c r="I44">
        <v>255</v>
      </c>
      <c r="J44">
        <v>128</v>
      </c>
      <c r="K44" t="s">
        <v>13</v>
      </c>
      <c r="N44">
        <f t="shared" si="0"/>
        <v>6.4051443903032439</v>
      </c>
      <c r="O44">
        <f t="shared" si="1"/>
        <v>6.3585405044565126</v>
      </c>
      <c r="P44">
        <f t="shared" si="2"/>
        <v>0.15612450542003417</v>
      </c>
      <c r="Q44">
        <f t="shared" si="2"/>
        <v>0.15726848608606223</v>
      </c>
    </row>
    <row r="45" spans="1:24" x14ac:dyDescent="0.25">
      <c r="A45" t="s">
        <v>11</v>
      </c>
      <c r="B45" t="s">
        <v>12</v>
      </c>
      <c r="C45">
        <v>2000</v>
      </c>
      <c r="D45">
        <v>0.57120899999999997</v>
      </c>
      <c r="E45">
        <v>4.3351700000000002E-3</v>
      </c>
      <c r="F45">
        <v>0.57554400000000006</v>
      </c>
      <c r="G45">
        <v>3501.34</v>
      </c>
      <c r="H45">
        <v>3474.97</v>
      </c>
      <c r="I45">
        <v>255</v>
      </c>
      <c r="J45">
        <v>64</v>
      </c>
      <c r="K45" t="s">
        <v>13</v>
      </c>
      <c r="N45">
        <f t="shared" si="0"/>
        <v>6.6368001904731893</v>
      </c>
      <c r="O45">
        <f t="shared" si="1"/>
        <v>6.5868117815492813</v>
      </c>
      <c r="P45">
        <f t="shared" si="2"/>
        <v>0.15067517007774167</v>
      </c>
      <c r="Q45">
        <f t="shared" si="2"/>
        <v>0.15181857685102321</v>
      </c>
    </row>
    <row r="46" spans="1:24" x14ac:dyDescent="0.25">
      <c r="A46" t="s">
        <v>11</v>
      </c>
      <c r="B46" t="s">
        <v>12</v>
      </c>
      <c r="C46">
        <v>2000</v>
      </c>
      <c r="D46">
        <v>0.93852899999999995</v>
      </c>
      <c r="E46">
        <v>4.3001200000000002E-3</v>
      </c>
      <c r="F46">
        <v>0.94282900000000003</v>
      </c>
      <c r="G46">
        <v>2130.9899999999998</v>
      </c>
      <c r="H46">
        <v>2121.2800000000002</v>
      </c>
      <c r="I46">
        <v>255</v>
      </c>
      <c r="J46">
        <v>32</v>
      </c>
      <c r="K46" t="s">
        <v>13</v>
      </c>
      <c r="N46">
        <f t="shared" si="0"/>
        <v>4.0392997978751861</v>
      </c>
      <c r="O46">
        <f t="shared" si="1"/>
        <v>4.0208775928614839</v>
      </c>
      <c r="P46">
        <f t="shared" si="2"/>
        <v>0.24756803175988631</v>
      </c>
      <c r="Q46">
        <f t="shared" si="2"/>
        <v>0.24870125584552724</v>
      </c>
    </row>
    <row r="47" spans="1:24" x14ac:dyDescent="0.25">
      <c r="A47" t="s">
        <v>11</v>
      </c>
      <c r="B47" t="s">
        <v>12</v>
      </c>
      <c r="C47">
        <v>2000</v>
      </c>
      <c r="D47">
        <v>0.68706100000000003</v>
      </c>
      <c r="E47">
        <v>4.3287899999999999E-3</v>
      </c>
      <c r="F47">
        <v>0.69138999999999995</v>
      </c>
      <c r="G47">
        <v>2910.95</v>
      </c>
      <c r="H47">
        <v>2892.72</v>
      </c>
      <c r="I47">
        <v>127</v>
      </c>
      <c r="J47">
        <v>512</v>
      </c>
      <c r="K47" t="s">
        <v>13</v>
      </c>
      <c r="N47">
        <f t="shared" si="0"/>
        <v>5.5177051237080841</v>
      </c>
      <c r="O47">
        <f t="shared" si="1"/>
        <v>5.4831571182689949</v>
      </c>
      <c r="P47">
        <f t="shared" si="2"/>
        <v>0.18123464848245421</v>
      </c>
      <c r="Q47">
        <f t="shared" si="2"/>
        <v>0.18237679415913055</v>
      </c>
    </row>
    <row r="48" spans="1:24" x14ac:dyDescent="0.25">
      <c r="A48" t="s">
        <v>11</v>
      </c>
      <c r="B48" t="s">
        <v>12</v>
      </c>
      <c r="C48">
        <v>2000</v>
      </c>
      <c r="D48">
        <v>0.61469099999999999</v>
      </c>
      <c r="E48">
        <v>4.3182400000000001E-3</v>
      </c>
      <c r="F48">
        <v>0.61900900000000003</v>
      </c>
      <c r="G48">
        <v>3253.67</v>
      </c>
      <c r="H48">
        <v>3230.97</v>
      </c>
      <c r="I48">
        <v>127</v>
      </c>
      <c r="J48">
        <v>256</v>
      </c>
      <c r="K48" t="s">
        <v>13</v>
      </c>
      <c r="N48">
        <f t="shared" si="0"/>
        <v>6.167326347709662</v>
      </c>
      <c r="O48">
        <f t="shared" si="1"/>
        <v>6.1243051393436927</v>
      </c>
      <c r="P48">
        <f t="shared" si="2"/>
        <v>0.16214459364348568</v>
      </c>
      <c r="Q48">
        <f t="shared" si="2"/>
        <v>0.16328378165071172</v>
      </c>
    </row>
    <row r="49" spans="1:17" x14ac:dyDescent="0.25">
      <c r="A49" t="s">
        <v>11</v>
      </c>
      <c r="B49" t="s">
        <v>12</v>
      </c>
      <c r="C49">
        <v>2000</v>
      </c>
      <c r="D49">
        <v>0.591638</v>
      </c>
      <c r="E49">
        <v>4.3035699999999996E-3</v>
      </c>
      <c r="F49">
        <v>0.59594199999999997</v>
      </c>
      <c r="G49">
        <v>3380.44</v>
      </c>
      <c r="H49">
        <v>3356.03</v>
      </c>
      <c r="I49">
        <v>127</v>
      </c>
      <c r="J49">
        <v>128</v>
      </c>
      <c r="K49" t="s">
        <v>13</v>
      </c>
      <c r="N49">
        <f t="shared" si="0"/>
        <v>6.407634398060976</v>
      </c>
      <c r="O49">
        <f t="shared" si="1"/>
        <v>6.3613573132955894</v>
      </c>
      <c r="P49">
        <f t="shared" si="2"/>
        <v>0.15606400350250266</v>
      </c>
      <c r="Q49">
        <f t="shared" si="2"/>
        <v>0.1571991311162296</v>
      </c>
    </row>
    <row r="50" spans="1:17" x14ac:dyDescent="0.25">
      <c r="A50" t="s">
        <v>11</v>
      </c>
      <c r="B50" t="s">
        <v>12</v>
      </c>
      <c r="C50">
        <v>2000</v>
      </c>
      <c r="D50">
        <v>0.57326699999999997</v>
      </c>
      <c r="E50">
        <v>4.3182999999999997E-3</v>
      </c>
      <c r="F50">
        <v>0.57758500000000002</v>
      </c>
      <c r="G50">
        <v>3488.78</v>
      </c>
      <c r="H50">
        <v>3462.69</v>
      </c>
      <c r="I50">
        <v>127</v>
      </c>
      <c r="J50">
        <v>64</v>
      </c>
      <c r="K50" t="s">
        <v>13</v>
      </c>
      <c r="N50">
        <f t="shared" si="0"/>
        <v>6.612974408085587</v>
      </c>
      <c r="O50">
        <f t="shared" si="1"/>
        <v>6.5635361029112591</v>
      </c>
      <c r="P50">
        <f t="shared" si="2"/>
        <v>0.15121761761991298</v>
      </c>
      <c r="Q50">
        <f t="shared" si="2"/>
        <v>0.15235698257712935</v>
      </c>
    </row>
    <row r="51" spans="1:17" x14ac:dyDescent="0.25">
      <c r="A51" t="s">
        <v>11</v>
      </c>
      <c r="B51" t="s">
        <v>12</v>
      </c>
      <c r="C51">
        <v>2000</v>
      </c>
      <c r="D51">
        <v>0.94530700000000001</v>
      </c>
      <c r="E51">
        <v>4.3669299999999998E-3</v>
      </c>
      <c r="F51">
        <v>0.94967400000000002</v>
      </c>
      <c r="G51">
        <v>2115.71</v>
      </c>
      <c r="H51">
        <v>2105.9899999999998</v>
      </c>
      <c r="I51">
        <v>127</v>
      </c>
      <c r="J51">
        <v>32</v>
      </c>
      <c r="K51" t="s">
        <v>13</v>
      </c>
      <c r="N51">
        <f t="shared" si="0"/>
        <v>4.01033738245882</v>
      </c>
      <c r="O51">
        <f t="shared" si="1"/>
        <v>3.9918961664739689</v>
      </c>
      <c r="P51">
        <f t="shared" si="2"/>
        <v>0.24935600814856482</v>
      </c>
      <c r="Q51">
        <f t="shared" si="2"/>
        <v>0.25050688749709166</v>
      </c>
    </row>
    <row r="52" spans="1:17" x14ac:dyDescent="0.25">
      <c r="A52" t="s">
        <v>11</v>
      </c>
      <c r="B52" t="s">
        <v>12</v>
      </c>
      <c r="C52">
        <v>2000</v>
      </c>
      <c r="D52">
        <v>0.608545</v>
      </c>
      <c r="E52">
        <v>4.3354600000000002E-3</v>
      </c>
      <c r="F52">
        <v>0.61287999999999998</v>
      </c>
      <c r="G52">
        <v>3286.53</v>
      </c>
      <c r="H52">
        <v>3263.28</v>
      </c>
      <c r="I52">
        <v>63</v>
      </c>
      <c r="J52">
        <v>512</v>
      </c>
      <c r="K52" t="s">
        <v>13</v>
      </c>
      <c r="N52">
        <f t="shared" si="0"/>
        <v>6.2296132578527468</v>
      </c>
      <c r="O52">
        <f t="shared" si="1"/>
        <v>6.1855501892703302</v>
      </c>
      <c r="P52">
        <f t="shared" si="2"/>
        <v>0.16052340918841454</v>
      </c>
      <c r="Q52">
        <f t="shared" si="2"/>
        <v>0.16166709568287121</v>
      </c>
    </row>
    <row r="53" spans="1:17" x14ac:dyDescent="0.25">
      <c r="A53" t="s">
        <v>11</v>
      </c>
      <c r="B53" t="s">
        <v>12</v>
      </c>
      <c r="C53">
        <v>2000</v>
      </c>
      <c r="D53">
        <v>0.582125</v>
      </c>
      <c r="E53">
        <v>4.3377900000000002E-3</v>
      </c>
      <c r="F53">
        <v>0.58646299999999996</v>
      </c>
      <c r="G53">
        <v>3435.69</v>
      </c>
      <c r="H53">
        <v>3410.28</v>
      </c>
      <c r="I53">
        <v>63</v>
      </c>
      <c r="J53">
        <v>256</v>
      </c>
      <c r="K53" t="s">
        <v>13</v>
      </c>
      <c r="N53">
        <f t="shared" si="0"/>
        <v>6.5123470045093406</v>
      </c>
      <c r="O53">
        <f t="shared" si="1"/>
        <v>6.4641759156161607</v>
      </c>
      <c r="P53">
        <f t="shared" si="2"/>
        <v>0.15355430786828847</v>
      </c>
      <c r="Q53">
        <f t="shared" si="2"/>
        <v>0.15469844118371512</v>
      </c>
    </row>
    <row r="54" spans="1:17" x14ac:dyDescent="0.25">
      <c r="A54" t="s">
        <v>11</v>
      </c>
      <c r="B54" t="s">
        <v>12</v>
      </c>
      <c r="C54">
        <v>2000</v>
      </c>
      <c r="D54">
        <v>0.59425399999999995</v>
      </c>
      <c r="E54">
        <v>4.3348099999999997E-3</v>
      </c>
      <c r="F54">
        <v>0.59858900000000004</v>
      </c>
      <c r="G54">
        <v>3365.56</v>
      </c>
      <c r="H54">
        <v>3341.19</v>
      </c>
      <c r="I54">
        <v>63</v>
      </c>
      <c r="J54">
        <v>128</v>
      </c>
      <c r="K54" t="s">
        <v>13</v>
      </c>
      <c r="N54">
        <f t="shared" si="0"/>
        <v>6.3794269790359008</v>
      </c>
      <c r="O54">
        <f t="shared" si="1"/>
        <v>6.3332269720960452</v>
      </c>
      <c r="P54">
        <f t="shared" si="2"/>
        <v>0.15675400230570843</v>
      </c>
      <c r="Q54">
        <f t="shared" si="2"/>
        <v>0.15789733597909728</v>
      </c>
    </row>
    <row r="55" spans="1:17" x14ac:dyDescent="0.25">
      <c r="A55" t="s">
        <v>11</v>
      </c>
      <c r="B55" t="s">
        <v>12</v>
      </c>
      <c r="C55">
        <v>2000</v>
      </c>
      <c r="D55">
        <v>0.57761600000000002</v>
      </c>
      <c r="E55">
        <v>4.3494700000000002E-3</v>
      </c>
      <c r="F55">
        <v>0.58196599999999998</v>
      </c>
      <c r="G55">
        <v>3462.51</v>
      </c>
      <c r="H55">
        <v>3436.63</v>
      </c>
      <c r="I55">
        <v>63</v>
      </c>
      <c r="J55">
        <v>64</v>
      </c>
      <c r="K55" t="s">
        <v>13</v>
      </c>
      <c r="N55">
        <f t="shared" si="0"/>
        <v>6.5631838453228442</v>
      </c>
      <c r="O55">
        <f t="shared" si="1"/>
        <v>6.5141262547983905</v>
      </c>
      <c r="P55">
        <f t="shared" si="2"/>
        <v>0.15236490291724789</v>
      </c>
      <c r="Q55">
        <f t="shared" si="2"/>
        <v>0.15351230711481889</v>
      </c>
    </row>
    <row r="56" spans="1:17" x14ac:dyDescent="0.25">
      <c r="A56" t="s">
        <v>11</v>
      </c>
      <c r="B56" t="s">
        <v>12</v>
      </c>
      <c r="C56">
        <v>2000</v>
      </c>
      <c r="D56">
        <v>0.950295</v>
      </c>
      <c r="E56">
        <v>4.3389800000000001E-3</v>
      </c>
      <c r="F56">
        <v>0.95463399999999998</v>
      </c>
      <c r="G56">
        <v>2104.61</v>
      </c>
      <c r="H56">
        <v>2095.04</v>
      </c>
      <c r="I56">
        <v>63</v>
      </c>
      <c r="J56">
        <v>32</v>
      </c>
      <c r="K56" t="s">
        <v>13</v>
      </c>
      <c r="N56">
        <f t="shared" si="0"/>
        <v>3.9892875370279754</v>
      </c>
      <c r="O56">
        <f t="shared" si="1"/>
        <v>3.9711554375813138</v>
      </c>
      <c r="P56">
        <f t="shared" si="2"/>
        <v>0.25067114572296056</v>
      </c>
      <c r="Q56">
        <f t="shared" si="2"/>
        <v>0.25181619444020165</v>
      </c>
    </row>
    <row r="57" spans="1:17" x14ac:dyDescent="0.25">
      <c r="A57" t="s">
        <v>11</v>
      </c>
      <c r="B57" t="s">
        <v>12</v>
      </c>
      <c r="C57">
        <v>2000</v>
      </c>
      <c r="D57">
        <v>0.58788600000000002</v>
      </c>
      <c r="E57">
        <v>4.3295E-3</v>
      </c>
      <c r="F57">
        <v>0.59221599999999996</v>
      </c>
      <c r="G57">
        <v>3402.02</v>
      </c>
      <c r="H57">
        <v>3377.15</v>
      </c>
      <c r="I57">
        <v>31</v>
      </c>
      <c r="J57">
        <v>512</v>
      </c>
      <c r="K57" t="s">
        <v>13</v>
      </c>
      <c r="N57">
        <f t="shared" si="0"/>
        <v>6.4485291366013131</v>
      </c>
      <c r="O57">
        <f t="shared" si="1"/>
        <v>6.4013805773569104</v>
      </c>
      <c r="P57">
        <f t="shared" si="2"/>
        <v>0.15507404424430193</v>
      </c>
      <c r="Q57">
        <f t="shared" si="2"/>
        <v>0.15621604015219936</v>
      </c>
    </row>
    <row r="58" spans="1:17" x14ac:dyDescent="0.25">
      <c r="A58" t="s">
        <v>11</v>
      </c>
      <c r="B58" t="s">
        <v>12</v>
      </c>
      <c r="C58">
        <v>2000</v>
      </c>
      <c r="D58">
        <v>0.58498399999999995</v>
      </c>
      <c r="E58">
        <v>4.6396299999999996E-3</v>
      </c>
      <c r="F58">
        <v>0.58962300000000001</v>
      </c>
      <c r="G58">
        <v>3418.9</v>
      </c>
      <c r="H58">
        <v>3392</v>
      </c>
      <c r="I58">
        <v>31</v>
      </c>
      <c r="J58">
        <v>256</v>
      </c>
      <c r="K58" t="s">
        <v>13</v>
      </c>
      <c r="N58">
        <f t="shared" si="0"/>
        <v>6.480519125309411</v>
      </c>
      <c r="O58">
        <f t="shared" si="1"/>
        <v>6.4295320908444884</v>
      </c>
      <c r="P58">
        <f t="shared" si="2"/>
        <v>0.15430840328760714</v>
      </c>
      <c r="Q58">
        <f t="shared" si="2"/>
        <v>0.15553213443396227</v>
      </c>
    </row>
    <row r="59" spans="1:17" x14ac:dyDescent="0.25">
      <c r="A59" t="s">
        <v>11</v>
      </c>
      <c r="B59" t="s">
        <v>12</v>
      </c>
      <c r="C59">
        <v>2000</v>
      </c>
      <c r="D59">
        <v>0.58853100000000003</v>
      </c>
      <c r="E59">
        <v>4.3313500000000003E-3</v>
      </c>
      <c r="F59">
        <v>0.59286300000000003</v>
      </c>
      <c r="G59">
        <v>3398.29</v>
      </c>
      <c r="H59">
        <v>3373.46</v>
      </c>
      <c r="I59">
        <v>31</v>
      </c>
      <c r="J59">
        <v>128</v>
      </c>
      <c r="K59" t="s">
        <v>13</v>
      </c>
      <c r="N59">
        <f t="shared" si="0"/>
        <v>6.4414618771143743</v>
      </c>
      <c r="O59">
        <f t="shared" si="1"/>
        <v>6.3943946577877178</v>
      </c>
      <c r="P59">
        <f t="shared" si="2"/>
        <v>0.15524425519893831</v>
      </c>
      <c r="Q59">
        <f t="shared" si="2"/>
        <v>0.15638691432535143</v>
      </c>
    </row>
    <row r="60" spans="1:17" x14ac:dyDescent="0.25">
      <c r="A60" t="s">
        <v>11</v>
      </c>
      <c r="B60" t="s">
        <v>12</v>
      </c>
      <c r="C60">
        <v>2000</v>
      </c>
      <c r="D60">
        <v>0.58621199999999996</v>
      </c>
      <c r="E60">
        <v>4.4107399999999998E-3</v>
      </c>
      <c r="F60">
        <v>0.59062300000000001</v>
      </c>
      <c r="G60">
        <v>3411.74</v>
      </c>
      <c r="H60">
        <v>3386.26</v>
      </c>
      <c r="I60">
        <v>31</v>
      </c>
      <c r="J60">
        <v>64</v>
      </c>
      <c r="K60" t="s">
        <v>13</v>
      </c>
      <c r="N60">
        <f t="shared" si="0"/>
        <v>6.4669436995489686</v>
      </c>
      <c r="O60">
        <f t="shared" si="1"/>
        <v>6.4186460737221545</v>
      </c>
      <c r="P60">
        <f t="shared" si="2"/>
        <v>0.15463224044036183</v>
      </c>
      <c r="Q60">
        <f t="shared" si="2"/>
        <v>0.15579577468948044</v>
      </c>
    </row>
    <row r="61" spans="1:17" x14ac:dyDescent="0.25">
      <c r="A61" t="s">
        <v>11</v>
      </c>
      <c r="B61" t="s">
        <v>12</v>
      </c>
      <c r="C61">
        <v>2000</v>
      </c>
      <c r="D61">
        <v>0.95830899999999997</v>
      </c>
      <c r="E61">
        <v>4.3380900000000002E-3</v>
      </c>
      <c r="F61">
        <v>0.96264700000000003</v>
      </c>
      <c r="G61">
        <v>2087.0100000000002</v>
      </c>
      <c r="H61">
        <v>2077.6</v>
      </c>
      <c r="I61">
        <v>31</v>
      </c>
      <c r="J61">
        <v>32</v>
      </c>
      <c r="K61" t="s">
        <v>13</v>
      </c>
      <c r="N61">
        <f t="shared" si="0"/>
        <v>3.9559265330911013</v>
      </c>
      <c r="O61">
        <f t="shared" si="1"/>
        <v>3.9380998434524801</v>
      </c>
      <c r="P61">
        <f t="shared" si="2"/>
        <v>0.25278508488219992</v>
      </c>
      <c r="Q61">
        <f t="shared" si="2"/>
        <v>0.25393001540238741</v>
      </c>
    </row>
    <row r="62" spans="1:17" x14ac:dyDescent="0.25">
      <c r="A62" t="s">
        <v>14</v>
      </c>
      <c r="B62" t="s">
        <v>12</v>
      </c>
      <c r="C62">
        <v>2000</v>
      </c>
      <c r="D62">
        <v>3.7909999999999999</v>
      </c>
      <c r="E62">
        <v>0</v>
      </c>
      <c r="F62">
        <v>3.7909999999999999</v>
      </c>
      <c r="G62">
        <v>527.56500000000005</v>
      </c>
      <c r="H62">
        <v>527.56500000000005</v>
      </c>
      <c r="I62">
        <v>1</v>
      </c>
      <c r="J62">
        <v>1</v>
      </c>
      <c r="K62" t="s">
        <v>13</v>
      </c>
      <c r="N62">
        <f t="shared" si="0"/>
        <v>1</v>
      </c>
      <c r="O62">
        <f t="shared" si="1"/>
        <v>1</v>
      </c>
      <c r="P62">
        <f t="shared" si="2"/>
        <v>1</v>
      </c>
      <c r="Q62">
        <f t="shared" si="2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2015-02-12T06:19:10Z</dcterms:created>
  <dcterms:modified xsi:type="dcterms:W3CDTF">2015-02-12T09:31:01Z</dcterms:modified>
</cp:coreProperties>
</file>