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3"/>
  </bookViews>
  <sheets>
    <sheet name="DATA" sheetId="2" r:id="rId1"/>
    <sheet name="CONTROLLER" sheetId="1" r:id="rId2"/>
    <sheet name="CAIXINHA" sheetId="4" r:id="rId3"/>
    <sheet name="DASHBOARD" sheetId="3" r:id="rId4"/>
  </sheets>
  <definedNames>
    <definedName name="Slicer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<sst xmlns="http://schemas.openxmlformats.org/spreadsheetml/2006/main" count="258" uniqueCount="82">
  <si>
    <t>Data</t>
  </si>
  <si>
    <t>Mês</t>
  </si>
  <si>
    <t>Tipo</t>
  </si>
  <si>
    <t>Categoria</t>
  </si>
  <si>
    <t>Descrição</t>
  </si>
  <si>
    <t>Valor</t>
  </si>
  <si>
    <t>Operacao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</si>
  <si>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</si>
  <si>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</si>
  <si>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</si>
  <si>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</si>
  <si>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</si>
  <si>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</si>
  <si>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</si>
  <si>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</si>
  <si>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</si>
  <si>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</si>
  <si>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</si>
  <si>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</si>
  <si>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</si>
  <si>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</si>
  <si>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</si>
  <si>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</si>
  <si>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</si>
  <si>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</si>
  <si>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</si>
  <si>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</si>
  <si>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</si>
  <si>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</si>
  <si>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</si>
  <si>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</si>
  <si>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</si>
  <si>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</si>
  <si>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</si>
  <si>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</si>
  <si>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</si>
  <si>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</si>
  <si>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</si>
  <si>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</si>
  <si>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</si>
  <si>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</si>
  <si>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</si>
  <si>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</si>
  <si>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</si>
  <si>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</si>
  <si>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</si>
  <si>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</si>
  <si>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</si>
  <si>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</si>
  <si>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</si>
  <si>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</si>
  <si>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</si>
  <si>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</si>
  <si>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</si>
  <si>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</si>
  <si>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</si>
  <si>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</si>
  <si>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</si>
  <si>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</si>
  <si>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</si>
  <si>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</si>
  <si>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</si>
  <si>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</si>
  <si>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</si>
  <si>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</si>
  <si>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</si>
  <si>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</si>
  <si>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</si>
  <si>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</si>
  <si>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</si>
  <si>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</si>
  <si>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</si>
  <si>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</si>
  <si>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</si>
  <si>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</si>
  <si>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</si>
  <si>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</si>
  <si>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</si>
  <si>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Total Reservado</t>
  </si>
  <si>
    <t>Meta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</si>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</sst>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;\-&quot;R$&quot;\ #,##0.00"/>
    <numFmt numFmtId="181" formatCode="dd/mm/yy;@"/>
    <numFmt numFmtId="182" formatCode="0_);[Red]\(0\)"/>
    <numFmt numFmtId="183" formatCode="&quot;R$&quot;\ #,##0.00;\-&quot;R$&quot;\ #,##0.00"/>
    <numFmt numFmtId="184" formatCode="&quot;R$&quot;\ #,##0.00;\-&quot;R$&quot;\ #,##0.00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80" fontId="0" fillId="0" borderId="0" xfId="0" applyNumberFormat="1">
      <alignment vertical="center"/>
    </xf>
    <xf numFmtId="58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3">
    <dxf>
      <numFmt numFmtId="181" formatCode="dd/mm/yy;@"/>
    </dxf>
    <dxf>
      <numFmt numFmtId="182" formatCode="0_);[Red]\(0\)"/>
      <alignment horizontal="center"/>
    </dxf>
    <dxf>
      <numFmt numFmtId="180" formatCode="&quot;R$&quot;\ #,##0.00;\-&quot;R$&quot;\ #,##0.00"/>
    </dxf>
    <dxf>
      <numFmt numFmtId="180" formatCode="&quot;R$&quot;\ #,##0.00;\-&quot;R$&quot;\ 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name val="Calibri"/>
        <scheme val="minor"/>
        <b val="1"/>
        <i val="0"/>
        <u val="none"/>
        <sz val="10"/>
        <color theme="0"/>
      </font>
      <fill>
        <patternFill patternType="solid">
          <bgColor theme="4" tint="-0.5"/>
        </patternFill>
      </fill>
      <border>
        <left/>
        <right/>
        <top/>
        <bottom/>
        <vertical/>
        <horizontal/>
      </border>
    </dxf>
    <dxf>
      <font>
        <name val="Calibri"/>
        <scheme val="minor"/>
        <b val="0"/>
        <i val="0"/>
        <u val="none"/>
        <sz val="10"/>
        <color theme="0"/>
      </font>
      <fill>
        <patternFill patternType="solid">
          <bgColor rgb="FF002060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MyStyle" pivot="0" table="0" count="10" xr9:uid="{9CCDCC6F-D622-430E-8E8B-C10EE82A371E}">
      <tableStyleElement type="wholeTable" dxfId="12"/>
      <tableStyleElement type="headerRow" dxfId="11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mruColors>
      <color rgb="00EF630F"/>
      <color rgb="00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bgColor rgb="FF00B0F0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bgColor rgb="FF00B0F0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bgColor rgb="FF00B0F0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bgColor rgb="FF00B0F0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theme="5" tint="-0.249977111117893"/>
          </font>
          <fill>
            <patternFill patternType="solid">
              <bgColor theme="8" tint="0.8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bgColor theme="8" tint="0.4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bgColor theme="4" tint="-0.25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bgColor theme="4" tint="-0.5"/>
            </patternFill>
          </fill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[ControleFinanceiro.xlsx]CONTROLLER!Tabela 
Dinâmica1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CONTROLLER!$C$6:$C$20</c:f>
              <c:strCache>
                <c:ptCount val="14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  <c:pt idx="7">
                  <c:v>Eletrônicos</c:v>
                </c:pt>
                <c:pt idx="8">
                  <c:v>Utilidades 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</c:strCache>
            </c:strRef>
          </c:cat>
          <c:val>
            <c:numRef>
              <c:f>CONTROLLER!$D$6:$D$20</c:f>
              <c:numCache>
                <c:formatCode>"R$"\ #,##0.00;\-"R$"\ #,##0.00</c:formatCode>
                <c:ptCount val="14"/>
                <c:pt idx="0">
                  <c:v>550</c:v>
                </c:pt>
                <c:pt idx="1">
                  <c:v>300</c:v>
                </c:pt>
                <c:pt idx="2">
                  <c:v>120</c:v>
                </c:pt>
                <c:pt idx="3">
                  <c:v>250</c:v>
                </c:pt>
                <c:pt idx="4">
                  <c:v>400</c:v>
                </c:pt>
                <c:pt idx="5">
                  <c:v>600</c:v>
                </c:pt>
                <c:pt idx="6">
                  <c:v>150</c:v>
                </c:pt>
                <c:pt idx="7">
                  <c:v>1200</c:v>
                </c:pt>
                <c:pt idx="8">
                  <c:v>450</c:v>
                </c:pt>
                <c:pt idx="9">
                  <c:v>180</c:v>
                </c:pt>
                <c:pt idx="10">
                  <c:v>80</c:v>
                </c:pt>
                <c:pt idx="11">
                  <c:v>200</c:v>
                </c:pt>
                <c:pt idx="12">
                  <c:v>750</c:v>
                </c:pt>
                <c:pt idx="13">
                  <c:v>350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46642209"/>
        <c:axId val="37667055"/>
      </c:barChart>
      <c:catAx>
        <c:axId val="2466422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67055"/>
        <c:crosses val="autoZero"/>
        <c:auto val="1"/>
        <c:lblAlgn val="ctr"/>
        <c:lblOffset val="100"/>
        <c:noMultiLvlLbl val="0"/>
      </c:catAx>
      <c:valAx>
        <c:axId val="37667055"/>
        <c:scaling>
          <c:orientation val="minMax"/>
        </c:scaling>
        <c:delete val="1"/>
        <c:axPos val="l"/>
        <c:numFmt formatCode="&quot;R$&quot;\ #,##0.00;\-&quot;R$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6422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60a2a1e-778b-44cd-b094-edd307cd0ea2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[ControleFinanceiro.xlsx]CONTROLLER!Tabela 
Dinâmica1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289473684210526"/>
          <c:y val="0.128458498023715"/>
          <c:w val="0.942105263157895"/>
          <c:h val="0.652371541501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7BD3"/>
                </a:gs>
                <a:gs pos="100000">
                  <a:srgbClr val="034373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8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CONTROLLER!$C$6:$C$20</c:f>
              <c:strCache>
                <c:ptCount val="14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  <c:pt idx="7">
                  <c:v>Eletrônicos</c:v>
                </c:pt>
                <c:pt idx="8">
                  <c:v>Utilidades 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</c:strCache>
            </c:strRef>
          </c:cat>
          <c:val>
            <c:numRef>
              <c:f>CONTROLLER!$D$6:$D$20</c:f>
              <c:numCache>
                <c:formatCode>"R$"\ #,##0.00;\-"R$"\ #,##0.00</c:formatCode>
                <c:ptCount val="14"/>
                <c:pt idx="0">
                  <c:v>550</c:v>
                </c:pt>
                <c:pt idx="1">
                  <c:v>300</c:v>
                </c:pt>
                <c:pt idx="2">
                  <c:v>120</c:v>
                </c:pt>
                <c:pt idx="3">
                  <c:v>250</c:v>
                </c:pt>
                <c:pt idx="4">
                  <c:v>400</c:v>
                </c:pt>
                <c:pt idx="5">
                  <c:v>600</c:v>
                </c:pt>
                <c:pt idx="6">
                  <c:v>150</c:v>
                </c:pt>
                <c:pt idx="7">
                  <c:v>1200</c:v>
                </c:pt>
                <c:pt idx="8">
                  <c:v>450</c:v>
                </c:pt>
                <c:pt idx="9">
                  <c:v>180</c:v>
                </c:pt>
                <c:pt idx="10">
                  <c:v>80</c:v>
                </c:pt>
                <c:pt idx="11">
                  <c:v>200</c:v>
                </c:pt>
                <c:pt idx="12">
                  <c:v>750</c:v>
                </c:pt>
                <c:pt idx="13">
                  <c:v>350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46642209"/>
        <c:axId val="37667055"/>
      </c:barChart>
      <c:catAx>
        <c:axId val="2466422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67055"/>
        <c:crosses val="autoZero"/>
        <c:auto val="1"/>
        <c:lblAlgn val="ctr"/>
        <c:lblOffset val="100"/>
        <c:noMultiLvlLbl val="0"/>
      </c:catAx>
      <c:valAx>
        <c:axId val="37667055"/>
        <c:scaling>
          <c:orientation val="minMax"/>
        </c:scaling>
        <c:delete val="1"/>
        <c:axPos val="l"/>
        <c:numFmt formatCode="&quot;R$&quot;\ #,##0.00;\-&quot;R$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6422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861550b-9b8c-4878-8a28-c439223c6ee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[ControleFinanceiro.xlsx]CONTROLLER!Tabela 
Dinâmica2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022166395744052"/>
          <c:y val="0.161420733468091"/>
          <c:w val="0.99556672085119"/>
          <c:h val="0.719145249783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7BD3"/>
                </a:gs>
                <a:gs pos="100000">
                  <a:srgbClr val="034373"/>
                </a:gs>
              </a:gsLst>
              <a:lin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</c:dPt>
          <c:dLbls>
            <c:dLbl>
              <c:idx val="0"/>
              <c:layout>
                <c:manualLayout>
                  <c:x val="0.00591103886508054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800" b="0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u="none" strike="noStrike" cap="none" normalizeH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R$ 15.000,00</a:t>
                    </a:r>
                    <a:endParaRPr sz="800" u="none" strike="noStrike" cap="none" normalizeH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8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CONTROLLER!$F$4:$F$6</c:f>
              <c:strCache>
                <c:ptCount val="2"/>
                <c:pt idx="0">
                  <c:v>Renda Fixa</c:v>
                </c:pt>
                <c:pt idx="1">
                  <c:v>Investimentos</c:v>
                </c:pt>
              </c:strCache>
            </c:strRef>
          </c:cat>
          <c:val>
            <c:numRef>
              <c:f>CONTROLLER!$G$4:$G$6</c:f>
              <c:numCache>
                <c:formatCode>"R$"\ #,##0.00;\-"R$"\ #,##0.00</c:formatCode>
                <c:ptCount val="2"/>
                <c:pt idx="0">
                  <c:v>5000</c:v>
                </c:pt>
                <c:pt idx="1">
                  <c:v>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19706755"/>
        <c:axId val="757539018"/>
      </c:barChart>
      <c:catAx>
        <c:axId val="4197067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539018"/>
        <c:crosses val="autoZero"/>
        <c:auto val="1"/>
        <c:lblAlgn val="ctr"/>
        <c:lblOffset val="100"/>
        <c:noMultiLvlLbl val="0"/>
      </c:catAx>
      <c:valAx>
        <c:axId val="757539018"/>
        <c:scaling>
          <c:orientation val="minMax"/>
        </c:scaling>
        <c:delete val="1"/>
        <c:axPos val="l"/>
        <c:numFmt formatCode="&quot;R$&quot;\ #,##0.00;\-&quot;R$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7067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8b80172-c995-4d69-b102-8ba4952c860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800" b="0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CAIXINHA!$E$3:$E$4</c:f>
              <c:numCache>
                <c:formatCode>"R$"\ #,##0.00;\-"R$"\ #,##0.00</c:formatCode>
                <c:ptCount val="2"/>
                <c:pt idx="0">
                  <c:v>9676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9c2401e-96b9-4ea3-a44b-9a2de120fbc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0</xdr:colOff>
      <xdr:row>0</xdr:row>
      <xdr:rowOff>0</xdr:rowOff>
    </xdr:from>
    <xdr:to>
      <xdr:col>16383</xdr:col>
      <xdr:colOff>4826000</xdr:colOff>
      <xdr:row>15</xdr:row>
      <xdr:rowOff>114300</xdr:rowOff>
    </xdr:to>
    <xdr:graphicFrame>
      <xdr:nvGraphicFramePr>
        <xdr:cNvPr id="2" name="Gráfico 1"/>
        <xdr:cNvGraphicFramePr/>
      </xdr:nvGraphicFramePr>
      <xdr:xfrm>
        <a:off x="13868400" y="0"/>
        <a:ext cx="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143510</xdr:colOff>
      <xdr:row>21</xdr:row>
      <xdr:rowOff>38735</xdr:rowOff>
    </xdr:from>
    <xdr:to>
      <xdr:col>20</xdr:col>
      <xdr:colOff>58420</xdr:colOff>
      <xdr:row>36</xdr:row>
      <xdr:rowOff>80010</xdr:rowOff>
    </xdr:to>
    <xdr:grpSp>
      <xdr:nvGrpSpPr>
        <xdr:cNvPr id="18" name="Grupo 17"/>
        <xdr:cNvGrpSpPr/>
      </xdr:nvGrpSpPr>
      <xdr:grpSpPr>
        <a:xfrm>
          <a:off x="1819910" y="3719195"/>
          <a:ext cx="11497310" cy="2670175"/>
          <a:chOff x="3320" y="6502"/>
          <a:chExt cx="18013" cy="6225"/>
        </a:xfrm>
      </xdr:grpSpPr>
      <xdr:grpSp>
        <xdr:nvGrpSpPr>
          <xdr:cNvPr id="13" name="Grupo 12"/>
          <xdr:cNvGrpSpPr/>
        </xdr:nvGrpSpPr>
        <xdr:grpSpPr>
          <a:xfrm rot="0">
            <a:off x="3320" y="6502"/>
            <a:ext cx="17933" cy="6109"/>
            <a:chOff x="3440" y="8596"/>
            <a:chExt cx="14880" cy="6109"/>
          </a:xfrm>
        </xdr:grpSpPr>
        <xdr:sp>
          <xdr:nvSpPr>
            <xdr:cNvPr id="11" name="Retângulo arredondado 10"/>
            <xdr:cNvSpPr/>
          </xdr:nvSpPr>
          <xdr:spPr>
            <a:xfrm>
              <a:off x="3455" y="9257"/>
              <a:ext cx="14865" cy="544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altLang="en-US" sz="1100"/>
            </a:p>
          </xdr:txBody>
        </xdr:sp>
        <xdr:sp>
          <xdr:nvSpPr>
            <xdr:cNvPr id="12" name="Arredondar Retângulo no Mesmo Canto Lateral 11"/>
            <xdr:cNvSpPr/>
          </xdr:nvSpPr>
          <xdr:spPr>
            <a:xfrm>
              <a:off x="3440" y="8596"/>
              <a:ext cx="14880" cy="157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altLang="en-US" sz="1100"/>
            </a:p>
          </xdr:txBody>
        </xdr:sp>
      </xdr:grpSp>
      <xdr:graphicFrame>
        <xdr:nvGraphicFramePr>
          <xdr:cNvPr id="3" name="Gráfico 2"/>
          <xdr:cNvGraphicFramePr/>
        </xdr:nvGraphicFramePr>
        <xdr:xfrm>
          <a:off x="3359" y="8185"/>
          <a:ext cx="17974" cy="45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4" name="Caixa de Texto 13"/>
          <xdr:cNvSpPr txBox="1"/>
        </xdr:nvSpPr>
        <xdr:spPr>
          <a:xfrm>
            <a:off x="3696" y="6852"/>
            <a:ext cx="8587" cy="898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pt-BR" altLang="en-US" sz="2000">
                <a:ln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charset="0"/>
                <a:cs typeface="Arial Black" panose="020B0A04020102020204" charset="0"/>
              </a:rPr>
              <a:t>Saídas</a:t>
            </a:r>
            <a:endParaRPr lang="pt-BR" altLang="en-US" sz="2000">
              <a:ln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endParaRPr>
          </a:p>
        </xdr:txBody>
      </xdr:sp>
    </xdr:grpSp>
    <xdr:clientData/>
  </xdr:twoCellAnchor>
  <xdr:twoCellAnchor>
    <xdr:from>
      <xdr:col>1</xdr:col>
      <xdr:colOff>167640</xdr:colOff>
      <xdr:row>5</xdr:row>
      <xdr:rowOff>26035</xdr:rowOff>
    </xdr:from>
    <xdr:to>
      <xdr:col>10</xdr:col>
      <xdr:colOff>234315</xdr:colOff>
      <xdr:row>20</xdr:row>
      <xdr:rowOff>62230</xdr:rowOff>
    </xdr:to>
    <xdr:grpSp>
      <xdr:nvGrpSpPr>
        <xdr:cNvPr id="16" name="Grupo 15"/>
        <xdr:cNvGrpSpPr/>
      </xdr:nvGrpSpPr>
      <xdr:grpSpPr>
        <a:xfrm>
          <a:off x="1844040" y="902335"/>
          <a:ext cx="5553075" cy="2665095"/>
          <a:chOff x="3625" y="1125"/>
          <a:chExt cx="14880" cy="6105"/>
        </a:xfrm>
      </xdr:grpSpPr>
      <xdr:grpSp>
        <xdr:nvGrpSpPr>
          <xdr:cNvPr id="9" name="Grupo 8"/>
          <xdr:cNvGrpSpPr/>
        </xdr:nvGrpSpPr>
        <xdr:grpSpPr>
          <a:xfrm>
            <a:off x="3625" y="1125"/>
            <a:ext cx="14880" cy="6105"/>
            <a:chOff x="3706" y="1312"/>
            <a:chExt cx="13760" cy="4510"/>
          </a:xfrm>
        </xdr:grpSpPr>
        <xdr:sp>
          <xdr:nvSpPr>
            <xdr:cNvPr id="5" name="Retângulo arredondado 4"/>
            <xdr:cNvSpPr/>
          </xdr:nvSpPr>
          <xdr:spPr>
            <a:xfrm>
              <a:off x="3720" y="1800"/>
              <a:ext cx="13746" cy="402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pt-BR" altLang="en-US" sz="1100"/>
            </a:p>
          </xdr:txBody>
        </xdr:sp>
        <xdr:sp>
          <xdr:nvSpPr>
            <xdr:cNvPr id="6" name="Arredondar Retângulo no Mesmo Canto Lateral 5"/>
            <xdr:cNvSpPr/>
          </xdr:nvSpPr>
          <xdr:spPr>
            <a:xfrm>
              <a:off x="3706" y="1312"/>
              <a:ext cx="13760" cy="116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pt-BR" altLang="en-US" sz="1100"/>
            </a:p>
          </xdr:txBody>
        </xdr:sp>
      </xdr:grpSp>
      <xdr:graphicFrame>
        <xdr:nvGraphicFramePr>
          <xdr:cNvPr id="4" name="Gráfico 3"/>
          <xdr:cNvGraphicFramePr/>
        </xdr:nvGraphicFramePr>
        <xdr:xfrm>
          <a:off x="4145" y="3397"/>
          <a:ext cx="13534" cy="3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5" name="Caixa de Texto 14"/>
          <xdr:cNvSpPr txBox="1"/>
        </xdr:nvSpPr>
        <xdr:spPr>
          <a:xfrm>
            <a:off x="4372" y="1484"/>
            <a:ext cx="8587" cy="89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pt-BR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altLang="en-US" sz="200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charset="0"/>
                <a:cs typeface="Arial Black" panose="020B0A04020102020204" charset="0"/>
              </a:rPr>
              <a:t>Entradas</a:t>
            </a:r>
            <a:endParaRPr lang="pt-BR" altLang="en-US" sz="200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endParaRPr>
          </a:p>
        </xdr:txBody>
      </xdr:sp>
    </xdr:grpSp>
    <xdr:clientData/>
  </xdr:twoCellAnchor>
  <xdr:twoCellAnchor editAs="oneCell">
    <xdr:from>
      <xdr:col>0</xdr:col>
      <xdr:colOff>34290</xdr:colOff>
      <xdr:row>6</xdr:row>
      <xdr:rowOff>79375</xdr:rowOff>
    </xdr:from>
    <xdr:to>
      <xdr:col>0</xdr:col>
      <xdr:colOff>1626235</xdr:colOff>
      <xdr:row>12</xdr:row>
      <xdr:rowOff>146685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" y="1130935"/>
              <a:ext cx="1591945" cy="1118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1</xdr:col>
      <xdr:colOff>168275</xdr:colOff>
      <xdr:row>0</xdr:row>
      <xdr:rowOff>128905</xdr:rowOff>
    </xdr:from>
    <xdr:to>
      <xdr:col>19</xdr:col>
      <xdr:colOff>601980</xdr:colOff>
      <xdr:row>4</xdr:row>
      <xdr:rowOff>108585</xdr:rowOff>
    </xdr:to>
    <xdr:sp>
      <xdr:nvSpPr>
        <xdr:cNvPr id="21" name="Retângulo arredondado 20"/>
        <xdr:cNvSpPr/>
      </xdr:nvSpPr>
      <xdr:spPr>
        <a:xfrm>
          <a:off x="1844675" y="128905"/>
          <a:ext cx="11406505" cy="6807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</xdr:col>
      <xdr:colOff>257175</xdr:colOff>
      <xdr:row>1</xdr:row>
      <xdr:rowOff>15875</xdr:rowOff>
    </xdr:from>
    <xdr:to>
      <xdr:col>2</xdr:col>
      <xdr:colOff>223520</xdr:colOff>
      <xdr:row>4</xdr:row>
      <xdr:rowOff>15875</xdr:rowOff>
    </xdr:to>
    <xdr:sp>
      <xdr:nvSpPr>
        <xdr:cNvPr id="22" name="Retângulo arredondado 21"/>
        <xdr:cNvSpPr/>
      </xdr:nvSpPr>
      <xdr:spPr>
        <a:xfrm>
          <a:off x="1933575" y="191135"/>
          <a:ext cx="575945" cy="525780"/>
        </a:xfrm>
        <a:prstGeom prst="roundRect">
          <a:avLst/>
        </a:prstGeom>
        <a:gradFill>
          <a:gsLst>
            <a:gs pos="0">
              <a:srgbClr val="007BD3"/>
            </a:gs>
            <a:gs pos="100000">
              <a:srgbClr val="034373"/>
            </a:gs>
          </a:gsLst>
          <a:lin scaled="0"/>
        </a:gra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>
    <xdr:from>
      <xdr:col>0</xdr:col>
      <xdr:colOff>7620</xdr:colOff>
      <xdr:row>1</xdr:row>
      <xdr:rowOff>81280</xdr:rowOff>
    </xdr:from>
    <xdr:to>
      <xdr:col>1</xdr:col>
      <xdr:colOff>25400</xdr:colOff>
      <xdr:row>5</xdr:row>
      <xdr:rowOff>30480</xdr:rowOff>
    </xdr:to>
    <xdr:sp>
      <xdr:nvSpPr>
        <xdr:cNvPr id="23" name="Retângulo 22"/>
        <xdr:cNvSpPr/>
      </xdr:nvSpPr>
      <xdr:spPr>
        <a:xfrm>
          <a:off x="7620" y="256540"/>
          <a:ext cx="1694180" cy="6502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oneCellAnchor>
    <xdr:from>
      <xdr:col>0</xdr:col>
      <xdr:colOff>635</xdr:colOff>
      <xdr:row>1</xdr:row>
      <xdr:rowOff>149860</xdr:rowOff>
    </xdr:from>
    <xdr:ext cx="1692275" cy="434975"/>
    <xdr:sp>
      <xdr:nvSpPr>
        <xdr:cNvPr id="24" name="Retângulo 23"/>
        <xdr:cNvSpPr/>
      </xdr:nvSpPr>
      <xdr:spPr>
        <a:xfrm>
          <a:off x="635" y="325120"/>
          <a:ext cx="1692275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ctr"/>
          <a:r>
            <a:rPr lang="pt-BR" altLang="en-US" sz="2800" b="1">
              <a:ln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FINTECH</a:t>
          </a:r>
          <a:endParaRPr lang="pt-BR" altLang="en-US" sz="2800" b="1">
            <a:ln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2</xdr:col>
      <xdr:colOff>337820</xdr:colOff>
      <xdr:row>1</xdr:row>
      <xdr:rowOff>50165</xdr:rowOff>
    </xdr:from>
    <xdr:to>
      <xdr:col>8</xdr:col>
      <xdr:colOff>405765</xdr:colOff>
      <xdr:row>4</xdr:row>
      <xdr:rowOff>7620</xdr:rowOff>
    </xdr:to>
    <xdr:sp>
      <xdr:nvSpPr>
        <xdr:cNvPr id="26" name="Caixa de Texto 25"/>
        <xdr:cNvSpPr txBox="1"/>
      </xdr:nvSpPr>
      <xdr:spPr>
        <a:xfrm>
          <a:off x="2623820" y="225425"/>
          <a:ext cx="3725545" cy="4832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pt-BR" altLang="en-US" sz="1100" b="1">
              <a:latin typeface="+mj-ea"/>
              <a:cs typeface="+mj-ea"/>
            </a:rPr>
            <a:t>Olá humano!</a:t>
          </a:r>
          <a:endParaRPr lang="pt-BR" altLang="en-US" sz="1100">
            <a:latin typeface="+mj-ea"/>
            <a:cs typeface="+mj-ea"/>
          </a:endParaRPr>
        </a:p>
        <a:p>
          <a:pPr algn="l"/>
          <a:r>
            <a:rPr lang="pt-BR" altLang="en-US" sz="1100">
              <a:solidFill>
                <a:schemeClr val="tx1">
                  <a:lumMod val="50000"/>
                  <a:lumOff val="50000"/>
                </a:schemeClr>
              </a:solidFill>
              <a:latin typeface="+mj-ea"/>
              <a:cs typeface="+mj-ea"/>
            </a:rPr>
            <a:t>Bem vindo ao sistema de Acompanhamento Financeiro</a:t>
          </a:r>
          <a:endParaRPr lang="pt-BR" altLang="en-US" sz="1100">
            <a:solidFill>
              <a:schemeClr val="tx1">
                <a:lumMod val="50000"/>
                <a:lumOff val="50000"/>
              </a:schemeClr>
            </a:solidFill>
            <a:latin typeface="+mj-ea"/>
            <a:cs typeface="+mj-ea"/>
          </a:endParaRPr>
        </a:p>
      </xdr:txBody>
    </xdr:sp>
    <xdr:clientData/>
  </xdr:twoCellAnchor>
  <xdr:twoCellAnchor>
    <xdr:from>
      <xdr:col>10</xdr:col>
      <xdr:colOff>320675</xdr:colOff>
      <xdr:row>5</xdr:row>
      <xdr:rowOff>26035</xdr:rowOff>
    </xdr:from>
    <xdr:to>
      <xdr:col>19</xdr:col>
      <xdr:colOff>598170</xdr:colOff>
      <xdr:row>20</xdr:row>
      <xdr:rowOff>53975</xdr:rowOff>
    </xdr:to>
    <xdr:grpSp>
      <xdr:nvGrpSpPr>
        <xdr:cNvPr id="28" name="Grupo 27"/>
        <xdr:cNvGrpSpPr/>
      </xdr:nvGrpSpPr>
      <xdr:grpSpPr>
        <a:xfrm>
          <a:off x="7483475" y="902335"/>
          <a:ext cx="5763895" cy="2656840"/>
          <a:chOff x="3625" y="1125"/>
          <a:chExt cx="14880" cy="6105"/>
        </a:xfrm>
      </xdr:grpSpPr>
      <xdr:grpSp>
        <xdr:nvGrpSpPr>
          <xdr:cNvPr id="29" name="Grupo 28"/>
          <xdr:cNvGrpSpPr/>
        </xdr:nvGrpSpPr>
        <xdr:grpSpPr>
          <a:xfrm>
            <a:off x="3625" y="1125"/>
            <a:ext cx="14880" cy="6105"/>
            <a:chOff x="3706" y="1312"/>
            <a:chExt cx="13760" cy="4510"/>
          </a:xfrm>
        </xdr:grpSpPr>
        <xdr:sp>
          <xdr:nvSpPr>
            <xdr:cNvPr id="30" name="Retângulo arredondado 29"/>
            <xdr:cNvSpPr/>
          </xdr:nvSpPr>
          <xdr:spPr>
            <a:xfrm>
              <a:off x="3720" y="1800"/>
              <a:ext cx="13746" cy="402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altLang="en-US" sz="1100"/>
            </a:p>
          </xdr:txBody>
        </xdr:sp>
        <xdr:sp>
          <xdr:nvSpPr>
            <xdr:cNvPr id="31" name="Arredondar Retângulo no Mesmo Canto Lateral 30"/>
            <xdr:cNvSpPr/>
          </xdr:nvSpPr>
          <xdr:spPr>
            <a:xfrm>
              <a:off x="3706" y="1312"/>
              <a:ext cx="13760" cy="116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altLang="en-US" sz="1100"/>
            </a:p>
          </xdr:txBody>
        </xdr:sp>
      </xdr:grpSp>
      <xdr:sp>
        <xdr:nvSpPr>
          <xdr:cNvPr id="33" name="Caixa de Texto 32"/>
          <xdr:cNvSpPr txBox="1"/>
        </xdr:nvSpPr>
        <xdr:spPr>
          <a:xfrm>
            <a:off x="4372" y="1484"/>
            <a:ext cx="8587" cy="89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pt-BR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altLang="en-US" sz="200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charset="0"/>
                <a:cs typeface="Arial Black" panose="020B0A04020102020204" charset="0"/>
              </a:rPr>
              <a:t>Economias</a:t>
            </a:r>
            <a:endParaRPr lang="pt-BR" altLang="en-US" sz="200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endParaRPr>
          </a:p>
        </xdr:txBody>
      </xdr:sp>
    </xdr:grpSp>
    <xdr:clientData/>
  </xdr:twoCellAnchor>
  <xdr:twoCellAnchor>
    <xdr:from>
      <xdr:col>10</xdr:col>
      <xdr:colOff>448310</xdr:colOff>
      <xdr:row>9</xdr:row>
      <xdr:rowOff>141605</xdr:rowOff>
    </xdr:from>
    <xdr:to>
      <xdr:col>19</xdr:col>
      <xdr:colOff>473710</xdr:colOff>
      <xdr:row>19</xdr:row>
      <xdr:rowOff>157480</xdr:rowOff>
    </xdr:to>
    <xdr:graphicFrame>
      <xdr:nvGraphicFramePr>
        <xdr:cNvPr id="34" name="Gráfico 33"/>
        <xdr:cNvGraphicFramePr/>
      </xdr:nvGraphicFramePr>
      <xdr:xfrm>
        <a:off x="7611110" y="1718945"/>
        <a:ext cx="5511800" cy="176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70.8125347222" refreshedBy="krust" recordCount="44">
  <cacheSource type="worksheet">
    <worksheetSource name="tbl_operations"/>
  </cacheSource>
  <cacheFields count="8">
    <cacheField name="Data" numFmtId="181">
      <sharedItems containsSemiMixedTypes="0" containsString="0" containsNonDate="0" containsDate="1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82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24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s v="RECEITA" u="1"/>
        <s v="DESPESA" u="1"/>
        <s v="ALIMENTAÇÃO" u="1"/>
        <s v="DIVIDENDOS" u="1"/>
        <m u="1"/>
      </sharedItems>
    </cacheField>
    <cacheField name="Descrição" numFmtId="0">
      <sharedItems count="41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 Compras no supermercado "/>
        <s v=" Gasolina "/>
        <s v=" Cinema e jantar "/>
        <s v=" Plano de saúde "/>
        <s v=" Material escolar "/>
        <s v=" Compra de roupas "/>
        <s v="Pagamento por projeto freelancer"/>
        <s v=" Manutenção do veículo "/>
        <s v=" Compra de novo smartphone "/>
        <s v=" Conta de energia elétrica "/>
        <s v=" Aniversário da mãe 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0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ca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1"/>
    <x v="0"/>
    <x v="1"/>
    <x v="2"/>
    <x v="2"/>
    <x v="2"/>
    <x v="2"/>
    <x v="2"/>
  </r>
  <r>
    <x v="2"/>
    <x v="0"/>
    <x v="1"/>
    <x v="3"/>
    <x v="3"/>
    <x v="3"/>
    <x v="2"/>
    <x v="2"/>
  </r>
  <r>
    <x v="3"/>
    <x v="0"/>
    <x v="1"/>
    <x v="4"/>
    <x v="4"/>
    <x v="4"/>
    <x v="0"/>
    <x v="2"/>
  </r>
  <r>
    <x v="4"/>
    <x v="0"/>
    <x v="1"/>
    <x v="5"/>
    <x v="5"/>
    <x v="5"/>
    <x v="1"/>
    <x v="1"/>
  </r>
  <r>
    <x v="5"/>
    <x v="0"/>
    <x v="1"/>
    <x v="6"/>
    <x v="6"/>
    <x v="6"/>
    <x v="2"/>
    <x v="1"/>
  </r>
  <r>
    <x v="6"/>
    <x v="0"/>
    <x v="0"/>
    <x v="7"/>
    <x v="7"/>
    <x v="7"/>
    <x v="0"/>
    <x v="0"/>
  </r>
  <r>
    <x v="6"/>
    <x v="0"/>
    <x v="1"/>
    <x v="8"/>
    <x v="8"/>
    <x v="8"/>
    <x v="0"/>
    <x v="2"/>
  </r>
  <r>
    <x v="7"/>
    <x v="0"/>
    <x v="1"/>
    <x v="9"/>
    <x v="9"/>
    <x v="9"/>
    <x v="2"/>
    <x v="1"/>
  </r>
  <r>
    <x v="8"/>
    <x v="0"/>
    <x v="1"/>
    <x v="10"/>
    <x v="10"/>
    <x v="10"/>
    <x v="1"/>
    <x v="2"/>
  </r>
  <r>
    <x v="9"/>
    <x v="0"/>
    <x v="1"/>
    <x v="11"/>
    <x v="11"/>
    <x v="11"/>
    <x v="0"/>
    <x v="1"/>
  </r>
  <r>
    <x v="10"/>
    <x v="0"/>
    <x v="1"/>
    <x v="12"/>
    <x v="12"/>
    <x v="12"/>
    <x v="1"/>
    <x v="2"/>
  </r>
  <r>
    <x v="11"/>
    <x v="0"/>
    <x v="1"/>
    <x v="13"/>
    <x v="13"/>
    <x v="13"/>
    <x v="1"/>
    <x v="2"/>
  </r>
  <r>
    <x v="12"/>
    <x v="0"/>
    <x v="1"/>
    <x v="14"/>
    <x v="14"/>
    <x v="14"/>
    <x v="0"/>
    <x v="1"/>
  </r>
  <r>
    <x v="13"/>
    <x v="0"/>
    <x v="1"/>
    <x v="15"/>
    <x v="15"/>
    <x v="15"/>
    <x v="2"/>
    <x v="2"/>
  </r>
  <r>
    <x v="14"/>
    <x v="1"/>
    <x v="0"/>
    <x v="0"/>
    <x v="0"/>
    <x v="0"/>
    <x v="0"/>
    <x v="0"/>
  </r>
  <r>
    <x v="15"/>
    <x v="1"/>
    <x v="1"/>
    <x v="1"/>
    <x v="16"/>
    <x v="10"/>
    <x v="1"/>
    <x v="1"/>
  </r>
  <r>
    <x v="16"/>
    <x v="1"/>
    <x v="1"/>
    <x v="2"/>
    <x v="17"/>
    <x v="2"/>
    <x v="1"/>
    <x v="2"/>
  </r>
  <r>
    <x v="17"/>
    <x v="1"/>
    <x v="1"/>
    <x v="3"/>
    <x v="18"/>
    <x v="13"/>
    <x v="0"/>
    <x v="2"/>
  </r>
  <r>
    <x v="18"/>
    <x v="1"/>
    <x v="1"/>
    <x v="4"/>
    <x v="19"/>
    <x v="6"/>
    <x v="1"/>
    <x v="1"/>
  </r>
  <r>
    <x v="19"/>
    <x v="1"/>
    <x v="1"/>
    <x v="5"/>
    <x v="20"/>
    <x v="15"/>
    <x v="0"/>
    <x v="2"/>
  </r>
  <r>
    <x v="20"/>
    <x v="1"/>
    <x v="1"/>
    <x v="6"/>
    <x v="21"/>
    <x v="16"/>
    <x v="2"/>
    <x v="1"/>
  </r>
  <r>
    <x v="21"/>
    <x v="1"/>
    <x v="0"/>
    <x v="16"/>
    <x v="22"/>
    <x v="9"/>
    <x v="0"/>
    <x v="0"/>
  </r>
  <r>
    <x v="21"/>
    <x v="1"/>
    <x v="1"/>
    <x v="8"/>
    <x v="23"/>
    <x v="7"/>
    <x v="0"/>
    <x v="2"/>
  </r>
  <r>
    <x v="22"/>
    <x v="1"/>
    <x v="1"/>
    <x v="9"/>
    <x v="24"/>
    <x v="17"/>
    <x v="2"/>
    <x v="1"/>
  </r>
  <r>
    <x v="23"/>
    <x v="1"/>
    <x v="1"/>
    <x v="17"/>
    <x v="25"/>
    <x v="4"/>
    <x v="1"/>
    <x v="2"/>
  </r>
  <r>
    <x v="24"/>
    <x v="1"/>
    <x v="1"/>
    <x v="11"/>
    <x v="26"/>
    <x v="5"/>
    <x v="2"/>
    <x v="1"/>
  </r>
  <r>
    <x v="25"/>
    <x v="2"/>
    <x v="0"/>
    <x v="0"/>
    <x v="0"/>
    <x v="0"/>
    <x v="0"/>
    <x v="0"/>
  </r>
  <r>
    <x v="25"/>
    <x v="2"/>
    <x v="1"/>
    <x v="1"/>
    <x v="1"/>
    <x v="6"/>
    <x v="1"/>
    <x v="1"/>
  </r>
  <r>
    <x v="26"/>
    <x v="2"/>
    <x v="1"/>
    <x v="2"/>
    <x v="27"/>
    <x v="13"/>
    <x v="2"/>
    <x v="2"/>
  </r>
  <r>
    <x v="27"/>
    <x v="2"/>
    <x v="1"/>
    <x v="3"/>
    <x v="28"/>
    <x v="11"/>
    <x v="0"/>
    <x v="2"/>
  </r>
  <r>
    <x v="28"/>
    <x v="2"/>
    <x v="1"/>
    <x v="4"/>
    <x v="29"/>
    <x v="3"/>
    <x v="1"/>
    <x v="1"/>
  </r>
  <r>
    <x v="29"/>
    <x v="2"/>
    <x v="1"/>
    <x v="5"/>
    <x v="30"/>
    <x v="15"/>
    <x v="2"/>
    <x v="1"/>
  </r>
  <r>
    <x v="30"/>
    <x v="2"/>
    <x v="1"/>
    <x v="6"/>
    <x v="31"/>
    <x v="5"/>
    <x v="0"/>
    <x v="2"/>
  </r>
  <r>
    <x v="31"/>
    <x v="2"/>
    <x v="1"/>
    <x v="8"/>
    <x v="32"/>
    <x v="10"/>
    <x v="1"/>
    <x v="2"/>
  </r>
  <r>
    <x v="32"/>
    <x v="2"/>
    <x v="0"/>
    <x v="18"/>
    <x v="33"/>
    <x v="17"/>
    <x v="0"/>
    <x v="0"/>
  </r>
  <r>
    <x v="32"/>
    <x v="2"/>
    <x v="1"/>
    <x v="9"/>
    <x v="34"/>
    <x v="2"/>
    <x v="2"/>
    <x v="1"/>
  </r>
  <r>
    <x v="33"/>
    <x v="2"/>
    <x v="1"/>
    <x v="10"/>
    <x v="35"/>
    <x v="7"/>
    <x v="0"/>
    <x v="2"/>
  </r>
  <r>
    <x v="34"/>
    <x v="2"/>
    <x v="1"/>
    <x v="11"/>
    <x v="36"/>
    <x v="4"/>
    <x v="2"/>
    <x v="1"/>
  </r>
  <r>
    <x v="35"/>
    <x v="2"/>
    <x v="1"/>
    <x v="13"/>
    <x v="37"/>
    <x v="8"/>
    <x v="1"/>
    <x v="2"/>
  </r>
  <r>
    <x v="36"/>
    <x v="2"/>
    <x v="1"/>
    <x v="12"/>
    <x v="38"/>
    <x v="4"/>
    <x v="0"/>
    <x v="1"/>
  </r>
  <r>
    <x v="37"/>
    <x v="2"/>
    <x v="1"/>
    <x v="15"/>
    <x v="39"/>
    <x v="18"/>
    <x v="0"/>
    <x v="1"/>
  </r>
  <r>
    <x v="38"/>
    <x v="2"/>
    <x v="1"/>
    <x v="14"/>
    <x v="40"/>
    <x v="16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C5:D20" firstHeaderRow="1" firstDataRow="1" firstDataCol="1" rowPageCount="1" colPageCount="1"/>
  <pivotFields count="8"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Page" compact="0" showAll="0">
      <items count="4">
        <item x="0"/>
        <item x="1"/>
        <item m="1" x="2"/>
        <item t="default"/>
      </items>
    </pivotField>
    <pivotField axis="axisRow" compact="0" showAll="0">
      <items count="25">
        <item m="1" x="21"/>
        <item m="1" x="20"/>
        <item m="1" x="19"/>
        <item m="1" x="23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2">
        <item x="26"/>
        <item x="18"/>
        <item x="24"/>
        <item x="21"/>
        <item x="16"/>
        <item x="25"/>
        <item x="17"/>
        <item x="23"/>
        <item x="20"/>
        <item x="19"/>
        <item x="3"/>
        <item x="9"/>
        <item x="6"/>
        <item x="1"/>
        <item x="4"/>
        <item x="12"/>
        <item x="30"/>
        <item x="7"/>
        <item x="2"/>
        <item x="28"/>
        <item x="15"/>
        <item x="39"/>
        <item x="8"/>
        <item x="32"/>
        <item x="34"/>
        <item x="5"/>
        <item x="22"/>
        <item x="11"/>
        <item x="36"/>
        <item x="13"/>
        <item x="27"/>
        <item x="29"/>
        <item x="10"/>
        <item x="40"/>
        <item x="14"/>
        <item x="31"/>
        <item x="38"/>
        <item x="0"/>
        <item x="35"/>
        <item x="33"/>
        <item x="37"/>
        <item t="default"/>
      </items>
    </pivotField>
    <pivotField dataField="1" compact="0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3"/>
  </rowFields>
  <rowItems count="15"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2" item="1"/>
  </pageFields>
  <dataFields count="1">
    <dataField name="Soma de Valor" fld="5" baseField="0" baseItem="0" numFmtId="18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F3:G6" firstHeaderRow="1" firstDataRow="1" firstDataCol="1" rowPageCount="1" colPageCount="1"/>
  <pivotFields count="8"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Page" compact="0" showAll="0">
      <items count="4">
        <item x="0"/>
        <item x="1"/>
        <item m="1" x="2"/>
        <item t="default"/>
      </items>
    </pivotField>
    <pivotField axis="axisRow" compact="0" showAll="0">
      <items count="25">
        <item m="1" x="21"/>
        <item m="1" x="20"/>
        <item m="1" x="19"/>
        <item m="1" x="23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2">
        <item x="26"/>
        <item x="18"/>
        <item x="24"/>
        <item x="21"/>
        <item x="16"/>
        <item x="25"/>
        <item x="17"/>
        <item x="23"/>
        <item x="20"/>
        <item x="19"/>
        <item x="3"/>
        <item x="9"/>
        <item x="6"/>
        <item x="1"/>
        <item x="4"/>
        <item x="12"/>
        <item x="30"/>
        <item x="7"/>
        <item x="2"/>
        <item x="28"/>
        <item x="15"/>
        <item x="39"/>
        <item x="8"/>
        <item x="32"/>
        <item x="34"/>
        <item x="5"/>
        <item x="22"/>
        <item x="11"/>
        <item x="36"/>
        <item x="13"/>
        <item x="27"/>
        <item x="29"/>
        <item x="10"/>
        <item x="40"/>
        <item x="14"/>
        <item x="31"/>
        <item x="38"/>
        <item x="0"/>
        <item x="35"/>
        <item x="33"/>
        <item x="37"/>
        <item t="default"/>
      </items>
    </pivotField>
    <pivotField dataField="1" compact="0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3"/>
  </rowFields>
  <rowItems count="3">
    <i>
      <x v="5"/>
    </i>
    <i>
      <x v="12"/>
    </i>
    <i t="grand">
      <x/>
    </i>
  </rowItems>
  <colItems count="1">
    <i/>
  </colItems>
  <pageFields count="1">
    <pageField fld="2" item="0"/>
  </pageFields>
  <dataFields count="1">
    <dataField name="Soma de Valor" fld="5" baseField="0" baseItem="0" numFmtId="18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ês" sourceName="Mês">
  <pivotTables>
    <pivotTable tabId="1" name="Tabela _x000a_Dinâmica1"/>
    <pivotTable tabId="1" name="Tabela _x000a_Dinâmica2"/>
  </pivotTables>
  <data>
    <tabular pivotCacheId="1">
      <items count="3">
        <i x="0" s="1"/>
        <i x="1" s="0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licer_Mês" caption="MESES" style="MyStyle" rowHeight="193675"/>
</slicers>
</file>

<file path=xl/tables/table1.xml><?xml version="1.0" encoding="utf-8"?>
<table xmlns="http://schemas.openxmlformats.org/spreadsheetml/2006/main" id="1" name="tbl_operations" displayName="tbl_operations" ref="A1:H45" totalsRowShown="0">
  <autoFilter xmlns:etc="http://www.wps.cn/officeDocument/2017/etCustomData" ref="A1:H45" etc:filterBottomFollowUsedRange="0"/>
  <tableColumns count="8">
    <tableColumn id="1" name="Data" dataDxfId="0"/>
    <tableColumn id="8" name="Mês" dataDxfId="1">
      <calculatedColumnFormula>MONTH(A2)</calculatedColumnFormula>
    </tableColumn>
    <tableColumn id="2" name="Tipo"/>
    <tableColumn id="3" name="Categoria"/>
    <tableColumn id="4" name="Descrição"/>
    <tableColumn id="5" name="Valor" dataDxfId="2"/>
    <tableColumn id="6" name="Operacao Bancária"/>
    <tableColumn id="7" name="Status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D6:E25" totalsRowShown="0">
  <autoFilter xmlns:etc="http://www.wps.cn/officeDocument/2017/etCustomData" ref="D6:E25" etc:filterBottomFollowUsedRange="0"/>
  <tableColumns count="2">
    <tableColumn id="1" name="Data de Lançamento"/>
    <tableColumn id="2" name="Depósito Reservado" dataDxfId="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H45"/>
  <sheetViews>
    <sheetView workbookViewId="0">
      <selection activeCell="C15" sqref="C15"/>
    </sheetView>
  </sheetViews>
  <sheetFormatPr defaultColWidth="8.88888888888889" defaultRowHeight="13.8" outlineLevelCol="7"/>
  <cols>
    <col min="1" max="1" width="24" style="7" customWidth="1"/>
    <col min="2" max="2" width="17" style="8" customWidth="1"/>
    <col min="3" max="5" width="24" customWidth="1"/>
    <col min="6" max="6" width="24" style="5" customWidth="1"/>
    <col min="7" max="8" width="24" customWidth="1"/>
  </cols>
  <sheetData>
    <row r="1" spans="1:8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</row>
    <row r="2" spans="1:8">
      <c r="A2" s="7">
        <v>45505</v>
      </c>
      <c r="B2" s="8">
        <f t="shared" ref="B2:B45" si="0">MONTH(A2)</f>
        <v>8</v>
      </c>
      <c r="C2" t="s">
        <v>8</v>
      </c>
      <c r="D2" t="s">
        <v>9</v>
      </c>
      <c r="E2" t="s">
        <v>10</v>
      </c>
      <c r="F2" s="5">
        <v>5000</v>
      </c>
      <c r="G2" t="s">
        <v>11</v>
      </c>
      <c r="H2" t="s">
        <v>12</v>
      </c>
    </row>
    <row r="3" spans="1:8">
      <c r="A3" s="7">
        <v>45505</v>
      </c>
      <c r="B3" s="8">
        <f t="shared" si="0"/>
        <v>8</v>
      </c>
      <c r="C3" t="s">
        <v>13</v>
      </c>
      <c r="D3" t="s">
        <v>14</v>
      </c>
      <c r="E3" t="s">
        <v>15</v>
      </c>
      <c r="F3" s="5">
        <v>550</v>
      </c>
      <c r="G3" t="s">
        <v>16</v>
      </c>
      <c r="H3" t="s">
        <v>17</v>
      </c>
    </row>
    <row r="4" spans="1:8">
      <c r="A4" s="7">
        <v>45507</v>
      </c>
      <c r="B4" s="8">
        <f t="shared" si="0"/>
        <v>8</v>
      </c>
      <c r="C4" t="s">
        <v>13</v>
      </c>
      <c r="D4" t="s">
        <v>18</v>
      </c>
      <c r="E4" t="s">
        <v>19</v>
      </c>
      <c r="F4" s="5">
        <v>300</v>
      </c>
      <c r="G4" t="s">
        <v>20</v>
      </c>
      <c r="H4" t="s">
        <v>21</v>
      </c>
    </row>
    <row r="5" spans="1:8">
      <c r="A5" s="7">
        <v>45509</v>
      </c>
      <c r="B5" s="8">
        <f t="shared" si="0"/>
        <v>8</v>
      </c>
      <c r="C5" t="s">
        <v>13</v>
      </c>
      <c r="D5" t="s">
        <v>22</v>
      </c>
      <c r="E5" t="s">
        <v>23</v>
      </c>
      <c r="F5" s="5">
        <v>120</v>
      </c>
      <c r="G5" t="s">
        <v>20</v>
      </c>
      <c r="H5" t="s">
        <v>21</v>
      </c>
    </row>
    <row r="6" spans="1:8">
      <c r="A6" s="7">
        <v>45511</v>
      </c>
      <c r="B6" s="8">
        <f t="shared" si="0"/>
        <v>8</v>
      </c>
      <c r="C6" t="s">
        <v>13</v>
      </c>
      <c r="D6" t="s">
        <v>24</v>
      </c>
      <c r="E6" t="s">
        <v>25</v>
      </c>
      <c r="F6" s="5">
        <v>250</v>
      </c>
      <c r="G6" t="s">
        <v>11</v>
      </c>
      <c r="H6" t="s">
        <v>21</v>
      </c>
    </row>
    <row r="7" spans="1:8">
      <c r="A7" s="7">
        <v>45514</v>
      </c>
      <c r="B7" s="8">
        <f t="shared" si="0"/>
        <v>8</v>
      </c>
      <c r="C7" t="s">
        <v>13</v>
      </c>
      <c r="D7" t="s">
        <v>26</v>
      </c>
      <c r="E7" t="s">
        <v>27</v>
      </c>
      <c r="F7" s="5">
        <v>400</v>
      </c>
      <c r="G7" t="s">
        <v>16</v>
      </c>
      <c r="H7" t="s">
        <v>17</v>
      </c>
    </row>
    <row r="8" spans="1:8">
      <c r="A8" s="7">
        <v>45516</v>
      </c>
      <c r="B8" s="8">
        <f t="shared" si="0"/>
        <v>8</v>
      </c>
      <c r="C8" t="s">
        <v>13</v>
      </c>
      <c r="D8" t="s">
        <v>28</v>
      </c>
      <c r="E8" t="s">
        <v>29</v>
      </c>
      <c r="F8" s="5">
        <v>600</v>
      </c>
      <c r="G8" t="s">
        <v>20</v>
      </c>
      <c r="H8" t="s">
        <v>17</v>
      </c>
    </row>
    <row r="9" spans="1:8">
      <c r="A9" s="7">
        <v>45519</v>
      </c>
      <c r="B9" s="8">
        <f t="shared" si="0"/>
        <v>8</v>
      </c>
      <c r="C9" t="s">
        <v>8</v>
      </c>
      <c r="D9" t="s">
        <v>30</v>
      </c>
      <c r="E9" t="s">
        <v>31</v>
      </c>
      <c r="F9" s="5">
        <v>800</v>
      </c>
      <c r="G9" t="s">
        <v>11</v>
      </c>
      <c r="H9" t="s">
        <v>12</v>
      </c>
    </row>
    <row r="10" spans="1:8">
      <c r="A10" s="7">
        <v>45519</v>
      </c>
      <c r="B10" s="8">
        <f t="shared" si="0"/>
        <v>8</v>
      </c>
      <c r="C10" t="s">
        <v>13</v>
      </c>
      <c r="D10" t="s">
        <v>32</v>
      </c>
      <c r="E10" t="s">
        <v>33</v>
      </c>
      <c r="F10" s="5">
        <v>150</v>
      </c>
      <c r="G10" t="s">
        <v>11</v>
      </c>
      <c r="H10" t="s">
        <v>21</v>
      </c>
    </row>
    <row r="11" spans="1:8">
      <c r="A11" s="7">
        <v>45522</v>
      </c>
      <c r="B11" s="8">
        <f t="shared" si="0"/>
        <v>8</v>
      </c>
      <c r="C11" t="s">
        <v>13</v>
      </c>
      <c r="D11" t="s">
        <v>34</v>
      </c>
      <c r="E11" t="s">
        <v>35</v>
      </c>
      <c r="F11" s="5">
        <v>1200</v>
      </c>
      <c r="G11" t="s">
        <v>20</v>
      </c>
      <c r="H11" t="s">
        <v>17</v>
      </c>
    </row>
    <row r="12" spans="1:8">
      <c r="A12" s="7">
        <v>45524</v>
      </c>
      <c r="B12" s="8">
        <f t="shared" si="0"/>
        <v>8</v>
      </c>
      <c r="C12" t="s">
        <v>13</v>
      </c>
      <c r="D12" t="s">
        <v>36</v>
      </c>
      <c r="E12" t="s">
        <v>37</v>
      </c>
      <c r="F12" s="5">
        <v>450</v>
      </c>
      <c r="G12" t="s">
        <v>16</v>
      </c>
      <c r="H12" t="s">
        <v>21</v>
      </c>
    </row>
    <row r="13" spans="1:8">
      <c r="A13" s="7">
        <v>45526</v>
      </c>
      <c r="B13" s="8">
        <f t="shared" si="0"/>
        <v>8</v>
      </c>
      <c r="C13" t="s">
        <v>13</v>
      </c>
      <c r="D13" t="s">
        <v>38</v>
      </c>
      <c r="E13" t="s">
        <v>39</v>
      </c>
      <c r="F13" s="5">
        <v>180</v>
      </c>
      <c r="G13" t="s">
        <v>11</v>
      </c>
      <c r="H13" t="s">
        <v>17</v>
      </c>
    </row>
    <row r="14" spans="1:8">
      <c r="A14" s="7">
        <v>45528</v>
      </c>
      <c r="B14" s="8">
        <f t="shared" si="0"/>
        <v>8</v>
      </c>
      <c r="C14" t="s">
        <v>13</v>
      </c>
      <c r="D14" t="s">
        <v>40</v>
      </c>
      <c r="E14" t="s">
        <v>41</v>
      </c>
      <c r="F14" s="5">
        <v>80</v>
      </c>
      <c r="G14" t="s">
        <v>16</v>
      </c>
      <c r="H14" t="s">
        <v>21</v>
      </c>
    </row>
    <row r="15" spans="1:8">
      <c r="A15" s="7">
        <v>45532</v>
      </c>
      <c r="B15" s="8">
        <f t="shared" si="0"/>
        <v>8</v>
      </c>
      <c r="C15" t="s">
        <v>13</v>
      </c>
      <c r="D15" t="s">
        <v>42</v>
      </c>
      <c r="E15" t="s">
        <v>43</v>
      </c>
      <c r="F15" s="5">
        <v>200</v>
      </c>
      <c r="G15" t="s">
        <v>16</v>
      </c>
      <c r="H15" t="s">
        <v>21</v>
      </c>
    </row>
    <row r="16" spans="1:8">
      <c r="A16" s="7">
        <v>45534</v>
      </c>
      <c r="B16" s="8">
        <f t="shared" si="0"/>
        <v>8</v>
      </c>
      <c r="C16" t="s">
        <v>13</v>
      </c>
      <c r="D16" t="s">
        <v>44</v>
      </c>
      <c r="E16" t="s">
        <v>45</v>
      </c>
      <c r="F16" s="5">
        <v>750</v>
      </c>
      <c r="G16" t="s">
        <v>11</v>
      </c>
      <c r="H16" t="s">
        <v>17</v>
      </c>
    </row>
    <row r="17" spans="1:8">
      <c r="A17" s="7">
        <v>45535</v>
      </c>
      <c r="B17" s="8">
        <f t="shared" si="0"/>
        <v>8</v>
      </c>
      <c r="C17" t="s">
        <v>13</v>
      </c>
      <c r="D17" t="s">
        <v>46</v>
      </c>
      <c r="E17" t="s">
        <v>47</v>
      </c>
      <c r="F17" s="5">
        <v>350</v>
      </c>
      <c r="G17" t="s">
        <v>20</v>
      </c>
      <c r="H17" t="s">
        <v>21</v>
      </c>
    </row>
    <row r="18" spans="1:8">
      <c r="A18" s="7">
        <v>45536</v>
      </c>
      <c r="B18" s="8">
        <f t="shared" si="0"/>
        <v>9</v>
      </c>
      <c r="C18" t="s">
        <v>8</v>
      </c>
      <c r="D18" t="s">
        <v>9</v>
      </c>
      <c r="E18" t="s">
        <v>10</v>
      </c>
      <c r="F18" s="5">
        <v>5000</v>
      </c>
      <c r="G18" t="s">
        <v>11</v>
      </c>
      <c r="H18" t="s">
        <v>12</v>
      </c>
    </row>
    <row r="19" spans="1:8">
      <c r="A19" s="7">
        <v>45537</v>
      </c>
      <c r="B19" s="8">
        <f t="shared" si="0"/>
        <v>9</v>
      </c>
      <c r="C19" t="s">
        <v>13</v>
      </c>
      <c r="D19" t="s">
        <v>14</v>
      </c>
      <c r="E19" t="s">
        <v>48</v>
      </c>
      <c r="F19" s="5">
        <v>450</v>
      </c>
      <c r="G19" t="s">
        <v>16</v>
      </c>
      <c r="H19" t="s">
        <v>17</v>
      </c>
    </row>
    <row r="20" spans="1:8">
      <c r="A20" s="7">
        <v>45540</v>
      </c>
      <c r="B20" s="8">
        <f t="shared" si="0"/>
        <v>9</v>
      </c>
      <c r="C20" t="s">
        <v>13</v>
      </c>
      <c r="D20" t="s">
        <v>18</v>
      </c>
      <c r="E20" t="s">
        <v>49</v>
      </c>
      <c r="F20" s="5">
        <v>300</v>
      </c>
      <c r="G20" t="s">
        <v>16</v>
      </c>
      <c r="H20" t="s">
        <v>21</v>
      </c>
    </row>
    <row r="21" spans="1:8">
      <c r="A21" s="7">
        <v>45543</v>
      </c>
      <c r="B21" s="8">
        <f t="shared" si="0"/>
        <v>9</v>
      </c>
      <c r="C21" t="s">
        <v>13</v>
      </c>
      <c r="D21" t="s">
        <v>22</v>
      </c>
      <c r="E21" t="s">
        <v>50</v>
      </c>
      <c r="F21" s="5">
        <v>200</v>
      </c>
      <c r="G21" t="s">
        <v>11</v>
      </c>
      <c r="H21" t="s">
        <v>21</v>
      </c>
    </row>
    <row r="22" spans="1:8">
      <c r="A22" s="7">
        <v>45546</v>
      </c>
      <c r="B22" s="8">
        <f t="shared" si="0"/>
        <v>9</v>
      </c>
      <c r="C22" t="s">
        <v>13</v>
      </c>
      <c r="D22" t="s">
        <v>24</v>
      </c>
      <c r="E22" t="s">
        <v>51</v>
      </c>
      <c r="F22" s="5">
        <v>600</v>
      </c>
      <c r="G22" t="s">
        <v>16</v>
      </c>
      <c r="H22" t="s">
        <v>17</v>
      </c>
    </row>
    <row r="23" spans="1:8">
      <c r="A23" s="7">
        <v>45549</v>
      </c>
      <c r="B23" s="8">
        <f t="shared" si="0"/>
        <v>9</v>
      </c>
      <c r="C23" t="s">
        <v>13</v>
      </c>
      <c r="D23" t="s">
        <v>26</v>
      </c>
      <c r="E23" t="s">
        <v>52</v>
      </c>
      <c r="F23" s="5">
        <v>350</v>
      </c>
      <c r="G23" t="s">
        <v>11</v>
      </c>
      <c r="H23" t="s">
        <v>21</v>
      </c>
    </row>
    <row r="24" spans="1:8">
      <c r="A24" s="7">
        <v>45552</v>
      </c>
      <c r="B24" s="8">
        <f t="shared" si="0"/>
        <v>9</v>
      </c>
      <c r="C24" t="s">
        <v>13</v>
      </c>
      <c r="D24" t="s">
        <v>28</v>
      </c>
      <c r="E24" t="s">
        <v>53</v>
      </c>
      <c r="F24" s="5">
        <v>500</v>
      </c>
      <c r="G24" t="s">
        <v>20</v>
      </c>
      <c r="H24" t="s">
        <v>17</v>
      </c>
    </row>
    <row r="25" spans="1:8">
      <c r="A25" s="7">
        <v>45555</v>
      </c>
      <c r="B25" s="8">
        <f t="shared" si="0"/>
        <v>9</v>
      </c>
      <c r="C25" t="s">
        <v>8</v>
      </c>
      <c r="D25" t="s">
        <v>54</v>
      </c>
      <c r="E25" t="s">
        <v>55</v>
      </c>
      <c r="F25" s="5">
        <v>1200</v>
      </c>
      <c r="G25" t="s">
        <v>11</v>
      </c>
      <c r="H25" t="s">
        <v>12</v>
      </c>
    </row>
    <row r="26" spans="1:8">
      <c r="A26" s="7">
        <v>45555</v>
      </c>
      <c r="B26" s="8">
        <f t="shared" si="0"/>
        <v>9</v>
      </c>
      <c r="C26" t="s">
        <v>13</v>
      </c>
      <c r="D26" t="s">
        <v>32</v>
      </c>
      <c r="E26" t="s">
        <v>56</v>
      </c>
      <c r="F26" s="5">
        <v>800</v>
      </c>
      <c r="G26" t="s">
        <v>11</v>
      </c>
      <c r="H26" t="s">
        <v>21</v>
      </c>
    </row>
    <row r="27" spans="1:8">
      <c r="A27" s="7">
        <v>45558</v>
      </c>
      <c r="B27" s="8">
        <f t="shared" si="0"/>
        <v>9</v>
      </c>
      <c r="C27" t="s">
        <v>13</v>
      </c>
      <c r="D27" t="s">
        <v>34</v>
      </c>
      <c r="E27" t="s">
        <v>57</v>
      </c>
      <c r="F27" s="5">
        <v>1500</v>
      </c>
      <c r="G27" t="s">
        <v>20</v>
      </c>
      <c r="H27" t="s">
        <v>17</v>
      </c>
    </row>
    <row r="28" spans="1:8">
      <c r="A28" s="7">
        <v>45561</v>
      </c>
      <c r="B28" s="8">
        <f t="shared" si="0"/>
        <v>9</v>
      </c>
      <c r="C28" t="s">
        <v>13</v>
      </c>
      <c r="D28" t="s">
        <v>58</v>
      </c>
      <c r="E28" t="s">
        <v>59</v>
      </c>
      <c r="F28" s="5">
        <v>250</v>
      </c>
      <c r="G28" t="s">
        <v>16</v>
      </c>
      <c r="H28" t="s">
        <v>21</v>
      </c>
    </row>
    <row r="29" spans="1:8">
      <c r="A29" s="7">
        <v>45564</v>
      </c>
      <c r="B29" s="8">
        <f t="shared" si="0"/>
        <v>9</v>
      </c>
      <c r="C29" t="s">
        <v>13</v>
      </c>
      <c r="D29" t="s">
        <v>38</v>
      </c>
      <c r="E29" t="s">
        <v>60</v>
      </c>
      <c r="F29" s="5">
        <v>400</v>
      </c>
      <c r="G29" t="s">
        <v>20</v>
      </c>
      <c r="H29" t="s">
        <v>17</v>
      </c>
    </row>
    <row r="30" spans="1:8">
      <c r="A30" s="7">
        <v>45566</v>
      </c>
      <c r="B30" s="8">
        <f t="shared" si="0"/>
        <v>10</v>
      </c>
      <c r="C30" t="s">
        <v>8</v>
      </c>
      <c r="D30" t="s">
        <v>9</v>
      </c>
      <c r="E30" t="s">
        <v>10</v>
      </c>
      <c r="F30" s="5">
        <v>5000</v>
      </c>
      <c r="G30" t="s">
        <v>11</v>
      </c>
      <c r="H30" t="s">
        <v>12</v>
      </c>
    </row>
    <row r="31" spans="1:8">
      <c r="A31" s="7">
        <v>45566</v>
      </c>
      <c r="B31" s="8">
        <f t="shared" si="0"/>
        <v>10</v>
      </c>
      <c r="C31" t="s">
        <v>13</v>
      </c>
      <c r="D31" t="s">
        <v>14</v>
      </c>
      <c r="E31" t="s">
        <v>15</v>
      </c>
      <c r="F31" s="5">
        <v>600</v>
      </c>
      <c r="G31" t="s">
        <v>16</v>
      </c>
      <c r="H31" t="s">
        <v>17</v>
      </c>
    </row>
    <row r="32" spans="1:8">
      <c r="A32" s="7">
        <v>45568</v>
      </c>
      <c r="B32" s="8">
        <f t="shared" si="0"/>
        <v>10</v>
      </c>
      <c r="C32" t="s">
        <v>13</v>
      </c>
      <c r="D32" t="s">
        <v>18</v>
      </c>
      <c r="E32" t="s">
        <v>61</v>
      </c>
      <c r="F32" s="5">
        <v>200</v>
      </c>
      <c r="G32" t="s">
        <v>20</v>
      </c>
      <c r="H32" t="s">
        <v>21</v>
      </c>
    </row>
    <row r="33" spans="1:8">
      <c r="A33" s="7">
        <v>45570</v>
      </c>
      <c r="B33" s="8">
        <f t="shared" si="0"/>
        <v>10</v>
      </c>
      <c r="C33" t="s">
        <v>13</v>
      </c>
      <c r="D33" t="s">
        <v>22</v>
      </c>
      <c r="E33" t="s">
        <v>62</v>
      </c>
      <c r="F33" s="5">
        <v>180</v>
      </c>
      <c r="G33" t="s">
        <v>11</v>
      </c>
      <c r="H33" t="s">
        <v>21</v>
      </c>
    </row>
    <row r="34" spans="1:8">
      <c r="A34" s="7">
        <v>45573</v>
      </c>
      <c r="B34" s="8">
        <f t="shared" si="0"/>
        <v>10</v>
      </c>
      <c r="C34" t="s">
        <v>13</v>
      </c>
      <c r="D34" t="s">
        <v>24</v>
      </c>
      <c r="E34" t="s">
        <v>63</v>
      </c>
      <c r="F34" s="5">
        <v>120</v>
      </c>
      <c r="G34" t="s">
        <v>16</v>
      </c>
      <c r="H34" t="s">
        <v>17</v>
      </c>
    </row>
    <row r="35" spans="1:8">
      <c r="A35" s="7">
        <v>45575</v>
      </c>
      <c r="B35" s="8">
        <f t="shared" si="0"/>
        <v>10</v>
      </c>
      <c r="C35" t="s">
        <v>13</v>
      </c>
      <c r="D35" t="s">
        <v>26</v>
      </c>
      <c r="E35" t="s">
        <v>64</v>
      </c>
      <c r="F35" s="5">
        <v>350</v>
      </c>
      <c r="G35" t="s">
        <v>20</v>
      </c>
      <c r="H35" t="s">
        <v>17</v>
      </c>
    </row>
    <row r="36" spans="1:8">
      <c r="A36" s="7">
        <v>45578</v>
      </c>
      <c r="B36" s="8">
        <f t="shared" si="0"/>
        <v>10</v>
      </c>
      <c r="C36" t="s">
        <v>13</v>
      </c>
      <c r="D36" t="s">
        <v>28</v>
      </c>
      <c r="E36" t="s">
        <v>65</v>
      </c>
      <c r="F36" s="5">
        <v>400</v>
      </c>
      <c r="G36" t="s">
        <v>11</v>
      </c>
      <c r="H36" t="s">
        <v>21</v>
      </c>
    </row>
    <row r="37" spans="1:8">
      <c r="A37" s="7">
        <v>45580</v>
      </c>
      <c r="B37" s="8">
        <f t="shared" si="0"/>
        <v>10</v>
      </c>
      <c r="C37" t="s">
        <v>13</v>
      </c>
      <c r="D37" t="s">
        <v>32</v>
      </c>
      <c r="E37" t="s">
        <v>66</v>
      </c>
      <c r="F37" s="5">
        <v>450</v>
      </c>
      <c r="G37" t="s">
        <v>16</v>
      </c>
      <c r="H37" t="s">
        <v>21</v>
      </c>
    </row>
    <row r="38" spans="1:8">
      <c r="A38" s="7">
        <v>45583</v>
      </c>
      <c r="B38" s="8">
        <f t="shared" si="0"/>
        <v>10</v>
      </c>
      <c r="C38" t="s">
        <v>8</v>
      </c>
      <c r="D38" t="s">
        <v>67</v>
      </c>
      <c r="E38" t="s">
        <v>68</v>
      </c>
      <c r="F38" s="5">
        <v>1500</v>
      </c>
      <c r="G38" t="s">
        <v>11</v>
      </c>
      <c r="H38" t="s">
        <v>12</v>
      </c>
    </row>
    <row r="39" spans="1:8">
      <c r="A39" s="7">
        <v>45583</v>
      </c>
      <c r="B39" s="8">
        <f t="shared" si="0"/>
        <v>10</v>
      </c>
      <c r="C39" t="s">
        <v>13</v>
      </c>
      <c r="D39" t="s">
        <v>34</v>
      </c>
      <c r="E39" t="s">
        <v>69</v>
      </c>
      <c r="F39" s="5">
        <v>300</v>
      </c>
      <c r="G39" t="s">
        <v>20</v>
      </c>
      <c r="H39" t="s">
        <v>17</v>
      </c>
    </row>
    <row r="40" spans="1:8">
      <c r="A40" s="7">
        <v>45585</v>
      </c>
      <c r="B40" s="8">
        <f t="shared" si="0"/>
        <v>10</v>
      </c>
      <c r="C40" t="s">
        <v>13</v>
      </c>
      <c r="D40" t="s">
        <v>36</v>
      </c>
      <c r="E40" t="s">
        <v>70</v>
      </c>
      <c r="F40" s="5">
        <v>800</v>
      </c>
      <c r="G40" t="s">
        <v>11</v>
      </c>
      <c r="H40" t="s">
        <v>21</v>
      </c>
    </row>
    <row r="41" spans="1:8">
      <c r="A41" s="7">
        <v>45587</v>
      </c>
      <c r="B41" s="8">
        <f t="shared" si="0"/>
        <v>10</v>
      </c>
      <c r="C41" t="s">
        <v>13</v>
      </c>
      <c r="D41" t="s">
        <v>38</v>
      </c>
      <c r="E41" t="s">
        <v>71</v>
      </c>
      <c r="F41" s="5">
        <v>250</v>
      </c>
      <c r="G41" t="s">
        <v>20</v>
      </c>
      <c r="H41" t="s">
        <v>17</v>
      </c>
    </row>
    <row r="42" spans="1:8">
      <c r="A42" s="7">
        <v>45589</v>
      </c>
      <c r="B42" s="8">
        <f t="shared" si="0"/>
        <v>10</v>
      </c>
      <c r="C42" t="s">
        <v>13</v>
      </c>
      <c r="D42" t="s">
        <v>42</v>
      </c>
      <c r="E42" t="s">
        <v>72</v>
      </c>
      <c r="F42" s="5">
        <v>150</v>
      </c>
      <c r="G42" t="s">
        <v>16</v>
      </c>
      <c r="H42" t="s">
        <v>21</v>
      </c>
    </row>
    <row r="43" spans="1:8">
      <c r="A43" s="7">
        <v>45591</v>
      </c>
      <c r="B43" s="8">
        <f t="shared" si="0"/>
        <v>10</v>
      </c>
      <c r="C43" t="s">
        <v>13</v>
      </c>
      <c r="D43" t="s">
        <v>40</v>
      </c>
      <c r="E43" t="s">
        <v>73</v>
      </c>
      <c r="F43" s="5">
        <v>250</v>
      </c>
      <c r="G43" t="s">
        <v>11</v>
      </c>
      <c r="H43" t="s">
        <v>17</v>
      </c>
    </row>
    <row r="44" spans="1:8">
      <c r="A44" s="7">
        <v>45595</v>
      </c>
      <c r="B44" s="8">
        <f t="shared" si="0"/>
        <v>10</v>
      </c>
      <c r="C44" t="s">
        <v>13</v>
      </c>
      <c r="D44" t="s">
        <v>46</v>
      </c>
      <c r="E44" t="s">
        <v>74</v>
      </c>
      <c r="F44" s="5">
        <v>220</v>
      </c>
      <c r="G44" t="s">
        <v>11</v>
      </c>
      <c r="H44" t="s">
        <v>17</v>
      </c>
    </row>
    <row r="45" spans="1:8">
      <c r="A45" s="7">
        <v>45596</v>
      </c>
      <c r="B45" s="8">
        <f t="shared" si="0"/>
        <v>10</v>
      </c>
      <c r="C45" t="s">
        <v>13</v>
      </c>
      <c r="D45" t="s">
        <v>44</v>
      </c>
      <c r="E45" t="s">
        <v>75</v>
      </c>
      <c r="F45" s="5">
        <v>500</v>
      </c>
      <c r="G45" t="s">
        <v>20</v>
      </c>
      <c r="H45" t="s">
        <v>17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C1:G20"/>
  <sheetViews>
    <sheetView workbookViewId="0">
      <selection activeCell="C7" sqref="C7"/>
    </sheetView>
  </sheetViews>
  <sheetFormatPr defaultColWidth="8.88888888888889" defaultRowHeight="13.8" outlineLevelCol="6"/>
  <cols>
    <col min="3" max="3" width="19.8888888888889"/>
    <col min="4" max="4" width="13.4444444444444"/>
    <col min="6" max="6" width="13"/>
    <col min="7" max="7" width="13.4444444444444"/>
  </cols>
  <sheetData>
    <row r="1" spans="6:7">
      <c r="F1" t="s">
        <v>2</v>
      </c>
      <c r="G1" t="s">
        <v>8</v>
      </c>
    </row>
    <row r="3" spans="3:7">
      <c r="C3" t="s">
        <v>2</v>
      </c>
      <c r="D3" t="s">
        <v>13</v>
      </c>
      <c r="F3" t="s">
        <v>3</v>
      </c>
      <c r="G3" t="s">
        <v>76</v>
      </c>
    </row>
    <row r="4" spans="6:7">
      <c r="F4" t="s">
        <v>9</v>
      </c>
      <c r="G4" s="5">
        <v>5000</v>
      </c>
    </row>
    <row r="5" spans="3:7">
      <c r="C5" t="s">
        <v>3</v>
      </c>
      <c r="D5" t="s">
        <v>76</v>
      </c>
      <c r="E5"/>
      <c r="F5" t="s">
        <v>30</v>
      </c>
      <c r="G5" s="5">
        <v>800</v>
      </c>
    </row>
    <row r="6" spans="3:7">
      <c r="C6" t="s">
        <v>14</v>
      </c>
      <c r="D6" s="5">
        <v>550</v>
      </c>
      <c r="E6"/>
      <c r="F6" t="s">
        <v>77</v>
      </c>
      <c r="G6" s="5">
        <v>5800</v>
      </c>
    </row>
    <row r="7" spans="3:4">
      <c r="C7" t="s">
        <v>18</v>
      </c>
      <c r="D7" s="5">
        <v>300</v>
      </c>
    </row>
    <row r="8" spans="3:4">
      <c r="C8" t="s">
        <v>22</v>
      </c>
      <c r="D8" s="5">
        <v>120</v>
      </c>
    </row>
    <row r="9" spans="3:4">
      <c r="C9" t="s">
        <v>24</v>
      </c>
      <c r="D9" s="5">
        <v>250</v>
      </c>
    </row>
    <row r="10" spans="3:4">
      <c r="C10" t="s">
        <v>26</v>
      </c>
      <c r="D10" s="5">
        <v>400</v>
      </c>
    </row>
    <row r="11" spans="3:4">
      <c r="C11" t="s">
        <v>28</v>
      </c>
      <c r="D11" s="5">
        <v>600</v>
      </c>
    </row>
    <row r="12" spans="3:4">
      <c r="C12" t="s">
        <v>32</v>
      </c>
      <c r="D12" s="5">
        <v>150</v>
      </c>
    </row>
    <row r="13" spans="3:4">
      <c r="C13" t="s">
        <v>34</v>
      </c>
      <c r="D13" s="5">
        <v>1200</v>
      </c>
    </row>
    <row r="14" spans="3:4">
      <c r="C14" t="s">
        <v>36</v>
      </c>
      <c r="D14" s="5">
        <v>450</v>
      </c>
    </row>
    <row r="15" spans="3:4">
      <c r="C15" t="s">
        <v>38</v>
      </c>
      <c r="D15" s="5">
        <v>180</v>
      </c>
    </row>
    <row r="16" spans="3:4">
      <c r="C16" t="s">
        <v>40</v>
      </c>
      <c r="D16" s="5">
        <v>80</v>
      </c>
    </row>
    <row r="17" spans="3:4">
      <c r="C17" t="s">
        <v>42</v>
      </c>
      <c r="D17" s="5">
        <v>200</v>
      </c>
    </row>
    <row r="18" spans="3:4">
      <c r="C18" t="s">
        <v>44</v>
      </c>
      <c r="D18" s="5">
        <v>750</v>
      </c>
    </row>
    <row r="19" spans="3:4">
      <c r="C19" t="s">
        <v>46</v>
      </c>
      <c r="D19" s="5">
        <v>350</v>
      </c>
    </row>
    <row r="20" spans="3:4">
      <c r="C20" t="s">
        <v>77</v>
      </c>
      <c r="D20" s="5">
        <v>5580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D1:E25"/>
  <sheetViews>
    <sheetView workbookViewId="0">
      <selection activeCell="P8" sqref="P8"/>
    </sheetView>
  </sheetViews>
  <sheetFormatPr defaultColWidth="8.88888888888889" defaultRowHeight="13.8" outlineLevelCol="4"/>
  <cols>
    <col min="4" max="4" width="19.6666666666667" customWidth="1"/>
    <col min="5" max="5" width="23.6666666666667" customWidth="1"/>
  </cols>
  <sheetData>
    <row r="1" s="4" customFormat="1" ht="69" customHeight="1"/>
    <row r="3" spans="4:5">
      <c r="D3" s="4" t="s">
        <v>78</v>
      </c>
      <c r="E3" s="5">
        <f>SUM(E7:E25)</f>
        <v>9676</v>
      </c>
    </row>
    <row r="4" spans="4:5">
      <c r="D4" s="4" t="s">
        <v>79</v>
      </c>
      <c r="E4" s="5">
        <v>20000</v>
      </c>
    </row>
    <row r="6" spans="4:5">
      <c r="D6" t="s">
        <v>80</v>
      </c>
      <c r="E6" t="s">
        <v>81</v>
      </c>
    </row>
    <row r="7" spans="4:5">
      <c r="D7" s="6">
        <v>45603</v>
      </c>
      <c r="E7" s="5">
        <v>500</v>
      </c>
    </row>
    <row r="8" spans="4:5">
      <c r="D8" s="6">
        <v>45603</v>
      </c>
      <c r="E8" s="5">
        <v>147</v>
      </c>
    </row>
    <row r="9" spans="4:5">
      <c r="D9" s="6">
        <v>45603</v>
      </c>
      <c r="E9" s="5">
        <v>426</v>
      </c>
    </row>
    <row r="10" spans="4:5">
      <c r="D10" s="6">
        <v>45603</v>
      </c>
      <c r="E10" s="5">
        <v>249</v>
      </c>
    </row>
    <row r="11" spans="4:5">
      <c r="D11" s="6">
        <v>45603</v>
      </c>
      <c r="E11" s="5">
        <v>758</v>
      </c>
    </row>
    <row r="12" spans="4:5">
      <c r="D12" s="6">
        <v>45604</v>
      </c>
      <c r="E12" s="5">
        <v>326</v>
      </c>
    </row>
    <row r="13" spans="4:5">
      <c r="D13" s="6">
        <v>45605</v>
      </c>
      <c r="E13" s="5">
        <v>722</v>
      </c>
    </row>
    <row r="14" spans="4:5">
      <c r="D14" s="6">
        <v>45606</v>
      </c>
      <c r="E14" s="5">
        <v>319</v>
      </c>
    </row>
    <row r="15" spans="4:5">
      <c r="D15" s="6">
        <v>45607</v>
      </c>
      <c r="E15" s="5">
        <v>819</v>
      </c>
    </row>
    <row r="16" spans="4:5">
      <c r="D16" s="6">
        <v>45608</v>
      </c>
      <c r="E16" s="5">
        <v>514</v>
      </c>
    </row>
    <row r="17" spans="4:5">
      <c r="D17" s="6">
        <v>45609</v>
      </c>
      <c r="E17" s="5">
        <v>671</v>
      </c>
    </row>
    <row r="18" spans="4:5">
      <c r="D18" s="6">
        <v>45610</v>
      </c>
      <c r="E18" s="5">
        <v>978</v>
      </c>
    </row>
    <row r="19" spans="4:5">
      <c r="D19" s="6">
        <v>45611</v>
      </c>
      <c r="E19" s="5">
        <v>82</v>
      </c>
    </row>
    <row r="20" spans="4:5">
      <c r="D20" s="6">
        <v>45612</v>
      </c>
      <c r="E20" s="5">
        <v>544</v>
      </c>
    </row>
    <row r="21" spans="4:5">
      <c r="D21" s="6">
        <v>45613</v>
      </c>
      <c r="E21" s="5">
        <v>850</v>
      </c>
    </row>
    <row r="22" spans="4:5">
      <c r="D22" s="6">
        <v>45614</v>
      </c>
      <c r="E22" s="5">
        <v>570</v>
      </c>
    </row>
    <row r="23" spans="4:5">
      <c r="D23" s="6">
        <v>45615</v>
      </c>
      <c r="E23" s="5">
        <v>179</v>
      </c>
    </row>
    <row r="24" spans="4:5">
      <c r="D24" s="6">
        <v>45616</v>
      </c>
      <c r="E24" s="5">
        <v>154</v>
      </c>
    </row>
    <row r="25" spans="4:5">
      <c r="D25" s="6">
        <v>45603</v>
      </c>
      <c r="E25" s="5">
        <v>868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90" zoomScaleNormal="90" workbookViewId="0">
      <selection activeCell="U7" sqref="U7"/>
    </sheetView>
  </sheetViews>
  <sheetFormatPr defaultColWidth="8.88888888888889" defaultRowHeight="13.8"/>
  <cols>
    <col min="1" max="1" width="24.4444444444444" style="1" customWidth="1"/>
    <col min="2" max="18" width="8.88888888888889" style="2"/>
    <col min="19" max="21" width="8.88888888888889" style="3"/>
    <col min="22" max="16384" width="8.88888888888889" hidden="1" customWidth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krust</dc:creator>
  <cp:lastModifiedBy>krust</cp:lastModifiedBy>
  <dcterms:created xsi:type="dcterms:W3CDTF">2025-01-10T16:02:29Z</dcterms:created>
  <dcterms:modified xsi:type="dcterms:W3CDTF">2025-01-14T21:05:36Z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8C41D9571CB84A9482EC67D98661BB84_11</vt:lpwstr>
  </property>
  <property fmtid="{D5CDD505-2E9C-101B-9397-08002B2CF9AE}" pid="3" name="KSOProductBuildVer">
    <vt:lpwstr>1046-12.2.0.18607</vt:lpwstr>
  </property>
</Properties>
</file>