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Meus Documentos\Documents\AWA Excel\Novos Cursos\Curso Unijuí\"/>
    </mc:Choice>
  </mc:AlternateContent>
  <xr:revisionPtr revIDLastSave="0" documentId="10_ncr:8100000_{CBFD2D0B-C1B4-413B-9081-AE92BC06AE47}" xr6:coauthVersionLast="34" xr6:coauthVersionMax="34" xr10:uidLastSave="{00000000-0000-0000-0000-000000000000}"/>
  <bookViews>
    <workbookView xWindow="240" yWindow="312" windowWidth="12240" windowHeight="7752" tabRatio="988" activeTab="8" xr2:uid="{00000000-000D-0000-FFFF-FFFF00000000}"/>
  </bookViews>
  <sheets>
    <sheet name="5.1" sheetId="5" r:id="rId1"/>
    <sheet name="5.2" sheetId="11" r:id="rId2"/>
    <sheet name="5.3" sheetId="13" r:id="rId3"/>
    <sheet name="5.4" sheetId="14" r:id="rId4"/>
    <sheet name="5.5" sheetId="15" r:id="rId5"/>
    <sheet name="5.6" sheetId="10" r:id="rId6"/>
    <sheet name="5.8" sheetId="17" r:id="rId7"/>
    <sheet name="5.7" sheetId="16" r:id="rId8"/>
    <sheet name="5.9" sheetId="21" r:id="rId9"/>
  </sheets>
  <definedNames>
    <definedName name="solver_adj" localSheetId="8" hidden="1">'5.9'!$B$12:$B$15</definedName>
    <definedName name="solver_cvg" localSheetId="7" hidden="1">0.0001</definedName>
    <definedName name="solver_cvg" localSheetId="6" hidden="1">0.0001</definedName>
    <definedName name="solver_cvg" localSheetId="8" hidden="1">0.0001</definedName>
    <definedName name="solver_drv" localSheetId="7" hidden="1">1</definedName>
    <definedName name="solver_drv" localSheetId="6" hidden="1">1</definedName>
    <definedName name="solver_drv" localSheetId="8" hidden="1">1</definedName>
    <definedName name="solver_eng" localSheetId="7" hidden="1">2</definedName>
    <definedName name="solver_eng" localSheetId="6" hidden="1">1</definedName>
    <definedName name="solver_eng" localSheetId="8" hidden="1">1</definedName>
    <definedName name="solver_est" localSheetId="7" hidden="1">1</definedName>
    <definedName name="solver_est" localSheetId="6" hidden="1">1</definedName>
    <definedName name="solver_est" localSheetId="8" hidden="1">1</definedName>
    <definedName name="solver_itr" localSheetId="7" hidden="1">2147483647</definedName>
    <definedName name="solver_itr" localSheetId="6" hidden="1">2147483647</definedName>
    <definedName name="solver_itr" localSheetId="8" hidden="1">2147483647</definedName>
    <definedName name="solver_lhs1" localSheetId="7" hidden="1">'5.7'!$C$10:$C$16</definedName>
    <definedName name="solver_lhs1" localSheetId="6" hidden="1">'5.8'!$B$16</definedName>
    <definedName name="solver_lhs1" localSheetId="8" hidden="1">'5.9'!$B$12:$B$15</definedName>
    <definedName name="solver_lhs2" localSheetId="7" hidden="1">'5.7'!$C$10:$C$16</definedName>
    <definedName name="solver_lhs2" localSheetId="6" hidden="1">'5.8'!$B$16</definedName>
    <definedName name="solver_lhs2" localSheetId="8" hidden="1">'5.9'!$B$12:$B$15</definedName>
    <definedName name="solver_lhs3" localSheetId="6" hidden="1">'5.8'!$B$16</definedName>
    <definedName name="solver_lhs3" localSheetId="8" hidden="1">'5.9'!$B$12:$B$15</definedName>
    <definedName name="solver_lhs4" localSheetId="6" hidden="1">'5.8'!$B$16</definedName>
    <definedName name="solver_lhs4" localSheetId="8" hidden="1">'5.9'!$B$16</definedName>
    <definedName name="solver_mip" localSheetId="7" hidden="1">2147483647</definedName>
    <definedName name="solver_mip" localSheetId="6" hidden="1">2147483647</definedName>
    <definedName name="solver_mip" localSheetId="8" hidden="1">2147483647</definedName>
    <definedName name="solver_mni" localSheetId="7" hidden="1">30</definedName>
    <definedName name="solver_mni" localSheetId="6" hidden="1">30</definedName>
    <definedName name="solver_mni" localSheetId="8" hidden="1">30</definedName>
    <definedName name="solver_mrt" localSheetId="7" hidden="1">0.075</definedName>
    <definedName name="solver_mrt" localSheetId="6" hidden="1">0.075</definedName>
    <definedName name="solver_mrt" localSheetId="8" hidden="1">0.075</definedName>
    <definedName name="solver_msl" localSheetId="7" hidden="1">2</definedName>
    <definedName name="solver_msl" localSheetId="6" hidden="1">2</definedName>
    <definedName name="solver_msl" localSheetId="8" hidden="1">2</definedName>
    <definedName name="solver_neg" localSheetId="7" hidden="1">1</definedName>
    <definedName name="solver_neg" localSheetId="6" hidden="1">1</definedName>
    <definedName name="solver_neg" localSheetId="8" hidden="1">1</definedName>
    <definedName name="solver_nod" localSheetId="7" hidden="1">2147483647</definedName>
    <definedName name="solver_nod" localSheetId="6" hidden="1">2147483647</definedName>
    <definedName name="solver_nod" localSheetId="8" hidden="1">2147483647</definedName>
    <definedName name="solver_num" localSheetId="7" hidden="1">0</definedName>
    <definedName name="solver_num" localSheetId="6" hidden="1">0</definedName>
    <definedName name="solver_num" localSheetId="8" hidden="1">4</definedName>
    <definedName name="solver_nwt" localSheetId="7" hidden="1">1</definedName>
    <definedName name="solver_nwt" localSheetId="6" hidden="1">1</definedName>
    <definedName name="solver_nwt" localSheetId="8" hidden="1">1</definedName>
    <definedName name="solver_opt" localSheetId="7" hidden="1">'5.7'!$D$17</definedName>
    <definedName name="solver_opt" localSheetId="8" hidden="1">'5.9'!$F$16</definedName>
    <definedName name="solver_pre" localSheetId="7" hidden="1">0.000001</definedName>
    <definedName name="solver_pre" localSheetId="6" hidden="1">0.1</definedName>
    <definedName name="solver_pre" localSheetId="8" hidden="1">0.1</definedName>
    <definedName name="solver_rbv" localSheetId="7" hidden="1">1</definedName>
    <definedName name="solver_rbv" localSheetId="6" hidden="1">1</definedName>
    <definedName name="solver_rbv" localSheetId="8" hidden="1">1</definedName>
    <definedName name="solver_rel1" localSheetId="7" hidden="1">4</definedName>
    <definedName name="solver_rel1" localSheetId="6" hidden="1">2</definedName>
    <definedName name="solver_rel1" localSheetId="8" hidden="1">1</definedName>
    <definedName name="solver_rel2" localSheetId="7" hidden="1">3</definedName>
    <definedName name="solver_rel2" localSheetId="6" hidden="1">2</definedName>
    <definedName name="solver_rel2" localSheetId="8" hidden="1">4</definedName>
    <definedName name="solver_rel3" localSheetId="6" hidden="1">2</definedName>
    <definedName name="solver_rel3" localSheetId="8" hidden="1">3</definedName>
    <definedName name="solver_rel4" localSheetId="6" hidden="1">2</definedName>
    <definedName name="solver_rel4" localSheetId="8" hidden="1">2</definedName>
    <definedName name="solver_rhs1" localSheetId="7" hidden="1">número inteiro</definedName>
    <definedName name="solver_rhs1" localSheetId="6" hidden="1">100</definedName>
    <definedName name="solver_rhs1" localSheetId="8" hidden="1">'5.9'!$E$12:$E$15</definedName>
    <definedName name="solver_rhs2" localSheetId="7" hidden="1">10</definedName>
    <definedName name="solver_rhs2" localSheetId="6" hidden="1">100</definedName>
    <definedName name="solver_rhs2" localSheetId="8" hidden="1">número inteiro</definedName>
    <definedName name="solver_rhs3" localSheetId="6" hidden="1">100</definedName>
    <definedName name="solver_rhs3" localSheetId="8" hidden="1">'5.9'!$D$12:$D$15</definedName>
    <definedName name="solver_rhs4" localSheetId="6" hidden="1">100</definedName>
    <definedName name="solver_rhs4" localSheetId="8" hidden="1">100</definedName>
    <definedName name="solver_rlx" localSheetId="7" hidden="1">2</definedName>
    <definedName name="solver_rlx" localSheetId="6" hidden="1">2</definedName>
    <definedName name="solver_rlx" localSheetId="8" hidden="1">2</definedName>
    <definedName name="solver_rsd" localSheetId="7" hidden="1">0</definedName>
    <definedName name="solver_rsd" localSheetId="6" hidden="1">0</definedName>
    <definedName name="solver_rsd" localSheetId="8" hidden="1">0</definedName>
    <definedName name="solver_scl" localSheetId="7" hidden="1">1</definedName>
    <definedName name="solver_scl" localSheetId="6" hidden="1">1</definedName>
    <definedName name="solver_scl" localSheetId="8" hidden="1">1</definedName>
    <definedName name="solver_sho" localSheetId="7" hidden="1">2</definedName>
    <definedName name="solver_sho" localSheetId="6" hidden="1">2</definedName>
    <definedName name="solver_sho" localSheetId="8" hidden="1">2</definedName>
    <definedName name="solver_ssz" localSheetId="7" hidden="1">100</definedName>
    <definedName name="solver_ssz" localSheetId="6" hidden="1">100</definedName>
    <definedName name="solver_ssz" localSheetId="8" hidden="1">100</definedName>
    <definedName name="solver_tim" localSheetId="7" hidden="1">2147483647</definedName>
    <definedName name="solver_tim" localSheetId="6" hidden="1">2147483647</definedName>
    <definedName name="solver_tim" localSheetId="8" hidden="1">2147483647</definedName>
    <definedName name="solver_tol" localSheetId="7" hidden="1">0.01</definedName>
    <definedName name="solver_tol" localSheetId="6" hidden="1">0.01</definedName>
    <definedName name="solver_tol" localSheetId="8" hidden="1">0.01</definedName>
    <definedName name="solver_typ" localSheetId="7" hidden="1">3</definedName>
    <definedName name="solver_typ" localSheetId="6" hidden="1">2</definedName>
    <definedName name="solver_typ" localSheetId="8" hidden="1">1</definedName>
    <definedName name="solver_val" localSheetId="7" hidden="1">1000</definedName>
    <definedName name="solver_val" localSheetId="6" hidden="1">0</definedName>
    <definedName name="solver_val" localSheetId="8" hidden="1">0</definedName>
    <definedName name="solver_ver" localSheetId="7" hidden="1">3</definedName>
    <definedName name="solver_ver" localSheetId="6" hidden="1">3</definedName>
    <definedName name="solver_ver" localSheetId="8" hidden="1">3</definedName>
  </definedNames>
  <calcPr calcId="162913"/>
</workbook>
</file>

<file path=xl/calcChain.xml><?xml version="1.0" encoding="utf-8"?>
<calcChain xmlns="http://schemas.openxmlformats.org/spreadsheetml/2006/main">
  <c r="B16" i="21" l="1"/>
  <c r="F15" i="21"/>
  <c r="F14" i="21"/>
  <c r="F13" i="21"/>
  <c r="F12" i="21"/>
  <c r="F12" i="17"/>
  <c r="F13" i="17"/>
  <c r="F14" i="17"/>
  <c r="F15" i="17"/>
  <c r="B16" i="17"/>
  <c r="D11" i="16"/>
  <c r="D12" i="16"/>
  <c r="D13" i="16"/>
  <c r="D14" i="16"/>
  <c r="D15" i="16"/>
  <c r="D16" i="16"/>
  <c r="D10" i="16"/>
  <c r="F16" i="21" l="1"/>
  <c r="F16" i="17"/>
  <c r="D17" i="16"/>
  <c r="C13" i="15"/>
  <c r="C15" i="15" s="1"/>
  <c r="D16" i="14"/>
  <c r="E16" i="14" s="1"/>
  <c r="D12" i="14"/>
  <c r="E12" i="14" s="1"/>
  <c r="D16" i="13"/>
  <c r="D12" i="13"/>
  <c r="C14" i="11"/>
  <c r="C13" i="11"/>
  <c r="C16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acional  - agosto1" type="6" refreshedVersion="4" background="1" saveData="1">
    <textPr codePage="932" sourceFile="C:\Users\Letsara - Analises\Desktop\Nacional  - agosto.TXT" decimal="," thousands=".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<sst xmlns="http://schemas.openxmlformats.org/spreadsheetml/2006/main" count="110" uniqueCount="71">
  <si>
    <r>
      <t>O </t>
    </r>
    <r>
      <rPr>
        <b/>
        <sz val="11"/>
        <color rgb="FF222222"/>
        <rFont val="Arial"/>
        <family val="2"/>
      </rPr>
      <t>Solver</t>
    </r>
    <r>
      <rPr>
        <sz val="11"/>
        <color rgb="FF222222"/>
        <rFont val="Arial"/>
        <family val="2"/>
      </rPr>
      <t> é um suplemento do Microsoft </t>
    </r>
    <r>
      <rPr>
        <b/>
        <sz val="11"/>
        <color rgb="FF222222"/>
        <rFont val="Arial"/>
        <family val="2"/>
      </rPr>
      <t>Excel</t>
    </r>
    <r>
      <rPr>
        <sz val="11"/>
        <color rgb="FF222222"/>
        <rFont val="Arial"/>
        <family val="2"/>
      </rPr>
      <t> que você pode usar para teste de hipóteses. Use o </t>
    </r>
    <r>
      <rPr>
        <b/>
        <sz val="11"/>
        <color rgb="FF222222"/>
        <rFont val="Arial"/>
        <family val="2"/>
      </rPr>
      <t>Solver</t>
    </r>
    <r>
      <rPr>
        <sz val="11"/>
        <color rgb="FF222222"/>
        <rFont val="Arial"/>
        <family val="2"/>
      </rPr>
      <t> para encontrar um valor ideal (máximo ou mínimo) para uma fórmula em uma célula — conforme restrições, ou limites, sobre os valores de outras células de fórmula em uma planilha.</t>
    </r>
  </si>
  <si>
    <t>Atingir Meta</t>
  </si>
  <si>
    <t>Ex1 - Salário líquido</t>
  </si>
  <si>
    <t>item</t>
  </si>
  <si>
    <t>%</t>
  </si>
  <si>
    <t>Valor</t>
  </si>
  <si>
    <t>Salário Bruto</t>
  </si>
  <si>
    <t>INSS</t>
  </si>
  <si>
    <t>IR</t>
  </si>
  <si>
    <t>Outros descontos</t>
  </si>
  <si>
    <t>Salário Líquido</t>
  </si>
  <si>
    <t>Ex2 - Venda de produto</t>
  </si>
  <si>
    <t>Quantidade</t>
  </si>
  <si>
    <t>Valor Unitário</t>
  </si>
  <si>
    <t>Total venda</t>
  </si>
  <si>
    <t>Alterando quantidade</t>
  </si>
  <si>
    <t>Produto A</t>
  </si>
  <si>
    <t>Alterando valor unit.</t>
  </si>
  <si>
    <t>Total = R$ 2.000,00</t>
  </si>
  <si>
    <t>Ex3 - Margem de Lucro</t>
  </si>
  <si>
    <t>Custo</t>
  </si>
  <si>
    <t>Valor de venda</t>
  </si>
  <si>
    <t>Margem</t>
  </si>
  <si>
    <t>% Margem</t>
  </si>
  <si>
    <t>Alterando Valor de venda</t>
  </si>
  <si>
    <t>Alterando Custo</t>
  </si>
  <si>
    <t>Ex4 - Imposto</t>
  </si>
  <si>
    <t>NF Valor</t>
  </si>
  <si>
    <t>ICMS</t>
  </si>
  <si>
    <t>vou receber</t>
  </si>
  <si>
    <t>Receb = R$ 3.000,00</t>
  </si>
  <si>
    <r>
      <rPr>
        <sz val="11"/>
        <color rgb="FF222222"/>
        <rFont val="Arial"/>
        <family val="2"/>
      </rPr>
      <t>O </t>
    </r>
    <r>
      <rPr>
        <b/>
        <sz val="11"/>
        <color rgb="FF222222"/>
        <rFont val="Arial"/>
        <family val="2"/>
      </rPr>
      <t>recurso Atingir Meta</t>
    </r>
    <r>
      <rPr>
        <sz val="11"/>
        <color rgb="FF222222"/>
        <rFont val="Arial"/>
        <family val="2"/>
      </rPr>
      <t> no Excel, tem por finalidade alterar o valor de uma célula para que uma fórmula atinja determinado valor.</t>
    </r>
  </si>
  <si>
    <t>Margem de lucro de  50%</t>
  </si>
  <si>
    <t>Estou emitindo uma NF</t>
  </si>
  <si>
    <t>5º Solver</t>
  </si>
  <si>
    <t>5º Atingir Meta</t>
  </si>
  <si>
    <r>
      <t>1. No Excel 2010 e posterior, acesse </t>
    </r>
    <r>
      <rPr>
        <b/>
        <sz val="11"/>
        <color rgb="FF2F2F2F"/>
        <rFont val="Arial"/>
        <family val="2"/>
      </rPr>
      <t>arquivo &gt; Opções</t>
    </r>
  </si>
  <si>
    <r>
      <t>2. Clique em </t>
    </r>
    <r>
      <rPr>
        <b/>
        <sz val="11"/>
        <color rgb="FF2F2F2F"/>
        <rFont val="Arial"/>
        <family val="2"/>
      </rPr>
      <t>Suplementos</t>
    </r>
    <r>
      <rPr>
        <sz val="11"/>
        <color rgb="FF2F2F2F"/>
        <rFont val="Arial"/>
        <family val="2"/>
      </rPr>
      <t> e, na caixa </t>
    </r>
    <r>
      <rPr>
        <b/>
        <sz val="11"/>
        <color rgb="FF2F2F2F"/>
        <rFont val="Arial"/>
        <family val="2"/>
      </rPr>
      <t>Gerenciar</t>
    </r>
    <r>
      <rPr>
        <sz val="11"/>
        <color rgb="FF2F2F2F"/>
        <rFont val="Arial"/>
        <family val="2"/>
      </rPr>
      <t>, selecione </t>
    </r>
    <r>
      <rPr>
        <b/>
        <sz val="11"/>
        <color rgb="FF2F2F2F"/>
        <rFont val="Arial"/>
        <family val="2"/>
      </rPr>
      <t>Suplementos do Excel</t>
    </r>
    <r>
      <rPr>
        <sz val="11"/>
        <color rgb="FF2F2F2F"/>
        <rFont val="Arial"/>
        <family val="2"/>
      </rPr>
      <t>.</t>
    </r>
  </si>
  <si>
    <r>
      <t>3. Clique em </t>
    </r>
    <r>
      <rPr>
        <b/>
        <sz val="11"/>
        <color rgb="FF2F2F2F"/>
        <rFont val="Arial"/>
        <family val="2"/>
      </rPr>
      <t>Ir</t>
    </r>
    <r>
      <rPr>
        <sz val="11"/>
        <color rgb="FF2F2F2F"/>
        <rFont val="Arial"/>
        <family val="2"/>
      </rPr>
      <t>.</t>
    </r>
  </si>
  <si>
    <r>
      <t>4. Na caixa </t>
    </r>
    <r>
      <rPr>
        <b/>
        <sz val="11"/>
        <color rgb="FF2F2F2F"/>
        <rFont val="Arial"/>
        <family val="2"/>
      </rPr>
      <t>Suplementos disponíveis</t>
    </r>
    <r>
      <rPr>
        <sz val="11"/>
        <color rgb="FF2F2F2F"/>
        <rFont val="Arial"/>
        <family val="2"/>
      </rPr>
      <t>, marque a caixa de seleção </t>
    </r>
    <r>
      <rPr>
        <b/>
        <sz val="11"/>
        <color rgb="FF2F2F2F"/>
        <rFont val="Arial"/>
        <family val="2"/>
      </rPr>
      <t>Solver Add-in</t>
    </r>
    <r>
      <rPr>
        <sz val="11"/>
        <color rgb="FF2F2F2F"/>
        <rFont val="Arial"/>
        <family val="2"/>
      </rPr>
      <t> e clique em </t>
    </r>
    <r>
      <rPr>
        <b/>
        <sz val="11"/>
        <color rgb="FF2F2F2F"/>
        <rFont val="Arial"/>
        <family val="2"/>
      </rPr>
      <t>OK</t>
    </r>
    <r>
      <rPr>
        <sz val="11"/>
        <color rgb="FF2F2F2F"/>
        <rFont val="Arial"/>
        <family val="2"/>
      </rPr>
      <t>.</t>
    </r>
  </si>
  <si>
    <r>
      <t>5. Depois de carregar o Solver Add-in, o comando </t>
    </r>
    <r>
      <rPr>
        <b/>
        <sz val="11"/>
        <color rgb="FF2F2F2F"/>
        <rFont val="Arial"/>
        <family val="2"/>
      </rPr>
      <t>Solver</t>
    </r>
    <r>
      <rPr>
        <sz val="11"/>
        <color rgb="FF2F2F2F"/>
        <rFont val="Arial"/>
        <family val="2"/>
      </rPr>
      <t> torna-se disponível no grupo </t>
    </r>
    <r>
      <rPr>
        <b/>
        <sz val="11"/>
        <color rgb="FF2F2F2F"/>
        <rFont val="Arial"/>
        <family val="2"/>
      </rPr>
      <t>Análise</t>
    </r>
    <r>
      <rPr>
        <sz val="11"/>
        <color rgb="FF2F2F2F"/>
        <rFont val="Arial"/>
        <family val="2"/>
      </rPr>
      <t>, na guia </t>
    </r>
    <r>
      <rPr>
        <b/>
        <sz val="11"/>
        <color rgb="FF2F2F2F"/>
        <rFont val="Arial"/>
        <family val="2"/>
      </rPr>
      <t>Dados</t>
    </r>
    <r>
      <rPr>
        <sz val="11"/>
        <color rgb="FF2F2F2F"/>
        <rFont val="Arial"/>
        <family val="2"/>
      </rPr>
      <t>.</t>
    </r>
  </si>
  <si>
    <t>Habilitar o Solver</t>
  </si>
  <si>
    <t>Solver</t>
  </si>
  <si>
    <r>
      <t>Células Variáveis</t>
    </r>
    <r>
      <rPr>
        <sz val="11"/>
        <rFont val="Arial"/>
        <family val="2"/>
      </rPr>
      <t xml:space="preserve"> são as células que podem ser modificadas para chegar ao resultado desejado. </t>
    </r>
  </si>
  <si>
    <r>
      <t>Restrições</t>
    </r>
    <r>
      <rPr>
        <sz val="11"/>
        <rFont val="Arial"/>
        <family val="2"/>
      </rPr>
      <t>. Isso são restrições ou limitações a respeito do que o Solver pode fazer para resolver o problema.</t>
    </r>
  </si>
  <si>
    <t>Há três componentes primários com os quais você deve estar familiarizado.</t>
  </si>
  <si>
    <t>Produto B</t>
  </si>
  <si>
    <t>Produto C</t>
  </si>
  <si>
    <t>Produto D</t>
  </si>
  <si>
    <t>Produto E</t>
  </si>
  <si>
    <t>Produto F</t>
  </si>
  <si>
    <t>Produto G</t>
  </si>
  <si>
    <t>Preço</t>
  </si>
  <si>
    <t>Item</t>
  </si>
  <si>
    <t>Quant.</t>
  </si>
  <si>
    <t>Total</t>
  </si>
  <si>
    <t>Valor máximo R$ 1.000,00</t>
  </si>
  <si>
    <t>Cevada</t>
  </si>
  <si>
    <t>Arroz</t>
  </si>
  <si>
    <t>Farelo de trigo</t>
  </si>
  <si>
    <t>Quant. em Kg</t>
  </si>
  <si>
    <t>Custo por Kg</t>
  </si>
  <si>
    <t>Prod. Mín em Kg</t>
  </si>
  <si>
    <t>Prod. Máx em Kg</t>
  </si>
  <si>
    <t>Custo Total</t>
  </si>
  <si>
    <t>Situação: Minimizar o cuto de produção</t>
  </si>
  <si>
    <t>Composição de ração 100Kg de ração</t>
  </si>
  <si>
    <t>Milho</t>
  </si>
  <si>
    <t>R$ por Kg</t>
  </si>
  <si>
    <t>Situação: Maximização do lucro</t>
  </si>
  <si>
    <r>
      <t>Célula Alvo</t>
    </r>
    <r>
      <rPr>
        <sz val="11"/>
        <rFont val="Arial"/>
        <family val="2"/>
      </rPr>
      <t xml:space="preserve">. Esta é a célula que representa a meta ou </t>
    </r>
    <r>
      <rPr>
        <b/>
        <u/>
        <sz val="11"/>
        <rFont val="Arial"/>
        <family val="2"/>
      </rPr>
      <t>objetivo</t>
    </r>
    <r>
      <rPr>
        <sz val="11"/>
        <rFont val="Arial"/>
        <family val="2"/>
      </rPr>
      <t xml:space="preserve"> do problema.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</si>
</sst>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R$&quot;\ #,##0.00"/>
    <numFmt numFmtId="165" formatCode="_-&quot;R$&quot;\ * #,##0.00_-;\-&quot;R$&quot;\ * #,##0.00_-;_-&quot;R$&quot;\ * &quot;-&quot;??_-;_-@_-"/>
    <numFmt numFmtId="166" formatCode="&quot;R$&quot;#,##0.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rgb="FF222222"/>
      <name val="Arial"/>
      <family val="2"/>
    </font>
    <font>
      <sz val="11"/>
      <color rgb="FFFF0000"/>
      <name val="Arial"/>
      <family val="2"/>
    </font>
    <font>
      <b/>
      <sz val="11"/>
      <color theme="4" tint="-0.499984740745262"/>
      <name val="Arial"/>
      <family val="2"/>
    </font>
    <font>
      <b/>
      <sz val="11"/>
      <color rgb="FF222222"/>
      <name val="Arial"/>
      <family val="2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Ariel"/>
    </font>
    <font>
      <sz val="11"/>
      <color rgb="FF2F2F2F"/>
      <name val="Arial"/>
      <family val="2"/>
    </font>
    <font>
      <b/>
      <sz val="11"/>
      <color rgb="FF2F2F2F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 applyProtection="1"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Fill="1" applyProtection="1"/>
    <xf numFmtId="0" fontId="6" fillId="0" borderId="0" xfId="0" applyFont="1" applyFill="1" applyBorder="1" applyProtection="1"/>
    <xf numFmtId="0" fontId="3" fillId="0" borderId="1" xfId="0" applyFont="1" applyFill="1" applyBorder="1" applyProtection="1"/>
    <xf numFmtId="0" fontId="7" fillId="0" borderId="0" xfId="0" applyFont="1" applyProtection="1">
      <protection locked="0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/>
    <xf numFmtId="164" fontId="0" fillId="0" borderId="3" xfId="0" applyNumberFormat="1" applyBorder="1"/>
    <xf numFmtId="0" fontId="0" fillId="0" borderId="0" xfId="0" applyBorder="1"/>
    <xf numFmtId="9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2" borderId="0" xfId="0" applyFill="1" applyBorder="1"/>
    <xf numFmtId="0" fontId="0" fillId="2" borderId="0" xfId="0" applyFill="1"/>
    <xf numFmtId="164" fontId="0" fillId="2" borderId="0" xfId="0" applyNumberFormat="1" applyFill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/>
    <xf numFmtId="9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1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164" fontId="11" fillId="0" borderId="2" xfId="3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9" fontId="11" fillId="0" borderId="2" xfId="2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4" fontId="11" fillId="0" borderId="0" xfId="0" applyNumberFormat="1" applyFo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12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top" wrapText="1"/>
    </xf>
    <xf numFmtId="0" fontId="13" fillId="0" borderId="0" xfId="0" applyFont="1" applyAlignment="1">
      <alignment vertical="center" wrapText="1"/>
    </xf>
    <xf numFmtId="0" fontId="5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  <xf numFmtId="166" fontId="5" fillId="0" borderId="2" xfId="0" applyNumberFormat="1" applyFont="1" applyBorder="1" applyAlignment="1">
      <alignment horizontal="center" vertical="top" wrapText="1"/>
    </xf>
    <xf numFmtId="0" fontId="5" fillId="0" borderId="3" xfId="0" applyFont="1" applyBorder="1" applyAlignment="1">
      <alignment horizontal="left" vertical="top" wrapText="1"/>
    </xf>
    <xf numFmtId="166" fontId="5" fillId="0" borderId="3" xfId="0" applyNumberFormat="1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top" wrapText="1"/>
    </xf>
    <xf numFmtId="166" fontId="14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166" fontId="5" fillId="0" borderId="0" xfId="0" applyNumberFormat="1" applyFont="1" applyBorder="1" applyAlignment="1">
      <alignment horizontal="center" vertical="top" wrapText="1"/>
    </xf>
    <xf numFmtId="166" fontId="14" fillId="0" borderId="0" xfId="0" applyNumberFormat="1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left" vertical="top" wrapText="1"/>
    </xf>
    <xf numFmtId="166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66" fontId="5" fillId="0" borderId="4" xfId="0" applyNumberFormat="1" applyFont="1" applyBorder="1" applyAlignment="1">
      <alignment horizontal="center" vertical="top" wrapText="1"/>
    </xf>
    <xf numFmtId="0" fontId="12" fillId="0" borderId="6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166" fontId="12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6" xfId="0" applyFont="1" applyBorder="1"/>
    <xf numFmtId="0" fontId="3" fillId="0" borderId="6" xfId="0" applyFont="1" applyBorder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4">
    <cellStyle name="Moeda 2" xfId="3" xr:uid="{35585015-57D2-4A61-BEAC-23BD38B360A2}"/>
    <cellStyle name="Normal" xfId="0" builtinId="0"/>
    <cellStyle name="Normal 4" xfId="1" xr:uid="{00000000-0005-0000-0000-000002000000}"/>
    <cellStyle name="Porcentagem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1</xdr:col>
      <xdr:colOff>3267846</xdr:colOff>
      <xdr:row>3</xdr:row>
      <xdr:rowOff>62385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53008" y="33130"/>
          <a:ext cx="4043099" cy="546090"/>
          <a:chOff x="58615" y="21797"/>
          <a:chExt cx="4043099" cy="546090"/>
        </a:xfrm>
      </xdr:grpSpPr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99391</xdr:colOff>
      <xdr:row>9</xdr:row>
      <xdr:rowOff>82199</xdr:rowOff>
    </xdr:from>
    <xdr:to>
      <xdr:col>6</xdr:col>
      <xdr:colOff>135125</xdr:colOff>
      <xdr:row>19</xdr:row>
      <xdr:rowOff>135745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A1145A9-1F6D-4DB9-8E97-4F84A5BFA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391" y="1645956"/>
          <a:ext cx="8921317" cy="17763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4</xdr:col>
      <xdr:colOff>239724</xdr:colOff>
      <xdr:row>3</xdr:row>
      <xdr:rowOff>62385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1C6A6B2B-95D7-4989-A1E5-66E23E5753BD}"/>
            </a:ext>
          </a:extLst>
        </xdr:cNvPr>
        <xdr:cNvGrpSpPr/>
      </xdr:nvGrpSpPr>
      <xdr:grpSpPr>
        <a:xfrm>
          <a:off x="53008" y="33130"/>
          <a:ext cx="4043099" cy="546090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89B1756-4BD9-453C-A355-E0EE7903340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84B0A53C-461A-4E34-9DAE-A16453B520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3</xdr:col>
      <xdr:colOff>219846</xdr:colOff>
      <xdr:row>3</xdr:row>
      <xdr:rowOff>62385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E8702BA-7E1D-46E7-B226-8348713DAC5D}"/>
            </a:ext>
          </a:extLst>
        </xdr:cNvPr>
        <xdr:cNvGrpSpPr/>
      </xdr:nvGrpSpPr>
      <xdr:grpSpPr>
        <a:xfrm>
          <a:off x="53008" y="33130"/>
          <a:ext cx="4043099" cy="546090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FD9573F-BC62-473B-802E-D28B67BC50D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CF34927A-A579-4039-B9DB-6E4C95186B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3</xdr:col>
      <xdr:colOff>219846</xdr:colOff>
      <xdr:row>3</xdr:row>
      <xdr:rowOff>62385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44E7D71-5A3D-49CB-B141-7348B40085B1}"/>
            </a:ext>
          </a:extLst>
        </xdr:cNvPr>
        <xdr:cNvGrpSpPr/>
      </xdr:nvGrpSpPr>
      <xdr:grpSpPr>
        <a:xfrm>
          <a:off x="53008" y="33130"/>
          <a:ext cx="4043099" cy="546090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E1B157E1-58EE-47CB-9FB7-D756E4E6F2D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DB31089F-4FB5-45ED-8AA3-391413203E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4</xdr:col>
      <xdr:colOff>392124</xdr:colOff>
      <xdr:row>3</xdr:row>
      <xdr:rowOff>62385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8A626711-82BF-4DF5-B321-2864EDE4CE92}"/>
            </a:ext>
          </a:extLst>
        </xdr:cNvPr>
        <xdr:cNvGrpSpPr/>
      </xdr:nvGrpSpPr>
      <xdr:grpSpPr>
        <a:xfrm>
          <a:off x="53008" y="33130"/>
          <a:ext cx="4043099" cy="546090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E63FD82C-E46A-43E4-938E-87E77D26E36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6974DCEF-3804-4181-8732-8C73EC825D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1</xdr:col>
      <xdr:colOff>3231060</xdr:colOff>
      <xdr:row>3</xdr:row>
      <xdr:rowOff>62385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F30210AE-9B5E-428F-8E7A-741F0B2F095F}"/>
            </a:ext>
          </a:extLst>
        </xdr:cNvPr>
        <xdr:cNvGrpSpPr/>
      </xdr:nvGrpSpPr>
      <xdr:grpSpPr>
        <a:xfrm>
          <a:off x="53008" y="33130"/>
          <a:ext cx="4046732" cy="555035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3824980F-99F4-4A43-8609-1E0A31CA16C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6EE3E786-F324-4EDE-8628-4C5BDCFD89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3</xdr:col>
      <xdr:colOff>667666</xdr:colOff>
      <xdr:row>3</xdr:row>
      <xdr:rowOff>62385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1D1D472B-7D22-4B90-92A1-09FEECD6CF96}"/>
            </a:ext>
          </a:extLst>
        </xdr:cNvPr>
        <xdr:cNvGrpSpPr/>
      </xdr:nvGrpSpPr>
      <xdr:grpSpPr>
        <a:xfrm>
          <a:off x="53008" y="33130"/>
          <a:ext cx="4039176" cy="567137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1407BA0-86D9-4E64-BD18-4E584EB4A4A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1EFC84A4-6ED3-4E9B-BCFE-79899E24F3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4</xdr:col>
      <xdr:colOff>381180</xdr:colOff>
      <xdr:row>3</xdr:row>
      <xdr:rowOff>62385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2DC2435B-17B8-43D9-8D34-916051FC8803}"/>
            </a:ext>
          </a:extLst>
        </xdr:cNvPr>
        <xdr:cNvGrpSpPr/>
      </xdr:nvGrpSpPr>
      <xdr:grpSpPr>
        <a:xfrm>
          <a:off x="53008" y="33130"/>
          <a:ext cx="4046732" cy="555035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FFA2DB7-730D-4C5C-AD3B-63E33C19835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7EF444DE-87A8-471C-92CD-DA12036F86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53008</xdr:colOff>
      <xdr:row>0</xdr:row>
      <xdr:rowOff>33130</xdr:rowOff>
    </xdr:from>
    <xdr:to>
      <xdr:col>3</xdr:col>
      <xdr:colOff>569055</xdr:colOff>
      <xdr:row>3</xdr:row>
      <xdr:rowOff>62385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1462A38-E413-49B4-924A-5426B85D39D6}"/>
            </a:ext>
          </a:extLst>
        </xdr:cNvPr>
        <xdr:cNvGrpSpPr/>
      </xdr:nvGrpSpPr>
      <xdr:grpSpPr>
        <a:xfrm>
          <a:off x="53008" y="33130"/>
          <a:ext cx="4039176" cy="567137"/>
          <a:chOff x="58615" y="21797"/>
          <a:chExt cx="4043099" cy="54609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9E319115-D64C-43B5-8178-ED75724F906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9772" r="8730" b="10931"/>
          <a:stretch/>
        </xdr:blipFill>
        <xdr:spPr>
          <a:xfrm>
            <a:off x="58615" y="21797"/>
            <a:ext cx="606389" cy="54609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7B9A5C67-4173-4727-9FEB-71F72B815A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1405" y="209195"/>
            <a:ext cx="3230309" cy="186841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>
    <tabColor rgb="FF00B050"/>
  </sheetPr>
  <dimension ref="A1:C10"/>
  <sheetViews>
    <sheetView showGridLines="0" zoomScale="115" zoomScaleNormal="115" workbookViewId="0">
      <pane ySplit="4" topLeftCell="A5" activePane="bottomLeft" state="frozen"/>
      <selection activeCell="A7" sqref="A7"/>
      <selection pane="bottomLeft" activeCell="A7" sqref="A7"/>
    </sheetView>
  </sheetViews>
  <sheetFormatPr defaultColWidth="13.109375" defaultRowHeight="13.8"/>
  <cols>
    <col min="1" max="1" width="12.109375" style="2" customWidth="1"/>
    <col min="2" max="2" width="64.88671875" style="2" customWidth="1"/>
    <col min="3" max="16384" width="13.109375" style="2"/>
  </cols>
  <sheetData>
    <row r="1" spans="1:3" s="4" customFormat="1"/>
    <row r="2" spans="1:3" s="4" customFormat="1"/>
    <row r="3" spans="1:3" s="5" customFormat="1"/>
    <row r="4" spans="1:3" s="6" customFormat="1" ht="14.4" thickBot="1"/>
    <row r="6" spans="1:3">
      <c r="A6" s="7" t="s">
        <v>35</v>
      </c>
    </row>
    <row r="7" spans="1:3">
      <c r="A7" s="1" t="s">
        <v>1</v>
      </c>
    </row>
    <row r="9" spans="1:3">
      <c r="A9" s="33" t="s">
        <v>31</v>
      </c>
      <c r="B9" s="33"/>
      <c r="C9" s="34"/>
    </row>
    <row r="10" spans="1:3">
      <c r="A10" s="3"/>
      <c r="B10" s="8"/>
      <c r="C10" s="8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20DF-918D-4EE1-BC31-FE0CCBA1F836}">
  <sheetPr>
    <tabColor rgb="FF00B050"/>
  </sheetPr>
  <dimension ref="A1:C17"/>
  <sheetViews>
    <sheetView showGridLines="0" zoomScale="115" zoomScaleNormal="115" workbookViewId="0">
      <pane ySplit="4" topLeftCell="A5" activePane="bottomLeft" state="frozen"/>
      <selection activeCell="A7" sqref="A7"/>
      <selection pane="bottomLeft" activeCell="A7" sqref="A7"/>
    </sheetView>
  </sheetViews>
  <sheetFormatPr defaultColWidth="13.109375" defaultRowHeight="13.8"/>
  <cols>
    <col min="1" max="1" width="20" style="2" customWidth="1"/>
    <col min="2" max="2" width="8.21875" style="2" customWidth="1"/>
    <col min="3" max="3" width="14.88671875" style="2" customWidth="1"/>
    <col min="4" max="16384" width="13.109375" style="2"/>
  </cols>
  <sheetData>
    <row r="1" spans="1:3" s="4" customFormat="1"/>
    <row r="2" spans="1:3" s="4" customFormat="1"/>
    <row r="3" spans="1:3" s="5" customFormat="1"/>
    <row r="4" spans="1:3" s="6" customFormat="1" ht="14.4" thickBot="1"/>
    <row r="6" spans="1:3">
      <c r="A6" s="7" t="s">
        <v>35</v>
      </c>
    </row>
    <row r="7" spans="1:3">
      <c r="A7" s="1" t="s">
        <v>1</v>
      </c>
    </row>
    <row r="9" spans="1:3" ht="14.4">
      <c r="A9" t="s">
        <v>2</v>
      </c>
      <c r="B9"/>
      <c r="C9"/>
    </row>
    <row r="10" spans="1:3" ht="14.4">
      <c r="A10"/>
      <c r="B10"/>
      <c r="C10"/>
    </row>
    <row r="11" spans="1:3" ht="14.4">
      <c r="A11" s="9" t="s">
        <v>3</v>
      </c>
      <c r="B11" s="9" t="s">
        <v>4</v>
      </c>
      <c r="C11" s="10" t="s">
        <v>5</v>
      </c>
    </row>
    <row r="12" spans="1:3" ht="14.4">
      <c r="A12" s="11" t="s">
        <v>6</v>
      </c>
      <c r="B12" s="11"/>
      <c r="C12" s="12">
        <v>2500</v>
      </c>
    </row>
    <row r="13" spans="1:3" ht="14.4">
      <c r="A13" s="13" t="s">
        <v>7</v>
      </c>
      <c r="B13" s="14">
        <v>0.09</v>
      </c>
      <c r="C13" s="15">
        <f>B13*C12</f>
        <v>225</v>
      </c>
    </row>
    <row r="14" spans="1:3" ht="14.4">
      <c r="A14" s="13" t="s">
        <v>8</v>
      </c>
      <c r="B14" s="16">
        <v>7.4999999999999997E-2</v>
      </c>
      <c r="C14" s="15">
        <f>B14*C12</f>
        <v>187.5</v>
      </c>
    </row>
    <row r="15" spans="1:3" ht="14.4">
      <c r="A15" s="17" t="s">
        <v>9</v>
      </c>
      <c r="B15" s="17"/>
      <c r="C15" s="18">
        <v>50</v>
      </c>
    </row>
    <row r="16" spans="1:3" ht="14.4">
      <c r="A16" s="19" t="s">
        <v>10</v>
      </c>
      <c r="B16" s="20"/>
      <c r="C16" s="21">
        <f>C12-SUM(C13:C15)</f>
        <v>2037.5</v>
      </c>
    </row>
    <row r="17" spans="1:3" ht="14.4">
      <c r="A17"/>
      <c r="B17"/>
      <c r="C17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A571-D067-4AAE-BD7B-29A800733892}">
  <sheetPr>
    <tabColor rgb="FF00B050"/>
  </sheetPr>
  <dimension ref="A1:F18"/>
  <sheetViews>
    <sheetView showGridLines="0" zoomScale="115" zoomScaleNormal="115" workbookViewId="0">
      <pane ySplit="4" topLeftCell="A5" activePane="bottomLeft" state="frozen"/>
      <selection activeCell="A7" sqref="A7"/>
      <selection pane="bottomLeft" activeCell="A7" sqref="A7"/>
    </sheetView>
  </sheetViews>
  <sheetFormatPr defaultColWidth="13.109375" defaultRowHeight="13.8"/>
  <cols>
    <col min="1" max="1" width="20" style="2" customWidth="1"/>
    <col min="2" max="4" width="18.21875" style="2" customWidth="1"/>
    <col min="5" max="5" width="5.33203125" style="2" customWidth="1"/>
    <col min="6" max="6" width="22" style="2" customWidth="1"/>
    <col min="7" max="16384" width="13.109375" style="2"/>
  </cols>
  <sheetData>
    <row r="1" spans="1:6" s="4" customFormat="1"/>
    <row r="2" spans="1:6" s="4" customFormat="1"/>
    <row r="3" spans="1:6" s="5" customFormat="1"/>
    <row r="4" spans="1:6" s="6" customFormat="1" ht="14.4" thickBot="1"/>
    <row r="6" spans="1:6">
      <c r="A6" s="7" t="s">
        <v>35</v>
      </c>
    </row>
    <row r="7" spans="1:6">
      <c r="A7" s="1" t="s">
        <v>1</v>
      </c>
    </row>
    <row r="9" spans="1:6" ht="14.4">
      <c r="A9" t="s">
        <v>11</v>
      </c>
      <c r="B9"/>
      <c r="C9" s="13"/>
      <c r="D9" s="13"/>
      <c r="E9" s="13"/>
      <c r="F9"/>
    </row>
    <row r="10" spans="1:6" ht="14.4">
      <c r="A10"/>
      <c r="B10"/>
      <c r="C10" s="22"/>
      <c r="D10" s="22"/>
      <c r="E10"/>
      <c r="F10"/>
    </row>
    <row r="11" spans="1:6" ht="14.4">
      <c r="A11" s="9" t="s">
        <v>3</v>
      </c>
      <c r="B11" s="9" t="s">
        <v>12</v>
      </c>
      <c r="C11" s="9" t="s">
        <v>13</v>
      </c>
      <c r="D11" s="9" t="s">
        <v>14</v>
      </c>
      <c r="E11"/>
      <c r="F11" s="87" t="s">
        <v>15</v>
      </c>
    </row>
    <row r="12" spans="1:6" ht="14.4">
      <c r="A12" s="23" t="s">
        <v>16</v>
      </c>
      <c r="B12" s="24">
        <v>100</v>
      </c>
      <c r="C12" s="25">
        <v>2.5499999999999998</v>
      </c>
      <c r="D12" s="25">
        <f>C12*B12</f>
        <v>254.99999999999997</v>
      </c>
      <c r="E12"/>
      <c r="F12" s="88"/>
    </row>
    <row r="13" spans="1:6" ht="14.4">
      <c r="A13"/>
      <c r="B13" s="26"/>
      <c r="C13" s="26"/>
      <c r="D13" s="26"/>
      <c r="E13"/>
      <c r="F13"/>
    </row>
    <row r="14" spans="1:6" ht="14.4">
      <c r="A14"/>
      <c r="B14"/>
      <c r="C14" s="27"/>
      <c r="D14"/>
      <c r="E14"/>
      <c r="F14"/>
    </row>
    <row r="15" spans="1:6" ht="14.4">
      <c r="A15" s="9" t="s">
        <v>3</v>
      </c>
      <c r="B15" s="9" t="s">
        <v>12</v>
      </c>
      <c r="C15" s="9" t="s">
        <v>13</v>
      </c>
      <c r="D15" s="9" t="s">
        <v>14</v>
      </c>
      <c r="E15"/>
      <c r="F15" s="87" t="s">
        <v>17</v>
      </c>
    </row>
    <row r="16" spans="1:6" ht="14.4">
      <c r="A16" s="23" t="s">
        <v>16</v>
      </c>
      <c r="B16" s="24">
        <v>102</v>
      </c>
      <c r="C16" s="25">
        <v>45</v>
      </c>
      <c r="D16" s="25">
        <f>C16*B16</f>
        <v>4590</v>
      </c>
      <c r="E16"/>
      <c r="F16" s="88"/>
    </row>
    <row r="17" spans="1:6" ht="14.4">
      <c r="A17"/>
      <c r="B17"/>
      <c r="C17"/>
      <c r="D17"/>
      <c r="E17"/>
      <c r="F17"/>
    </row>
    <row r="18" spans="1:6" ht="14.4">
      <c r="A18"/>
      <c r="B18"/>
      <c r="C18"/>
      <c r="D18" s="28" t="s">
        <v>18</v>
      </c>
      <c r="E18"/>
      <c r="F18"/>
    </row>
  </sheetData>
  <mergeCells count="2">
    <mergeCell ref="F11:F12"/>
    <mergeCell ref="F15:F16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7AD6-01E5-485E-9C5A-80C7BEECDC04}">
  <sheetPr>
    <tabColor rgb="FF00B050"/>
  </sheetPr>
  <dimension ref="A1:I19"/>
  <sheetViews>
    <sheetView showGridLines="0" zoomScale="115" zoomScaleNormal="115" workbookViewId="0">
      <pane ySplit="4" topLeftCell="A5" activePane="bottomLeft" state="frozen"/>
      <selection activeCell="A7" sqref="A7"/>
      <selection pane="bottomLeft" activeCell="A7" sqref="A7"/>
    </sheetView>
  </sheetViews>
  <sheetFormatPr defaultColWidth="13.109375" defaultRowHeight="13.8"/>
  <cols>
    <col min="1" max="1" width="20" style="2" customWidth="1"/>
    <col min="2" max="3" width="18.21875" style="2" customWidth="1"/>
    <col min="4" max="4" width="13.109375" style="2" customWidth="1"/>
    <col min="5" max="5" width="14.21875" style="2" customWidth="1"/>
    <col min="6" max="6" width="11.88671875" style="2" customWidth="1"/>
    <col min="7" max="7" width="33.44140625" style="2" customWidth="1"/>
    <col min="8" max="16384" width="13.109375" style="2"/>
  </cols>
  <sheetData>
    <row r="1" spans="1:9" s="4" customFormat="1"/>
    <row r="2" spans="1:9" s="4" customFormat="1"/>
    <row r="3" spans="1:9" s="5" customFormat="1"/>
    <row r="4" spans="1:9" s="6" customFormat="1" ht="14.4" thickBot="1"/>
    <row r="6" spans="1:9">
      <c r="A6" s="7" t="s">
        <v>35</v>
      </c>
    </row>
    <row r="7" spans="1:9">
      <c r="A7" s="1" t="s">
        <v>1</v>
      </c>
    </row>
    <row r="9" spans="1:9">
      <c r="A9" s="35" t="s">
        <v>19</v>
      </c>
      <c r="B9" s="35"/>
      <c r="C9" s="36"/>
      <c r="D9" s="36"/>
      <c r="E9" s="36"/>
      <c r="F9" s="35"/>
      <c r="G9" s="35"/>
      <c r="H9" s="35"/>
      <c r="I9" s="35"/>
    </row>
    <row r="10" spans="1:9">
      <c r="A10" s="35"/>
      <c r="B10" s="35"/>
      <c r="C10" s="37"/>
      <c r="D10" s="37"/>
      <c r="E10" s="35"/>
      <c r="F10" s="35"/>
      <c r="G10" s="35"/>
      <c r="H10" s="35"/>
      <c r="I10" s="35"/>
    </row>
    <row r="11" spans="1:9">
      <c r="A11" s="38" t="s">
        <v>3</v>
      </c>
      <c r="B11" s="38" t="s">
        <v>20</v>
      </c>
      <c r="C11" s="38" t="s">
        <v>21</v>
      </c>
      <c r="D11" s="38" t="s">
        <v>22</v>
      </c>
      <c r="E11" s="38" t="s">
        <v>23</v>
      </c>
      <c r="F11" s="35"/>
      <c r="G11" s="89" t="s">
        <v>24</v>
      </c>
      <c r="H11" s="35"/>
      <c r="I11" s="35"/>
    </row>
    <row r="12" spans="1:9">
      <c r="A12" s="39" t="s">
        <v>16</v>
      </c>
      <c r="B12" s="40">
        <v>11.4</v>
      </c>
      <c r="C12" s="40">
        <v>19.5</v>
      </c>
      <c r="D12" s="41">
        <f>C12-B12</f>
        <v>8.1</v>
      </c>
      <c r="E12" s="42">
        <f>D12/C12</f>
        <v>0.41538461538461535</v>
      </c>
      <c r="F12" s="35"/>
      <c r="G12" s="90"/>
      <c r="H12" s="35"/>
      <c r="I12" s="35"/>
    </row>
    <row r="13" spans="1:9">
      <c r="A13" s="35"/>
      <c r="B13" s="43"/>
      <c r="C13" s="43"/>
      <c r="D13" s="43"/>
      <c r="E13" s="35"/>
      <c r="F13" s="35"/>
      <c r="G13" s="35"/>
      <c r="H13" s="35"/>
      <c r="I13" s="35"/>
    </row>
    <row r="14" spans="1:9">
      <c r="A14" s="35"/>
      <c r="B14" s="44"/>
      <c r="C14" s="44"/>
      <c r="D14" s="44"/>
      <c r="E14" s="35"/>
      <c r="F14" s="35"/>
      <c r="G14" s="35"/>
      <c r="H14" s="35"/>
      <c r="I14" s="35"/>
    </row>
    <row r="15" spans="1:9">
      <c r="A15" s="38" t="s">
        <v>3</v>
      </c>
      <c r="B15" s="38" t="s">
        <v>20</v>
      </c>
      <c r="C15" s="38" t="s">
        <v>21</v>
      </c>
      <c r="D15" s="38" t="s">
        <v>22</v>
      </c>
      <c r="E15" s="38" t="s">
        <v>23</v>
      </c>
      <c r="F15" s="35"/>
      <c r="G15" s="89" t="s">
        <v>25</v>
      </c>
      <c r="H15" s="35"/>
      <c r="I15" s="35"/>
    </row>
    <row r="16" spans="1:9">
      <c r="A16" s="39" t="s">
        <v>16</v>
      </c>
      <c r="B16" s="40">
        <v>8</v>
      </c>
      <c r="C16" s="40">
        <v>15.5</v>
      </c>
      <c r="D16" s="41">
        <f>C16-B16</f>
        <v>7.5</v>
      </c>
      <c r="E16" s="42">
        <f>D16/C16</f>
        <v>0.4838709677419355</v>
      </c>
      <c r="F16" s="35"/>
      <c r="G16" s="90"/>
      <c r="H16" s="35"/>
      <c r="I16" s="35"/>
    </row>
    <row r="17" spans="1:9">
      <c r="A17" s="35"/>
      <c r="B17" s="35"/>
      <c r="C17" s="35"/>
      <c r="D17" s="35"/>
      <c r="E17" s="35"/>
      <c r="F17" s="35"/>
      <c r="G17" s="35"/>
      <c r="H17" s="35"/>
      <c r="I17" s="35"/>
    </row>
    <row r="19" spans="1:9">
      <c r="E19" s="2" t="s">
        <v>32</v>
      </c>
    </row>
  </sheetData>
  <mergeCells count="2">
    <mergeCell ref="G11:G12"/>
    <mergeCell ref="G15:G16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1974-9AD2-47C6-B4A3-090B5579FD5E}">
  <sheetPr>
    <tabColor rgb="FF00B050"/>
  </sheetPr>
  <dimension ref="A1:E20"/>
  <sheetViews>
    <sheetView showGridLines="0" zoomScale="115" zoomScaleNormal="115" workbookViewId="0">
      <pane ySplit="4" topLeftCell="A5" activePane="bottomLeft" state="frozen"/>
      <selection activeCell="B14" sqref="B14"/>
      <selection pane="bottomLeft" activeCell="E20" sqref="E20"/>
    </sheetView>
  </sheetViews>
  <sheetFormatPr defaultColWidth="13.109375" defaultRowHeight="13.8"/>
  <cols>
    <col min="1" max="1" width="14" style="2" customWidth="1"/>
    <col min="2" max="2" width="6.21875" style="2" customWidth="1"/>
    <col min="3" max="3" width="20.6640625" style="2" customWidth="1"/>
    <col min="4" max="4" width="13.109375" style="2" customWidth="1"/>
    <col min="5" max="5" width="14.21875" style="2" customWidth="1"/>
    <col min="6" max="16384" width="13.109375" style="2"/>
  </cols>
  <sheetData>
    <row r="1" spans="1:5" s="4" customFormat="1"/>
    <row r="2" spans="1:5" s="4" customFormat="1"/>
    <row r="3" spans="1:5" s="5" customFormat="1"/>
    <row r="4" spans="1:5" s="6" customFormat="1" ht="14.4" thickBot="1"/>
    <row r="6" spans="1:5">
      <c r="A6" s="7" t="s">
        <v>35</v>
      </c>
    </row>
    <row r="7" spans="1:5">
      <c r="A7" s="1" t="s">
        <v>1</v>
      </c>
    </row>
    <row r="9" spans="1:5" ht="14.4">
      <c r="A9" t="s">
        <v>26</v>
      </c>
      <c r="B9"/>
      <c r="C9" s="13"/>
      <c r="D9" s="13"/>
      <c r="E9" s="13"/>
    </row>
    <row r="10" spans="1:5" ht="14.4">
      <c r="A10"/>
      <c r="B10"/>
      <c r="C10"/>
      <c r="D10"/>
      <c r="E10"/>
    </row>
    <row r="11" spans="1:5" ht="14.4">
      <c r="A11" s="91" t="s">
        <v>33</v>
      </c>
      <c r="B11" s="91"/>
      <c r="C11" s="91"/>
      <c r="D11" s="29"/>
      <c r="E11"/>
    </row>
    <row r="12" spans="1:5" ht="14.4">
      <c r="A12" t="s">
        <v>27</v>
      </c>
      <c r="B12"/>
      <c r="C12" s="27">
        <v>3000</v>
      </c>
      <c r="D12"/>
      <c r="E12"/>
    </row>
    <row r="13" spans="1:5" ht="14.4">
      <c r="A13" t="s">
        <v>28</v>
      </c>
      <c r="B13" s="30">
        <v>0.12</v>
      </c>
      <c r="C13" s="27">
        <f>B13*C12</f>
        <v>360</v>
      </c>
      <c r="D13"/>
      <c r="E13"/>
    </row>
    <row r="14" spans="1:5" ht="14.4">
      <c r="A14"/>
      <c r="B14"/>
      <c r="C14"/>
      <c r="D14"/>
      <c r="E14"/>
    </row>
    <row r="15" spans="1:5" ht="14.4">
      <c r="A15" s="31"/>
      <c r="B15" s="31"/>
      <c r="C15" s="32">
        <f>C12-C13</f>
        <v>2640</v>
      </c>
      <c r="D15" t="s">
        <v>29</v>
      </c>
      <c r="E15"/>
    </row>
    <row r="16" spans="1:5" ht="14.4">
      <c r="A16"/>
      <c r="B16"/>
      <c r="C16" s="28" t="s">
        <v>30</v>
      </c>
      <c r="D16"/>
      <c r="E16"/>
    </row>
    <row r="17" spans="1:5" ht="14.4">
      <c r="A17"/>
      <c r="B17"/>
      <c r="C17"/>
      <c r="D17"/>
      <c r="E17"/>
    </row>
    <row r="18" spans="1:5" ht="14.4">
      <c r="A18"/>
      <c r="B18"/>
      <c r="C18"/>
      <c r="D18"/>
      <c r="E18"/>
    </row>
    <row r="19" spans="1:5" ht="14.4">
      <c r="A19"/>
      <c r="B19"/>
      <c r="C19"/>
      <c r="D19"/>
      <c r="E19"/>
    </row>
    <row r="20" spans="1:5" ht="14.4">
      <c r="A20"/>
      <c r="B20"/>
      <c r="C20"/>
      <c r="D20"/>
      <c r="E20"/>
    </row>
  </sheetData>
  <mergeCells count="1">
    <mergeCell ref="A11:C1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D271-3C75-495A-A243-0871D56B0799}">
  <sheetPr>
    <tabColor rgb="FFFFFF00"/>
  </sheetPr>
  <dimension ref="A1:Q22"/>
  <sheetViews>
    <sheetView showGridLines="0" zoomScaleNormal="100" workbookViewId="0">
      <pane ySplit="4" topLeftCell="A5" activePane="bottomLeft" state="frozen"/>
      <selection activeCell="B14" sqref="B14"/>
      <selection pane="bottomLeft" activeCell="A18" sqref="A18:J19"/>
    </sheetView>
  </sheetViews>
  <sheetFormatPr defaultColWidth="13.109375" defaultRowHeight="13.8"/>
  <cols>
    <col min="1" max="1" width="12.6640625" style="2" bestFit="1" customWidth="1"/>
    <col min="2" max="2" width="64.88671875" style="2" customWidth="1"/>
    <col min="3" max="16384" width="13.109375" style="2"/>
  </cols>
  <sheetData>
    <row r="1" spans="1:17" s="4" customFormat="1"/>
    <row r="2" spans="1:17" s="4" customFormat="1"/>
    <row r="3" spans="1:17" s="5" customFormat="1"/>
    <row r="4" spans="1:17" s="6" customFormat="1" ht="14.4" thickBot="1"/>
    <row r="6" spans="1:17">
      <c r="A6" s="7" t="s">
        <v>34</v>
      </c>
    </row>
    <row r="7" spans="1:17">
      <c r="A7" s="1" t="s">
        <v>42</v>
      </c>
    </row>
    <row r="9" spans="1:17">
      <c r="A9" s="96" t="s">
        <v>0</v>
      </c>
      <c r="B9" s="96"/>
      <c r="C9" s="96"/>
      <c r="D9" s="96"/>
      <c r="E9" s="96"/>
      <c r="F9" s="96"/>
      <c r="G9" s="96"/>
      <c r="H9" s="45"/>
      <c r="I9" s="45"/>
      <c r="J9" s="45"/>
      <c r="K9" s="45"/>
      <c r="L9" s="45"/>
      <c r="M9" s="45"/>
      <c r="N9" s="45"/>
      <c r="O9" s="45"/>
      <c r="P9" s="45"/>
      <c r="Q9" s="45"/>
    </row>
    <row r="10" spans="1:17">
      <c r="A10" s="47"/>
      <c r="B10" s="47"/>
      <c r="C10" s="47"/>
      <c r="D10" s="47"/>
      <c r="E10" s="47"/>
      <c r="F10" s="47"/>
      <c r="G10" s="47"/>
      <c r="H10" s="45"/>
      <c r="I10" s="45"/>
      <c r="J10" s="45"/>
      <c r="K10" s="45"/>
      <c r="L10" s="45"/>
      <c r="M10" s="45"/>
      <c r="N10" s="45"/>
      <c r="O10" s="45"/>
      <c r="P10" s="45"/>
      <c r="Q10" s="45"/>
    </row>
    <row r="11" spans="1:17">
      <c r="A11" s="94" t="s">
        <v>45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45"/>
      <c r="N11" s="45"/>
      <c r="O11" s="45"/>
      <c r="P11" s="45"/>
      <c r="Q11" s="45"/>
    </row>
    <row r="12" spans="1:17">
      <c r="A12" s="95" t="s">
        <v>70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</row>
    <row r="13" spans="1:17">
      <c r="A13" s="95" t="s">
        <v>43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</row>
    <row r="14" spans="1:17">
      <c r="A14" s="95" t="s">
        <v>44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</row>
    <row r="15" spans="1:17">
      <c r="A15" s="47"/>
      <c r="B15" s="47"/>
      <c r="C15" s="47"/>
      <c r="D15" s="47"/>
      <c r="E15" s="47"/>
      <c r="F15" s="47"/>
      <c r="G15" s="47"/>
      <c r="H15" s="45"/>
      <c r="I15" s="45"/>
      <c r="J15" s="45"/>
      <c r="K15" s="45"/>
      <c r="L15" s="45"/>
    </row>
    <row r="16" spans="1:17">
      <c r="A16" s="93" t="s">
        <v>41</v>
      </c>
      <c r="B16" s="93"/>
      <c r="C16" s="93"/>
      <c r="D16" s="93"/>
      <c r="E16" s="93"/>
      <c r="F16" s="93"/>
      <c r="G16" s="93"/>
      <c r="H16" s="93"/>
      <c r="I16" s="93"/>
      <c r="J16" s="93"/>
    </row>
    <row r="17" spans="1:11">
      <c r="A17" s="92" t="s">
        <v>36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</row>
    <row r="18" spans="1:11">
      <c r="A18" s="92" t="s">
        <v>37</v>
      </c>
      <c r="B18" s="92"/>
      <c r="C18" s="92"/>
      <c r="D18" s="92"/>
      <c r="E18" s="92"/>
      <c r="F18" s="92"/>
      <c r="G18" s="92"/>
      <c r="H18" s="92"/>
      <c r="I18" s="92"/>
      <c r="J18" s="92"/>
      <c r="K18" s="46"/>
    </row>
    <row r="19" spans="1:11">
      <c r="A19" s="92" t="s">
        <v>38</v>
      </c>
      <c r="B19" s="92"/>
      <c r="C19" s="92"/>
      <c r="D19" s="92"/>
      <c r="E19" s="92"/>
      <c r="F19" s="92"/>
      <c r="G19" s="92"/>
      <c r="H19" s="92"/>
      <c r="I19" s="92"/>
      <c r="J19" s="92"/>
      <c r="K19" s="46"/>
    </row>
    <row r="20" spans="1:11">
      <c r="A20" s="92" t="s">
        <v>39</v>
      </c>
      <c r="B20" s="92"/>
      <c r="C20" s="92"/>
      <c r="D20" s="92"/>
      <c r="E20" s="92"/>
      <c r="F20" s="92"/>
      <c r="G20" s="92"/>
      <c r="H20" s="92"/>
      <c r="I20" s="92"/>
      <c r="J20" s="92"/>
      <c r="K20" s="46"/>
    </row>
    <row r="21" spans="1:11">
      <c r="A21" s="92" t="s">
        <v>40</v>
      </c>
      <c r="B21" s="92"/>
      <c r="C21" s="92"/>
      <c r="D21" s="92"/>
      <c r="E21" s="92"/>
      <c r="F21" s="92"/>
      <c r="G21" s="92"/>
      <c r="H21" s="92"/>
      <c r="I21" s="92"/>
      <c r="J21" s="92"/>
      <c r="K21" s="46"/>
    </row>
    <row r="22" spans="1:11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46"/>
    </row>
  </sheetData>
  <mergeCells count="12">
    <mergeCell ref="A9:G9"/>
    <mergeCell ref="A17:K17"/>
    <mergeCell ref="A21:J21"/>
    <mergeCell ref="A22:J22"/>
    <mergeCell ref="A16:J16"/>
    <mergeCell ref="A11:L11"/>
    <mergeCell ref="A12:L12"/>
    <mergeCell ref="A13:L13"/>
    <mergeCell ref="A14:L14"/>
    <mergeCell ref="A18:J18"/>
    <mergeCell ref="A19:J19"/>
    <mergeCell ref="A20:J20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2691-CC5B-443E-8101-C9CB896DDB94}">
  <sheetPr>
    <tabColor rgb="FFFFFF00"/>
  </sheetPr>
  <dimension ref="A1:F18"/>
  <sheetViews>
    <sheetView showGridLines="0" zoomScale="85" zoomScaleNormal="85" workbookViewId="0">
      <pane ySplit="4" topLeftCell="A5" activePane="bottomLeft" state="frozen"/>
      <selection activeCell="B14" sqref="B14"/>
      <selection pane="bottomLeft" activeCell="K15" sqref="K15"/>
    </sheetView>
  </sheetViews>
  <sheetFormatPr defaultColWidth="13.5546875" defaultRowHeight="13.8"/>
  <cols>
    <col min="1" max="1" width="17.33203125" style="2" customWidth="1"/>
    <col min="2" max="2" width="19.33203125" style="2" customWidth="1"/>
    <col min="3" max="3" width="13.21875" style="2" bestFit="1" customWidth="1"/>
    <col min="4" max="4" width="16.44140625" style="2" bestFit="1" customWidth="1"/>
    <col min="5" max="5" width="22.33203125" style="2" customWidth="1"/>
    <col min="6" max="6" width="11.44140625" style="2" bestFit="1" customWidth="1"/>
    <col min="7" max="16384" width="13.5546875" style="2"/>
  </cols>
  <sheetData>
    <row r="1" spans="1:6" s="4" customFormat="1"/>
    <row r="2" spans="1:6" s="4" customFormat="1"/>
    <row r="3" spans="1:6" s="5" customFormat="1"/>
    <row r="4" spans="1:6" s="6" customFormat="1" ht="14.4" thickBot="1"/>
    <row r="6" spans="1:6">
      <c r="A6" s="7" t="s">
        <v>34</v>
      </c>
    </row>
    <row r="7" spans="1:6">
      <c r="A7" s="1" t="s">
        <v>42</v>
      </c>
    </row>
    <row r="8" spans="1:6">
      <c r="A8" s="2" t="s">
        <v>65</v>
      </c>
    </row>
    <row r="10" spans="1:6">
      <c r="A10" s="2" t="s">
        <v>66</v>
      </c>
    </row>
    <row r="11" spans="1:6" s="76" customFormat="1">
      <c r="A11" s="77"/>
      <c r="B11" s="77" t="s">
        <v>60</v>
      </c>
      <c r="C11" s="77" t="s">
        <v>61</v>
      </c>
      <c r="D11" s="77" t="s">
        <v>62</v>
      </c>
      <c r="E11" s="77" t="s">
        <v>63</v>
      </c>
      <c r="F11" s="77" t="s">
        <v>64</v>
      </c>
    </row>
    <row r="12" spans="1:6">
      <c r="A12" s="78" t="s">
        <v>59</v>
      </c>
      <c r="B12" s="84">
        <v>25</v>
      </c>
      <c r="C12" s="82">
        <v>2</v>
      </c>
      <c r="D12" s="79">
        <v>10</v>
      </c>
      <c r="E12" s="79">
        <v>25</v>
      </c>
      <c r="F12" s="82">
        <f>B12*C12</f>
        <v>50</v>
      </c>
    </row>
    <row r="13" spans="1:6">
      <c r="A13" s="78" t="s">
        <v>57</v>
      </c>
      <c r="B13" s="84">
        <v>25</v>
      </c>
      <c r="C13" s="82">
        <v>3.3</v>
      </c>
      <c r="D13" s="79">
        <v>20</v>
      </c>
      <c r="E13" s="79">
        <v>30</v>
      </c>
      <c r="F13" s="82">
        <f t="shared" ref="F13:F15" si="0">B13*C13</f>
        <v>82.5</v>
      </c>
    </row>
    <row r="14" spans="1:6">
      <c r="A14" s="78" t="s">
        <v>67</v>
      </c>
      <c r="B14" s="84">
        <v>25</v>
      </c>
      <c r="C14" s="82">
        <v>5</v>
      </c>
      <c r="D14" s="79">
        <v>20</v>
      </c>
      <c r="E14" s="79">
        <v>35</v>
      </c>
      <c r="F14" s="82">
        <f t="shared" si="0"/>
        <v>125</v>
      </c>
    </row>
    <row r="15" spans="1:6">
      <c r="A15" s="78" t="s">
        <v>58</v>
      </c>
      <c r="B15" s="84">
        <v>25</v>
      </c>
      <c r="C15" s="82">
        <v>2.5</v>
      </c>
      <c r="D15" s="79">
        <v>20</v>
      </c>
      <c r="E15" s="79">
        <v>28</v>
      </c>
      <c r="F15" s="82">
        <f t="shared" si="0"/>
        <v>62.5</v>
      </c>
    </row>
    <row r="16" spans="1:6" ht="14.4" thickBot="1">
      <c r="A16" s="80"/>
      <c r="B16" s="85">
        <f>SUM(B12:B15)</f>
        <v>100</v>
      </c>
      <c r="C16" s="81"/>
      <c r="D16" s="81"/>
      <c r="E16" s="83"/>
      <c r="F16" s="83">
        <f>SUM(F12:F15)</f>
        <v>320</v>
      </c>
    </row>
    <row r="17" spans="2:5" ht="14.4" thickTop="1">
      <c r="B17" s="86"/>
      <c r="C17" s="76"/>
      <c r="D17" s="76"/>
      <c r="E17" s="76"/>
    </row>
    <row r="18" spans="2:5">
      <c r="B18" s="76"/>
      <c r="C18" s="76"/>
      <c r="D18" s="76"/>
      <c r="E18" s="76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F7F9C-22BF-4F3C-9FB6-FC3A463F859E}">
  <sheetPr>
    <tabColor rgb="FFFFFF00"/>
  </sheetPr>
  <dimension ref="A1:Q21"/>
  <sheetViews>
    <sheetView showGridLines="0" zoomScaleNormal="100" workbookViewId="0">
      <pane ySplit="4" topLeftCell="A5" activePane="bottomLeft" state="frozen"/>
      <selection activeCell="B14" sqref="B14"/>
      <selection pane="bottomLeft" activeCell="F16" sqref="F16"/>
    </sheetView>
  </sheetViews>
  <sheetFormatPr defaultColWidth="13.5546875" defaultRowHeight="13.8"/>
  <cols>
    <col min="1" max="16384" width="13.5546875" style="2"/>
  </cols>
  <sheetData>
    <row r="1" spans="1:17" s="4" customFormat="1"/>
    <row r="2" spans="1:17" s="4" customFormat="1"/>
    <row r="3" spans="1:17" s="5" customFormat="1"/>
    <row r="4" spans="1:17" s="6" customFormat="1" ht="14.4" thickBot="1"/>
    <row r="6" spans="1:17">
      <c r="A6" s="7" t="s">
        <v>34</v>
      </c>
    </row>
    <row r="7" spans="1:17">
      <c r="A7" s="1" t="s">
        <v>42</v>
      </c>
    </row>
    <row r="9" spans="1:17">
      <c r="A9" s="57" t="s">
        <v>53</v>
      </c>
      <c r="B9" s="57" t="s">
        <v>52</v>
      </c>
      <c r="C9" s="57" t="s">
        <v>54</v>
      </c>
      <c r="D9" s="58" t="s">
        <v>5</v>
      </c>
      <c r="E9" s="49"/>
      <c r="F9" s="49"/>
      <c r="G9" s="49"/>
      <c r="H9" s="45"/>
      <c r="I9" s="45"/>
      <c r="J9" s="45"/>
      <c r="K9" s="45"/>
      <c r="L9" s="45"/>
      <c r="M9" s="45"/>
      <c r="N9" s="45"/>
      <c r="O9" s="45"/>
      <c r="P9" s="45"/>
      <c r="Q9" s="45"/>
    </row>
    <row r="10" spans="1:17">
      <c r="A10" s="59" t="s">
        <v>16</v>
      </c>
      <c r="B10" s="60">
        <v>20</v>
      </c>
      <c r="C10" s="61"/>
      <c r="D10" s="60">
        <f>C10*B10</f>
        <v>0</v>
      </c>
      <c r="E10" s="53"/>
      <c r="F10" s="47"/>
      <c r="G10" s="47"/>
      <c r="H10" s="45"/>
      <c r="I10" s="45"/>
      <c r="J10" s="45"/>
      <c r="K10" s="45"/>
      <c r="L10" s="45"/>
      <c r="M10" s="45"/>
      <c r="N10" s="45"/>
      <c r="O10" s="45"/>
      <c r="P10" s="45"/>
      <c r="Q10" s="45"/>
    </row>
    <row r="11" spans="1:17">
      <c r="A11" s="62" t="s">
        <v>46</v>
      </c>
      <c r="B11" s="63">
        <v>15</v>
      </c>
      <c r="C11" s="64"/>
      <c r="D11" s="65">
        <f t="shared" ref="D11:D16" si="0">C11*B11</f>
        <v>0</v>
      </c>
      <c r="E11" s="54"/>
      <c r="F11" s="50"/>
      <c r="G11" s="50"/>
      <c r="H11" s="50"/>
      <c r="I11" s="50"/>
      <c r="J11" s="50"/>
      <c r="K11" s="50"/>
      <c r="L11" s="50"/>
      <c r="M11" s="45"/>
      <c r="N11" s="45"/>
      <c r="O11" s="45"/>
      <c r="P11" s="45"/>
      <c r="Q11" s="45"/>
    </row>
    <row r="12" spans="1:17">
      <c r="A12" s="62" t="s">
        <v>47</v>
      </c>
      <c r="B12" s="66">
        <v>10</v>
      </c>
      <c r="C12" s="67"/>
      <c r="D12" s="65">
        <f t="shared" si="0"/>
        <v>0</v>
      </c>
      <c r="E12" s="55"/>
      <c r="F12" s="51"/>
      <c r="G12" s="51"/>
      <c r="H12" s="51"/>
      <c r="I12" s="51"/>
      <c r="J12" s="51"/>
      <c r="K12" s="51"/>
      <c r="L12" s="51"/>
    </row>
    <row r="13" spans="1:17">
      <c r="A13" s="62" t="s">
        <v>48</v>
      </c>
      <c r="B13" s="66">
        <v>15</v>
      </c>
      <c r="C13" s="67"/>
      <c r="D13" s="65">
        <f t="shared" si="0"/>
        <v>0</v>
      </c>
      <c r="E13" s="55"/>
      <c r="F13" s="51"/>
      <c r="G13" s="51"/>
      <c r="H13" s="51"/>
      <c r="I13" s="51"/>
      <c r="J13" s="51"/>
      <c r="K13" s="51"/>
      <c r="L13" s="51"/>
    </row>
    <row r="14" spans="1:17">
      <c r="A14" s="62" t="s">
        <v>49</v>
      </c>
      <c r="B14" s="66">
        <v>5</v>
      </c>
      <c r="C14" s="67"/>
      <c r="D14" s="65">
        <f t="shared" si="0"/>
        <v>0</v>
      </c>
      <c r="E14" s="55"/>
      <c r="F14" s="51"/>
      <c r="G14" s="51"/>
      <c r="H14" s="51"/>
      <c r="I14" s="51"/>
      <c r="J14" s="51"/>
      <c r="K14" s="51"/>
      <c r="L14" s="51"/>
    </row>
    <row r="15" spans="1:17">
      <c r="A15" s="62" t="s">
        <v>50</v>
      </c>
      <c r="B15" s="65">
        <v>5</v>
      </c>
      <c r="C15" s="68"/>
      <c r="D15" s="65">
        <f t="shared" si="0"/>
        <v>0</v>
      </c>
      <c r="E15" s="53"/>
      <c r="F15" s="47"/>
      <c r="G15" s="47"/>
      <c r="H15" s="45"/>
      <c r="I15" s="45"/>
      <c r="J15" s="45"/>
      <c r="K15" s="45"/>
      <c r="L15" s="45"/>
    </row>
    <row r="16" spans="1:17">
      <c r="A16" s="69" t="s">
        <v>51</v>
      </c>
      <c r="B16" s="70">
        <v>12</v>
      </c>
      <c r="C16" s="71"/>
      <c r="D16" s="72">
        <f t="shared" si="0"/>
        <v>0</v>
      </c>
      <c r="E16" s="56"/>
      <c r="F16" s="52"/>
      <c r="G16" s="52"/>
      <c r="H16" s="52"/>
      <c r="I16" s="52"/>
      <c r="J16" s="52"/>
    </row>
    <row r="17" spans="1:11" ht="14.4" thickBot="1">
      <c r="A17" s="73"/>
      <c r="B17" s="74"/>
      <c r="C17" s="74" t="s">
        <v>55</v>
      </c>
      <c r="D17" s="75">
        <f>SUM(D10:D16)</f>
        <v>0</v>
      </c>
      <c r="E17" s="56"/>
      <c r="F17" s="48"/>
      <c r="G17" s="48"/>
      <c r="H17" s="48"/>
      <c r="I17" s="48"/>
      <c r="J17" s="48"/>
      <c r="K17" s="46"/>
    </row>
    <row r="18" spans="1:11" ht="12" customHeight="1" thickTop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6"/>
    </row>
    <row r="19" spans="1:11" ht="27.6">
      <c r="A19" s="48"/>
      <c r="B19" s="48"/>
      <c r="C19" s="48"/>
      <c r="D19" s="48" t="s">
        <v>56</v>
      </c>
      <c r="E19" s="48"/>
      <c r="F19" s="48"/>
      <c r="G19" s="48"/>
      <c r="H19" s="48"/>
      <c r="I19" s="48"/>
      <c r="J19" s="48"/>
      <c r="K19" s="46"/>
    </row>
    <row r="20" spans="1:1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6"/>
    </row>
    <row r="21" spans="1:1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6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52FB-731E-4792-9FF6-64D242035A3D}">
  <sheetPr>
    <tabColor rgb="FFFFFF00"/>
  </sheetPr>
  <dimension ref="A1:F18"/>
  <sheetViews>
    <sheetView showGridLines="0" tabSelected="1" zoomScale="85" zoomScaleNormal="85" workbookViewId="0">
      <pane ySplit="4" topLeftCell="A5" activePane="bottomLeft" state="frozen"/>
      <selection activeCell="B14" sqref="B14"/>
      <selection pane="bottomLeft" activeCell="C15" sqref="C15"/>
    </sheetView>
  </sheetViews>
  <sheetFormatPr defaultColWidth="13.5546875" defaultRowHeight="13.8"/>
  <cols>
    <col min="1" max="1" width="17.33203125" style="2" customWidth="1"/>
    <col min="2" max="2" width="19.33203125" style="2" customWidth="1"/>
    <col min="3" max="3" width="14.6640625" style="2" customWidth="1"/>
    <col min="4" max="4" width="16.44140625" style="2" bestFit="1" customWidth="1"/>
    <col min="5" max="5" width="22.33203125" style="2" customWidth="1"/>
    <col min="6" max="6" width="15.77734375" style="2" customWidth="1"/>
    <col min="7" max="16384" width="13.5546875" style="2"/>
  </cols>
  <sheetData>
    <row r="1" spans="1:6" s="4" customFormat="1"/>
    <row r="2" spans="1:6" s="4" customFormat="1"/>
    <row r="3" spans="1:6" s="5" customFormat="1"/>
    <row r="4" spans="1:6" s="6" customFormat="1" ht="14.4" thickBot="1"/>
    <row r="6" spans="1:6">
      <c r="A6" s="7" t="s">
        <v>34</v>
      </c>
    </row>
    <row r="7" spans="1:6">
      <c r="A7" s="1" t="s">
        <v>42</v>
      </c>
    </row>
    <row r="8" spans="1:6">
      <c r="A8" s="2" t="s">
        <v>69</v>
      </c>
    </row>
    <row r="10" spans="1:6">
      <c r="A10" s="2" t="s">
        <v>66</v>
      </c>
    </row>
    <row r="11" spans="1:6" s="76" customFormat="1">
      <c r="A11" s="77"/>
      <c r="B11" s="77" t="s">
        <v>60</v>
      </c>
      <c r="C11" s="77" t="s">
        <v>68</v>
      </c>
      <c r="D11" s="77" t="s">
        <v>62</v>
      </c>
      <c r="E11" s="77" t="s">
        <v>63</v>
      </c>
      <c r="F11" s="77" t="s">
        <v>64</v>
      </c>
    </row>
    <row r="12" spans="1:6">
      <c r="A12" s="78" t="s">
        <v>59</v>
      </c>
      <c r="B12" s="84">
        <v>12</v>
      </c>
      <c r="C12" s="82">
        <v>15</v>
      </c>
      <c r="D12" s="79">
        <v>10</v>
      </c>
      <c r="E12" s="79">
        <v>12</v>
      </c>
      <c r="F12" s="82">
        <f>B12*C12</f>
        <v>180</v>
      </c>
    </row>
    <row r="13" spans="1:6">
      <c r="A13" s="78" t="s">
        <v>57</v>
      </c>
      <c r="B13" s="84">
        <v>24</v>
      </c>
      <c r="C13" s="82">
        <v>20</v>
      </c>
      <c r="D13" s="79">
        <v>20</v>
      </c>
      <c r="E13" s="79">
        <v>25</v>
      </c>
      <c r="F13" s="82">
        <f t="shared" ref="F13:F15" si="0">B13*C13</f>
        <v>480</v>
      </c>
    </row>
    <row r="14" spans="1:6">
      <c r="A14" s="78" t="s">
        <v>67</v>
      </c>
      <c r="B14" s="84">
        <v>28</v>
      </c>
      <c r="C14" s="82">
        <v>36</v>
      </c>
      <c r="D14" s="79">
        <v>20</v>
      </c>
      <c r="E14" s="79">
        <v>28</v>
      </c>
      <c r="F14" s="82">
        <f t="shared" si="0"/>
        <v>1008</v>
      </c>
    </row>
    <row r="15" spans="1:6">
      <c r="A15" s="78" t="s">
        <v>58</v>
      </c>
      <c r="B15" s="84">
        <v>27</v>
      </c>
      <c r="C15" s="82">
        <v>20</v>
      </c>
      <c r="D15" s="79">
        <v>20</v>
      </c>
      <c r="E15" s="79">
        <v>27</v>
      </c>
      <c r="F15" s="82">
        <f t="shared" si="0"/>
        <v>540</v>
      </c>
    </row>
    <row r="16" spans="1:6" ht="14.4" thickBot="1">
      <c r="A16" s="80"/>
      <c r="B16" s="85">
        <f>SUM(B12:B15)</f>
        <v>91</v>
      </c>
      <c r="C16" s="81"/>
      <c r="D16" s="81"/>
      <c r="E16" s="83"/>
      <c r="F16" s="83">
        <f>SUM(F12:F15)</f>
        <v>2208</v>
      </c>
    </row>
    <row r="17" spans="2:5" ht="14.4" thickTop="1">
      <c r="B17" s="76"/>
      <c r="C17" s="76"/>
      <c r="D17" s="76"/>
      <c r="E17" s="76"/>
    </row>
    <row r="18" spans="2:5">
      <c r="B18" s="76"/>
      <c r="C18" s="76"/>
      <c r="D18" s="76"/>
      <c r="E18" s="76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5.1</vt:lpstr>
      <vt:lpstr>5.2</vt:lpstr>
      <vt:lpstr>5.3</vt:lpstr>
      <vt:lpstr>5.4</vt:lpstr>
      <vt:lpstr>5.5</vt:lpstr>
      <vt:lpstr>5.6</vt:lpstr>
      <vt:lpstr>5.8</vt:lpstr>
      <vt:lpstr>5.7</vt:lpstr>
      <vt:lpstr>5.9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alison</cp:lastModifiedBy>
  <cp:lastPrinted>2017-11-28T23:14:23Z</cp:lastPrinted>
  <dcterms:created xsi:type="dcterms:W3CDTF">2016-01-17T22:08:52Z</dcterms:created>
  <dcterms:modified xsi:type="dcterms:W3CDTF">2018-08-10T01:02:30Z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f98a07ab-1d48-4c64-919a-7c7d2f6482df</vt:lpwstr>
  </property>
</Properties>
</file>