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Agile Team Tool\"/>
    </mc:Choice>
  </mc:AlternateContent>
  <bookViews>
    <workbookView xWindow="0" yWindow="0" windowWidth="28800" windowHeight="11760"/>
  </bookViews>
  <sheets>
    <sheet name="Instructions" sheetId="4" r:id="rId1"/>
    <sheet name="2017 Iterations" sheetId="3" r:id="rId2"/>
    <sheet name="Person Days Calc 2017" sheetId="2" r:id="rId3"/>
    <sheet name="Team Satisfaction" sheetId="5"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5" l="1"/>
  <c r="E37" i="5"/>
  <c r="D37" i="5"/>
  <c r="C37" i="5"/>
  <c r="F20" i="5"/>
  <c r="E20" i="5"/>
  <c r="D20" i="5"/>
  <c r="C20" i="5"/>
  <c r="F479" i="5"/>
  <c r="E479" i="5"/>
  <c r="D479" i="5"/>
  <c r="C479" i="5"/>
  <c r="G476" i="5"/>
  <c r="H476" i="5" s="1"/>
  <c r="G475" i="5"/>
  <c r="H475" i="5" s="1"/>
  <c r="G474" i="5"/>
  <c r="H474" i="5" s="1"/>
  <c r="G473" i="5"/>
  <c r="H473" i="5" s="1"/>
  <c r="G472" i="5"/>
  <c r="H472" i="5" s="1"/>
  <c r="G469" i="5"/>
  <c r="H469" i="5" s="1"/>
  <c r="G468" i="5"/>
  <c r="H468" i="5" s="1"/>
  <c r="G467" i="5"/>
  <c r="H467" i="5" s="1"/>
  <c r="G466" i="5"/>
  <c r="H466" i="5" s="1"/>
  <c r="G465" i="5"/>
  <c r="H465" i="5" s="1"/>
  <c r="F462" i="5"/>
  <c r="E462" i="5"/>
  <c r="D462" i="5"/>
  <c r="C462" i="5"/>
  <c r="G459" i="5"/>
  <c r="H459" i="5" s="1"/>
  <c r="G458" i="5"/>
  <c r="H458" i="5" s="1"/>
  <c r="G457" i="5"/>
  <c r="H457" i="5" s="1"/>
  <c r="G456" i="5"/>
  <c r="H456" i="5" s="1"/>
  <c r="G455" i="5"/>
  <c r="H455" i="5" s="1"/>
  <c r="G452" i="5"/>
  <c r="H452" i="5" s="1"/>
  <c r="G451" i="5"/>
  <c r="H451" i="5" s="1"/>
  <c r="G450" i="5"/>
  <c r="H450" i="5" s="1"/>
  <c r="G449" i="5"/>
  <c r="H449" i="5" s="1"/>
  <c r="G448" i="5"/>
  <c r="H448" i="5" s="1"/>
  <c r="F445" i="5"/>
  <c r="E445" i="5"/>
  <c r="D445" i="5"/>
  <c r="C445" i="5"/>
  <c r="G442" i="5"/>
  <c r="H442" i="5" s="1"/>
  <c r="G441" i="5"/>
  <c r="H441" i="5" s="1"/>
  <c r="G440" i="5"/>
  <c r="H440" i="5" s="1"/>
  <c r="G439" i="5"/>
  <c r="H439" i="5" s="1"/>
  <c r="G438" i="5"/>
  <c r="H438" i="5" s="1"/>
  <c r="G435" i="5"/>
  <c r="H435" i="5" s="1"/>
  <c r="G434" i="5"/>
  <c r="H434" i="5" s="1"/>
  <c r="G433" i="5"/>
  <c r="H433" i="5" s="1"/>
  <c r="G432" i="5"/>
  <c r="H432" i="5" s="1"/>
  <c r="G431" i="5"/>
  <c r="F428" i="5"/>
  <c r="E428" i="5"/>
  <c r="D428" i="5"/>
  <c r="C428" i="5"/>
  <c r="G425" i="5"/>
  <c r="H425" i="5" s="1"/>
  <c r="G424" i="5"/>
  <c r="H424" i="5" s="1"/>
  <c r="G423" i="5"/>
  <c r="H423" i="5" s="1"/>
  <c r="G422" i="5"/>
  <c r="H422" i="5" s="1"/>
  <c r="G421" i="5"/>
  <c r="H421" i="5" s="1"/>
  <c r="G418" i="5"/>
  <c r="H418" i="5" s="1"/>
  <c r="G417" i="5"/>
  <c r="H417" i="5" s="1"/>
  <c r="G416" i="5"/>
  <c r="H416" i="5" s="1"/>
  <c r="G415" i="5"/>
  <c r="H415" i="5" s="1"/>
  <c r="G414" i="5"/>
  <c r="H414" i="5" s="1"/>
  <c r="F411" i="5"/>
  <c r="E411" i="5"/>
  <c r="D411" i="5"/>
  <c r="C411" i="5"/>
  <c r="G408" i="5"/>
  <c r="H408" i="5" s="1"/>
  <c r="G407" i="5"/>
  <c r="H407" i="5" s="1"/>
  <c r="G406" i="5"/>
  <c r="H406" i="5" s="1"/>
  <c r="G405" i="5"/>
  <c r="H405" i="5" s="1"/>
  <c r="G404" i="5"/>
  <c r="H404" i="5" s="1"/>
  <c r="G401" i="5"/>
  <c r="H401" i="5" s="1"/>
  <c r="G400" i="5"/>
  <c r="H400" i="5" s="1"/>
  <c r="G399" i="5"/>
  <c r="H399" i="5" s="1"/>
  <c r="G398" i="5"/>
  <c r="H398" i="5" s="1"/>
  <c r="G397" i="5"/>
  <c r="H397" i="5" s="1"/>
  <c r="F394" i="5"/>
  <c r="E394" i="5"/>
  <c r="D394" i="5"/>
  <c r="C394" i="5"/>
  <c r="G391" i="5"/>
  <c r="H391" i="5" s="1"/>
  <c r="G390" i="5"/>
  <c r="H390" i="5" s="1"/>
  <c r="G389" i="5"/>
  <c r="H389" i="5" s="1"/>
  <c r="G388" i="5"/>
  <c r="H388" i="5" s="1"/>
  <c r="G387" i="5"/>
  <c r="H387" i="5" s="1"/>
  <c r="G384" i="5"/>
  <c r="H384" i="5" s="1"/>
  <c r="G383" i="5"/>
  <c r="H383" i="5" s="1"/>
  <c r="G382" i="5"/>
  <c r="H382" i="5" s="1"/>
  <c r="G381" i="5"/>
  <c r="H381" i="5" s="1"/>
  <c r="G380" i="5"/>
  <c r="H380" i="5" s="1"/>
  <c r="F377" i="5"/>
  <c r="E377" i="5"/>
  <c r="D377" i="5"/>
  <c r="C377" i="5"/>
  <c r="G374" i="5"/>
  <c r="H374" i="5" s="1"/>
  <c r="G373" i="5"/>
  <c r="H373" i="5" s="1"/>
  <c r="G372" i="5"/>
  <c r="H372" i="5" s="1"/>
  <c r="G371" i="5"/>
  <c r="H371" i="5" s="1"/>
  <c r="G370" i="5"/>
  <c r="H370" i="5" s="1"/>
  <c r="G367" i="5"/>
  <c r="H367" i="5" s="1"/>
  <c r="G366" i="5"/>
  <c r="H366" i="5" s="1"/>
  <c r="G365" i="5"/>
  <c r="H365" i="5" s="1"/>
  <c r="G364" i="5"/>
  <c r="H364" i="5" s="1"/>
  <c r="G363" i="5"/>
  <c r="H363" i="5" s="1"/>
  <c r="F360" i="5"/>
  <c r="E360" i="5"/>
  <c r="D360" i="5"/>
  <c r="C360" i="5"/>
  <c r="G357" i="5"/>
  <c r="H357" i="5" s="1"/>
  <c r="G356" i="5"/>
  <c r="H356" i="5" s="1"/>
  <c r="G355" i="5"/>
  <c r="H355" i="5" s="1"/>
  <c r="G354" i="5"/>
  <c r="H354" i="5" s="1"/>
  <c r="G353" i="5"/>
  <c r="H353" i="5" s="1"/>
  <c r="G350" i="5"/>
  <c r="H350" i="5" s="1"/>
  <c r="G349" i="5"/>
  <c r="H349" i="5" s="1"/>
  <c r="G348" i="5"/>
  <c r="H348" i="5" s="1"/>
  <c r="G347" i="5"/>
  <c r="H347" i="5" s="1"/>
  <c r="G346" i="5"/>
  <c r="H346" i="5" s="1"/>
  <c r="F343" i="5"/>
  <c r="E343" i="5"/>
  <c r="D343" i="5"/>
  <c r="C343" i="5"/>
  <c r="G340" i="5"/>
  <c r="H340" i="5" s="1"/>
  <c r="G339" i="5"/>
  <c r="H339" i="5" s="1"/>
  <c r="G338" i="5"/>
  <c r="H338" i="5" s="1"/>
  <c r="G337" i="5"/>
  <c r="H337" i="5" s="1"/>
  <c r="G336" i="5"/>
  <c r="H336" i="5" s="1"/>
  <c r="G333" i="5"/>
  <c r="H333" i="5" s="1"/>
  <c r="G332" i="5"/>
  <c r="H332" i="5" s="1"/>
  <c r="G331" i="5"/>
  <c r="H331" i="5" s="1"/>
  <c r="G330" i="5"/>
  <c r="H330" i="5" s="1"/>
  <c r="G329" i="5"/>
  <c r="H329" i="5" s="1"/>
  <c r="F326" i="5"/>
  <c r="E326" i="5"/>
  <c r="D326" i="5"/>
  <c r="C326" i="5"/>
  <c r="G323" i="5"/>
  <c r="H323" i="5" s="1"/>
  <c r="G322" i="5"/>
  <c r="H322" i="5" s="1"/>
  <c r="G321" i="5"/>
  <c r="H321" i="5" s="1"/>
  <c r="G320" i="5"/>
  <c r="H320" i="5" s="1"/>
  <c r="G319" i="5"/>
  <c r="H319" i="5" s="1"/>
  <c r="G316" i="5"/>
  <c r="H316" i="5" s="1"/>
  <c r="G315" i="5"/>
  <c r="H315" i="5" s="1"/>
  <c r="G314" i="5"/>
  <c r="H314" i="5" s="1"/>
  <c r="G313" i="5"/>
  <c r="H313" i="5" s="1"/>
  <c r="G312" i="5"/>
  <c r="H312" i="5" s="1"/>
  <c r="F309" i="5"/>
  <c r="E309" i="5"/>
  <c r="D309" i="5"/>
  <c r="C309" i="5"/>
  <c r="G306" i="5"/>
  <c r="H306" i="5" s="1"/>
  <c r="G305" i="5"/>
  <c r="H305" i="5" s="1"/>
  <c r="G304" i="5"/>
  <c r="H304" i="5" s="1"/>
  <c r="G303" i="5"/>
  <c r="H303" i="5" s="1"/>
  <c r="G302" i="5"/>
  <c r="H302" i="5" s="1"/>
  <c r="G299" i="5"/>
  <c r="H299" i="5" s="1"/>
  <c r="G298" i="5"/>
  <c r="H298" i="5" s="1"/>
  <c r="G297" i="5"/>
  <c r="H297" i="5" s="1"/>
  <c r="G296" i="5"/>
  <c r="H296" i="5" s="1"/>
  <c r="G295" i="5"/>
  <c r="H295" i="5" s="1"/>
  <c r="F292" i="5"/>
  <c r="E292" i="5"/>
  <c r="D292" i="5"/>
  <c r="C292" i="5"/>
  <c r="G289" i="5"/>
  <c r="H289" i="5" s="1"/>
  <c r="G288" i="5"/>
  <c r="H288" i="5" s="1"/>
  <c r="G287" i="5"/>
  <c r="H287" i="5" s="1"/>
  <c r="G286" i="5"/>
  <c r="H286" i="5" s="1"/>
  <c r="G285" i="5"/>
  <c r="H285" i="5" s="1"/>
  <c r="G282" i="5"/>
  <c r="H282" i="5" s="1"/>
  <c r="G281" i="5"/>
  <c r="H281" i="5" s="1"/>
  <c r="G280" i="5"/>
  <c r="H280" i="5" s="1"/>
  <c r="G279" i="5"/>
  <c r="H279" i="5" s="1"/>
  <c r="G278" i="5"/>
  <c r="H278" i="5" s="1"/>
  <c r="F275" i="5"/>
  <c r="E275" i="5"/>
  <c r="D275" i="5"/>
  <c r="C275" i="5"/>
  <c r="G272" i="5"/>
  <c r="H272" i="5" s="1"/>
  <c r="G271" i="5"/>
  <c r="H271" i="5" s="1"/>
  <c r="G270" i="5"/>
  <c r="H270" i="5" s="1"/>
  <c r="G269" i="5"/>
  <c r="H269" i="5" s="1"/>
  <c r="G268" i="5"/>
  <c r="H268" i="5" s="1"/>
  <c r="G265" i="5"/>
  <c r="H265" i="5" s="1"/>
  <c r="G264" i="5"/>
  <c r="H264" i="5" s="1"/>
  <c r="G263" i="5"/>
  <c r="H263" i="5" s="1"/>
  <c r="G262" i="5"/>
  <c r="H262" i="5" s="1"/>
  <c r="G261" i="5"/>
  <c r="H261" i="5" s="1"/>
  <c r="F258" i="5"/>
  <c r="E258" i="5"/>
  <c r="D258" i="5"/>
  <c r="C258" i="5"/>
  <c r="G255" i="5"/>
  <c r="H255" i="5" s="1"/>
  <c r="G254" i="5"/>
  <c r="H254" i="5" s="1"/>
  <c r="G253" i="5"/>
  <c r="H253" i="5" s="1"/>
  <c r="G252" i="5"/>
  <c r="H252" i="5" s="1"/>
  <c r="G251" i="5"/>
  <c r="H251" i="5" s="1"/>
  <c r="G248" i="5"/>
  <c r="H248" i="5" s="1"/>
  <c r="G247" i="5"/>
  <c r="H247" i="5" s="1"/>
  <c r="G246" i="5"/>
  <c r="H246" i="5" s="1"/>
  <c r="G245" i="5"/>
  <c r="H245" i="5" s="1"/>
  <c r="G244" i="5"/>
  <c r="H244" i="5" s="1"/>
  <c r="F241" i="5"/>
  <c r="E241" i="5"/>
  <c r="D241" i="5"/>
  <c r="C241" i="5"/>
  <c r="G238" i="5"/>
  <c r="H238" i="5" s="1"/>
  <c r="G237" i="5"/>
  <c r="H237" i="5" s="1"/>
  <c r="G236" i="5"/>
  <c r="H236" i="5" s="1"/>
  <c r="G235" i="5"/>
  <c r="H235" i="5" s="1"/>
  <c r="G234" i="5"/>
  <c r="H234" i="5" s="1"/>
  <c r="G231" i="5"/>
  <c r="H231" i="5" s="1"/>
  <c r="G230" i="5"/>
  <c r="H230" i="5" s="1"/>
  <c r="G229" i="5"/>
  <c r="H229" i="5" s="1"/>
  <c r="G228" i="5"/>
  <c r="H228" i="5" s="1"/>
  <c r="G227" i="5"/>
  <c r="H227" i="5" s="1"/>
  <c r="F224" i="5"/>
  <c r="E224" i="5"/>
  <c r="D224" i="5"/>
  <c r="C224" i="5"/>
  <c r="G221" i="5"/>
  <c r="H221" i="5" s="1"/>
  <c r="G220" i="5"/>
  <c r="H220" i="5" s="1"/>
  <c r="G219" i="5"/>
  <c r="H219" i="5" s="1"/>
  <c r="G218" i="5"/>
  <c r="H218" i="5" s="1"/>
  <c r="G217" i="5"/>
  <c r="H217" i="5" s="1"/>
  <c r="G214" i="5"/>
  <c r="H214" i="5" s="1"/>
  <c r="G213" i="5"/>
  <c r="H213" i="5" s="1"/>
  <c r="G212" i="5"/>
  <c r="H212" i="5" s="1"/>
  <c r="G211" i="5"/>
  <c r="H211" i="5" s="1"/>
  <c r="G210" i="5"/>
  <c r="H210" i="5" s="1"/>
  <c r="F207" i="5"/>
  <c r="E207" i="5"/>
  <c r="D207" i="5"/>
  <c r="C207" i="5"/>
  <c r="G204" i="5"/>
  <c r="H204" i="5" s="1"/>
  <c r="G203" i="5"/>
  <c r="H203" i="5" s="1"/>
  <c r="G202" i="5"/>
  <c r="H202" i="5" s="1"/>
  <c r="G201" i="5"/>
  <c r="H201" i="5" s="1"/>
  <c r="G200" i="5"/>
  <c r="H200" i="5" s="1"/>
  <c r="G197" i="5"/>
  <c r="H197" i="5" s="1"/>
  <c r="G196" i="5"/>
  <c r="H196" i="5" s="1"/>
  <c r="G195" i="5"/>
  <c r="H195" i="5" s="1"/>
  <c r="G194" i="5"/>
  <c r="H194" i="5" s="1"/>
  <c r="G193" i="5"/>
  <c r="H193" i="5" s="1"/>
  <c r="F190" i="5"/>
  <c r="E190" i="5"/>
  <c r="D190" i="5"/>
  <c r="C190" i="5"/>
  <c r="G187" i="5"/>
  <c r="H187" i="5" s="1"/>
  <c r="G186" i="5"/>
  <c r="H186" i="5" s="1"/>
  <c r="G185" i="5"/>
  <c r="H185" i="5" s="1"/>
  <c r="G184" i="5"/>
  <c r="H184" i="5" s="1"/>
  <c r="G183" i="5"/>
  <c r="H183" i="5" s="1"/>
  <c r="G180" i="5"/>
  <c r="H180" i="5" s="1"/>
  <c r="G179" i="5"/>
  <c r="H179" i="5" s="1"/>
  <c r="G178" i="5"/>
  <c r="H178" i="5" s="1"/>
  <c r="G177" i="5"/>
  <c r="H177" i="5" s="1"/>
  <c r="G176" i="5"/>
  <c r="H176" i="5" s="1"/>
  <c r="F173" i="5"/>
  <c r="E173" i="5"/>
  <c r="D173" i="5"/>
  <c r="C173" i="5"/>
  <c r="G170" i="5"/>
  <c r="H170" i="5" s="1"/>
  <c r="G169" i="5"/>
  <c r="H169" i="5" s="1"/>
  <c r="G168" i="5"/>
  <c r="H168" i="5" s="1"/>
  <c r="G167" i="5"/>
  <c r="H167" i="5" s="1"/>
  <c r="G166" i="5"/>
  <c r="H166" i="5" s="1"/>
  <c r="G163" i="5"/>
  <c r="H163" i="5" s="1"/>
  <c r="G162" i="5"/>
  <c r="H162" i="5" s="1"/>
  <c r="G161" i="5"/>
  <c r="H161" i="5" s="1"/>
  <c r="G160" i="5"/>
  <c r="H160" i="5" s="1"/>
  <c r="G159" i="5"/>
  <c r="H159" i="5" s="1"/>
  <c r="F156" i="5"/>
  <c r="E156" i="5"/>
  <c r="D156" i="5"/>
  <c r="C156" i="5"/>
  <c r="G153" i="5"/>
  <c r="H153" i="5" s="1"/>
  <c r="G152" i="5"/>
  <c r="H152" i="5" s="1"/>
  <c r="G151" i="5"/>
  <c r="H151" i="5" s="1"/>
  <c r="G150" i="5"/>
  <c r="H150" i="5" s="1"/>
  <c r="G149" i="5"/>
  <c r="H149" i="5" s="1"/>
  <c r="G146" i="5"/>
  <c r="H146" i="5" s="1"/>
  <c r="G145" i="5"/>
  <c r="H145" i="5" s="1"/>
  <c r="G144" i="5"/>
  <c r="H144" i="5" s="1"/>
  <c r="G143" i="5"/>
  <c r="H143" i="5" s="1"/>
  <c r="G142" i="5"/>
  <c r="H142" i="5" s="1"/>
  <c r="F139" i="5"/>
  <c r="E139" i="5"/>
  <c r="D139" i="5"/>
  <c r="C139" i="5"/>
  <c r="G136" i="5"/>
  <c r="H136" i="5" s="1"/>
  <c r="G135" i="5"/>
  <c r="H135" i="5" s="1"/>
  <c r="G134" i="5"/>
  <c r="H134" i="5" s="1"/>
  <c r="G133" i="5"/>
  <c r="H133" i="5" s="1"/>
  <c r="G132" i="5"/>
  <c r="H132" i="5" s="1"/>
  <c r="G129" i="5"/>
  <c r="H129" i="5" s="1"/>
  <c r="G128" i="5"/>
  <c r="H128" i="5" s="1"/>
  <c r="G127" i="5"/>
  <c r="H127" i="5" s="1"/>
  <c r="G126" i="5"/>
  <c r="H126" i="5" s="1"/>
  <c r="G125" i="5"/>
  <c r="H125" i="5" s="1"/>
  <c r="F122" i="5"/>
  <c r="E122" i="5"/>
  <c r="D122" i="5"/>
  <c r="C122" i="5"/>
  <c r="G119" i="5"/>
  <c r="H119" i="5" s="1"/>
  <c r="G118" i="5"/>
  <c r="H118" i="5" s="1"/>
  <c r="G117" i="5"/>
  <c r="H117" i="5" s="1"/>
  <c r="G116" i="5"/>
  <c r="H116" i="5" s="1"/>
  <c r="G115" i="5"/>
  <c r="H115" i="5" s="1"/>
  <c r="G112" i="5"/>
  <c r="H112" i="5" s="1"/>
  <c r="G111" i="5"/>
  <c r="H111" i="5" s="1"/>
  <c r="G110" i="5"/>
  <c r="H110" i="5" s="1"/>
  <c r="G109" i="5"/>
  <c r="H109" i="5" s="1"/>
  <c r="G108" i="5"/>
  <c r="H108" i="5" s="1"/>
  <c r="F88" i="5"/>
  <c r="F105" i="5"/>
  <c r="E105" i="5"/>
  <c r="D105" i="5"/>
  <c r="C105" i="5"/>
  <c r="G102" i="5"/>
  <c r="H102" i="5" s="1"/>
  <c r="G101" i="5"/>
  <c r="H101" i="5" s="1"/>
  <c r="G100" i="5"/>
  <c r="H100" i="5" s="1"/>
  <c r="G99" i="5"/>
  <c r="H99" i="5" s="1"/>
  <c r="G98" i="5"/>
  <c r="H98" i="5" s="1"/>
  <c r="G95" i="5"/>
  <c r="H95" i="5" s="1"/>
  <c r="G94" i="5"/>
  <c r="H94" i="5" s="1"/>
  <c r="G93" i="5"/>
  <c r="H93" i="5" s="1"/>
  <c r="G92" i="5"/>
  <c r="H92" i="5" s="1"/>
  <c r="G91" i="5"/>
  <c r="H91" i="5" s="1"/>
  <c r="E88" i="5"/>
  <c r="D88" i="5"/>
  <c r="C88" i="5"/>
  <c r="G85" i="5"/>
  <c r="H85" i="5" s="1"/>
  <c r="G84" i="5"/>
  <c r="H84" i="5" s="1"/>
  <c r="G83" i="5"/>
  <c r="H83" i="5" s="1"/>
  <c r="G82" i="5"/>
  <c r="H82" i="5" s="1"/>
  <c r="G81" i="5"/>
  <c r="H81" i="5" s="1"/>
  <c r="G78" i="5"/>
  <c r="H78" i="5" s="1"/>
  <c r="G77" i="5"/>
  <c r="H77" i="5" s="1"/>
  <c r="G76" i="5"/>
  <c r="H76" i="5" s="1"/>
  <c r="G75" i="5"/>
  <c r="H75" i="5" s="1"/>
  <c r="G74" i="5"/>
  <c r="F71" i="5"/>
  <c r="E71" i="5"/>
  <c r="D71" i="5"/>
  <c r="C71" i="5"/>
  <c r="G64" i="5"/>
  <c r="H64" i="5" s="1"/>
  <c r="F54" i="5"/>
  <c r="E54" i="5"/>
  <c r="D54" i="5"/>
  <c r="G40" i="5"/>
  <c r="H40" i="5" s="1"/>
  <c r="G41" i="5"/>
  <c r="H41" i="5" s="1"/>
  <c r="G42" i="5"/>
  <c r="H42" i="5" s="1"/>
  <c r="G43" i="5"/>
  <c r="H43" i="5" s="1"/>
  <c r="G44" i="5"/>
  <c r="H44" i="5" s="1"/>
  <c r="G68" i="5"/>
  <c r="H68" i="5" s="1"/>
  <c r="G67" i="5"/>
  <c r="H67" i="5" s="1"/>
  <c r="G66" i="5"/>
  <c r="H66" i="5" s="1"/>
  <c r="G65" i="5"/>
  <c r="H65" i="5" s="1"/>
  <c r="G61" i="5"/>
  <c r="H61" i="5" s="1"/>
  <c r="G60" i="5"/>
  <c r="H60" i="5" s="1"/>
  <c r="G59" i="5"/>
  <c r="H59" i="5" s="1"/>
  <c r="G58" i="5"/>
  <c r="H58" i="5" s="1"/>
  <c r="C54" i="5"/>
  <c r="G51" i="5"/>
  <c r="H51" i="5" s="1"/>
  <c r="G50" i="5"/>
  <c r="H50" i="5" s="1"/>
  <c r="G49" i="5"/>
  <c r="H49" i="5" s="1"/>
  <c r="G48" i="5"/>
  <c r="H48" i="5" s="1"/>
  <c r="G47" i="5"/>
  <c r="H47" i="5" s="1"/>
  <c r="G34" i="5"/>
  <c r="H34" i="5" s="1"/>
  <c r="G33" i="5"/>
  <c r="H33" i="5" s="1"/>
  <c r="G32" i="5"/>
  <c r="H32" i="5" s="1"/>
  <c r="G31" i="5"/>
  <c r="H31" i="5" s="1"/>
  <c r="G30" i="5"/>
  <c r="H30" i="5" s="1"/>
  <c r="G27" i="5"/>
  <c r="H27" i="5" s="1"/>
  <c r="G26" i="5"/>
  <c r="H26" i="5" s="1"/>
  <c r="G25" i="5"/>
  <c r="H25" i="5" s="1"/>
  <c r="G24" i="5"/>
  <c r="H24" i="5" s="1"/>
  <c r="G23" i="5"/>
  <c r="H23" i="5" s="1"/>
  <c r="G17" i="5"/>
  <c r="H17" i="5" s="1"/>
  <c r="G16" i="5"/>
  <c r="H16" i="5" s="1"/>
  <c r="G15" i="5"/>
  <c r="H15" i="5" s="1"/>
  <c r="G14" i="5"/>
  <c r="H14" i="5" s="1"/>
  <c r="G13" i="5"/>
  <c r="H13" i="5" s="1"/>
  <c r="G7" i="5"/>
  <c r="H7" i="5" s="1"/>
  <c r="G6" i="5"/>
  <c r="H6" i="5" s="1"/>
  <c r="G57" i="5"/>
  <c r="H57" i="5" s="1"/>
  <c r="G10" i="5"/>
  <c r="H10" i="5" s="1"/>
  <c r="G9" i="5"/>
  <c r="H9" i="5" s="1"/>
  <c r="G8" i="5"/>
  <c r="H8" i="5" s="1"/>
  <c r="G20" i="5" l="1"/>
  <c r="H20" i="5" s="1"/>
  <c r="G37" i="5"/>
  <c r="H37" i="5" s="1"/>
  <c r="G445" i="5"/>
  <c r="H445" i="5" s="1"/>
  <c r="H431" i="5"/>
  <c r="G411" i="5"/>
  <c r="H411" i="5" s="1"/>
  <c r="G479" i="5"/>
  <c r="H479" i="5" s="1"/>
  <c r="G462" i="5"/>
  <c r="H462" i="5" s="1"/>
  <c r="G428" i="5"/>
  <c r="H428" i="5" s="1"/>
  <c r="G394" i="5"/>
  <c r="H394" i="5" s="1"/>
  <c r="G377" i="5"/>
  <c r="H377" i="5" s="1"/>
  <c r="G360" i="5"/>
  <c r="H360" i="5" s="1"/>
  <c r="G343" i="5"/>
  <c r="H343" i="5" s="1"/>
  <c r="G326" i="5"/>
  <c r="H326" i="5" s="1"/>
  <c r="G309" i="5"/>
  <c r="H309" i="5" s="1"/>
  <c r="G292" i="5"/>
  <c r="H292" i="5" s="1"/>
  <c r="G275" i="5"/>
  <c r="H275" i="5" s="1"/>
  <c r="G258" i="5"/>
  <c r="H258" i="5" s="1"/>
  <c r="G241" i="5"/>
  <c r="H241" i="5" s="1"/>
  <c r="G224" i="5"/>
  <c r="H224" i="5" s="1"/>
  <c r="G207" i="5"/>
  <c r="H207" i="5" s="1"/>
  <c r="G190" i="5"/>
  <c r="H190" i="5" s="1"/>
  <c r="G173" i="5"/>
  <c r="H173" i="5" s="1"/>
  <c r="G156" i="5"/>
  <c r="H156" i="5" s="1"/>
  <c r="G139" i="5"/>
  <c r="H139" i="5" s="1"/>
  <c r="G88" i="5"/>
  <c r="H88" i="5" s="1"/>
  <c r="G54" i="5"/>
  <c r="H54" i="5" s="1"/>
  <c r="G71" i="5"/>
  <c r="H71" i="5" s="1"/>
  <c r="G122" i="5"/>
  <c r="H122" i="5" s="1"/>
  <c r="G105" i="5"/>
  <c r="H105" i="5" s="1"/>
  <c r="H74" i="5"/>
  <c r="F543" i="2"/>
  <c r="F542" i="2"/>
  <c r="F541" i="2"/>
  <c r="F540" i="2"/>
  <c r="F539" i="2"/>
  <c r="F538" i="2"/>
  <c r="F537" i="2"/>
  <c r="F536" i="2"/>
  <c r="F535" i="2"/>
  <c r="F534" i="2"/>
  <c r="F533" i="2"/>
  <c r="F532" i="2"/>
  <c r="F531" i="2"/>
  <c r="F530" i="2"/>
  <c r="F529" i="2"/>
  <c r="F522" i="2"/>
  <c r="F521" i="2"/>
  <c r="F520" i="2"/>
  <c r="F519" i="2"/>
  <c r="F518" i="2"/>
  <c r="F517" i="2"/>
  <c r="F516" i="2"/>
  <c r="F515" i="2"/>
  <c r="F514" i="2"/>
  <c r="F513" i="2"/>
  <c r="F512" i="2"/>
  <c r="F511" i="2"/>
  <c r="F510" i="2"/>
  <c r="F509" i="2"/>
  <c r="F508" i="2"/>
  <c r="F501" i="2"/>
  <c r="F500" i="2"/>
  <c r="F499" i="2"/>
  <c r="F498" i="2"/>
  <c r="F497" i="2"/>
  <c r="F496" i="2"/>
  <c r="F495" i="2"/>
  <c r="F494" i="2"/>
  <c r="F493" i="2"/>
  <c r="F492" i="2"/>
  <c r="F491" i="2"/>
  <c r="F490" i="2"/>
  <c r="F489" i="2"/>
  <c r="F488" i="2"/>
  <c r="F487" i="2"/>
  <c r="F480" i="2"/>
  <c r="F479" i="2"/>
  <c r="F478" i="2"/>
  <c r="F477" i="2"/>
  <c r="F476" i="2"/>
  <c r="F475" i="2"/>
  <c r="F474" i="2"/>
  <c r="F473" i="2"/>
  <c r="F472" i="2"/>
  <c r="F471" i="2"/>
  <c r="F470" i="2"/>
  <c r="F469" i="2"/>
  <c r="F468" i="2"/>
  <c r="F467" i="2"/>
  <c r="F466" i="2"/>
  <c r="F459" i="2"/>
  <c r="F458" i="2"/>
  <c r="F457" i="2"/>
  <c r="F456" i="2"/>
  <c r="F455" i="2"/>
  <c r="F454" i="2"/>
  <c r="F453" i="2"/>
  <c r="F452" i="2"/>
  <c r="F451" i="2"/>
  <c r="F450" i="2"/>
  <c r="F449" i="2"/>
  <c r="F448" i="2"/>
  <c r="F447" i="2"/>
  <c r="F446" i="2"/>
  <c r="F445" i="2"/>
  <c r="F438" i="2"/>
  <c r="F437" i="2"/>
  <c r="F436" i="2"/>
  <c r="F435" i="2"/>
  <c r="F434" i="2"/>
  <c r="F433" i="2"/>
  <c r="F432" i="2"/>
  <c r="F431" i="2"/>
  <c r="F430" i="2"/>
  <c r="F429" i="2"/>
  <c r="F428" i="2"/>
  <c r="F427" i="2"/>
  <c r="F426" i="2"/>
  <c r="F425" i="2"/>
  <c r="F424" i="2"/>
  <c r="F417" i="2"/>
  <c r="F416" i="2"/>
  <c r="F415" i="2"/>
  <c r="F414" i="2"/>
  <c r="F413" i="2"/>
  <c r="F412" i="2"/>
  <c r="F411" i="2"/>
  <c r="F410" i="2"/>
  <c r="F409" i="2"/>
  <c r="F408" i="2"/>
  <c r="F407" i="2"/>
  <c r="F406" i="2"/>
  <c r="F405" i="2"/>
  <c r="F404" i="2"/>
  <c r="F403" i="2"/>
  <c r="F396" i="2"/>
  <c r="F395" i="2"/>
  <c r="F394" i="2"/>
  <c r="F393" i="2"/>
  <c r="F392" i="2"/>
  <c r="F391" i="2"/>
  <c r="F390" i="2"/>
  <c r="F389" i="2"/>
  <c r="F388" i="2"/>
  <c r="F387" i="2"/>
  <c r="F386" i="2"/>
  <c r="F385" i="2"/>
  <c r="F384" i="2"/>
  <c r="F383" i="2"/>
  <c r="F382" i="2"/>
  <c r="F375" i="2"/>
  <c r="F374" i="2"/>
  <c r="F373" i="2"/>
  <c r="F372" i="2"/>
  <c r="F371" i="2"/>
  <c r="F370" i="2"/>
  <c r="F369" i="2"/>
  <c r="F368" i="2"/>
  <c r="F367" i="2"/>
  <c r="F366" i="2"/>
  <c r="F365" i="2"/>
  <c r="F364" i="2"/>
  <c r="F363" i="2"/>
  <c r="F362" i="2"/>
  <c r="F361" i="2"/>
  <c r="F354" i="2"/>
  <c r="F353" i="2"/>
  <c r="F352" i="2"/>
  <c r="F351" i="2"/>
  <c r="F350" i="2"/>
  <c r="F349" i="2"/>
  <c r="F348" i="2"/>
  <c r="F347" i="2"/>
  <c r="F346" i="2"/>
  <c r="F345" i="2"/>
  <c r="F344" i="2"/>
  <c r="F343" i="2"/>
  <c r="F342" i="2"/>
  <c r="F341" i="2"/>
  <c r="F340" i="2"/>
  <c r="F333" i="2"/>
  <c r="F332" i="2"/>
  <c r="F331" i="2"/>
  <c r="F330" i="2"/>
  <c r="F329" i="2"/>
  <c r="F328" i="2"/>
  <c r="F327" i="2"/>
  <c r="F326" i="2"/>
  <c r="F325" i="2"/>
  <c r="F324" i="2"/>
  <c r="F323" i="2"/>
  <c r="F322" i="2"/>
  <c r="F321" i="2"/>
  <c r="F320" i="2"/>
  <c r="F319" i="2"/>
  <c r="F312" i="2"/>
  <c r="F311" i="2"/>
  <c r="F310" i="2"/>
  <c r="F309" i="2"/>
  <c r="F308" i="2"/>
  <c r="F307" i="2"/>
  <c r="F306" i="2"/>
  <c r="F305" i="2"/>
  <c r="F304" i="2"/>
  <c r="F303" i="2"/>
  <c r="F302" i="2"/>
  <c r="F301" i="2"/>
  <c r="F300" i="2"/>
  <c r="F299" i="2"/>
  <c r="F298" i="2"/>
  <c r="F291" i="2"/>
  <c r="F290" i="2"/>
  <c r="F289" i="2"/>
  <c r="F288" i="2"/>
  <c r="F287" i="2"/>
  <c r="F286" i="2"/>
  <c r="F285" i="2"/>
  <c r="F284" i="2"/>
  <c r="F283" i="2"/>
  <c r="F282" i="2"/>
  <c r="F281" i="2"/>
  <c r="F280" i="2"/>
  <c r="F279" i="2"/>
  <c r="F278" i="2"/>
  <c r="F277" i="2"/>
  <c r="F270" i="2"/>
  <c r="F269" i="2"/>
  <c r="F268" i="2"/>
  <c r="F267" i="2"/>
  <c r="F266" i="2"/>
  <c r="F265" i="2"/>
  <c r="F264" i="2"/>
  <c r="F263" i="2"/>
  <c r="F262" i="2"/>
  <c r="F261" i="2"/>
  <c r="F260" i="2"/>
  <c r="F259" i="2"/>
  <c r="F258" i="2"/>
  <c r="F257" i="2"/>
  <c r="F256" i="2"/>
  <c r="F249" i="2"/>
  <c r="F248" i="2"/>
  <c r="F247" i="2"/>
  <c r="F246" i="2"/>
  <c r="F245" i="2"/>
  <c r="F244" i="2"/>
  <c r="F243" i="2"/>
  <c r="F242" i="2"/>
  <c r="F241" i="2"/>
  <c r="F240" i="2"/>
  <c r="F239" i="2"/>
  <c r="F238" i="2"/>
  <c r="F237" i="2"/>
  <c r="F236" i="2"/>
  <c r="F235" i="2"/>
  <c r="F228" i="2"/>
  <c r="F227" i="2"/>
  <c r="F226" i="2"/>
  <c r="F225" i="2"/>
  <c r="F224" i="2"/>
  <c r="F223" i="2"/>
  <c r="F222" i="2"/>
  <c r="F221" i="2"/>
  <c r="F220" i="2"/>
  <c r="F219" i="2"/>
  <c r="F218" i="2"/>
  <c r="F217" i="2"/>
  <c r="F216" i="2"/>
  <c r="F215" i="2"/>
  <c r="F214" i="2"/>
  <c r="F207" i="2"/>
  <c r="F206" i="2"/>
  <c r="F205" i="2"/>
  <c r="F204" i="2"/>
  <c r="F203" i="2"/>
  <c r="F202" i="2"/>
  <c r="F201" i="2"/>
  <c r="F200" i="2"/>
  <c r="F199" i="2"/>
  <c r="F198" i="2"/>
  <c r="F197" i="2"/>
  <c r="F196" i="2"/>
  <c r="F195" i="2"/>
  <c r="F194" i="2"/>
  <c r="F193" i="2"/>
  <c r="F186" i="2"/>
  <c r="F185" i="2"/>
  <c r="F184" i="2"/>
  <c r="F183" i="2"/>
  <c r="F182" i="2"/>
  <c r="F181" i="2"/>
  <c r="F180" i="2"/>
  <c r="F179" i="2"/>
  <c r="F178" i="2"/>
  <c r="F177" i="2"/>
  <c r="F176" i="2"/>
  <c r="F175" i="2"/>
  <c r="F174" i="2"/>
  <c r="F173" i="2"/>
  <c r="F172" i="2"/>
  <c r="F165" i="2"/>
  <c r="F164" i="2"/>
  <c r="F163" i="2"/>
  <c r="F162" i="2"/>
  <c r="F161" i="2"/>
  <c r="F160" i="2"/>
  <c r="F159" i="2"/>
  <c r="F158" i="2"/>
  <c r="F157" i="2"/>
  <c r="F156" i="2"/>
  <c r="F155" i="2"/>
  <c r="F154" i="2"/>
  <c r="F153" i="2"/>
  <c r="F152" i="2"/>
  <c r="F151" i="2"/>
  <c r="F144" i="2"/>
  <c r="F143" i="2"/>
  <c r="F142" i="2"/>
  <c r="F141" i="2"/>
  <c r="F140" i="2"/>
  <c r="F139" i="2"/>
  <c r="F138" i="2"/>
  <c r="F137" i="2"/>
  <c r="F136" i="2"/>
  <c r="F135" i="2"/>
  <c r="F134" i="2"/>
  <c r="F133" i="2"/>
  <c r="F132" i="2"/>
  <c r="F131" i="2"/>
  <c r="F130" i="2"/>
  <c r="F123" i="2"/>
  <c r="F122" i="2"/>
  <c r="F121" i="2"/>
  <c r="F120" i="2"/>
  <c r="F119" i="2"/>
  <c r="F118" i="2"/>
  <c r="F117" i="2"/>
  <c r="F116" i="2"/>
  <c r="F115" i="2"/>
  <c r="F114" i="2"/>
  <c r="F113" i="2"/>
  <c r="F112" i="2"/>
  <c r="F111" i="2"/>
  <c r="F110" i="2"/>
  <c r="F109" i="2"/>
  <c r="F102" i="2"/>
  <c r="F101" i="2"/>
  <c r="F100" i="2"/>
  <c r="F99" i="2"/>
  <c r="F98" i="2"/>
  <c r="F97" i="2"/>
  <c r="F96" i="2"/>
  <c r="F95" i="2"/>
  <c r="F94" i="2"/>
  <c r="F93" i="2"/>
  <c r="F92" i="2"/>
  <c r="F91" i="2"/>
  <c r="F90" i="2"/>
  <c r="F89" i="2"/>
  <c r="F88" i="2"/>
  <c r="F81" i="2"/>
  <c r="F80" i="2"/>
  <c r="F79" i="2"/>
  <c r="F78" i="2"/>
  <c r="F77" i="2"/>
  <c r="F76" i="2"/>
  <c r="F75" i="2"/>
  <c r="F74" i="2"/>
  <c r="F73" i="2"/>
  <c r="F72" i="2"/>
  <c r="F71" i="2"/>
  <c r="F70" i="2"/>
  <c r="F69" i="2"/>
  <c r="F68" i="2"/>
  <c r="F67" i="2"/>
  <c r="F47" i="2"/>
  <c r="F48" i="2"/>
  <c r="F49" i="2"/>
  <c r="F50" i="2"/>
  <c r="F51" i="2"/>
  <c r="F52" i="2"/>
  <c r="F53" i="2"/>
  <c r="F54" i="2"/>
  <c r="F55" i="2"/>
  <c r="F56" i="2"/>
  <c r="F57" i="2"/>
  <c r="F58" i="2"/>
  <c r="F59" i="2"/>
  <c r="F60" i="2"/>
  <c r="F46" i="2"/>
  <c r="F26" i="2"/>
  <c r="F27" i="2"/>
  <c r="F28" i="2"/>
  <c r="F29" i="2"/>
  <c r="F30" i="2"/>
  <c r="F31" i="2"/>
  <c r="F32" i="2"/>
  <c r="F33" i="2"/>
  <c r="F34" i="2"/>
  <c r="F35" i="2"/>
  <c r="F36" i="2"/>
  <c r="F37" i="2"/>
  <c r="F38" i="2"/>
  <c r="F39" i="2"/>
  <c r="F25" i="2"/>
  <c r="F5" i="2"/>
  <c r="F6" i="2"/>
  <c r="F7" i="2"/>
  <c r="F8" i="2"/>
  <c r="F9" i="2"/>
  <c r="F10" i="2"/>
  <c r="F11" i="2"/>
  <c r="F12" i="2"/>
  <c r="F13" i="2"/>
  <c r="F14" i="2"/>
  <c r="F15" i="2"/>
  <c r="F16" i="2"/>
  <c r="F17" i="2"/>
  <c r="F18" i="2"/>
  <c r="F4" i="2"/>
  <c r="C528" i="2" l="1"/>
  <c r="B528" i="2"/>
  <c r="C537" i="2" s="1"/>
  <c r="G537" i="2" s="1"/>
  <c r="J537" i="2" s="1"/>
  <c r="K537" i="2" s="1"/>
  <c r="A528" i="2"/>
  <c r="E543" i="2"/>
  <c r="E542" i="2"/>
  <c r="E541" i="2"/>
  <c r="E540" i="2"/>
  <c r="E539" i="2"/>
  <c r="E538" i="2"/>
  <c r="E537" i="2"/>
  <c r="E536" i="2"/>
  <c r="E535" i="2"/>
  <c r="E534" i="2"/>
  <c r="E533" i="2"/>
  <c r="E532" i="2"/>
  <c r="E531" i="2"/>
  <c r="E530" i="2"/>
  <c r="E529" i="2"/>
  <c r="C510" i="2"/>
  <c r="G510" i="2" s="1"/>
  <c r="J510" i="2" s="1"/>
  <c r="K510" i="2" s="1"/>
  <c r="C518" i="2"/>
  <c r="G518" i="2" s="1"/>
  <c r="J518" i="2" s="1"/>
  <c r="K518" i="2" s="1"/>
  <c r="C507" i="2"/>
  <c r="B507" i="2"/>
  <c r="A507" i="2"/>
  <c r="C495" i="2"/>
  <c r="G495" i="2" s="1"/>
  <c r="J495" i="2" s="1"/>
  <c r="K495" i="2" s="1"/>
  <c r="C468" i="2"/>
  <c r="C471" i="2"/>
  <c r="G471" i="2" s="1"/>
  <c r="J471" i="2" s="1"/>
  <c r="K471" i="2" s="1"/>
  <c r="C476" i="2"/>
  <c r="G476" i="2" s="1"/>
  <c r="J476" i="2" s="1"/>
  <c r="K476" i="2" s="1"/>
  <c r="C479" i="2"/>
  <c r="G479" i="2" s="1"/>
  <c r="J479" i="2" s="1"/>
  <c r="K479" i="2" s="1"/>
  <c r="C486" i="2"/>
  <c r="B486" i="2"/>
  <c r="C491" i="2" s="1"/>
  <c r="G491" i="2" s="1"/>
  <c r="J491" i="2" s="1"/>
  <c r="K491" i="2" s="1"/>
  <c r="A486" i="2"/>
  <c r="C465" i="2"/>
  <c r="B465" i="2"/>
  <c r="C469" i="2" s="1"/>
  <c r="G469" i="2" s="1"/>
  <c r="J469" i="2" s="1"/>
  <c r="K469" i="2" s="1"/>
  <c r="A465" i="2"/>
  <c r="C444" i="2"/>
  <c r="B444" i="2"/>
  <c r="A444" i="2"/>
  <c r="C427" i="2"/>
  <c r="G427" i="2" s="1"/>
  <c r="J427" i="2" s="1"/>
  <c r="K427" i="2" s="1"/>
  <c r="C435" i="2"/>
  <c r="G435" i="2" s="1"/>
  <c r="J435" i="2" s="1"/>
  <c r="K435" i="2" s="1"/>
  <c r="C423" i="2"/>
  <c r="B423" i="2"/>
  <c r="A423" i="2"/>
  <c r="C402" i="2"/>
  <c r="B402" i="2"/>
  <c r="A402" i="2"/>
  <c r="E522" i="2"/>
  <c r="E521" i="2"/>
  <c r="E520" i="2"/>
  <c r="E519" i="2"/>
  <c r="E518" i="2"/>
  <c r="E517" i="2"/>
  <c r="E516" i="2"/>
  <c r="E515" i="2"/>
  <c r="E514" i="2"/>
  <c r="E513" i="2"/>
  <c r="E512" i="2"/>
  <c r="E511" i="2"/>
  <c r="E510" i="2"/>
  <c r="E509" i="2"/>
  <c r="E508" i="2"/>
  <c r="E501" i="2"/>
  <c r="E500" i="2"/>
  <c r="E499" i="2"/>
  <c r="E498" i="2"/>
  <c r="E497" i="2"/>
  <c r="E496" i="2"/>
  <c r="E495" i="2"/>
  <c r="E494" i="2"/>
  <c r="E493" i="2"/>
  <c r="E492" i="2"/>
  <c r="E491" i="2"/>
  <c r="E490" i="2"/>
  <c r="E489" i="2"/>
  <c r="E488" i="2"/>
  <c r="E487" i="2"/>
  <c r="E480" i="2"/>
  <c r="E479" i="2"/>
  <c r="E478" i="2"/>
  <c r="E477" i="2"/>
  <c r="E476" i="2"/>
  <c r="E475" i="2"/>
  <c r="E474" i="2"/>
  <c r="E473" i="2"/>
  <c r="E472" i="2"/>
  <c r="E471" i="2"/>
  <c r="E470" i="2"/>
  <c r="E469" i="2"/>
  <c r="G468" i="2"/>
  <c r="J468" i="2" s="1"/>
  <c r="K468" i="2" s="1"/>
  <c r="E468" i="2"/>
  <c r="E467" i="2"/>
  <c r="E466" i="2"/>
  <c r="E459" i="2"/>
  <c r="E458" i="2"/>
  <c r="E457" i="2"/>
  <c r="E456" i="2"/>
  <c r="E455" i="2"/>
  <c r="E454" i="2"/>
  <c r="E453" i="2"/>
  <c r="E452" i="2"/>
  <c r="E451" i="2"/>
  <c r="E450" i="2"/>
  <c r="E449" i="2"/>
  <c r="E448" i="2"/>
  <c r="E447" i="2"/>
  <c r="E446" i="2"/>
  <c r="E445" i="2"/>
  <c r="E438" i="2"/>
  <c r="E437" i="2"/>
  <c r="E436" i="2"/>
  <c r="E435" i="2"/>
  <c r="E434" i="2"/>
  <c r="E433" i="2"/>
  <c r="E432" i="2"/>
  <c r="E431" i="2"/>
  <c r="E430" i="2"/>
  <c r="E429" i="2"/>
  <c r="E428" i="2"/>
  <c r="E427" i="2"/>
  <c r="E426" i="2"/>
  <c r="E425" i="2"/>
  <c r="E424" i="2"/>
  <c r="E417" i="2"/>
  <c r="E416" i="2"/>
  <c r="E415" i="2"/>
  <c r="E414" i="2"/>
  <c r="E413" i="2"/>
  <c r="E412" i="2"/>
  <c r="E411" i="2"/>
  <c r="E410" i="2"/>
  <c r="E409" i="2"/>
  <c r="E408" i="2"/>
  <c r="E407" i="2"/>
  <c r="E406" i="2"/>
  <c r="E405" i="2"/>
  <c r="E404" i="2"/>
  <c r="E403" i="2"/>
  <c r="C381" i="2"/>
  <c r="B381" i="2"/>
  <c r="A381" i="2"/>
  <c r="C360" i="2"/>
  <c r="B360" i="2"/>
  <c r="A360" i="2"/>
  <c r="C339" i="2"/>
  <c r="B339" i="2"/>
  <c r="A339" i="2"/>
  <c r="C325" i="2"/>
  <c r="G325" i="2" s="1"/>
  <c r="J325" i="2" s="1"/>
  <c r="K325" i="2" s="1"/>
  <c r="C328" i="2"/>
  <c r="G328" i="2" s="1"/>
  <c r="J328" i="2" s="1"/>
  <c r="K328" i="2" s="1"/>
  <c r="C318" i="2"/>
  <c r="B318" i="2"/>
  <c r="A318" i="2"/>
  <c r="C305" i="2"/>
  <c r="G305" i="2" s="1"/>
  <c r="J305" i="2" s="1"/>
  <c r="K305" i="2" s="1"/>
  <c r="C309" i="2"/>
  <c r="G309" i="2" s="1"/>
  <c r="J309" i="2" s="1"/>
  <c r="K309" i="2" s="1"/>
  <c r="C297" i="2"/>
  <c r="B297" i="2"/>
  <c r="A297" i="2"/>
  <c r="C288" i="2"/>
  <c r="G288" i="2" s="1"/>
  <c r="J288" i="2" s="1"/>
  <c r="K288" i="2" s="1"/>
  <c r="C290" i="2"/>
  <c r="G290" i="2" s="1"/>
  <c r="J290" i="2" s="1"/>
  <c r="K290" i="2" s="1"/>
  <c r="C276" i="2"/>
  <c r="B276" i="2"/>
  <c r="C282" i="2" s="1"/>
  <c r="G282" i="2" s="1"/>
  <c r="J282" i="2" s="1"/>
  <c r="K282" i="2" s="1"/>
  <c r="A276" i="2"/>
  <c r="C265" i="2"/>
  <c r="C269" i="2"/>
  <c r="G269" i="2" s="1"/>
  <c r="J269" i="2" s="1"/>
  <c r="K269" i="2" s="1"/>
  <c r="C255" i="2"/>
  <c r="B255" i="2"/>
  <c r="A255" i="2"/>
  <c r="C241" i="2"/>
  <c r="G241" i="2" s="1"/>
  <c r="J241" i="2" s="1"/>
  <c r="K241" i="2" s="1"/>
  <c r="C245" i="2"/>
  <c r="G245" i="2" s="1"/>
  <c r="J245" i="2" s="1"/>
  <c r="K245" i="2" s="1"/>
  <c r="C234" i="2"/>
  <c r="B234" i="2"/>
  <c r="A234" i="2"/>
  <c r="C221" i="2"/>
  <c r="G221" i="2" s="1"/>
  <c r="J221" i="2" s="1"/>
  <c r="K221" i="2" s="1"/>
  <c r="C227" i="2"/>
  <c r="G227" i="2" s="1"/>
  <c r="J227" i="2" s="1"/>
  <c r="K227" i="2" s="1"/>
  <c r="C213" i="2"/>
  <c r="B213" i="2"/>
  <c r="C215" i="2" s="1"/>
  <c r="G215" i="2" s="1"/>
  <c r="J215" i="2" s="1"/>
  <c r="K215" i="2" s="1"/>
  <c r="A213" i="2"/>
  <c r="C194" i="2"/>
  <c r="G194" i="2" s="1"/>
  <c r="J194" i="2" s="1"/>
  <c r="K194" i="2" s="1"/>
  <c r="C199" i="2"/>
  <c r="G199" i="2" s="1"/>
  <c r="J199" i="2" s="1"/>
  <c r="K199" i="2" s="1"/>
  <c r="C202" i="2"/>
  <c r="G202" i="2" s="1"/>
  <c r="J202" i="2" s="1"/>
  <c r="K202" i="2" s="1"/>
  <c r="C207" i="2"/>
  <c r="G207" i="2" s="1"/>
  <c r="J207" i="2" s="1"/>
  <c r="K207" i="2" s="1"/>
  <c r="C193" i="2"/>
  <c r="G193" i="2" s="1"/>
  <c r="J193" i="2" s="1"/>
  <c r="C192" i="2"/>
  <c r="B192" i="2"/>
  <c r="C196" i="2" s="1"/>
  <c r="G196" i="2" s="1"/>
  <c r="J196" i="2" s="1"/>
  <c r="K196" i="2" s="1"/>
  <c r="A192" i="2"/>
  <c r="C177" i="2"/>
  <c r="G177" i="2" s="1"/>
  <c r="J177" i="2" s="1"/>
  <c r="K177" i="2" s="1"/>
  <c r="C171" i="2"/>
  <c r="B171" i="2"/>
  <c r="C183" i="2" s="1"/>
  <c r="G183" i="2" s="1"/>
  <c r="J183" i="2" s="1"/>
  <c r="K183" i="2" s="1"/>
  <c r="A171" i="2"/>
  <c r="C150" i="2"/>
  <c r="B150" i="2"/>
  <c r="C154" i="2" s="1"/>
  <c r="G154" i="2" s="1"/>
  <c r="J154" i="2" s="1"/>
  <c r="K154" i="2" s="1"/>
  <c r="A150" i="2"/>
  <c r="C140" i="2"/>
  <c r="G140" i="2" s="1"/>
  <c r="J140" i="2" s="1"/>
  <c r="K140" i="2" s="1"/>
  <c r="C129" i="2"/>
  <c r="B129" i="2"/>
  <c r="A129" i="2"/>
  <c r="C108" i="2"/>
  <c r="C113" i="2" s="1"/>
  <c r="G113" i="2" s="1"/>
  <c r="J113" i="2" s="1"/>
  <c r="K113" i="2" s="1"/>
  <c r="B108" i="2"/>
  <c r="A108" i="2"/>
  <c r="C98" i="2"/>
  <c r="G98" i="2" s="1"/>
  <c r="J98" i="2" s="1"/>
  <c r="K98" i="2" s="1"/>
  <c r="C99" i="2"/>
  <c r="G99" i="2" s="1"/>
  <c r="J99" i="2" s="1"/>
  <c r="K99" i="2" s="1"/>
  <c r="C87" i="2"/>
  <c r="B87" i="2"/>
  <c r="A87" i="2"/>
  <c r="C66" i="2"/>
  <c r="B66" i="2"/>
  <c r="C72" i="2" s="1"/>
  <c r="G72" i="2" s="1"/>
  <c r="J72" i="2" s="1"/>
  <c r="K72" i="2" s="1"/>
  <c r="A66" i="2"/>
  <c r="C57" i="2"/>
  <c r="C60" i="2"/>
  <c r="C45" i="2"/>
  <c r="B45" i="2"/>
  <c r="C49" i="2" s="1"/>
  <c r="A45" i="2"/>
  <c r="C24" i="2"/>
  <c r="C36" i="2" s="1"/>
  <c r="B24" i="2"/>
  <c r="A24" i="2"/>
  <c r="E396" i="2"/>
  <c r="E395" i="2"/>
  <c r="E394" i="2"/>
  <c r="E393" i="2"/>
  <c r="E392" i="2"/>
  <c r="E391" i="2"/>
  <c r="E390" i="2"/>
  <c r="E389" i="2"/>
  <c r="E388" i="2"/>
  <c r="E387" i="2"/>
  <c r="E386" i="2"/>
  <c r="E385" i="2"/>
  <c r="E384" i="2"/>
  <c r="E383" i="2"/>
  <c r="E382" i="2"/>
  <c r="E375" i="2"/>
  <c r="E374" i="2"/>
  <c r="E373" i="2"/>
  <c r="E372" i="2"/>
  <c r="E371" i="2"/>
  <c r="E370" i="2"/>
  <c r="E369" i="2"/>
  <c r="E368" i="2"/>
  <c r="E367" i="2"/>
  <c r="E366" i="2"/>
  <c r="E365" i="2"/>
  <c r="E364" i="2"/>
  <c r="E363" i="2"/>
  <c r="E362" i="2"/>
  <c r="E361" i="2"/>
  <c r="E354" i="2"/>
  <c r="E353" i="2"/>
  <c r="E352" i="2"/>
  <c r="E351" i="2"/>
  <c r="E350" i="2"/>
  <c r="E349" i="2"/>
  <c r="E348" i="2"/>
  <c r="E347" i="2"/>
  <c r="E346" i="2"/>
  <c r="E345" i="2"/>
  <c r="E344" i="2"/>
  <c r="E343" i="2"/>
  <c r="E342" i="2"/>
  <c r="E341" i="2"/>
  <c r="E340" i="2"/>
  <c r="E333" i="2"/>
  <c r="E332" i="2"/>
  <c r="E331" i="2"/>
  <c r="E330" i="2"/>
  <c r="E329" i="2"/>
  <c r="E328" i="2"/>
  <c r="E327" i="2"/>
  <c r="E326" i="2"/>
  <c r="E325" i="2"/>
  <c r="E324" i="2"/>
  <c r="E323" i="2"/>
  <c r="E322" i="2"/>
  <c r="E321" i="2"/>
  <c r="E320" i="2"/>
  <c r="E319" i="2"/>
  <c r="E312" i="2"/>
  <c r="E311" i="2"/>
  <c r="E310" i="2"/>
  <c r="E309" i="2"/>
  <c r="E308" i="2"/>
  <c r="E307" i="2"/>
  <c r="E306" i="2"/>
  <c r="E305" i="2"/>
  <c r="E304" i="2"/>
  <c r="E303" i="2"/>
  <c r="E302" i="2"/>
  <c r="E301" i="2"/>
  <c r="E300" i="2"/>
  <c r="E299" i="2"/>
  <c r="E298" i="2"/>
  <c r="E291" i="2"/>
  <c r="E290" i="2"/>
  <c r="E289" i="2"/>
  <c r="E288" i="2"/>
  <c r="E287" i="2"/>
  <c r="E286" i="2"/>
  <c r="E285" i="2"/>
  <c r="E284" i="2"/>
  <c r="E283" i="2"/>
  <c r="E282" i="2"/>
  <c r="E281" i="2"/>
  <c r="E280" i="2"/>
  <c r="E279" i="2"/>
  <c r="E278" i="2"/>
  <c r="E277" i="2"/>
  <c r="E270" i="2"/>
  <c r="E269" i="2"/>
  <c r="E268" i="2"/>
  <c r="E267" i="2"/>
  <c r="E266" i="2"/>
  <c r="G265" i="2"/>
  <c r="J265" i="2" s="1"/>
  <c r="K265" i="2" s="1"/>
  <c r="E265" i="2"/>
  <c r="E264" i="2"/>
  <c r="E263" i="2"/>
  <c r="E262" i="2"/>
  <c r="E261" i="2"/>
  <c r="E260" i="2"/>
  <c r="E259" i="2"/>
  <c r="E258" i="2"/>
  <c r="E257" i="2"/>
  <c r="E256" i="2"/>
  <c r="E249" i="2"/>
  <c r="E248" i="2"/>
  <c r="E247" i="2"/>
  <c r="E246" i="2"/>
  <c r="E245" i="2"/>
  <c r="E244" i="2"/>
  <c r="E243" i="2"/>
  <c r="E242" i="2"/>
  <c r="E241" i="2"/>
  <c r="E240" i="2"/>
  <c r="E239" i="2"/>
  <c r="E238" i="2"/>
  <c r="E237" i="2"/>
  <c r="E236" i="2"/>
  <c r="E235" i="2"/>
  <c r="E228" i="2"/>
  <c r="E227" i="2"/>
  <c r="E226" i="2"/>
  <c r="E225" i="2"/>
  <c r="E224" i="2"/>
  <c r="E223" i="2"/>
  <c r="E222" i="2"/>
  <c r="E221" i="2"/>
  <c r="E220" i="2"/>
  <c r="E219" i="2"/>
  <c r="E218" i="2"/>
  <c r="E217" i="2"/>
  <c r="E216" i="2"/>
  <c r="E215" i="2"/>
  <c r="E214" i="2"/>
  <c r="E207" i="2"/>
  <c r="E206" i="2"/>
  <c r="E205" i="2"/>
  <c r="E204" i="2"/>
  <c r="E203" i="2"/>
  <c r="E202" i="2"/>
  <c r="E201" i="2"/>
  <c r="E200" i="2"/>
  <c r="E199" i="2"/>
  <c r="E198" i="2"/>
  <c r="E197" i="2"/>
  <c r="E196" i="2"/>
  <c r="E195" i="2"/>
  <c r="E194" i="2"/>
  <c r="E193" i="2"/>
  <c r="E186" i="2"/>
  <c r="E185" i="2"/>
  <c r="E184" i="2"/>
  <c r="E183" i="2"/>
  <c r="E182" i="2"/>
  <c r="E181" i="2"/>
  <c r="E180" i="2"/>
  <c r="E179" i="2"/>
  <c r="E178" i="2"/>
  <c r="E177" i="2"/>
  <c r="E176" i="2"/>
  <c r="E175" i="2"/>
  <c r="E174" i="2"/>
  <c r="E173" i="2"/>
  <c r="E172" i="2"/>
  <c r="E165" i="2"/>
  <c r="E164" i="2"/>
  <c r="E163" i="2"/>
  <c r="E162" i="2"/>
  <c r="E161" i="2"/>
  <c r="E160" i="2"/>
  <c r="E159" i="2"/>
  <c r="E158" i="2"/>
  <c r="E157" i="2"/>
  <c r="E156" i="2"/>
  <c r="E155" i="2"/>
  <c r="E154" i="2"/>
  <c r="E153" i="2"/>
  <c r="E152" i="2"/>
  <c r="E151" i="2"/>
  <c r="E144" i="2"/>
  <c r="E143" i="2"/>
  <c r="E142" i="2"/>
  <c r="E141" i="2"/>
  <c r="E140" i="2"/>
  <c r="E139" i="2"/>
  <c r="E138" i="2"/>
  <c r="E137" i="2"/>
  <c r="E136" i="2"/>
  <c r="E135" i="2"/>
  <c r="E134" i="2"/>
  <c r="E133" i="2"/>
  <c r="E132" i="2"/>
  <c r="E131" i="2"/>
  <c r="E130" i="2"/>
  <c r="E123" i="2"/>
  <c r="E122" i="2"/>
  <c r="E121" i="2"/>
  <c r="E120" i="2"/>
  <c r="E119" i="2"/>
  <c r="E118" i="2"/>
  <c r="E117" i="2"/>
  <c r="E116" i="2"/>
  <c r="E115" i="2"/>
  <c r="E114" i="2"/>
  <c r="E113" i="2"/>
  <c r="E112" i="2"/>
  <c r="E111" i="2"/>
  <c r="E110" i="2"/>
  <c r="E109" i="2"/>
  <c r="E102" i="2"/>
  <c r="E101" i="2"/>
  <c r="E100" i="2"/>
  <c r="E99" i="2"/>
  <c r="E98" i="2"/>
  <c r="E97" i="2"/>
  <c r="E96" i="2"/>
  <c r="E95" i="2"/>
  <c r="E94" i="2"/>
  <c r="E93" i="2"/>
  <c r="E92" i="2"/>
  <c r="E91" i="2"/>
  <c r="E90" i="2"/>
  <c r="E89" i="2"/>
  <c r="E88" i="2"/>
  <c r="E81" i="2"/>
  <c r="E80" i="2"/>
  <c r="E79" i="2"/>
  <c r="E78" i="2"/>
  <c r="E77" i="2"/>
  <c r="E76" i="2"/>
  <c r="E75" i="2"/>
  <c r="E74" i="2"/>
  <c r="E73" i="2"/>
  <c r="E72" i="2"/>
  <c r="E71" i="2"/>
  <c r="E70" i="2"/>
  <c r="E69" i="2"/>
  <c r="E68" i="2"/>
  <c r="E67" i="2"/>
  <c r="E60" i="2"/>
  <c r="E59" i="2"/>
  <c r="E58" i="2"/>
  <c r="E57" i="2"/>
  <c r="E56" i="2"/>
  <c r="E55" i="2"/>
  <c r="E54" i="2"/>
  <c r="E53" i="2"/>
  <c r="E52" i="2"/>
  <c r="E51" i="2"/>
  <c r="E50" i="2"/>
  <c r="E49" i="2"/>
  <c r="E48" i="2"/>
  <c r="E47" i="2"/>
  <c r="E46" i="2"/>
  <c r="E39" i="2"/>
  <c r="E38" i="2"/>
  <c r="E37" i="2"/>
  <c r="E36" i="2"/>
  <c r="E35" i="2"/>
  <c r="E34" i="2"/>
  <c r="E33" i="2"/>
  <c r="E32" i="2"/>
  <c r="E31" i="2"/>
  <c r="E30" i="2"/>
  <c r="E29" i="2"/>
  <c r="E28" i="2"/>
  <c r="E27" i="2"/>
  <c r="E26" i="2"/>
  <c r="E25" i="2"/>
  <c r="E6" i="2"/>
  <c r="E7" i="2"/>
  <c r="E8" i="2"/>
  <c r="E9" i="2"/>
  <c r="E10" i="2"/>
  <c r="C3" i="2"/>
  <c r="B3" i="2"/>
  <c r="A3" i="2"/>
  <c r="C352" i="2" l="1"/>
  <c r="G352" i="2" s="1"/>
  <c r="J352" i="2" s="1"/>
  <c r="K352" i="2" s="1"/>
  <c r="C340" i="2"/>
  <c r="G340" i="2" s="1"/>
  <c r="J340" i="2" s="1"/>
  <c r="C407" i="2"/>
  <c r="G407" i="2" s="1"/>
  <c r="J407" i="2" s="1"/>
  <c r="K407" i="2" s="1"/>
  <c r="C415" i="2"/>
  <c r="G415" i="2" s="1"/>
  <c r="J415" i="2" s="1"/>
  <c r="K415" i="2" s="1"/>
  <c r="C453" i="2"/>
  <c r="G453" i="2" s="1"/>
  <c r="J453" i="2" s="1"/>
  <c r="K453" i="2" s="1"/>
  <c r="C457" i="2"/>
  <c r="G457" i="2" s="1"/>
  <c r="J457" i="2" s="1"/>
  <c r="K457" i="2" s="1"/>
  <c r="C458" i="2"/>
  <c r="G458" i="2" s="1"/>
  <c r="J458" i="2" s="1"/>
  <c r="K458" i="2" s="1"/>
  <c r="C131" i="2"/>
  <c r="G131" i="2" s="1"/>
  <c r="J131" i="2" s="1"/>
  <c r="K131" i="2" s="1"/>
  <c r="C136" i="2"/>
  <c r="G136" i="2" s="1"/>
  <c r="J136" i="2" s="1"/>
  <c r="K136" i="2" s="1"/>
  <c r="C144" i="2"/>
  <c r="G144" i="2" s="1"/>
  <c r="J144" i="2" s="1"/>
  <c r="K144" i="2" s="1"/>
  <c r="C137" i="2"/>
  <c r="G137" i="2" s="1"/>
  <c r="J137" i="2" s="1"/>
  <c r="K137" i="2" s="1"/>
  <c r="C130" i="2"/>
  <c r="G130" i="2" s="1"/>
  <c r="J130" i="2" s="1"/>
  <c r="C133" i="2"/>
  <c r="G133" i="2" s="1"/>
  <c r="J133" i="2" s="1"/>
  <c r="K133" i="2" s="1"/>
  <c r="C158" i="2"/>
  <c r="G158" i="2" s="1"/>
  <c r="J158" i="2" s="1"/>
  <c r="K158" i="2" s="1"/>
  <c r="C163" i="2"/>
  <c r="G163" i="2" s="1"/>
  <c r="J163" i="2" s="1"/>
  <c r="K163" i="2" s="1"/>
  <c r="C348" i="2"/>
  <c r="G348" i="2" s="1"/>
  <c r="J348" i="2" s="1"/>
  <c r="K348" i="2" s="1"/>
  <c r="C449" i="2"/>
  <c r="G449" i="2" s="1"/>
  <c r="J449" i="2" s="1"/>
  <c r="K449" i="2" s="1"/>
  <c r="C89" i="2"/>
  <c r="G89" i="2" s="1"/>
  <c r="J89" i="2" s="1"/>
  <c r="K89" i="2" s="1"/>
  <c r="C94" i="2"/>
  <c r="G94" i="2" s="1"/>
  <c r="J94" i="2" s="1"/>
  <c r="K94" i="2" s="1"/>
  <c r="C102" i="2"/>
  <c r="G102" i="2" s="1"/>
  <c r="J102" i="2" s="1"/>
  <c r="K102" i="2" s="1"/>
  <c r="C95" i="2"/>
  <c r="G95" i="2" s="1"/>
  <c r="J95" i="2" s="1"/>
  <c r="K95" i="2" s="1"/>
  <c r="C88" i="2"/>
  <c r="G88" i="2" s="1"/>
  <c r="J88" i="2" s="1"/>
  <c r="C91" i="2"/>
  <c r="G91" i="2" s="1"/>
  <c r="J91" i="2" s="1"/>
  <c r="K91" i="2" s="1"/>
  <c r="C134" i="2"/>
  <c r="G134" i="2" s="1"/>
  <c r="J134" i="2" s="1"/>
  <c r="K134" i="2" s="1"/>
  <c r="C132" i="2"/>
  <c r="G132" i="2" s="1"/>
  <c r="J132" i="2" s="1"/>
  <c r="K132" i="2" s="1"/>
  <c r="C164" i="2"/>
  <c r="G164" i="2" s="1"/>
  <c r="J164" i="2" s="1"/>
  <c r="K164" i="2" s="1"/>
  <c r="C238" i="2"/>
  <c r="G238" i="2" s="1"/>
  <c r="J238" i="2" s="1"/>
  <c r="K238" i="2" s="1"/>
  <c r="C236" i="2"/>
  <c r="G236" i="2" s="1"/>
  <c r="J236" i="2" s="1"/>
  <c r="K236" i="2" s="1"/>
  <c r="C246" i="2"/>
  <c r="G246" i="2" s="1"/>
  <c r="J246" i="2" s="1"/>
  <c r="K246" i="2" s="1"/>
  <c r="C240" i="2"/>
  <c r="G240" i="2" s="1"/>
  <c r="J240" i="2" s="1"/>
  <c r="K240" i="2" s="1"/>
  <c r="C235" i="2"/>
  <c r="G235" i="2" s="1"/>
  <c r="J235" i="2" s="1"/>
  <c r="C299" i="2"/>
  <c r="G299" i="2" s="1"/>
  <c r="J299" i="2" s="1"/>
  <c r="K299" i="2" s="1"/>
  <c r="C301" i="2"/>
  <c r="G301" i="2" s="1"/>
  <c r="J301" i="2" s="1"/>
  <c r="K301" i="2" s="1"/>
  <c r="C310" i="2"/>
  <c r="G310" i="2" s="1"/>
  <c r="J310" i="2" s="1"/>
  <c r="K310" i="2" s="1"/>
  <c r="C302" i="2"/>
  <c r="G302" i="2" s="1"/>
  <c r="J302" i="2" s="1"/>
  <c r="K302" i="2" s="1"/>
  <c r="C298" i="2"/>
  <c r="G298" i="2" s="1"/>
  <c r="J298" i="2" s="1"/>
  <c r="K298" i="2" s="1"/>
  <c r="C347" i="2"/>
  <c r="G347" i="2" s="1"/>
  <c r="J347" i="2" s="1"/>
  <c r="K347" i="2" s="1"/>
  <c r="C425" i="2"/>
  <c r="G425" i="2" s="1"/>
  <c r="J425" i="2" s="1"/>
  <c r="K425" i="2" s="1"/>
  <c r="C430" i="2"/>
  <c r="G430" i="2" s="1"/>
  <c r="J430" i="2" s="1"/>
  <c r="K430" i="2" s="1"/>
  <c r="C438" i="2"/>
  <c r="G438" i="2" s="1"/>
  <c r="J438" i="2" s="1"/>
  <c r="K438" i="2" s="1"/>
  <c r="C431" i="2"/>
  <c r="G431" i="2" s="1"/>
  <c r="J431" i="2" s="1"/>
  <c r="K431" i="2" s="1"/>
  <c r="C424" i="2"/>
  <c r="G424" i="2" s="1"/>
  <c r="J424" i="2" s="1"/>
  <c r="C426" i="2"/>
  <c r="G426" i="2" s="1"/>
  <c r="J426" i="2" s="1"/>
  <c r="K426" i="2" s="1"/>
  <c r="C434" i="2"/>
  <c r="G434" i="2" s="1"/>
  <c r="J434" i="2" s="1"/>
  <c r="K434" i="2" s="1"/>
  <c r="C92" i="2"/>
  <c r="G92" i="2" s="1"/>
  <c r="J92" i="2" s="1"/>
  <c r="K92" i="2" s="1"/>
  <c r="C90" i="2"/>
  <c r="G90" i="2" s="1"/>
  <c r="J90" i="2" s="1"/>
  <c r="K90" i="2" s="1"/>
  <c r="C121" i="2"/>
  <c r="G121" i="2" s="1"/>
  <c r="J121" i="2" s="1"/>
  <c r="K121" i="2" s="1"/>
  <c r="C141" i="2"/>
  <c r="G141" i="2" s="1"/>
  <c r="J141" i="2" s="1"/>
  <c r="K141" i="2" s="1"/>
  <c r="C153" i="2"/>
  <c r="G153" i="2" s="1"/>
  <c r="J153" i="2" s="1"/>
  <c r="K153" i="2" s="1"/>
  <c r="C260" i="2"/>
  <c r="G260" i="2" s="1"/>
  <c r="J260" i="2" s="1"/>
  <c r="K260" i="2" s="1"/>
  <c r="C256" i="2"/>
  <c r="G256" i="2" s="1"/>
  <c r="J256" i="2" s="1"/>
  <c r="C264" i="2"/>
  <c r="G264" i="2" s="1"/>
  <c r="J264" i="2" s="1"/>
  <c r="K264" i="2" s="1"/>
  <c r="C259" i="2"/>
  <c r="G259" i="2" s="1"/>
  <c r="J259" i="2" s="1"/>
  <c r="K259" i="2" s="1"/>
  <c r="C306" i="2"/>
  <c r="G306" i="2" s="1"/>
  <c r="J306" i="2" s="1"/>
  <c r="K306" i="2" s="1"/>
  <c r="C324" i="2"/>
  <c r="G324" i="2" s="1"/>
  <c r="J324" i="2" s="1"/>
  <c r="K324" i="2" s="1"/>
  <c r="C333" i="2"/>
  <c r="G333" i="2" s="1"/>
  <c r="J333" i="2" s="1"/>
  <c r="K333" i="2" s="1"/>
  <c r="C320" i="2"/>
  <c r="G320" i="2" s="1"/>
  <c r="J320" i="2" s="1"/>
  <c r="K320" i="2" s="1"/>
  <c r="C344" i="2"/>
  <c r="G344" i="2" s="1"/>
  <c r="J344" i="2" s="1"/>
  <c r="K344" i="2" s="1"/>
  <c r="C450" i="2"/>
  <c r="G450" i="2" s="1"/>
  <c r="J450" i="2" s="1"/>
  <c r="K450" i="2" s="1"/>
  <c r="C514" i="2"/>
  <c r="G514" i="2" s="1"/>
  <c r="J514" i="2" s="1"/>
  <c r="K514" i="2" s="1"/>
  <c r="C522" i="2"/>
  <c r="G522" i="2" s="1"/>
  <c r="J522" i="2" s="1"/>
  <c r="K522" i="2" s="1"/>
  <c r="C515" i="2"/>
  <c r="G515" i="2" s="1"/>
  <c r="J515" i="2" s="1"/>
  <c r="K515" i="2" s="1"/>
  <c r="C508" i="2"/>
  <c r="G508" i="2" s="1"/>
  <c r="J508" i="2" s="1"/>
  <c r="C428" i="2"/>
  <c r="G428" i="2" s="1"/>
  <c r="J428" i="2" s="1"/>
  <c r="K428" i="2" s="1"/>
  <c r="C492" i="2"/>
  <c r="G492" i="2" s="1"/>
  <c r="J492" i="2" s="1"/>
  <c r="K492" i="2" s="1"/>
  <c r="C52" i="2"/>
  <c r="G52" i="2" s="1"/>
  <c r="J52" i="2" s="1"/>
  <c r="K52" i="2" s="1"/>
  <c r="C204" i="2"/>
  <c r="G204" i="2" s="1"/>
  <c r="J204" i="2" s="1"/>
  <c r="K204" i="2" s="1"/>
  <c r="C198" i="2"/>
  <c r="G198" i="2" s="1"/>
  <c r="J198" i="2" s="1"/>
  <c r="K198" i="2" s="1"/>
  <c r="C217" i="2"/>
  <c r="G217" i="2" s="1"/>
  <c r="J217" i="2" s="1"/>
  <c r="K217" i="2" s="1"/>
  <c r="C261" i="2"/>
  <c r="G261" i="2" s="1"/>
  <c r="J261" i="2" s="1"/>
  <c r="K261" i="2" s="1"/>
  <c r="C475" i="2"/>
  <c r="G475" i="2" s="1"/>
  <c r="J475" i="2" s="1"/>
  <c r="K475" i="2" s="1"/>
  <c r="C467" i="2"/>
  <c r="G467" i="2" s="1"/>
  <c r="J467" i="2" s="1"/>
  <c r="K467" i="2" s="1"/>
  <c r="C37" i="2"/>
  <c r="C53" i="2"/>
  <c r="C173" i="2"/>
  <c r="G173" i="2" s="1"/>
  <c r="J173" i="2" s="1"/>
  <c r="K173" i="2" s="1"/>
  <c r="C203" i="2"/>
  <c r="G203" i="2" s="1"/>
  <c r="J203" i="2" s="1"/>
  <c r="K203" i="2" s="1"/>
  <c r="C390" i="2"/>
  <c r="G390" i="2" s="1"/>
  <c r="J390" i="2" s="1"/>
  <c r="K390" i="2" s="1"/>
  <c r="C480" i="2"/>
  <c r="G480" i="2" s="1"/>
  <c r="J480" i="2" s="1"/>
  <c r="K480" i="2" s="1"/>
  <c r="C472" i="2"/>
  <c r="G472" i="2" s="1"/>
  <c r="J472" i="2" s="1"/>
  <c r="K472" i="2" s="1"/>
  <c r="C500" i="2"/>
  <c r="G500" i="2" s="1"/>
  <c r="J500" i="2" s="1"/>
  <c r="K500" i="2" s="1"/>
  <c r="C512" i="2"/>
  <c r="G512" i="2" s="1"/>
  <c r="J512" i="2" s="1"/>
  <c r="K512" i="2" s="1"/>
  <c r="C519" i="2"/>
  <c r="G519" i="2" s="1"/>
  <c r="J519" i="2" s="1"/>
  <c r="K519" i="2" s="1"/>
  <c r="C511" i="2"/>
  <c r="G511" i="2" s="1"/>
  <c r="J511" i="2" s="1"/>
  <c r="K511" i="2" s="1"/>
  <c r="C25" i="2"/>
  <c r="G25" i="2" s="1"/>
  <c r="J25" i="2" s="1"/>
  <c r="C33" i="2"/>
  <c r="C76" i="2"/>
  <c r="G76" i="2" s="1"/>
  <c r="J76" i="2" s="1"/>
  <c r="K76" i="2" s="1"/>
  <c r="C364" i="2"/>
  <c r="G364" i="2" s="1"/>
  <c r="J364" i="2" s="1"/>
  <c r="K364" i="2" s="1"/>
  <c r="C368" i="2"/>
  <c r="G368" i="2" s="1"/>
  <c r="J368" i="2" s="1"/>
  <c r="K368" i="2" s="1"/>
  <c r="C372" i="2"/>
  <c r="G372" i="2" s="1"/>
  <c r="J372" i="2" s="1"/>
  <c r="K372" i="2" s="1"/>
  <c r="C361" i="2"/>
  <c r="G361" i="2" s="1"/>
  <c r="C365" i="2"/>
  <c r="G365" i="2" s="1"/>
  <c r="J365" i="2" s="1"/>
  <c r="K365" i="2" s="1"/>
  <c r="C369" i="2"/>
  <c r="G369" i="2" s="1"/>
  <c r="J369" i="2" s="1"/>
  <c r="K369" i="2" s="1"/>
  <c r="C373" i="2"/>
  <c r="G373" i="2" s="1"/>
  <c r="J373" i="2" s="1"/>
  <c r="K373" i="2" s="1"/>
  <c r="C366" i="2"/>
  <c r="G366" i="2" s="1"/>
  <c r="J366" i="2" s="1"/>
  <c r="K366" i="2" s="1"/>
  <c r="C374" i="2"/>
  <c r="G374" i="2" s="1"/>
  <c r="J374" i="2" s="1"/>
  <c r="K374" i="2" s="1"/>
  <c r="C367" i="2"/>
  <c r="G367" i="2" s="1"/>
  <c r="J367" i="2" s="1"/>
  <c r="K367" i="2" s="1"/>
  <c r="C375" i="2"/>
  <c r="G375" i="2" s="1"/>
  <c r="J375" i="2" s="1"/>
  <c r="K375" i="2" s="1"/>
  <c r="C363" i="2"/>
  <c r="G363" i="2" s="1"/>
  <c r="J363" i="2" s="1"/>
  <c r="K363" i="2" s="1"/>
  <c r="C28" i="2"/>
  <c r="G28" i="2" s="1"/>
  <c r="J28" i="2" s="1"/>
  <c r="K28" i="2" s="1"/>
  <c r="C75" i="2"/>
  <c r="G75" i="2" s="1"/>
  <c r="J75" i="2" s="1"/>
  <c r="K75" i="2" s="1"/>
  <c r="C111" i="2"/>
  <c r="G111" i="2" s="1"/>
  <c r="J111" i="2" s="1"/>
  <c r="K111" i="2" s="1"/>
  <c r="C115" i="2"/>
  <c r="G115" i="2" s="1"/>
  <c r="J115" i="2" s="1"/>
  <c r="K115" i="2" s="1"/>
  <c r="C119" i="2"/>
  <c r="G119" i="2" s="1"/>
  <c r="J119" i="2" s="1"/>
  <c r="K119" i="2" s="1"/>
  <c r="C123" i="2"/>
  <c r="G123" i="2" s="1"/>
  <c r="J123" i="2" s="1"/>
  <c r="K123" i="2" s="1"/>
  <c r="C112" i="2"/>
  <c r="G112" i="2" s="1"/>
  <c r="J112" i="2" s="1"/>
  <c r="K112" i="2" s="1"/>
  <c r="C116" i="2"/>
  <c r="G116" i="2" s="1"/>
  <c r="J116" i="2" s="1"/>
  <c r="K116" i="2" s="1"/>
  <c r="C120" i="2"/>
  <c r="G120" i="2" s="1"/>
  <c r="J120" i="2" s="1"/>
  <c r="K120" i="2" s="1"/>
  <c r="C109" i="2"/>
  <c r="G109" i="2" s="1"/>
  <c r="G124" i="2" s="1"/>
  <c r="C118" i="2"/>
  <c r="G118" i="2" s="1"/>
  <c r="J118" i="2" s="1"/>
  <c r="K118" i="2" s="1"/>
  <c r="C110" i="2"/>
  <c r="G110" i="2" s="1"/>
  <c r="J110" i="2" s="1"/>
  <c r="K110" i="2" s="1"/>
  <c r="C184" i="2"/>
  <c r="G184" i="2" s="1"/>
  <c r="J184" i="2" s="1"/>
  <c r="K184" i="2" s="1"/>
  <c r="C362" i="2"/>
  <c r="G362" i="2" s="1"/>
  <c r="J362" i="2" s="1"/>
  <c r="K362" i="2" s="1"/>
  <c r="C382" i="2"/>
  <c r="G382" i="2" s="1"/>
  <c r="C50" i="2"/>
  <c r="C29" i="2"/>
  <c r="C56" i="2"/>
  <c r="C48" i="2"/>
  <c r="G48" i="2" s="1"/>
  <c r="J48" i="2" s="1"/>
  <c r="K48" i="2" s="1"/>
  <c r="C80" i="2"/>
  <c r="G80" i="2" s="1"/>
  <c r="J80" i="2" s="1"/>
  <c r="K80" i="2" s="1"/>
  <c r="C117" i="2"/>
  <c r="G117" i="2" s="1"/>
  <c r="J117" i="2" s="1"/>
  <c r="K117" i="2" s="1"/>
  <c r="C155" i="2"/>
  <c r="G155" i="2" s="1"/>
  <c r="J155" i="2" s="1"/>
  <c r="K155" i="2" s="1"/>
  <c r="C159" i="2"/>
  <c r="G159" i="2" s="1"/>
  <c r="J159" i="2" s="1"/>
  <c r="K159" i="2" s="1"/>
  <c r="C156" i="2"/>
  <c r="G156" i="2" s="1"/>
  <c r="J156" i="2" s="1"/>
  <c r="K156" i="2" s="1"/>
  <c r="C161" i="2"/>
  <c r="G161" i="2" s="1"/>
  <c r="J161" i="2" s="1"/>
  <c r="K161" i="2" s="1"/>
  <c r="C165" i="2"/>
  <c r="G165" i="2" s="1"/>
  <c r="J165" i="2" s="1"/>
  <c r="K165" i="2" s="1"/>
  <c r="C152" i="2"/>
  <c r="G152" i="2" s="1"/>
  <c r="J152" i="2" s="1"/>
  <c r="K152" i="2" s="1"/>
  <c r="C157" i="2"/>
  <c r="G157" i="2" s="1"/>
  <c r="J157" i="2" s="1"/>
  <c r="K157" i="2" s="1"/>
  <c r="C162" i="2"/>
  <c r="G162" i="2" s="1"/>
  <c r="J162" i="2" s="1"/>
  <c r="K162" i="2" s="1"/>
  <c r="C151" i="2"/>
  <c r="G151" i="2" s="1"/>
  <c r="J151" i="2" s="1"/>
  <c r="K151" i="2" s="1"/>
  <c r="C160" i="2"/>
  <c r="G160" i="2" s="1"/>
  <c r="J160" i="2" s="1"/>
  <c r="K160" i="2" s="1"/>
  <c r="C226" i="2"/>
  <c r="G226" i="2" s="1"/>
  <c r="J226" i="2" s="1"/>
  <c r="K226" i="2" s="1"/>
  <c r="C280" i="2"/>
  <c r="G280" i="2" s="1"/>
  <c r="J280" i="2" s="1"/>
  <c r="K280" i="2" s="1"/>
  <c r="C284" i="2"/>
  <c r="G284" i="2" s="1"/>
  <c r="J284" i="2" s="1"/>
  <c r="K284" i="2" s="1"/>
  <c r="C281" i="2"/>
  <c r="G281" i="2" s="1"/>
  <c r="J281" i="2" s="1"/>
  <c r="K281" i="2" s="1"/>
  <c r="C285" i="2"/>
  <c r="G285" i="2" s="1"/>
  <c r="J285" i="2" s="1"/>
  <c r="K285" i="2" s="1"/>
  <c r="C289" i="2"/>
  <c r="G289" i="2" s="1"/>
  <c r="J289" i="2" s="1"/>
  <c r="K289" i="2" s="1"/>
  <c r="C278" i="2"/>
  <c r="G278" i="2" s="1"/>
  <c r="J278" i="2" s="1"/>
  <c r="K278" i="2" s="1"/>
  <c r="C286" i="2"/>
  <c r="G286" i="2" s="1"/>
  <c r="J286" i="2" s="1"/>
  <c r="K286" i="2" s="1"/>
  <c r="C291" i="2"/>
  <c r="G291" i="2" s="1"/>
  <c r="J291" i="2" s="1"/>
  <c r="K291" i="2" s="1"/>
  <c r="C279" i="2"/>
  <c r="G279" i="2" s="1"/>
  <c r="J279" i="2" s="1"/>
  <c r="K279" i="2" s="1"/>
  <c r="C287" i="2"/>
  <c r="G287" i="2" s="1"/>
  <c r="J287" i="2" s="1"/>
  <c r="K287" i="2" s="1"/>
  <c r="C277" i="2"/>
  <c r="G277" i="2" s="1"/>
  <c r="C283" i="2"/>
  <c r="G283" i="2" s="1"/>
  <c r="J283" i="2" s="1"/>
  <c r="K283" i="2" s="1"/>
  <c r="C371" i="2"/>
  <c r="G371" i="2" s="1"/>
  <c r="J371" i="2" s="1"/>
  <c r="K371" i="2" s="1"/>
  <c r="C532" i="2"/>
  <c r="G532" i="2" s="1"/>
  <c r="J532" i="2" s="1"/>
  <c r="K532" i="2" s="1"/>
  <c r="C540" i="2"/>
  <c r="G540" i="2" s="1"/>
  <c r="J540" i="2" s="1"/>
  <c r="K540" i="2" s="1"/>
  <c r="C533" i="2"/>
  <c r="G533" i="2" s="1"/>
  <c r="J533" i="2" s="1"/>
  <c r="K533" i="2" s="1"/>
  <c r="C541" i="2"/>
  <c r="G541" i="2" s="1"/>
  <c r="J541" i="2" s="1"/>
  <c r="K541" i="2" s="1"/>
  <c r="C536" i="2"/>
  <c r="G536" i="2" s="1"/>
  <c r="J536" i="2" s="1"/>
  <c r="K536" i="2" s="1"/>
  <c r="C529" i="2"/>
  <c r="G529" i="2" s="1"/>
  <c r="C69" i="2"/>
  <c r="G69" i="2" s="1"/>
  <c r="J69" i="2" s="1"/>
  <c r="K69" i="2" s="1"/>
  <c r="C73" i="2"/>
  <c r="G73" i="2" s="1"/>
  <c r="J73" i="2" s="1"/>
  <c r="K73" i="2" s="1"/>
  <c r="C77" i="2"/>
  <c r="G77" i="2" s="1"/>
  <c r="J77" i="2" s="1"/>
  <c r="K77" i="2" s="1"/>
  <c r="C81" i="2"/>
  <c r="G81" i="2" s="1"/>
  <c r="J81" i="2" s="1"/>
  <c r="K81" i="2" s="1"/>
  <c r="C70" i="2"/>
  <c r="G70" i="2" s="1"/>
  <c r="J70" i="2" s="1"/>
  <c r="K70" i="2" s="1"/>
  <c r="C74" i="2"/>
  <c r="G74" i="2" s="1"/>
  <c r="J74" i="2" s="1"/>
  <c r="K74" i="2" s="1"/>
  <c r="C78" i="2"/>
  <c r="G78" i="2" s="1"/>
  <c r="J78" i="2" s="1"/>
  <c r="K78" i="2" s="1"/>
  <c r="C67" i="2"/>
  <c r="G67" i="2" s="1"/>
  <c r="C68" i="2"/>
  <c r="G68" i="2" s="1"/>
  <c r="J68" i="2" s="1"/>
  <c r="K68" i="2" s="1"/>
  <c r="C385" i="2"/>
  <c r="G385" i="2" s="1"/>
  <c r="J385" i="2" s="1"/>
  <c r="K385" i="2" s="1"/>
  <c r="C393" i="2"/>
  <c r="G393" i="2" s="1"/>
  <c r="J393" i="2" s="1"/>
  <c r="K393" i="2" s="1"/>
  <c r="C386" i="2"/>
  <c r="G386" i="2" s="1"/>
  <c r="J386" i="2" s="1"/>
  <c r="K386" i="2" s="1"/>
  <c r="C394" i="2"/>
  <c r="G394" i="2" s="1"/>
  <c r="J394" i="2" s="1"/>
  <c r="K394" i="2" s="1"/>
  <c r="C389" i="2"/>
  <c r="G389" i="2" s="1"/>
  <c r="J389" i="2" s="1"/>
  <c r="K389" i="2" s="1"/>
  <c r="C39" i="2"/>
  <c r="G39" i="2" s="1"/>
  <c r="J39" i="2" s="1"/>
  <c r="K39" i="2" s="1"/>
  <c r="C35" i="2"/>
  <c r="C31" i="2"/>
  <c r="C27" i="2"/>
  <c r="G27" i="2" s="1"/>
  <c r="J27" i="2" s="1"/>
  <c r="K27" i="2" s="1"/>
  <c r="C38" i="2"/>
  <c r="G38" i="2" s="1"/>
  <c r="J38" i="2" s="1"/>
  <c r="K38" i="2" s="1"/>
  <c r="C34" i="2"/>
  <c r="C30" i="2"/>
  <c r="G30" i="2" s="1"/>
  <c r="J30" i="2" s="1"/>
  <c r="K30" i="2" s="1"/>
  <c r="C26" i="2"/>
  <c r="G26" i="2" s="1"/>
  <c r="J26" i="2" s="1"/>
  <c r="K26" i="2" s="1"/>
  <c r="C32" i="2"/>
  <c r="C46" i="2"/>
  <c r="C79" i="2"/>
  <c r="G79" i="2" s="1"/>
  <c r="J79" i="2" s="1"/>
  <c r="K79" i="2" s="1"/>
  <c r="C71" i="2"/>
  <c r="G71" i="2" s="1"/>
  <c r="J71" i="2" s="1"/>
  <c r="K71" i="2" s="1"/>
  <c r="C122" i="2"/>
  <c r="G122" i="2" s="1"/>
  <c r="J122" i="2" s="1"/>
  <c r="K122" i="2" s="1"/>
  <c r="C114" i="2"/>
  <c r="G114" i="2" s="1"/>
  <c r="J114" i="2" s="1"/>
  <c r="K114" i="2" s="1"/>
  <c r="C174" i="2"/>
  <c r="G174" i="2" s="1"/>
  <c r="J174" i="2" s="1"/>
  <c r="K174" i="2" s="1"/>
  <c r="C178" i="2"/>
  <c r="G178" i="2" s="1"/>
  <c r="J178" i="2" s="1"/>
  <c r="K178" i="2" s="1"/>
  <c r="C182" i="2"/>
  <c r="G182" i="2" s="1"/>
  <c r="J182" i="2" s="1"/>
  <c r="K182" i="2" s="1"/>
  <c r="C186" i="2"/>
  <c r="G186" i="2" s="1"/>
  <c r="J186" i="2" s="1"/>
  <c r="K186" i="2" s="1"/>
  <c r="C175" i="2"/>
  <c r="G175" i="2" s="1"/>
  <c r="J175" i="2" s="1"/>
  <c r="K175" i="2" s="1"/>
  <c r="C180" i="2"/>
  <c r="G180" i="2" s="1"/>
  <c r="J180" i="2" s="1"/>
  <c r="K180" i="2" s="1"/>
  <c r="C185" i="2"/>
  <c r="G185" i="2" s="1"/>
  <c r="J185" i="2" s="1"/>
  <c r="K185" i="2" s="1"/>
  <c r="C176" i="2"/>
  <c r="G176" i="2" s="1"/>
  <c r="J176" i="2" s="1"/>
  <c r="K176" i="2" s="1"/>
  <c r="C181" i="2"/>
  <c r="G181" i="2" s="1"/>
  <c r="J181" i="2" s="1"/>
  <c r="K181" i="2" s="1"/>
  <c r="C172" i="2"/>
  <c r="G172" i="2" s="1"/>
  <c r="C179" i="2"/>
  <c r="G179" i="2" s="1"/>
  <c r="J179" i="2" s="1"/>
  <c r="K179" i="2" s="1"/>
  <c r="C216" i="2"/>
  <c r="G216" i="2" s="1"/>
  <c r="J216" i="2" s="1"/>
  <c r="K216" i="2" s="1"/>
  <c r="C220" i="2"/>
  <c r="G220" i="2" s="1"/>
  <c r="J220" i="2" s="1"/>
  <c r="K220" i="2" s="1"/>
  <c r="C224" i="2"/>
  <c r="G224" i="2" s="1"/>
  <c r="J224" i="2" s="1"/>
  <c r="K224" i="2" s="1"/>
  <c r="C228" i="2"/>
  <c r="G228" i="2" s="1"/>
  <c r="J228" i="2" s="1"/>
  <c r="K228" i="2" s="1"/>
  <c r="C218" i="2"/>
  <c r="G218" i="2" s="1"/>
  <c r="J218" i="2" s="1"/>
  <c r="K218" i="2" s="1"/>
  <c r="C223" i="2"/>
  <c r="G223" i="2" s="1"/>
  <c r="J223" i="2" s="1"/>
  <c r="K223" i="2" s="1"/>
  <c r="C214" i="2"/>
  <c r="G214" i="2" s="1"/>
  <c r="C219" i="2"/>
  <c r="G219" i="2" s="1"/>
  <c r="J219" i="2" s="1"/>
  <c r="K219" i="2" s="1"/>
  <c r="C225" i="2"/>
  <c r="G225" i="2" s="1"/>
  <c r="J225" i="2" s="1"/>
  <c r="K225" i="2" s="1"/>
  <c r="C222" i="2"/>
  <c r="G222" i="2" s="1"/>
  <c r="J222" i="2" s="1"/>
  <c r="K222" i="2" s="1"/>
  <c r="C370" i="2"/>
  <c r="G370" i="2" s="1"/>
  <c r="J370" i="2" s="1"/>
  <c r="K370" i="2" s="1"/>
  <c r="C405" i="2"/>
  <c r="G405" i="2" s="1"/>
  <c r="J405" i="2" s="1"/>
  <c r="K405" i="2" s="1"/>
  <c r="C409" i="2"/>
  <c r="G409" i="2" s="1"/>
  <c r="J409" i="2" s="1"/>
  <c r="K409" i="2" s="1"/>
  <c r="C413" i="2"/>
  <c r="G413" i="2" s="1"/>
  <c r="J413" i="2" s="1"/>
  <c r="K413" i="2" s="1"/>
  <c r="C417" i="2"/>
  <c r="G417" i="2" s="1"/>
  <c r="J417" i="2" s="1"/>
  <c r="K417" i="2" s="1"/>
  <c r="C406" i="2"/>
  <c r="G406" i="2" s="1"/>
  <c r="J406" i="2" s="1"/>
  <c r="K406" i="2" s="1"/>
  <c r="C410" i="2"/>
  <c r="G410" i="2" s="1"/>
  <c r="J410" i="2" s="1"/>
  <c r="K410" i="2" s="1"/>
  <c r="C414" i="2"/>
  <c r="G414" i="2" s="1"/>
  <c r="J414" i="2" s="1"/>
  <c r="K414" i="2" s="1"/>
  <c r="C403" i="2"/>
  <c r="G403" i="2" s="1"/>
  <c r="C412" i="2"/>
  <c r="G412" i="2" s="1"/>
  <c r="J412" i="2" s="1"/>
  <c r="K412" i="2" s="1"/>
  <c r="C404" i="2"/>
  <c r="G404" i="2" s="1"/>
  <c r="J404" i="2" s="1"/>
  <c r="K404" i="2" s="1"/>
  <c r="C59" i="2"/>
  <c r="C55" i="2"/>
  <c r="C51" i="2"/>
  <c r="C47" i="2"/>
  <c r="C101" i="2"/>
  <c r="G101" i="2" s="1"/>
  <c r="J101" i="2" s="1"/>
  <c r="K101" i="2" s="1"/>
  <c r="C97" i="2"/>
  <c r="G97" i="2" s="1"/>
  <c r="J97" i="2" s="1"/>
  <c r="K97" i="2" s="1"/>
  <c r="C93" i="2"/>
  <c r="G93" i="2" s="1"/>
  <c r="J93" i="2" s="1"/>
  <c r="K93" i="2" s="1"/>
  <c r="C143" i="2"/>
  <c r="G143" i="2" s="1"/>
  <c r="J143" i="2" s="1"/>
  <c r="K143" i="2" s="1"/>
  <c r="C139" i="2"/>
  <c r="G139" i="2" s="1"/>
  <c r="J139" i="2" s="1"/>
  <c r="K139" i="2" s="1"/>
  <c r="C135" i="2"/>
  <c r="G135" i="2" s="1"/>
  <c r="J135" i="2" s="1"/>
  <c r="K135" i="2" s="1"/>
  <c r="C197" i="2"/>
  <c r="G197" i="2" s="1"/>
  <c r="J197" i="2" s="1"/>
  <c r="K197" i="2" s="1"/>
  <c r="C201" i="2"/>
  <c r="G201" i="2" s="1"/>
  <c r="J201" i="2" s="1"/>
  <c r="K201" i="2" s="1"/>
  <c r="C205" i="2"/>
  <c r="G205" i="2" s="1"/>
  <c r="J205" i="2" s="1"/>
  <c r="K205" i="2" s="1"/>
  <c r="C206" i="2"/>
  <c r="G206" i="2" s="1"/>
  <c r="J206" i="2" s="1"/>
  <c r="K206" i="2" s="1"/>
  <c r="C200" i="2"/>
  <c r="G200" i="2" s="1"/>
  <c r="J200" i="2" s="1"/>
  <c r="K200" i="2" s="1"/>
  <c r="C195" i="2"/>
  <c r="G195" i="2" s="1"/>
  <c r="J195" i="2" s="1"/>
  <c r="K195" i="2" s="1"/>
  <c r="C249" i="2"/>
  <c r="G249" i="2" s="1"/>
  <c r="J249" i="2" s="1"/>
  <c r="K249" i="2" s="1"/>
  <c r="C244" i="2"/>
  <c r="G244" i="2" s="1"/>
  <c r="J244" i="2" s="1"/>
  <c r="K244" i="2" s="1"/>
  <c r="C258" i="2"/>
  <c r="G258" i="2" s="1"/>
  <c r="J258" i="2" s="1"/>
  <c r="K258" i="2" s="1"/>
  <c r="C262" i="2"/>
  <c r="G262" i="2" s="1"/>
  <c r="J262" i="2" s="1"/>
  <c r="K262" i="2" s="1"/>
  <c r="C266" i="2"/>
  <c r="G266" i="2" s="1"/>
  <c r="J266" i="2" s="1"/>
  <c r="K266" i="2" s="1"/>
  <c r="C270" i="2"/>
  <c r="G270" i="2" s="1"/>
  <c r="J270" i="2" s="1"/>
  <c r="K270" i="2" s="1"/>
  <c r="C268" i="2"/>
  <c r="G268" i="2" s="1"/>
  <c r="J268" i="2" s="1"/>
  <c r="K268" i="2" s="1"/>
  <c r="C263" i="2"/>
  <c r="G263" i="2" s="1"/>
  <c r="J263" i="2" s="1"/>
  <c r="K263" i="2" s="1"/>
  <c r="C257" i="2"/>
  <c r="G257" i="2" s="1"/>
  <c r="J257" i="2" s="1"/>
  <c r="K257" i="2" s="1"/>
  <c r="C332" i="2"/>
  <c r="G332" i="2" s="1"/>
  <c r="J332" i="2" s="1"/>
  <c r="K332" i="2" s="1"/>
  <c r="C341" i="2"/>
  <c r="G341" i="2" s="1"/>
  <c r="J341" i="2" s="1"/>
  <c r="K341" i="2" s="1"/>
  <c r="C351" i="2"/>
  <c r="G351" i="2" s="1"/>
  <c r="J351" i="2" s="1"/>
  <c r="K351" i="2" s="1"/>
  <c r="C343" i="2"/>
  <c r="G343" i="2" s="1"/>
  <c r="J343" i="2" s="1"/>
  <c r="K343" i="2" s="1"/>
  <c r="C411" i="2"/>
  <c r="G411" i="2" s="1"/>
  <c r="J411" i="2" s="1"/>
  <c r="K411" i="2" s="1"/>
  <c r="C447" i="2"/>
  <c r="G447" i="2" s="1"/>
  <c r="J447" i="2" s="1"/>
  <c r="K447" i="2" s="1"/>
  <c r="C451" i="2"/>
  <c r="G451" i="2" s="1"/>
  <c r="J451" i="2" s="1"/>
  <c r="K451" i="2" s="1"/>
  <c r="C455" i="2"/>
  <c r="G455" i="2" s="1"/>
  <c r="J455" i="2" s="1"/>
  <c r="K455" i="2" s="1"/>
  <c r="C459" i="2"/>
  <c r="G459" i="2" s="1"/>
  <c r="J459" i="2" s="1"/>
  <c r="K459" i="2" s="1"/>
  <c r="C448" i="2"/>
  <c r="G448" i="2" s="1"/>
  <c r="J448" i="2" s="1"/>
  <c r="K448" i="2" s="1"/>
  <c r="C452" i="2"/>
  <c r="G452" i="2" s="1"/>
  <c r="J452" i="2" s="1"/>
  <c r="K452" i="2" s="1"/>
  <c r="C456" i="2"/>
  <c r="G456" i="2" s="1"/>
  <c r="J456" i="2" s="1"/>
  <c r="K456" i="2" s="1"/>
  <c r="C445" i="2"/>
  <c r="G445" i="2" s="1"/>
  <c r="C454" i="2"/>
  <c r="G454" i="2" s="1"/>
  <c r="J454" i="2" s="1"/>
  <c r="K454" i="2" s="1"/>
  <c r="C446" i="2"/>
  <c r="G446" i="2" s="1"/>
  <c r="J446" i="2" s="1"/>
  <c r="K446" i="2" s="1"/>
  <c r="C499" i="2"/>
  <c r="G499" i="2" s="1"/>
  <c r="J499" i="2" s="1"/>
  <c r="K499" i="2" s="1"/>
  <c r="C58" i="2"/>
  <c r="G58" i="2" s="1"/>
  <c r="J58" i="2" s="1"/>
  <c r="K58" i="2" s="1"/>
  <c r="C54" i="2"/>
  <c r="G54" i="2" s="1"/>
  <c r="J54" i="2" s="1"/>
  <c r="K54" i="2" s="1"/>
  <c r="C100" i="2"/>
  <c r="G100" i="2" s="1"/>
  <c r="J100" i="2" s="1"/>
  <c r="K100" i="2" s="1"/>
  <c r="C96" i="2"/>
  <c r="G96" i="2" s="1"/>
  <c r="J96" i="2" s="1"/>
  <c r="K96" i="2" s="1"/>
  <c r="C142" i="2"/>
  <c r="G142" i="2" s="1"/>
  <c r="J142" i="2" s="1"/>
  <c r="K142" i="2" s="1"/>
  <c r="C138" i="2"/>
  <c r="G138" i="2" s="1"/>
  <c r="J138" i="2" s="1"/>
  <c r="K138" i="2" s="1"/>
  <c r="C239" i="2"/>
  <c r="G239" i="2" s="1"/>
  <c r="J239" i="2" s="1"/>
  <c r="K239" i="2" s="1"/>
  <c r="C243" i="2"/>
  <c r="G243" i="2" s="1"/>
  <c r="J243" i="2" s="1"/>
  <c r="K243" i="2" s="1"/>
  <c r="C247" i="2"/>
  <c r="G247" i="2" s="1"/>
  <c r="J247" i="2" s="1"/>
  <c r="K247" i="2" s="1"/>
  <c r="C248" i="2"/>
  <c r="G248" i="2" s="1"/>
  <c r="J248" i="2" s="1"/>
  <c r="K248" i="2" s="1"/>
  <c r="C242" i="2"/>
  <c r="G242" i="2" s="1"/>
  <c r="J242" i="2" s="1"/>
  <c r="K242" i="2" s="1"/>
  <c r="C237" i="2"/>
  <c r="G237" i="2" s="1"/>
  <c r="J237" i="2" s="1"/>
  <c r="K237" i="2" s="1"/>
  <c r="C267" i="2"/>
  <c r="G267" i="2" s="1"/>
  <c r="J267" i="2" s="1"/>
  <c r="K267" i="2" s="1"/>
  <c r="C322" i="2"/>
  <c r="G322" i="2" s="1"/>
  <c r="J322" i="2" s="1"/>
  <c r="K322" i="2" s="1"/>
  <c r="C326" i="2"/>
  <c r="G326" i="2" s="1"/>
  <c r="J326" i="2" s="1"/>
  <c r="K326" i="2" s="1"/>
  <c r="C330" i="2"/>
  <c r="G330" i="2" s="1"/>
  <c r="J330" i="2" s="1"/>
  <c r="K330" i="2" s="1"/>
  <c r="C319" i="2"/>
  <c r="G319" i="2" s="1"/>
  <c r="C323" i="2"/>
  <c r="G323" i="2" s="1"/>
  <c r="J323" i="2" s="1"/>
  <c r="K323" i="2" s="1"/>
  <c r="C327" i="2"/>
  <c r="G327" i="2" s="1"/>
  <c r="J327" i="2" s="1"/>
  <c r="K327" i="2" s="1"/>
  <c r="C331" i="2"/>
  <c r="G331" i="2" s="1"/>
  <c r="J331" i="2" s="1"/>
  <c r="K331" i="2" s="1"/>
  <c r="C329" i="2"/>
  <c r="G329" i="2" s="1"/>
  <c r="J329" i="2" s="1"/>
  <c r="K329" i="2" s="1"/>
  <c r="C321" i="2"/>
  <c r="G321" i="2" s="1"/>
  <c r="J321" i="2" s="1"/>
  <c r="K321" i="2" s="1"/>
  <c r="C383" i="2"/>
  <c r="G383" i="2" s="1"/>
  <c r="J383" i="2" s="1"/>
  <c r="K383" i="2" s="1"/>
  <c r="C416" i="2"/>
  <c r="G416" i="2" s="1"/>
  <c r="J416" i="2" s="1"/>
  <c r="K416" i="2" s="1"/>
  <c r="C408" i="2"/>
  <c r="G408" i="2" s="1"/>
  <c r="J408" i="2" s="1"/>
  <c r="K408" i="2" s="1"/>
  <c r="C489" i="2"/>
  <c r="G489" i="2" s="1"/>
  <c r="J489" i="2" s="1"/>
  <c r="K489" i="2" s="1"/>
  <c r="C493" i="2"/>
  <c r="G493" i="2" s="1"/>
  <c r="J493" i="2" s="1"/>
  <c r="K493" i="2" s="1"/>
  <c r="C497" i="2"/>
  <c r="G497" i="2" s="1"/>
  <c r="J497" i="2" s="1"/>
  <c r="K497" i="2" s="1"/>
  <c r="C501" i="2"/>
  <c r="G501" i="2" s="1"/>
  <c r="J501" i="2" s="1"/>
  <c r="K501" i="2" s="1"/>
  <c r="C490" i="2"/>
  <c r="G490" i="2" s="1"/>
  <c r="J490" i="2" s="1"/>
  <c r="K490" i="2" s="1"/>
  <c r="C494" i="2"/>
  <c r="G494" i="2" s="1"/>
  <c r="J494" i="2" s="1"/>
  <c r="K494" i="2" s="1"/>
  <c r="C498" i="2"/>
  <c r="G498" i="2" s="1"/>
  <c r="J498" i="2" s="1"/>
  <c r="K498" i="2" s="1"/>
  <c r="C487" i="2"/>
  <c r="G487" i="2" s="1"/>
  <c r="J487" i="2" s="1"/>
  <c r="C496" i="2"/>
  <c r="G496" i="2" s="1"/>
  <c r="J496" i="2" s="1"/>
  <c r="K496" i="2" s="1"/>
  <c r="C488" i="2"/>
  <c r="G488" i="2" s="1"/>
  <c r="J488" i="2" s="1"/>
  <c r="K488" i="2" s="1"/>
  <c r="C530" i="2"/>
  <c r="G530" i="2" s="1"/>
  <c r="J530" i="2" s="1"/>
  <c r="K530" i="2" s="1"/>
  <c r="C312" i="2"/>
  <c r="G312" i="2" s="1"/>
  <c r="J312" i="2" s="1"/>
  <c r="K312" i="2" s="1"/>
  <c r="C308" i="2"/>
  <c r="G308" i="2" s="1"/>
  <c r="J308" i="2" s="1"/>
  <c r="K308" i="2" s="1"/>
  <c r="C304" i="2"/>
  <c r="G304" i="2" s="1"/>
  <c r="J304" i="2" s="1"/>
  <c r="K304" i="2" s="1"/>
  <c r="C300" i="2"/>
  <c r="G300" i="2" s="1"/>
  <c r="J300" i="2" s="1"/>
  <c r="K300" i="2" s="1"/>
  <c r="C354" i="2"/>
  <c r="G354" i="2" s="1"/>
  <c r="J354" i="2" s="1"/>
  <c r="K354" i="2" s="1"/>
  <c r="C350" i="2"/>
  <c r="G350" i="2" s="1"/>
  <c r="J350" i="2" s="1"/>
  <c r="K350" i="2" s="1"/>
  <c r="C346" i="2"/>
  <c r="G346" i="2" s="1"/>
  <c r="J346" i="2" s="1"/>
  <c r="K346" i="2" s="1"/>
  <c r="C342" i="2"/>
  <c r="G342" i="2" s="1"/>
  <c r="J342" i="2" s="1"/>
  <c r="K342" i="2" s="1"/>
  <c r="C396" i="2"/>
  <c r="G396" i="2" s="1"/>
  <c r="J396" i="2" s="1"/>
  <c r="K396" i="2" s="1"/>
  <c r="C392" i="2"/>
  <c r="G392" i="2" s="1"/>
  <c r="J392" i="2" s="1"/>
  <c r="K392" i="2" s="1"/>
  <c r="C388" i="2"/>
  <c r="G388" i="2" s="1"/>
  <c r="J388" i="2" s="1"/>
  <c r="K388" i="2" s="1"/>
  <c r="C384" i="2"/>
  <c r="G384" i="2" s="1"/>
  <c r="J384" i="2" s="1"/>
  <c r="K384" i="2" s="1"/>
  <c r="C437" i="2"/>
  <c r="G437" i="2" s="1"/>
  <c r="J437" i="2" s="1"/>
  <c r="K437" i="2" s="1"/>
  <c r="C433" i="2"/>
  <c r="G433" i="2" s="1"/>
  <c r="J433" i="2" s="1"/>
  <c r="K433" i="2" s="1"/>
  <c r="C429" i="2"/>
  <c r="G429" i="2" s="1"/>
  <c r="J429" i="2" s="1"/>
  <c r="K429" i="2" s="1"/>
  <c r="C478" i="2"/>
  <c r="G478" i="2" s="1"/>
  <c r="J478" i="2" s="1"/>
  <c r="K478" i="2" s="1"/>
  <c r="C474" i="2"/>
  <c r="G474" i="2" s="1"/>
  <c r="J474" i="2" s="1"/>
  <c r="K474" i="2" s="1"/>
  <c r="C470" i="2"/>
  <c r="G470" i="2" s="1"/>
  <c r="J470" i="2" s="1"/>
  <c r="K470" i="2" s="1"/>
  <c r="C521" i="2"/>
  <c r="G521" i="2" s="1"/>
  <c r="J521" i="2" s="1"/>
  <c r="K521" i="2" s="1"/>
  <c r="C517" i="2"/>
  <c r="G517" i="2" s="1"/>
  <c r="J517" i="2" s="1"/>
  <c r="K517" i="2" s="1"/>
  <c r="C513" i="2"/>
  <c r="G513" i="2" s="1"/>
  <c r="J513" i="2" s="1"/>
  <c r="K513" i="2" s="1"/>
  <c r="C509" i="2"/>
  <c r="G509" i="2" s="1"/>
  <c r="J509" i="2" s="1"/>
  <c r="K509" i="2" s="1"/>
  <c r="C543" i="2"/>
  <c r="G543" i="2" s="1"/>
  <c r="J543" i="2" s="1"/>
  <c r="K543" i="2" s="1"/>
  <c r="C539" i="2"/>
  <c r="G539" i="2" s="1"/>
  <c r="J539" i="2" s="1"/>
  <c r="K539" i="2" s="1"/>
  <c r="C535" i="2"/>
  <c r="G535" i="2" s="1"/>
  <c r="J535" i="2" s="1"/>
  <c r="K535" i="2" s="1"/>
  <c r="C531" i="2"/>
  <c r="G531" i="2" s="1"/>
  <c r="J531" i="2" s="1"/>
  <c r="K531" i="2" s="1"/>
  <c r="C311" i="2"/>
  <c r="G311" i="2" s="1"/>
  <c r="J311" i="2" s="1"/>
  <c r="K311" i="2" s="1"/>
  <c r="C307" i="2"/>
  <c r="G307" i="2" s="1"/>
  <c r="J307" i="2" s="1"/>
  <c r="K307" i="2" s="1"/>
  <c r="C303" i="2"/>
  <c r="G303" i="2" s="1"/>
  <c r="J303" i="2" s="1"/>
  <c r="K303" i="2" s="1"/>
  <c r="C353" i="2"/>
  <c r="G353" i="2" s="1"/>
  <c r="J353" i="2" s="1"/>
  <c r="K353" i="2" s="1"/>
  <c r="C349" i="2"/>
  <c r="G349" i="2" s="1"/>
  <c r="J349" i="2" s="1"/>
  <c r="K349" i="2" s="1"/>
  <c r="C345" i="2"/>
  <c r="G345" i="2" s="1"/>
  <c r="J345" i="2" s="1"/>
  <c r="K345" i="2" s="1"/>
  <c r="C395" i="2"/>
  <c r="G395" i="2" s="1"/>
  <c r="J395" i="2" s="1"/>
  <c r="K395" i="2" s="1"/>
  <c r="C391" i="2"/>
  <c r="G391" i="2" s="1"/>
  <c r="J391" i="2" s="1"/>
  <c r="K391" i="2" s="1"/>
  <c r="C387" i="2"/>
  <c r="G387" i="2" s="1"/>
  <c r="J387" i="2" s="1"/>
  <c r="K387" i="2" s="1"/>
  <c r="C436" i="2"/>
  <c r="G436" i="2" s="1"/>
  <c r="J436" i="2" s="1"/>
  <c r="K436" i="2" s="1"/>
  <c r="C432" i="2"/>
  <c r="G432" i="2" s="1"/>
  <c r="J432" i="2" s="1"/>
  <c r="K432" i="2" s="1"/>
  <c r="C466" i="2"/>
  <c r="G466" i="2" s="1"/>
  <c r="G481" i="2" s="1"/>
  <c r="C477" i="2"/>
  <c r="G477" i="2" s="1"/>
  <c r="J477" i="2" s="1"/>
  <c r="K477" i="2" s="1"/>
  <c r="C473" i="2"/>
  <c r="G473" i="2" s="1"/>
  <c r="J473" i="2" s="1"/>
  <c r="K473" i="2" s="1"/>
  <c r="C520" i="2"/>
  <c r="G520" i="2" s="1"/>
  <c r="J520" i="2" s="1"/>
  <c r="K520" i="2" s="1"/>
  <c r="C516" i="2"/>
  <c r="G516" i="2" s="1"/>
  <c r="J516" i="2" s="1"/>
  <c r="K516" i="2" s="1"/>
  <c r="C542" i="2"/>
  <c r="G542" i="2" s="1"/>
  <c r="J542" i="2" s="1"/>
  <c r="K542" i="2" s="1"/>
  <c r="C538" i="2"/>
  <c r="G538" i="2" s="1"/>
  <c r="J538" i="2" s="1"/>
  <c r="K538" i="2" s="1"/>
  <c r="C534" i="2"/>
  <c r="G534" i="2" s="1"/>
  <c r="J534" i="2" s="1"/>
  <c r="K534" i="2" s="1"/>
  <c r="J529" i="2"/>
  <c r="G439" i="2"/>
  <c r="J382" i="2"/>
  <c r="J361" i="2"/>
  <c r="J277" i="2"/>
  <c r="K235" i="2"/>
  <c r="J208" i="2"/>
  <c r="K193" i="2"/>
  <c r="G103" i="2"/>
  <c r="J67" i="2"/>
  <c r="G59" i="2"/>
  <c r="J59" i="2" s="1"/>
  <c r="K59" i="2" s="1"/>
  <c r="C8" i="2"/>
  <c r="G8" i="2" s="1"/>
  <c r="J8" i="2" s="1"/>
  <c r="K8" i="2" s="1"/>
  <c r="G50" i="2"/>
  <c r="J50" i="2" s="1"/>
  <c r="K50" i="2" s="1"/>
  <c r="G56" i="2"/>
  <c r="J56" i="2" s="1"/>
  <c r="C7" i="2"/>
  <c r="G7" i="2" s="1"/>
  <c r="J7" i="2" s="1"/>
  <c r="K7" i="2" s="1"/>
  <c r="G35" i="2"/>
  <c r="J35" i="2" s="1"/>
  <c r="K35" i="2" s="1"/>
  <c r="G47" i="2"/>
  <c r="J47" i="2" s="1"/>
  <c r="K47" i="2" s="1"/>
  <c r="G55" i="2"/>
  <c r="J55" i="2" s="1"/>
  <c r="K55" i="2" s="1"/>
  <c r="C10" i="2"/>
  <c r="G10" i="2" s="1"/>
  <c r="J10" i="2" s="1"/>
  <c r="K10" i="2" s="1"/>
  <c r="C6" i="2"/>
  <c r="G6" i="2" s="1"/>
  <c r="J6" i="2" s="1"/>
  <c r="K6" i="2" s="1"/>
  <c r="G29" i="2"/>
  <c r="J29" i="2" s="1"/>
  <c r="K29" i="2" s="1"/>
  <c r="G32" i="2"/>
  <c r="J32" i="2" s="1"/>
  <c r="K32" i="2" s="1"/>
  <c r="G34" i="2"/>
  <c r="J34" i="2" s="1"/>
  <c r="K34" i="2" s="1"/>
  <c r="G37" i="2"/>
  <c r="J37" i="2" s="1"/>
  <c r="K37" i="2" s="1"/>
  <c r="G46" i="2"/>
  <c r="J46" i="2" s="1"/>
  <c r="G49" i="2"/>
  <c r="J49" i="2" s="1"/>
  <c r="K49" i="2" s="1"/>
  <c r="G57" i="2"/>
  <c r="J57" i="2" s="1"/>
  <c r="K57" i="2" s="1"/>
  <c r="G60" i="2"/>
  <c r="J60" i="2" s="1"/>
  <c r="K60" i="2" s="1"/>
  <c r="G33" i="2"/>
  <c r="J33" i="2" s="1"/>
  <c r="K33" i="2" s="1"/>
  <c r="G36" i="2"/>
  <c r="J36" i="2" s="1"/>
  <c r="K36" i="2" s="1"/>
  <c r="G53" i="2"/>
  <c r="J53" i="2" s="1"/>
  <c r="K53" i="2" s="1"/>
  <c r="C9" i="2"/>
  <c r="G9" i="2" s="1"/>
  <c r="J9" i="2" s="1"/>
  <c r="K9" i="2" s="1"/>
  <c r="G31" i="2"/>
  <c r="J31" i="2" s="1"/>
  <c r="K31" i="2" s="1"/>
  <c r="G51" i="2"/>
  <c r="J51" i="2" s="1"/>
  <c r="K51" i="2" s="1"/>
  <c r="G145" i="2" l="1"/>
  <c r="J109" i="2"/>
  <c r="K109" i="2" s="1"/>
  <c r="K124" i="2" s="1"/>
  <c r="K250" i="2"/>
  <c r="J466" i="2"/>
  <c r="J481" i="2" s="1"/>
  <c r="J482" i="2" s="1"/>
  <c r="J502" i="2"/>
  <c r="G334" i="2"/>
  <c r="G460" i="2"/>
  <c r="G418" i="2"/>
  <c r="G229" i="2"/>
  <c r="G187" i="2"/>
  <c r="J172" i="2"/>
  <c r="J319" i="2"/>
  <c r="K319" i="2" s="1"/>
  <c r="K334" i="2" s="1"/>
  <c r="G313" i="2"/>
  <c r="G292" i="2"/>
  <c r="G544" i="2"/>
  <c r="J545" i="2" s="1"/>
  <c r="G397" i="2"/>
  <c r="K166" i="2"/>
  <c r="J214" i="2"/>
  <c r="K214" i="2" s="1"/>
  <c r="K229" i="2" s="1"/>
  <c r="J250" i="2"/>
  <c r="G376" i="2"/>
  <c r="J403" i="2"/>
  <c r="J445" i="2"/>
  <c r="K445" i="2" s="1"/>
  <c r="K460" i="2" s="1"/>
  <c r="K487" i="2"/>
  <c r="K502" i="2" s="1"/>
  <c r="G82" i="2"/>
  <c r="J166" i="2"/>
  <c r="K208" i="2"/>
  <c r="K313" i="2"/>
  <c r="G502" i="2"/>
  <c r="J503" i="2" s="1"/>
  <c r="J544" i="2"/>
  <c r="G166" i="2"/>
  <c r="J167" i="2" s="1"/>
  <c r="G208" i="2"/>
  <c r="J209" i="2" s="1"/>
  <c r="G250" i="2"/>
  <c r="J251" i="2" s="1"/>
  <c r="G271" i="2"/>
  <c r="J313" i="2"/>
  <c r="J314" i="2" s="1"/>
  <c r="G355" i="2"/>
  <c r="G523" i="2"/>
  <c r="K529" i="2"/>
  <c r="K544" i="2" s="1"/>
  <c r="J523" i="2"/>
  <c r="J524" i="2" s="1"/>
  <c r="K508" i="2"/>
  <c r="K523" i="2" s="1"/>
  <c r="J460" i="2"/>
  <c r="J461" i="2" s="1"/>
  <c r="J439" i="2"/>
  <c r="J440" i="2" s="1"/>
  <c r="K424" i="2"/>
  <c r="K439" i="2" s="1"/>
  <c r="J418" i="2"/>
  <c r="K403" i="2"/>
  <c r="K418" i="2" s="1"/>
  <c r="K382" i="2"/>
  <c r="K397" i="2" s="1"/>
  <c r="J397" i="2"/>
  <c r="J376" i="2"/>
  <c r="K361" i="2"/>
  <c r="K376" i="2" s="1"/>
  <c r="J355" i="2"/>
  <c r="K340" i="2"/>
  <c r="K355" i="2" s="1"/>
  <c r="J334" i="2"/>
  <c r="J335" i="2" s="1"/>
  <c r="J292" i="2"/>
  <c r="J293" i="2" s="1"/>
  <c r="K277" i="2"/>
  <c r="K292" i="2" s="1"/>
  <c r="J271" i="2"/>
  <c r="J272" i="2" s="1"/>
  <c r="K256" i="2"/>
  <c r="K271" i="2" s="1"/>
  <c r="J229" i="2"/>
  <c r="J230" i="2" s="1"/>
  <c r="J187" i="2"/>
  <c r="J188" i="2" s="1"/>
  <c r="K172" i="2"/>
  <c r="K187" i="2" s="1"/>
  <c r="J145" i="2"/>
  <c r="J146" i="2" s="1"/>
  <c r="K130" i="2"/>
  <c r="K145" i="2" s="1"/>
  <c r="J124" i="2"/>
  <c r="J125" i="2" s="1"/>
  <c r="J103" i="2"/>
  <c r="J104" i="2" s="1"/>
  <c r="K88" i="2"/>
  <c r="K103" i="2" s="1"/>
  <c r="J82" i="2"/>
  <c r="K67" i="2"/>
  <c r="K82" i="2" s="1"/>
  <c r="G61" i="2"/>
  <c r="G40" i="2"/>
  <c r="J61" i="2"/>
  <c r="K46" i="2"/>
  <c r="K56" i="2"/>
  <c r="K25" i="2"/>
  <c r="K40" i="2" s="1"/>
  <c r="J40" i="2"/>
  <c r="J41" i="2" s="1"/>
  <c r="E12" i="2"/>
  <c r="C18" i="2"/>
  <c r="G18" i="2" s="1"/>
  <c r="J18" i="2" s="1"/>
  <c r="K18" i="2" s="1"/>
  <c r="C17" i="2"/>
  <c r="G17" i="2" s="1"/>
  <c r="J17" i="2" s="1"/>
  <c r="K17" i="2" s="1"/>
  <c r="C16" i="2"/>
  <c r="G16" i="2" s="1"/>
  <c r="J16" i="2" s="1"/>
  <c r="K16" i="2" s="1"/>
  <c r="C15" i="2"/>
  <c r="G15" i="2" s="1"/>
  <c r="J15" i="2" s="1"/>
  <c r="K15" i="2" s="1"/>
  <c r="C14" i="2"/>
  <c r="G14" i="2" s="1"/>
  <c r="J14" i="2" s="1"/>
  <c r="K14" i="2" s="1"/>
  <c r="C13" i="2"/>
  <c r="G13" i="2" s="1"/>
  <c r="J13" i="2" s="1"/>
  <c r="K13" i="2" s="1"/>
  <c r="C12" i="2"/>
  <c r="G12" i="2" s="1"/>
  <c r="J12" i="2" s="1"/>
  <c r="K12" i="2" s="1"/>
  <c r="C11" i="2"/>
  <c r="G11" i="2" s="1"/>
  <c r="J11" i="2" s="1"/>
  <c r="K11" i="2" s="1"/>
  <c r="C5" i="2"/>
  <c r="G5" i="2" s="1"/>
  <c r="C4" i="2"/>
  <c r="G4" i="2" s="1"/>
  <c r="E18" i="2"/>
  <c r="E17" i="2"/>
  <c r="E16" i="2"/>
  <c r="E15" i="2"/>
  <c r="E14" i="2"/>
  <c r="E13" i="2"/>
  <c r="E11" i="2"/>
  <c r="E5" i="2"/>
  <c r="E4" i="2"/>
  <c r="J83" i="2" l="1"/>
  <c r="J398" i="2"/>
  <c r="J419" i="2"/>
  <c r="K466" i="2"/>
  <c r="K481" i="2" s="1"/>
  <c r="J356" i="2"/>
  <c r="J377" i="2"/>
  <c r="J62" i="2"/>
  <c r="K61" i="2"/>
  <c r="J5" i="2"/>
  <c r="K5" i="2" s="1"/>
  <c r="G19" i="2"/>
  <c r="J4" i="2"/>
  <c r="K4" i="2" s="1"/>
  <c r="K19" i="2" l="1"/>
  <c r="J19" i="2"/>
  <c r="J20" i="2" s="1"/>
  <c r="D27" i="3" l="1"/>
  <c r="D14" i="3"/>
  <c r="D15" i="3"/>
  <c r="D16" i="3"/>
  <c r="D17" i="3"/>
  <c r="D18" i="3"/>
  <c r="D19" i="3"/>
  <c r="D20" i="3"/>
  <c r="D21" i="3"/>
  <c r="D22" i="3"/>
  <c r="D23" i="3"/>
  <c r="D24" i="3"/>
  <c r="D25" i="3"/>
  <c r="D26" i="3"/>
  <c r="D9" i="3"/>
  <c r="D10" i="3"/>
  <c r="D11" i="3"/>
  <c r="D12" i="3"/>
  <c r="D13" i="3"/>
  <c r="D3" i="3"/>
  <c r="D4" i="3"/>
  <c r="D5" i="3"/>
  <c r="D6" i="3"/>
  <c r="D7" i="3"/>
  <c r="D8" i="3"/>
  <c r="D2" i="3"/>
</calcChain>
</file>

<file path=xl/comments1.xml><?xml version="1.0" encoding="utf-8"?>
<comments xmlns="http://schemas.openxmlformats.org/spreadsheetml/2006/main">
  <authors>
    <author>BFOUTS</author>
  </authors>
  <commentList>
    <comment ref="C1" authorId="0" shapeId="0">
      <text>
        <r>
          <rPr>
            <b/>
            <sz val="9"/>
            <color indexed="81"/>
            <rFont val="Tahoma"/>
            <family val="2"/>
          </rPr>
          <t>BFOUTS:</t>
        </r>
        <r>
          <rPr>
            <sz val="9"/>
            <color indexed="81"/>
            <rFont val="Tahoma"/>
            <family val="2"/>
          </rPr>
          <t xml:space="preserve">
Number of Mon-Fri days</t>
        </r>
      </text>
    </comment>
    <comment ref="E1" authorId="0" shapeId="0">
      <text>
        <r>
          <rPr>
            <b/>
            <sz val="9"/>
            <color indexed="81"/>
            <rFont val="Tahoma"/>
            <family val="2"/>
          </rPr>
          <t>BFOUTS:</t>
        </r>
        <r>
          <rPr>
            <sz val="9"/>
            <color indexed="81"/>
            <rFont val="Tahoma"/>
            <family val="2"/>
          </rPr>
          <t xml:space="preserve">
Value in Background in Agile Team Tool</t>
        </r>
      </text>
    </comment>
    <comment ref="F1" authorId="0" shapeId="0">
      <text>
        <r>
          <rPr>
            <b/>
            <sz val="9"/>
            <color indexed="81"/>
            <rFont val="Tahoma"/>
            <family val="2"/>
          </rPr>
          <t>BFOUTS:</t>
        </r>
        <r>
          <rPr>
            <sz val="9"/>
            <color indexed="81"/>
            <rFont val="Tahoma"/>
            <family val="2"/>
          </rPr>
          <t xml:space="preserve">
Typical number of hours scheduled to work each week divided by hours for full week (40).
i.e. 20 hours/40=.50</t>
        </r>
      </text>
    </comment>
    <comment ref="G1" authorId="0" shapeId="0">
      <text>
        <r>
          <rPr>
            <b/>
            <sz val="9"/>
            <color indexed="81"/>
            <rFont val="Tahoma"/>
            <family val="2"/>
          </rPr>
          <t xml:space="preserve">BFOUTS:
</t>
        </r>
        <r>
          <rPr>
            <sz val="9"/>
            <color indexed="81"/>
            <rFont val="Tahoma"/>
            <family val="2"/>
          </rPr>
          <t>This is the maximum # of days a person is available to work this iteration.</t>
        </r>
        <r>
          <rPr>
            <sz val="9"/>
            <color indexed="81"/>
            <rFont val="Tahoma"/>
            <family val="2"/>
          </rPr>
          <t xml:space="preserve">
(Work week multiplier times Allocation %) times the number of work days in the iteration.</t>
        </r>
      </text>
    </comment>
    <comment ref="H1" authorId="0" shapeId="0">
      <text>
        <r>
          <rPr>
            <b/>
            <sz val="9"/>
            <color indexed="81"/>
            <rFont val="Tahoma"/>
            <family val="2"/>
          </rPr>
          <t>BFOUTS:</t>
        </r>
        <r>
          <rPr>
            <sz val="9"/>
            <color indexed="81"/>
            <rFont val="Tahoma"/>
            <family val="2"/>
          </rPr>
          <t xml:space="preserve">
Local, in country Holidays</t>
        </r>
      </text>
    </comment>
    <comment ref="I1" authorId="0" shapeId="0">
      <text>
        <r>
          <rPr>
            <b/>
            <sz val="9"/>
            <color indexed="81"/>
            <rFont val="Tahoma"/>
            <family val="2"/>
          </rPr>
          <t>BFOUTS:</t>
        </r>
        <r>
          <rPr>
            <sz val="9"/>
            <color indexed="81"/>
            <rFont val="Tahoma"/>
            <family val="2"/>
          </rPr>
          <t xml:space="preserve">
Days not worked for personal time off, vacation, education courses, illness, etc</t>
        </r>
      </text>
    </comment>
    <comment ref="J1" authorId="0" shapeId="0">
      <text>
        <r>
          <rPr>
            <b/>
            <sz val="9"/>
            <color indexed="81"/>
            <rFont val="Tahoma"/>
            <family val="2"/>
          </rPr>
          <t>BFOUTS:</t>
        </r>
        <r>
          <rPr>
            <sz val="9"/>
            <color indexed="81"/>
            <rFont val="Tahoma"/>
            <family val="2"/>
          </rPr>
          <t xml:space="preserve">
Max person days available minus any time off for holidays, vacation, illness, etc</t>
        </r>
      </text>
    </comment>
    <comment ref="K1" authorId="0" shapeId="0">
      <text>
        <r>
          <rPr>
            <b/>
            <sz val="9"/>
            <color indexed="81"/>
            <rFont val="Tahoma"/>
            <family val="2"/>
          </rPr>
          <t>BFOUTS:</t>
        </r>
        <r>
          <rPr>
            <sz val="9"/>
            <color indexed="81"/>
            <rFont val="Tahoma"/>
            <family val="2"/>
          </rPr>
          <t xml:space="preserve">
Full Time Equivalent Calculation</t>
        </r>
      </text>
    </comment>
  </commentList>
</comments>
</file>

<file path=xl/sharedStrings.xml><?xml version="1.0" encoding="utf-8"?>
<sst xmlns="http://schemas.openxmlformats.org/spreadsheetml/2006/main" count="1020" uniqueCount="104">
  <si>
    <t>Name</t>
  </si>
  <si>
    <t>Allocation %</t>
  </si>
  <si>
    <t>FTE Calc</t>
  </si>
  <si>
    <t>Vacation/Leave
Education/Illness</t>
  </si>
  <si>
    <t>Work days 
this iteration</t>
  </si>
  <si>
    <t>Name 1</t>
  </si>
  <si>
    <t>Name 2</t>
  </si>
  <si>
    <t>Name 3</t>
  </si>
  <si>
    <t>Name 4</t>
  </si>
  <si>
    <t>Name 5</t>
  </si>
  <si>
    <t>Name 6</t>
  </si>
  <si>
    <t>Name 7</t>
  </si>
  <si>
    <t>Name 8</t>
  </si>
  <si>
    <t>Name 9</t>
  </si>
  <si>
    <t>Name 10</t>
  </si>
  <si>
    <t>Iteration Identifier</t>
  </si>
  <si>
    <t>Start date</t>
  </si>
  <si>
    <t>End date</t>
  </si>
  <si>
    <t>Work Days</t>
  </si>
  <si>
    <t>17-24</t>
  </si>
  <si>
    <t>17-25</t>
  </si>
  <si>
    <t>Local
Holidays</t>
  </si>
  <si>
    <t>Start</t>
  </si>
  <si>
    <t>End</t>
  </si>
  <si>
    <t>Weekly Hours
Equivalent</t>
  </si>
  <si>
    <t>Work Week
Multiplier</t>
  </si>
  <si>
    <t>Max Person 
Days Available</t>
  </si>
  <si>
    <t>Full Time</t>
  </si>
  <si>
    <t>&lt;===Total FTE</t>
  </si>
  <si>
    <t>Unavailable Days ===&gt;</t>
  </si>
  <si>
    <t>Avail Person Days ===&gt;</t>
  </si>
  <si>
    <t>Equiv Days Worked
This iteration</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</si>
  <si>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</si>
  <si>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</si>
  <si>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</si>
  <si>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</si>
  <si>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</si>
  <si>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</si>
  <si>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</si>
  <si>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</si>
  <si>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</si>
  <si>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</si>
  <si>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</si>
  <si>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</si>
  <si>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</si>
  <si>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</si>
  <si>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</si>
  <si>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</si>
  <si>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</si>
  <si>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</si>
  <si>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</si>
  <si>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</si>
  <si>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</si>
  <si>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</si>
  <si>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</si>
  <si>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17-26</t>
  </si>
  <si>
    <t>Name 11</t>
  </si>
  <si>
    <t>Name 12</t>
  </si>
  <si>
    <t>Name 13</t>
  </si>
  <si>
    <t>Name 14</t>
  </si>
  <si>
    <t>Name 15</t>
  </si>
  <si>
    <t>Earlier feedback we received indicated a level of confusion over what a Full Time Equivalent (FTE) was and how it was computed.</t>
  </si>
  <si>
    <r>
      <rPr>
        <sz val="14"/>
        <color rgb="FF0000FF"/>
        <rFont val="Calibri"/>
        <family val="2"/>
        <scheme val="minor"/>
      </rPr>
      <t>Step 2</t>
    </r>
    <r>
      <rPr>
        <sz val="14"/>
        <color theme="1"/>
        <rFont val="Calibri"/>
        <family val="2"/>
        <scheme val="minor"/>
      </rPr>
      <t>: Go to the 'Person Days Calc 2017' tab</t>
    </r>
  </si>
  <si>
    <t>Assuming you performed step 1 above, you will notice your iteration name and Start/End dates have been populated</t>
  </si>
  <si>
    <t>As shown in the screen shot below, some columns are highlighted in yellow.  These are the ONLY fields that require your input.  Non-highlighted fields are calculated fields and should not be used for data entry.</t>
  </si>
  <si>
    <t>Column B: Enter the % of time the team member is allocated to the team and the work it delivers</t>
  </si>
  <si>
    <t>Column H:  For each team member, indicate the number of local holidays he/she is unavailable this iteration.  This is useful if all team members are not co-located and have different holidays.</t>
  </si>
  <si>
    <t>Column J:  FYI - This represents the equivalent number of days the team member was available this iteration</t>
  </si>
  <si>
    <t>Work Week
Full Time
Half Time
%</t>
  </si>
  <si>
    <t>Column A:  Enter the name of the iterations you will use in the Agile Team Tool for 2017</t>
  </si>
  <si>
    <t>Column D:  This is a computed field based on your entries in columns B &amp; C.  (This is the number of Monday through Friday days in your iteration.) Yes, we know holidays will occur
on week days and we will address that in a moment.</t>
  </si>
  <si>
    <t>Column B:  Enter the Iteration Start date</t>
  </si>
  <si>
    <t>Column C:  Enter the Iteration End date</t>
  </si>
  <si>
    <r>
      <rPr>
        <sz val="14"/>
        <color rgb="FF0000FF"/>
        <rFont val="Calibri"/>
        <family val="2"/>
        <scheme val="minor"/>
      </rPr>
      <t>Step 4</t>
    </r>
    <r>
      <rPr>
        <sz val="14"/>
        <color theme="1"/>
        <rFont val="Calibri"/>
        <family val="2"/>
        <scheme val="minor"/>
      </rPr>
      <t>:  Throughout each iteration, update the holidays and vacation columns (H &amp; I) as appropriate for each team member.</t>
    </r>
  </si>
  <si>
    <r>
      <rPr>
        <sz val="14"/>
        <color rgb="FF0000FF"/>
        <rFont val="Calibri"/>
        <family val="2"/>
        <scheme val="minor"/>
      </rPr>
      <t>Step 5</t>
    </r>
    <r>
      <rPr>
        <sz val="14"/>
        <color theme="1"/>
        <rFont val="Calibri"/>
        <family val="2"/>
        <scheme val="minor"/>
      </rPr>
      <t>:  At the end of the iteration, you can use the calculated 'Unavailable Days' to enter into the Agile Team Tool for proper metric calculations</t>
    </r>
  </si>
  <si>
    <r>
      <rPr>
        <sz val="14"/>
        <color rgb="FF0000FF"/>
        <rFont val="Calibri"/>
        <family val="2"/>
        <scheme val="minor"/>
      </rPr>
      <t>Step 3</t>
    </r>
    <r>
      <rPr>
        <sz val="14"/>
        <color theme="1"/>
        <rFont val="Calibri"/>
        <family val="2"/>
        <scheme val="minor"/>
      </rPr>
      <t>:  Complete the highlighted fields for your team and the iteration using the following guidelines:</t>
    </r>
  </si>
  <si>
    <r>
      <t xml:space="preserve">Column D: Indicate whether this team member works </t>
    </r>
    <r>
      <rPr>
        <sz val="14"/>
        <color rgb="FF0000FF"/>
        <rFont val="Calibri"/>
        <family val="2"/>
        <scheme val="minor"/>
      </rPr>
      <t>Full Time</t>
    </r>
    <r>
      <rPr>
        <sz val="14"/>
        <color theme="1"/>
        <rFont val="Calibri"/>
        <family val="2"/>
        <scheme val="minor"/>
      </rPr>
      <t xml:space="preserve"> ,</t>
    </r>
    <r>
      <rPr>
        <sz val="14"/>
        <color rgb="FF0000FF"/>
        <rFont val="Calibri"/>
        <family val="2"/>
        <scheme val="minor"/>
      </rPr>
      <t xml:space="preserve"> Half time</t>
    </r>
    <r>
      <rPr>
        <sz val="14"/>
        <color theme="1"/>
        <rFont val="Calibri"/>
        <family val="2"/>
        <scheme val="minor"/>
      </rPr>
      <t xml:space="preserve"> , or 'Other' which should be represented as a</t>
    </r>
    <r>
      <rPr>
        <sz val="14"/>
        <color rgb="FF0000FF"/>
        <rFont val="Calibri"/>
        <family val="2"/>
        <scheme val="minor"/>
      </rPr>
      <t xml:space="preserve"> %,  i.e. 60%</t>
    </r>
    <r>
      <rPr>
        <sz val="14"/>
        <color theme="1"/>
        <rFont val="Calibri"/>
        <family val="2"/>
        <scheme val="minor"/>
      </rPr>
      <t xml:space="preserve"> would represent working 3 of the 5 days each week.  See screen shot above.
                     (This is a new field in the Agile Team Tool that will need to be updated/entered for each team member.)</t>
    </r>
  </si>
  <si>
    <t xml:space="preserve">Column C:  This is calculated based on the Iteration Start / End Date </t>
  </si>
  <si>
    <t>Column E:  This is calculated based on columns D &amp; F</t>
  </si>
  <si>
    <t>Column F:  This is calculated based on your entry in column D</t>
  </si>
  <si>
    <t>Column G:  This is calculated based on columns B (allocation %),  F (Work week multiplier) and column C (Number of work days in the iteration)</t>
  </si>
  <si>
    <t>Column K:  FYI, for those still interested in Full Time Equivalent (FTE)</t>
  </si>
  <si>
    <r>
      <t>Column I:  For each team member, indicate the number of days he/she is unavailable this iteration due to vacation, education, work shops, illness, etc.  (</t>
    </r>
    <r>
      <rPr>
        <sz val="14"/>
        <color rgb="FFFF0000"/>
        <rFont val="Calibri"/>
        <family val="2"/>
        <scheme val="minor"/>
      </rPr>
      <t>There is no need to reduce the vacation number if a 
                    team member is allocated less than 100% to the team; the calculation already takes that into consideration</t>
    </r>
    <r>
      <rPr>
        <sz val="14"/>
        <color theme="1"/>
        <rFont val="Calibri"/>
        <family val="2"/>
        <scheme val="minor"/>
      </rPr>
      <t>.)</t>
    </r>
  </si>
  <si>
    <r>
      <t xml:space="preserve">Column A: Enter the names of your team members. If your team exceeds the 15 line items provided, you can insert additional rows. (You will need to unprotect the worksheet to copy formulas into the new rows.)
                     You can delete rows not needed but you may want to leave them in the event you add someone but you must </t>
    </r>
    <r>
      <rPr>
        <sz val="14"/>
        <color rgb="FF0000FF"/>
        <rFont val="Calibri"/>
        <family val="2"/>
        <scheme val="minor"/>
      </rPr>
      <t>change the Allocation to 0%</t>
    </r>
    <r>
      <rPr>
        <sz val="14"/>
        <color theme="1"/>
        <rFont val="Calibri"/>
        <family val="2"/>
        <scheme val="minor"/>
      </rPr>
      <t xml:space="preserve"> for unused rows.</t>
    </r>
  </si>
  <si>
    <r>
      <t xml:space="preserve">Template Instructions
</t>
    </r>
    <r>
      <rPr>
        <sz val="16"/>
        <color rgb="FF0000FF"/>
        <rFont val="Calibri"/>
        <family val="2"/>
        <scheme val="minor"/>
      </rPr>
      <t>For questions contact Bruce Fouts at bfouts@us.ibm.com</t>
    </r>
  </si>
  <si>
    <t>Date</t>
  </si>
  <si>
    <t>Total</t>
  </si>
  <si>
    <t>Avg</t>
  </si>
  <si>
    <t>For each day you poll your team, enter the number that represents how many people on your team said their mood for the day was a 1,2 3, or 4 respectively.</t>
  </si>
  <si>
    <t xml:space="preserve"> Totals ----&gt;</t>
  </si>
  <si>
    <t>Represents weekends</t>
  </si>
  <si>
    <t>This template is being provided as a 'HELP AID' to assist end users capture information in one place for entering it into the Iteration Overview section in the Agile Team Tool</t>
  </si>
  <si>
    <t>This workbook contains several tabs, 2 which interact with each other:</t>
  </si>
  <si>
    <t xml:space="preserve">   1) The first tab, 2017 Iterations, is used to identify all of your iterations and Start / End Dates for the year.  This sheet interacts with the 'Person Days Calc 2017' tab.</t>
  </si>
  <si>
    <t xml:space="preserve">   3) The third tab, Team Satisfaction, is used to track the satisfaction level of your team as you work through the iteration.</t>
  </si>
  <si>
    <t xml:space="preserve">   2) The second tab, Person Days Calc 2017, is used to track when team members are unavailable for working on team deliverables, i.e holidays, vacation, etc...  This sheet interacts with  the '2017 Iterations' tab.</t>
  </si>
  <si>
    <t>With our new improved User Interface (UI) we will be looking at the number of "Person Days" each team member is available during an iteration for an overall team number.</t>
  </si>
  <si>
    <r>
      <rPr>
        <sz val="14"/>
        <color rgb="FFFF0000"/>
        <rFont val="Calibri"/>
        <family val="2"/>
        <scheme val="minor"/>
      </rPr>
      <t>Note:  Non-highlighted fields on the first 2 tabs are protected by a password to prevent accidental changes.  This is because they contain formulas for calculated values. If you are well versed in Excel and feel comfortable making changes, the password is</t>
    </r>
    <r>
      <rPr>
        <sz val="14"/>
        <color theme="1"/>
        <rFont val="Calibri"/>
        <family val="2"/>
        <scheme val="minor"/>
      </rPr>
      <t xml:space="preserve">   </t>
    </r>
    <r>
      <rPr>
        <sz val="14"/>
        <color rgb="FF0000FF"/>
        <rFont val="Calibri"/>
        <family val="2"/>
        <scheme val="minor"/>
      </rPr>
      <t xml:space="preserve">agile@IBM
</t>
    </r>
    <r>
      <rPr>
        <sz val="14"/>
        <color rgb="FFFF0000"/>
        <rFont val="Calibri"/>
        <family val="2"/>
        <scheme val="minor"/>
      </rPr>
      <t>To unprotect a worksheet you must go to the 'Review' tab on the Menu bar and select 'Unprotect Sheet'.  Enter the password when prompted.</t>
    </r>
  </si>
  <si>
    <r>
      <rPr>
        <sz val="14"/>
        <color rgb="FF0000FF"/>
        <rFont val="Calibri"/>
        <family val="2"/>
        <scheme val="minor"/>
      </rPr>
      <t>Step 6</t>
    </r>
    <r>
      <rPr>
        <sz val="14"/>
        <color theme="1"/>
        <rFont val="Calibri"/>
        <family val="2"/>
        <scheme val="minor"/>
      </rPr>
      <t>:  Update information for the next iteration with any changes necessary based on possible team changes for the new iteration, i.e new Team Member, Allocation % change, work week status change.</t>
    </r>
  </si>
  <si>
    <t>This sheet has been formatted for 2-week iterations beginning on a Monday.  Feel free to modify this sheet to meet the iteration lengths needed for your team.</t>
  </si>
  <si>
    <t>This help aid is to provide you with a way to capture your team satisfaction on a daily basis for each iteration.  Feel free to modify this sheet to meet the needs of your team.</t>
  </si>
  <si>
    <t>Iteration Name</t>
  </si>
  <si>
    <t>Instructions for capturing Team Satisfaction is on its own worksheet.</t>
  </si>
  <si>
    <r>
      <rPr>
        <sz val="14"/>
        <color rgb="FF0000FF"/>
        <rFont val="Calibri"/>
        <family val="2"/>
        <scheme val="minor"/>
      </rPr>
      <t xml:space="preserve">Step 1: </t>
    </r>
    <r>
      <rPr>
        <sz val="14"/>
        <color theme="1"/>
        <rFont val="Calibri"/>
        <family val="2"/>
        <scheme val="minor"/>
      </rPr>
      <t>Go to the '2017 Iterations' tab and fill in columns A, B &amp; C, with your team's iteration data.  See screen shot example below.  This information will be auto-loaded into the 'Person Days Calc 2017' worksheet.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</si>
</sst>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F800]dddd\,\ mmmm\ dd\,\ yyyy"/>
    <numFmt numFmtId="166" formatCode="[$-409]d\-mmm\-yy;@"/>
  </numFmts>
  <fonts count="13" x14ac:knownFonts="1">
    <font>
      <sz val="11"/>
      <color theme="1"/>
      <name val="Calibri"/>
      <family val="2"/>
      <scheme val="minor"/>
    </font>
    <font>
      <sz val="11"/>
      <color rgb="FFFF0000"/>
      <name val="Calibri"/>
      <family val="2"/>
      <scheme val="minor"/>
    </font>
    <font>
      <sz val="11"/>
      <color rgb="FF0000FF"/>
      <name val="Calibri"/>
      <family val="2"/>
      <scheme val="minor"/>
    </font>
    <font>
      <b/>
      <sz val="11"/>
      <color rgb="FF0000FF"/>
      <name val="Calibri"/>
      <family val="2"/>
      <scheme val="minor"/>
    </font>
    <font>
      <sz val="9"/>
      <color indexed="81"/>
      <name val="Tahoma"/>
      <family val="2"/>
    </font>
    <font>
      <b/>
      <sz val="9"/>
      <color indexed="81"/>
      <name val="Tahoma"/>
      <family val="2"/>
    </font>
    <font>
      <sz val="11"/>
      <name val="Calibri"/>
      <family val="2"/>
      <scheme val="minor"/>
    </font>
    <font>
      <sz val="36"/>
      <color rgb="FF0000FF"/>
      <name val="Calibri"/>
      <family val="2"/>
      <scheme val="minor"/>
    </font>
    <font>
      <sz val="14"/>
      <color theme="1"/>
      <name val="Calibri"/>
      <family val="2"/>
      <scheme val="minor"/>
    </font>
    <font>
      <sz val="14"/>
      <color rgb="FF0000FF"/>
      <name val="Calibri"/>
      <family val="2"/>
      <scheme val="minor"/>
    </font>
    <font>
      <sz val="14"/>
      <color rgb="FFFF0000"/>
      <name val="Calibri"/>
      <family val="2"/>
      <scheme val="minor"/>
    </font>
    <font>
      <sz val="16"/>
      <color rgb="FF0000FF"/>
      <name val="Calibri"/>
      <family val="2"/>
      <scheme val="minor"/>
    </font>
    <font>
      <b/>
      <sz val="14"/>
      <color rgb="FF0000FF"/>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69">
    <xf numFmtId="0" fontId="0" fillId="0" borderId="0" xfId="0"/>
    <xf numFmtId="0" fontId="0" fillId="0" borderId="0" xfId="0" applyAlignment="1">
      <alignment horizontal="center"/>
    </xf>
    <xf numFmtId="9" fontId="0" fillId="0" borderId="0" xfId="0" applyNumberFormat="1" applyAlignment="1">
      <alignment horizontal="center"/>
    </xf>
    <xf numFmtId="2" fontId="0" fillId="0" borderId="0" xfId="0" applyNumberFormat="1"/>
    <xf numFmtId="0" fontId="2" fillId="0" borderId="0" xfId="0" applyFont="1"/>
    <xf numFmtId="0" fontId="3" fillId="0" borderId="0" xfId="0" applyFont="1" applyAlignment="1">
      <alignment horizontal="center"/>
    </xf>
    <xf numFmtId="0" fontId="1" fillId="0" borderId="0" xfId="0" applyFont="1"/>
    <xf numFmtId="165" fontId="0" fillId="0" borderId="0" xfId="0" applyNumberFormat="1" applyFill="1" applyAlignment="1">
      <alignment horizontal="center"/>
    </xf>
    <xf numFmtId="165" fontId="0" fillId="0" borderId="0" xfId="0" applyNumberFormat="1" applyAlignment="1">
      <alignment horizontal="center"/>
    </xf>
    <xf numFmtId="165" fontId="3" fillId="0" borderId="0" xfId="0" applyNumberFormat="1" applyFont="1" applyAlignment="1">
      <alignment horizontal="center"/>
    </xf>
    <xf numFmtId="164" fontId="0" fillId="0" borderId="0" xfId="0" applyNumberFormat="1"/>
    <xf numFmtId="2" fontId="0" fillId="0" borderId="0" xfId="0" applyNumberFormat="1" applyAlignment="1">
      <alignment horizontal="right"/>
    </xf>
    <xf numFmtId="2" fontId="2" fillId="0" borderId="0" xfId="0" applyNumberFormat="1" applyFont="1"/>
    <xf numFmtId="0" fontId="0" fillId="0" borderId="0" xfId="0" applyFill="1" applyAlignment="1">
      <alignment horizontal="center"/>
    </xf>
    <xf numFmtId="0" fontId="0" fillId="0" borderId="0" xfId="0" applyFill="1"/>
    <xf numFmtId="0" fontId="6" fillId="0" borderId="0" xfId="0" applyFont="1" applyFill="1" applyAlignment="1">
      <alignment horizontal="center"/>
    </xf>
    <xf numFmtId="2" fontId="0" fillId="0" borderId="0" xfId="0" applyNumberFormat="1" applyFill="1"/>
    <xf numFmtId="2" fontId="2" fillId="0" borderId="0" xfId="0" applyNumberFormat="1" applyFont="1" applyFill="1"/>
    <xf numFmtId="164" fontId="0" fillId="0" borderId="0" xfId="0" applyNumberFormat="1" applyFill="1" applyAlignment="1">
      <alignment horizontal="center"/>
    </xf>
    <xf numFmtId="0" fontId="3" fillId="0" borderId="0" xfId="0" applyFont="1" applyFill="1" applyAlignment="1">
      <alignment horizontal="center" wrapText="1"/>
    </xf>
    <xf numFmtId="2" fontId="3" fillId="0" borderId="0" xfId="0" applyNumberFormat="1" applyFont="1" applyFill="1" applyAlignment="1">
      <alignment horizontal="center" wrapText="1"/>
    </xf>
    <xf numFmtId="2" fontId="3" fillId="0" borderId="0" xfId="0" applyNumberFormat="1" applyFont="1" applyFill="1" applyAlignment="1">
      <alignment horizontal="center"/>
    </xf>
    <xf numFmtId="0" fontId="3" fillId="2" borderId="0" xfId="0" applyFont="1" applyFill="1"/>
    <xf numFmtId="0" fontId="3" fillId="2" borderId="0" xfId="0" applyFont="1" applyFill="1" applyAlignment="1">
      <alignment horizontal="center"/>
    </xf>
    <xf numFmtId="0" fontId="3" fillId="2" borderId="0" xfId="0" applyFont="1" applyFill="1" applyAlignment="1">
      <alignment horizontal="center" wrapText="1"/>
    </xf>
    <xf numFmtId="2" fontId="3" fillId="2" borderId="0" xfId="0" applyNumberFormat="1" applyFont="1" applyFill="1" applyAlignment="1">
      <alignment horizontal="center" wrapText="1"/>
    </xf>
    <xf numFmtId="9" fontId="0" fillId="0" borderId="0" xfId="0" applyNumberFormat="1"/>
    <xf numFmtId="9" fontId="3" fillId="2" borderId="0" xfId="0" applyNumberFormat="1" applyFont="1" applyFill="1" applyAlignment="1">
      <alignment horizontal="center" wrapText="1"/>
    </xf>
    <xf numFmtId="164" fontId="0" fillId="0" borderId="0" xfId="0" applyNumberFormat="1" applyFill="1"/>
    <xf numFmtId="2" fontId="0" fillId="0" borderId="0" xfId="0" applyNumberFormat="1" applyFill="1" applyAlignment="1">
      <alignment horizontal="right"/>
    </xf>
    <xf numFmtId="0" fontId="2" fillId="0" borderId="0" xfId="0" applyFont="1" applyFill="1"/>
    <xf numFmtId="2" fontId="2" fillId="0" borderId="0" xfId="0" applyNumberFormat="1" applyFont="1" applyAlignment="1">
      <alignment horizontal="right"/>
    </xf>
    <xf numFmtId="0" fontId="0" fillId="2" borderId="0" xfId="0" applyFill="1" applyProtection="1">
      <protection locked="0"/>
    </xf>
    <xf numFmtId="9" fontId="0" fillId="2" borderId="0" xfId="0" applyNumberFormat="1" applyFill="1" applyAlignment="1" applyProtection="1">
      <alignment horizontal="center"/>
      <protection locked="0"/>
    </xf>
    <xf numFmtId="9" fontId="0" fillId="2" borderId="0" xfId="0" applyNumberFormat="1" applyFill="1" applyProtection="1">
      <protection locked="0"/>
    </xf>
    <xf numFmtId="0" fontId="0" fillId="2" borderId="0" xfId="0" applyFill="1" applyAlignment="1" applyProtection="1">
      <alignment horizontal="center"/>
      <protection locked="0"/>
    </xf>
    <xf numFmtId="2" fontId="0" fillId="2" borderId="0" xfId="0" applyNumberFormat="1" applyFill="1" applyAlignment="1" applyProtection="1">
      <alignment horizontal="right"/>
      <protection locked="0"/>
    </xf>
    <xf numFmtId="0" fontId="0" fillId="0" borderId="0" xfId="0" applyAlignment="1" applyProtection="1">
      <alignment horizontal="center"/>
    </xf>
    <xf numFmtId="2" fontId="2" fillId="0" borderId="0" xfId="0" applyNumberFormat="1" applyFont="1" applyAlignment="1" applyProtection="1">
      <alignment horizontal="right"/>
    </xf>
    <xf numFmtId="0" fontId="3" fillId="0" borderId="0" xfId="0" applyFont="1" applyFill="1" applyAlignment="1">
      <alignment horizontal="center"/>
    </xf>
    <xf numFmtId="165" fontId="0" fillId="2" borderId="0" xfId="0" applyNumberFormat="1" applyFill="1" applyAlignment="1" applyProtection="1">
      <alignment horizontal="center"/>
      <protection locked="0"/>
    </xf>
    <xf numFmtId="0" fontId="8" fillId="0" borderId="0" xfId="0" applyFont="1" applyAlignment="1" applyProtection="1">
      <alignment wrapText="1"/>
      <protection locked="0"/>
    </xf>
    <xf numFmtId="0" fontId="8" fillId="0" borderId="0" xfId="0" applyFont="1" applyAlignment="1" applyProtection="1">
      <alignment wrapText="1"/>
    </xf>
    <xf numFmtId="0" fontId="0" fillId="0" borderId="0" xfId="0" applyProtection="1"/>
    <xf numFmtId="0" fontId="8" fillId="0" borderId="0" xfId="0" applyFont="1" applyProtection="1">
      <protection locked="0"/>
    </xf>
    <xf numFmtId="0" fontId="0" fillId="0" borderId="0" xfId="0" applyProtection="1">
      <protection locked="0"/>
    </xf>
    <xf numFmtId="0" fontId="8" fillId="2" borderId="0" xfId="0" applyFont="1" applyFill="1" applyAlignment="1" applyProtection="1">
      <alignment wrapText="1"/>
      <protection locked="0"/>
    </xf>
    <xf numFmtId="0" fontId="8" fillId="2" borderId="0" xfId="0" applyFont="1" applyFill="1" applyProtection="1">
      <protection locked="0"/>
    </xf>
    <xf numFmtId="0" fontId="7" fillId="0" borderId="0" xfId="0" applyFont="1" applyAlignment="1" applyProtection="1">
      <alignment horizontal="center" wrapText="1"/>
    </xf>
    <xf numFmtId="166" fontId="3" fillId="0" borderId="0" xfId="0" applyNumberFormat="1" applyFont="1" applyAlignment="1">
      <alignment horizontal="center"/>
    </xf>
    <xf numFmtId="2" fontId="3" fillId="0" borderId="0" xfId="0" applyNumberFormat="1" applyFont="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3" borderId="0" xfId="0" applyFill="1" applyAlignment="1">
      <alignment horizontal="center"/>
    </xf>
    <xf numFmtId="2" fontId="0" fillId="3" borderId="0" xfId="0" applyNumberFormat="1" applyFill="1" applyAlignment="1">
      <alignment horizontal="center"/>
    </xf>
    <xf numFmtId="0" fontId="0" fillId="0" borderId="0" xfId="0" applyFont="1" applyAlignment="1">
      <alignment horizontal="center"/>
    </xf>
    <xf numFmtId="0" fontId="0" fillId="0" borderId="0" xfId="0" applyFont="1" applyFill="1" applyAlignment="1">
      <alignment horizontal="center"/>
    </xf>
    <xf numFmtId="0" fontId="0" fillId="3" borderId="0" xfId="0" applyFont="1" applyFill="1" applyAlignment="1">
      <alignment horizontal="center"/>
    </xf>
    <xf numFmtId="166" fontId="0" fillId="0" borderId="0" xfId="0" applyNumberFormat="1" applyFill="1" applyAlignment="1">
      <alignment horizontal="center"/>
    </xf>
    <xf numFmtId="0" fontId="8" fillId="3" borderId="0" xfId="0" applyFont="1" applyFill="1"/>
    <xf numFmtId="0" fontId="8" fillId="0" borderId="0" xfId="0" applyFont="1" applyAlignment="1">
      <alignment wrapText="1"/>
    </xf>
    <xf numFmtId="2" fontId="0" fillId="0" borderId="0" xfId="0" applyNumberFormat="1" applyFill="1" applyAlignment="1">
      <alignment horizontal="center"/>
    </xf>
    <xf numFmtId="166" fontId="3" fillId="0" borderId="0" xfId="0" applyNumberFormat="1" applyFont="1" applyAlignment="1">
      <alignment horizontal="left"/>
    </xf>
    <xf numFmtId="0" fontId="0" fillId="0" borderId="0" xfId="0" applyAlignment="1">
      <alignment wrapText="1"/>
    </xf>
    <xf numFmtId="0" fontId="12" fillId="0" borderId="0" xfId="0" applyFont="1" applyAlignment="1" applyProtection="1">
      <alignment wrapText="1"/>
    </xf>
    <xf numFmtId="0" fontId="0" fillId="0" borderId="0" xfId="0" applyFont="1" applyAlignment="1" applyProtection="1">
      <alignment horizontal="center"/>
    </xf>
    <xf numFmtId="49" fontId="8" fillId="0" borderId="0" xfId="0" applyNumberFormat="1" applyFont="1" applyAlignment="1" applyProtection="1">
      <alignment horizontal="left" wrapText="1"/>
    </xf>
    <xf numFmtId="0" fontId="8" fillId="0" borderId="0" xfId="0" applyFont="1" applyProtection="1"/>
    <xf numFmtId="0" fontId="9" fillId="0" borderId="0" xfId="0" applyFont="1" applyProtection="1">
      <protection locked="0"/>
    </xf>
  </cellXfs>
  <cellStyles count="1">
    <cellStyle name="Normal" xfId="0" builtinId="0"/>
  </cellStyles>
  <dxfs count="0"/>
  <tableStyles count="0" defaultTableStyle="TableStyleMedium2" defaultPivotStyle="PivotStyleLight16"/>
  <colors>
    <mruColors>
      <color rgb="FF0000FF"/>
      <color rgb="FFFF99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0</xdr:col>
      <xdr:colOff>5095238</xdr:colOff>
      <xdr:row>34</xdr:row>
      <xdr:rowOff>47452</xdr:rowOff>
    </xdr:to>
    <xdr:pic>
      <xdr:nvPicPr>
        <xdr:cNvPr id="9" name="Picture 8">
          <a:extLst>
            <a:ext uri="{FF2B5EF4-FFF2-40B4-BE49-F238E27FC236}">
              <a16:creationId xmlns:a16="http://schemas.microsoft.com/office/drawing/2014/main" id="{6B441A3E-366F-4645-A3EF-105B9B05F3DA}"/>
            </a:ext>
          </a:extLst>
        </xdr:cNvPr>
        <xdr:cNvPicPr>
          <a:picLocks noChangeAspect="1"/>
        </xdr:cNvPicPr>
      </xdr:nvPicPr>
      <xdr:blipFill>
        <a:blip xmlns:r="http://schemas.openxmlformats.org/officeDocument/2006/relationships" r:embed="rId1"/>
        <a:stretch>
          <a:fillRect/>
        </a:stretch>
      </xdr:blipFill>
      <xdr:spPr>
        <a:xfrm>
          <a:off x="0" y="4038600"/>
          <a:ext cx="5095238" cy="1380952"/>
        </a:xfrm>
        <a:prstGeom prst="rect">
          <a:avLst/>
        </a:prstGeom>
      </xdr:spPr>
    </xdr:pic>
    <xdr:clientData/>
  </xdr:twoCellAnchor>
  <xdr:twoCellAnchor editAs="oneCell">
    <xdr:from>
      <xdr:col>0</xdr:col>
      <xdr:colOff>0</xdr:colOff>
      <xdr:row>41</xdr:row>
      <xdr:rowOff>0</xdr:rowOff>
    </xdr:from>
    <xdr:to>
      <xdr:col>0</xdr:col>
      <xdr:colOff>9000000</xdr:colOff>
      <xdr:row>59</xdr:row>
      <xdr:rowOff>190042</xdr:rowOff>
    </xdr:to>
    <xdr:pic>
      <xdr:nvPicPr>
        <xdr:cNvPr id="10" name="Picture 9">
          <a:extLst>
            <a:ext uri="{FF2B5EF4-FFF2-40B4-BE49-F238E27FC236}">
              <a16:creationId xmlns:a16="http://schemas.microsoft.com/office/drawing/2014/main" id="{032F0A58-A768-4942-9C69-471EB1FDFF39}"/>
            </a:ext>
          </a:extLst>
        </xdr:cNvPr>
        <xdr:cNvPicPr>
          <a:picLocks noChangeAspect="1"/>
        </xdr:cNvPicPr>
      </xdr:nvPicPr>
      <xdr:blipFill>
        <a:blip xmlns:r="http://schemas.openxmlformats.org/officeDocument/2006/relationships" r:embed="rId2"/>
        <a:stretch>
          <a:fillRect/>
        </a:stretch>
      </xdr:blipFill>
      <xdr:spPr>
        <a:xfrm>
          <a:off x="0" y="7848600"/>
          <a:ext cx="9000000" cy="3666667"/>
        </a:xfrm>
        <a:prstGeom prst="rect">
          <a:avLst/>
        </a:prstGeom>
      </xdr:spPr>
    </xdr:pic>
    <xdr:clientData/>
  </xdr:twoCellAnchor>
  <xdr:twoCellAnchor editAs="oneCell">
    <xdr:from>
      <xdr:col>0</xdr:col>
      <xdr:colOff>0</xdr:colOff>
      <xdr:row>13</xdr:row>
      <xdr:rowOff>0</xdr:rowOff>
    </xdr:from>
    <xdr:to>
      <xdr:col>0</xdr:col>
      <xdr:colOff>7466667</xdr:colOff>
      <xdr:row>19</xdr:row>
      <xdr:rowOff>114107</xdr:rowOff>
    </xdr:to>
    <xdr:pic>
      <xdr:nvPicPr>
        <xdr:cNvPr id="3" name="Picture 2">
          <a:extLst>
            <a:ext uri="{FF2B5EF4-FFF2-40B4-BE49-F238E27FC236}">
              <a16:creationId xmlns:a16="http://schemas.microsoft.com/office/drawing/2014/main" id="{AFFCF4B3-EEEC-46D5-809B-617853A6CEBF}"/>
            </a:ext>
          </a:extLst>
        </xdr:cNvPr>
        <xdr:cNvPicPr>
          <a:picLocks noChangeAspect="1"/>
        </xdr:cNvPicPr>
      </xdr:nvPicPr>
      <xdr:blipFill>
        <a:blip xmlns:r="http://schemas.openxmlformats.org/officeDocument/2006/relationships" r:embed="rId3"/>
        <a:stretch>
          <a:fillRect/>
        </a:stretch>
      </xdr:blipFill>
      <xdr:spPr>
        <a:xfrm>
          <a:off x="0" y="4143375"/>
          <a:ext cx="7466667" cy="1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1028480</xdr:colOff>
      <xdr:row>2</xdr:row>
      <xdr:rowOff>399842</xdr:rowOff>
    </xdr:to>
    <xdr:pic>
      <xdr:nvPicPr>
        <xdr:cNvPr id="2" name="Picture 1">
          <a:extLst>
            <a:ext uri="{FF2B5EF4-FFF2-40B4-BE49-F238E27FC236}">
              <a16:creationId xmlns:a16="http://schemas.microsoft.com/office/drawing/2014/main" id="{BB17871E-F198-487B-B747-1DAE947E77E7}"/>
            </a:ext>
          </a:extLst>
        </xdr:cNvPr>
        <xdr:cNvPicPr>
          <a:picLocks noChangeAspect="1"/>
        </xdr:cNvPicPr>
      </xdr:nvPicPr>
      <xdr:blipFill>
        <a:blip xmlns:r="http://schemas.openxmlformats.org/officeDocument/2006/relationships" r:embed="rId1"/>
        <a:stretch>
          <a:fillRect/>
        </a:stretch>
      </xdr:blipFill>
      <xdr:spPr>
        <a:xfrm>
          <a:off x="0" y="0"/>
          <a:ext cx="1761905" cy="1666667"/>
        </a:xfrm>
        <a:prstGeom prst="rect">
          <a:avLst/>
        </a:prstGeom>
      </xdr:spPr>
    </xdr:pic>
    <xdr:clientData/>
  </xdr:twoCellAnchor>
  <xdr:twoCellAnchor editAs="oneCell">
    <xdr:from>
      <xdr:col>2</xdr:col>
      <xdr:colOff>0</xdr:colOff>
      <xdr:row>0</xdr:row>
      <xdr:rowOff>0</xdr:rowOff>
    </xdr:from>
    <xdr:to>
      <xdr:col>3</xdr:col>
      <xdr:colOff>847505</xdr:colOff>
      <xdr:row>2</xdr:row>
      <xdr:rowOff>399842</xdr:rowOff>
    </xdr:to>
    <xdr:pic>
      <xdr:nvPicPr>
        <xdr:cNvPr id="3" name="Picture 2">
          <a:extLst>
            <a:ext uri="{FF2B5EF4-FFF2-40B4-BE49-F238E27FC236}">
              <a16:creationId xmlns:a16="http://schemas.microsoft.com/office/drawing/2014/main" id="{B58FC1E2-873E-4AB7-A42A-7EAE62D8853B}"/>
            </a:ext>
          </a:extLst>
        </xdr:cNvPr>
        <xdr:cNvPicPr>
          <a:picLocks noChangeAspect="1"/>
        </xdr:cNvPicPr>
      </xdr:nvPicPr>
      <xdr:blipFill>
        <a:blip xmlns:r="http://schemas.openxmlformats.org/officeDocument/2006/relationships" r:embed="rId2"/>
        <a:stretch>
          <a:fillRect/>
        </a:stretch>
      </xdr:blipFill>
      <xdr:spPr>
        <a:xfrm>
          <a:off x="1828800" y="0"/>
          <a:ext cx="1761905" cy="1666667"/>
        </a:xfrm>
        <a:prstGeom prst="rect">
          <a:avLst/>
        </a:prstGeom>
      </xdr:spPr>
    </xdr:pic>
    <xdr:clientData/>
  </xdr:twoCellAnchor>
  <xdr:twoCellAnchor editAs="oneCell">
    <xdr:from>
      <xdr:col>4</xdr:col>
      <xdr:colOff>0</xdr:colOff>
      <xdr:row>0</xdr:row>
      <xdr:rowOff>0</xdr:rowOff>
    </xdr:from>
    <xdr:to>
      <xdr:col>5</xdr:col>
      <xdr:colOff>847505</xdr:colOff>
      <xdr:row>2</xdr:row>
      <xdr:rowOff>399842</xdr:rowOff>
    </xdr:to>
    <xdr:pic>
      <xdr:nvPicPr>
        <xdr:cNvPr id="4" name="Picture 3">
          <a:extLst>
            <a:ext uri="{FF2B5EF4-FFF2-40B4-BE49-F238E27FC236}">
              <a16:creationId xmlns:a16="http://schemas.microsoft.com/office/drawing/2014/main" id="{190F8E8E-F627-42D0-9871-94FDEA281497}"/>
            </a:ext>
          </a:extLst>
        </xdr:cNvPr>
        <xdr:cNvPicPr>
          <a:picLocks noChangeAspect="1"/>
        </xdr:cNvPicPr>
      </xdr:nvPicPr>
      <xdr:blipFill>
        <a:blip xmlns:r="http://schemas.openxmlformats.org/officeDocument/2006/relationships" r:embed="rId3"/>
        <a:stretch>
          <a:fillRect/>
        </a:stretch>
      </xdr:blipFill>
      <xdr:spPr>
        <a:xfrm>
          <a:off x="3657600" y="0"/>
          <a:ext cx="1761905" cy="1666667"/>
        </a:xfrm>
        <a:prstGeom prst="rect">
          <a:avLst/>
        </a:prstGeom>
      </xdr:spPr>
    </xdr:pic>
    <xdr:clientData/>
  </xdr:twoCellAnchor>
  <xdr:twoCellAnchor editAs="oneCell">
    <xdr:from>
      <xdr:col>6</xdr:col>
      <xdr:colOff>0</xdr:colOff>
      <xdr:row>0</xdr:row>
      <xdr:rowOff>0</xdr:rowOff>
    </xdr:from>
    <xdr:to>
      <xdr:col>7</xdr:col>
      <xdr:colOff>847505</xdr:colOff>
      <xdr:row>2</xdr:row>
      <xdr:rowOff>399842</xdr:rowOff>
    </xdr:to>
    <xdr:pic>
      <xdr:nvPicPr>
        <xdr:cNvPr id="5" name="Picture 4">
          <a:extLst>
            <a:ext uri="{FF2B5EF4-FFF2-40B4-BE49-F238E27FC236}">
              <a16:creationId xmlns:a16="http://schemas.microsoft.com/office/drawing/2014/main" id="{07EAB8F9-7BA7-436E-9404-0CB082814E46}"/>
            </a:ext>
          </a:extLst>
        </xdr:cNvPr>
        <xdr:cNvPicPr>
          <a:picLocks noChangeAspect="1"/>
        </xdr:cNvPicPr>
      </xdr:nvPicPr>
      <xdr:blipFill>
        <a:blip xmlns:r="http://schemas.openxmlformats.org/officeDocument/2006/relationships" r:embed="rId4"/>
        <a:stretch>
          <a:fillRect/>
        </a:stretch>
      </xdr:blipFill>
      <xdr:spPr>
        <a:xfrm>
          <a:off x="5486400" y="0"/>
          <a:ext cx="1761905" cy="16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1"/>
  <sheetViews>
    <sheetView tabSelected="1" workbookViewId="0">
      <pane ySplit="1" topLeftCell="A2" activePane="bottomLeft" state="frozen"/>
      <selection pane="bottomLeft" activeCell="A2" sqref="A2"/>
    </sheetView>
  </sheetViews>
  <sheetFormatPr defaultRowHeight="15" x14ac:dyDescent="0.25"/>
  <cols>
    <col min="1" max="1" width="236" style="43" bestFit="1" customWidth="1"/>
  </cols>
  <sheetData>
    <row r="1" spans="1:1" ht="67.5" x14ac:dyDescent="0.35">
      <c r="A1" s="48" t="s">
        <v>84</v>
      </c>
    </row>
    <row r="2" spans="1:1" x14ac:dyDescent="0.25">
      <c r="A2" s="45"/>
    </row>
    <row r="3" spans="1:1" ht="18.75" x14ac:dyDescent="0.3">
      <c r="A3" s="44" t="s">
        <v>91</v>
      </c>
    </row>
    <row r="4" spans="1:1" ht="18.75" x14ac:dyDescent="0.3">
      <c r="A4" s="44" t="s">
        <v>92</v>
      </c>
    </row>
    <row r="5" spans="1:1" ht="18.75" x14ac:dyDescent="0.3">
      <c r="A5" s="44" t="s">
        <v>93</v>
      </c>
    </row>
    <row r="6" spans="1:1" ht="18.75" x14ac:dyDescent="0.3">
      <c r="A6" s="44" t="s">
        <v>95</v>
      </c>
    </row>
    <row r="7" spans="1:1" ht="18.75" x14ac:dyDescent="0.3">
      <c r="A7" s="44" t="s">
        <v>94</v>
      </c>
    </row>
    <row r="8" spans="1:1" ht="18.75" x14ac:dyDescent="0.3">
      <c r="A8" s="44"/>
    </row>
    <row r="9" spans="1:1" ht="18.75" x14ac:dyDescent="0.3">
      <c r="A9" s="44" t="s">
        <v>61</v>
      </c>
    </row>
    <row r="10" spans="1:1" ht="18.75" x14ac:dyDescent="0.3">
      <c r="A10" s="44" t="s">
        <v>96</v>
      </c>
    </row>
    <row r="11" spans="1:1" ht="18.75" x14ac:dyDescent="0.3">
      <c r="A11" s="41"/>
    </row>
    <row r="12" spans="1:1" ht="56.25" x14ac:dyDescent="0.3">
      <c r="A12" s="42" t="s">
        <v>97</v>
      </c>
    </row>
    <row r="13" spans="1:1" ht="18.75" x14ac:dyDescent="0.3">
      <c r="A13" s="42"/>
    </row>
    <row r="14" spans="1:1" ht="18.75" x14ac:dyDescent="0.3">
      <c r="A14" s="42"/>
    </row>
    <row r="15" spans="1:1" ht="18.75" x14ac:dyDescent="0.3">
      <c r="A15" s="42"/>
    </row>
    <row r="16" spans="1:1" ht="18.75" x14ac:dyDescent="0.3">
      <c r="A16" s="42"/>
    </row>
    <row r="17" spans="1:1" ht="18.75" x14ac:dyDescent="0.3">
      <c r="A17" s="42"/>
    </row>
    <row r="18" spans="1:1" ht="18.75" x14ac:dyDescent="0.3">
      <c r="A18" s="42"/>
    </row>
    <row r="19" spans="1:1" ht="18.75" x14ac:dyDescent="0.3">
      <c r="A19" s="42"/>
    </row>
    <row r="20" spans="1:1" ht="18.75" x14ac:dyDescent="0.3">
      <c r="A20" s="42"/>
    </row>
    <row r="22" spans="1:1" ht="37.5" x14ac:dyDescent="0.3">
      <c r="A22" s="41" t="s">
        <v>103</v>
      </c>
    </row>
    <row r="23" spans="1:1" ht="18.75" x14ac:dyDescent="0.3">
      <c r="A23" s="44" t="s">
        <v>69</v>
      </c>
    </row>
    <row r="24" spans="1:1" ht="18.75" x14ac:dyDescent="0.3">
      <c r="A24" s="44" t="s">
        <v>71</v>
      </c>
    </row>
    <row r="25" spans="1:1" ht="18.75" x14ac:dyDescent="0.3">
      <c r="A25" s="44" t="s">
        <v>72</v>
      </c>
    </row>
    <row r="26" spans="1:1" ht="39" customHeight="1" x14ac:dyDescent="0.3">
      <c r="A26" s="41" t="s">
        <v>70</v>
      </c>
    </row>
    <row r="27" spans="1:1" x14ac:dyDescent="0.25">
      <c r="A27" s="45"/>
    </row>
    <row r="29" spans="1:1" x14ac:dyDescent="0.25">
      <c r="A29" s="45"/>
    </row>
    <row r="30" spans="1:1" x14ac:dyDescent="0.25">
      <c r="A30" s="45"/>
    </row>
    <row r="31" spans="1:1" x14ac:dyDescent="0.25">
      <c r="A31" s="45"/>
    </row>
    <row r="32" spans="1:1" x14ac:dyDescent="0.25">
      <c r="A32" s="45"/>
    </row>
    <row r="33" spans="1:1" x14ac:dyDescent="0.25">
      <c r="A33" s="45"/>
    </row>
    <row r="34" spans="1:1" x14ac:dyDescent="0.25">
      <c r="A34" s="45"/>
    </row>
    <row r="35" spans="1:1" x14ac:dyDescent="0.25">
      <c r="A35" s="45"/>
    </row>
    <row r="36" spans="1:1" x14ac:dyDescent="0.25">
      <c r="A36" s="45"/>
    </row>
    <row r="37" spans="1:1" x14ac:dyDescent="0.25">
      <c r="A37" s="45"/>
    </row>
    <row r="38" spans="1:1" ht="18.75" x14ac:dyDescent="0.3">
      <c r="A38" s="44" t="s">
        <v>62</v>
      </c>
    </row>
    <row r="39" spans="1:1" ht="18.75" x14ac:dyDescent="0.3">
      <c r="A39" s="44" t="s">
        <v>63</v>
      </c>
    </row>
    <row r="40" spans="1:1" ht="18.75" x14ac:dyDescent="0.3">
      <c r="A40" s="44" t="s">
        <v>64</v>
      </c>
    </row>
    <row r="41" spans="1:1" ht="18.75" x14ac:dyDescent="0.3">
      <c r="A41" s="44"/>
    </row>
    <row r="42" spans="1:1" ht="18.75" x14ac:dyDescent="0.3">
      <c r="A42" s="67"/>
    </row>
    <row r="43" spans="1:1" x14ac:dyDescent="0.25">
      <c r="A43" s="45"/>
    </row>
    <row r="44" spans="1:1" x14ac:dyDescent="0.25">
      <c r="A44" s="45"/>
    </row>
    <row r="45" spans="1:1" x14ac:dyDescent="0.25">
      <c r="A45" s="45"/>
    </row>
    <row r="46" spans="1:1" x14ac:dyDescent="0.25">
      <c r="A46" s="45"/>
    </row>
    <row r="47" spans="1:1" x14ac:dyDescent="0.25">
      <c r="A47" s="45"/>
    </row>
    <row r="48" spans="1:1" x14ac:dyDescent="0.25">
      <c r="A48" s="45"/>
    </row>
    <row r="49" spans="1:1" x14ac:dyDescent="0.25">
      <c r="A49" s="45"/>
    </row>
    <row r="50" spans="1:1" x14ac:dyDescent="0.25">
      <c r="A50" s="45"/>
    </row>
    <row r="51" spans="1:1" x14ac:dyDescent="0.25">
      <c r="A51" s="45"/>
    </row>
    <row r="52" spans="1:1" x14ac:dyDescent="0.25">
      <c r="A52" s="45"/>
    </row>
    <row r="53" spans="1:1" x14ac:dyDescent="0.25">
      <c r="A53" s="45"/>
    </row>
    <row r="54" spans="1:1" x14ac:dyDescent="0.25">
      <c r="A54" s="45"/>
    </row>
    <row r="55" spans="1:1" x14ac:dyDescent="0.25">
      <c r="A55" s="45"/>
    </row>
    <row r="56" spans="1:1" x14ac:dyDescent="0.25">
      <c r="A56" s="45"/>
    </row>
    <row r="57" spans="1:1" x14ac:dyDescent="0.25">
      <c r="A57" s="45"/>
    </row>
    <row r="58" spans="1:1" x14ac:dyDescent="0.25">
      <c r="A58" s="45"/>
    </row>
    <row r="59" spans="1:1" x14ac:dyDescent="0.25">
      <c r="A59" s="45"/>
    </row>
    <row r="60" spans="1:1" x14ac:dyDescent="0.25">
      <c r="A60" s="45"/>
    </row>
    <row r="61" spans="1:1" ht="18.75" x14ac:dyDescent="0.3">
      <c r="A61" s="44"/>
    </row>
    <row r="62" spans="1:1" ht="18.75" x14ac:dyDescent="0.3">
      <c r="A62" s="44" t="s">
        <v>75</v>
      </c>
    </row>
    <row r="63" spans="1:1" ht="56.25" x14ac:dyDescent="0.3">
      <c r="A63" s="46" t="s">
        <v>83</v>
      </c>
    </row>
    <row r="64" spans="1:1" ht="18.75" x14ac:dyDescent="0.3">
      <c r="A64" s="47" t="s">
        <v>65</v>
      </c>
    </row>
    <row r="65" spans="1:1" ht="18.75" x14ac:dyDescent="0.3">
      <c r="A65" s="44" t="s">
        <v>77</v>
      </c>
    </row>
    <row r="66" spans="1:1" ht="56.25" x14ac:dyDescent="0.3">
      <c r="A66" s="46" t="s">
        <v>76</v>
      </c>
    </row>
    <row r="67" spans="1:1" ht="18.75" x14ac:dyDescent="0.3">
      <c r="A67" s="44" t="s">
        <v>78</v>
      </c>
    </row>
    <row r="68" spans="1:1" ht="18.75" x14ac:dyDescent="0.3">
      <c r="A68" s="44" t="s">
        <v>79</v>
      </c>
    </row>
    <row r="69" spans="1:1" ht="18.75" x14ac:dyDescent="0.3">
      <c r="A69" s="44" t="s">
        <v>80</v>
      </c>
    </row>
    <row r="70" spans="1:1" ht="18.75" x14ac:dyDescent="0.3">
      <c r="A70" s="47" t="s">
        <v>66</v>
      </c>
    </row>
    <row r="71" spans="1:1" ht="37.5" x14ac:dyDescent="0.3">
      <c r="A71" s="46" t="s">
        <v>82</v>
      </c>
    </row>
    <row r="72" spans="1:1" ht="18.75" x14ac:dyDescent="0.3">
      <c r="A72" s="44" t="s">
        <v>67</v>
      </c>
    </row>
    <row r="73" spans="1:1" ht="18.75" x14ac:dyDescent="0.3">
      <c r="A73" s="44" t="s">
        <v>81</v>
      </c>
    </row>
    <row r="74" spans="1:1" ht="18.75" x14ac:dyDescent="0.3">
      <c r="A74" s="44"/>
    </row>
    <row r="75" spans="1:1" ht="18.75" x14ac:dyDescent="0.3">
      <c r="A75" s="44" t="s">
        <v>73</v>
      </c>
    </row>
    <row r="76" spans="1:1" ht="18.75" x14ac:dyDescent="0.3">
      <c r="A76" s="44"/>
    </row>
    <row r="77" spans="1:1" ht="18.75" x14ac:dyDescent="0.3">
      <c r="A77" s="44" t="s">
        <v>74</v>
      </c>
    </row>
    <row r="78" spans="1:1" x14ac:dyDescent="0.25">
      <c r="A78" s="45"/>
    </row>
    <row r="79" spans="1:1" ht="18.75" x14ac:dyDescent="0.3">
      <c r="A79" s="44" t="s">
        <v>98</v>
      </c>
    </row>
    <row r="80" spans="1:1" x14ac:dyDescent="0.25">
      <c r="A80" s="45"/>
    </row>
    <row r="81" spans="1:1" x14ac:dyDescent="0.25">
      <c r="A81" s="45"/>
    </row>
    <row r="82" spans="1:1" ht="18.75" x14ac:dyDescent="0.3">
      <c r="A82" s="68" t="s">
        <v>102</v>
      </c>
    </row>
    <row r="83" spans="1:1" x14ac:dyDescent="0.25">
      <c r="A83" s="45"/>
    </row>
    <row r="84" spans="1:1" x14ac:dyDescent="0.25">
      <c r="A84" s="45"/>
    </row>
    <row r="85" spans="1:1" x14ac:dyDescent="0.25">
      <c r="A85" s="45"/>
    </row>
    <row r="86" spans="1:1" x14ac:dyDescent="0.25">
      <c r="A86" s="45"/>
    </row>
    <row r="87" spans="1:1" x14ac:dyDescent="0.25">
      <c r="A87" s="45"/>
    </row>
    <row r="88" spans="1:1" x14ac:dyDescent="0.25">
      <c r="A88" s="45"/>
    </row>
    <row r="89" spans="1:1" x14ac:dyDescent="0.25">
      <c r="A89" s="45"/>
    </row>
    <row r="90" spans="1:1" x14ac:dyDescent="0.25">
      <c r="A90" s="45"/>
    </row>
    <row r="91" spans="1:1" x14ac:dyDescent="0.25">
      <c r="A91" s="45"/>
    </row>
  </sheetData>
  <sheetProtection sheet="1" objects="1" scenarios="1" formatCells="0" formatColumns="0" formatRows="0" insertRows="0" deleteRow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pane ySplit="1" topLeftCell="A2" activePane="bottomLeft" state="frozen"/>
      <selection pane="bottomLeft" activeCell="A2" sqref="A2"/>
    </sheetView>
  </sheetViews>
  <sheetFormatPr defaultRowHeight="15" x14ac:dyDescent="0.25"/>
  <cols>
    <col min="1" max="1" width="20.85546875" customWidth="1"/>
    <col min="2" max="3" width="20.7109375" style="8" customWidth="1"/>
    <col min="4" max="4" width="10.28515625" style="1" bestFit="1" customWidth="1"/>
  </cols>
  <sheetData>
    <row r="1" spans="1:4" x14ac:dyDescent="0.25">
      <c r="A1" s="5" t="s">
        <v>15</v>
      </c>
      <c r="B1" s="9" t="s">
        <v>16</v>
      </c>
      <c r="C1" s="9" t="s">
        <v>17</v>
      </c>
      <c r="D1" s="39" t="s">
        <v>18</v>
      </c>
    </row>
    <row r="2" spans="1:4" x14ac:dyDescent="0.25">
      <c r="A2" s="32" t="s">
        <v>32</v>
      </c>
      <c r="B2" s="40">
        <v>42739</v>
      </c>
      <c r="C2" s="40">
        <v>42752</v>
      </c>
      <c r="D2" s="15">
        <f>NETWORKDAYS(B2,C2)</f>
        <v>10</v>
      </c>
    </row>
    <row r="3" spans="1:4" x14ac:dyDescent="0.25">
      <c r="A3" s="32" t="s">
        <v>33</v>
      </c>
      <c r="B3" s="40">
        <v>42753</v>
      </c>
      <c r="C3" s="40">
        <v>42766</v>
      </c>
      <c r="D3" s="15">
        <f t="shared" ref="D3:D27" si="0">NETWORKDAYS(B3,C3)</f>
        <v>10</v>
      </c>
    </row>
    <row r="4" spans="1:4" x14ac:dyDescent="0.25">
      <c r="A4" s="32" t="s">
        <v>34</v>
      </c>
      <c r="B4" s="40">
        <v>42767</v>
      </c>
      <c r="C4" s="40">
        <v>42780</v>
      </c>
      <c r="D4" s="15">
        <f t="shared" si="0"/>
        <v>10</v>
      </c>
    </row>
    <row r="5" spans="1:4" x14ac:dyDescent="0.25">
      <c r="A5" s="32" t="s">
        <v>35</v>
      </c>
      <c r="B5" s="40">
        <v>42781</v>
      </c>
      <c r="C5" s="40">
        <v>42794</v>
      </c>
      <c r="D5" s="15">
        <f t="shared" si="0"/>
        <v>10</v>
      </c>
    </row>
    <row r="6" spans="1:4" x14ac:dyDescent="0.25">
      <c r="A6" s="32" t="s">
        <v>36</v>
      </c>
      <c r="B6" s="40">
        <v>42795</v>
      </c>
      <c r="C6" s="40">
        <v>42808</v>
      </c>
      <c r="D6" s="15">
        <f t="shared" si="0"/>
        <v>10</v>
      </c>
    </row>
    <row r="7" spans="1:4" x14ac:dyDescent="0.25">
      <c r="A7" s="32" t="s">
        <v>37</v>
      </c>
      <c r="B7" s="40">
        <v>42809</v>
      </c>
      <c r="C7" s="40">
        <v>42822</v>
      </c>
      <c r="D7" s="15">
        <f t="shared" si="0"/>
        <v>10</v>
      </c>
    </row>
    <row r="8" spans="1:4" x14ac:dyDescent="0.25">
      <c r="A8" s="32" t="s">
        <v>38</v>
      </c>
      <c r="B8" s="40">
        <v>42823</v>
      </c>
      <c r="C8" s="40">
        <v>42836</v>
      </c>
      <c r="D8" s="15">
        <f t="shared" si="0"/>
        <v>10</v>
      </c>
    </row>
    <row r="9" spans="1:4" x14ac:dyDescent="0.25">
      <c r="A9" s="32" t="s">
        <v>39</v>
      </c>
      <c r="B9" s="40">
        <v>42837</v>
      </c>
      <c r="C9" s="40">
        <v>42850</v>
      </c>
      <c r="D9" s="15">
        <f t="shared" si="0"/>
        <v>10</v>
      </c>
    </row>
    <row r="10" spans="1:4" x14ac:dyDescent="0.25">
      <c r="A10" s="32" t="s">
        <v>40</v>
      </c>
      <c r="B10" s="40">
        <v>42851</v>
      </c>
      <c r="C10" s="40">
        <v>42864</v>
      </c>
      <c r="D10" s="15">
        <f t="shared" si="0"/>
        <v>10</v>
      </c>
    </row>
    <row r="11" spans="1:4" x14ac:dyDescent="0.25">
      <c r="A11" s="32" t="s">
        <v>41</v>
      </c>
      <c r="B11" s="40">
        <v>42865</v>
      </c>
      <c r="C11" s="40">
        <v>42878</v>
      </c>
      <c r="D11" s="15">
        <f t="shared" si="0"/>
        <v>10</v>
      </c>
    </row>
    <row r="12" spans="1:4" x14ac:dyDescent="0.25">
      <c r="A12" s="32" t="s">
        <v>42</v>
      </c>
      <c r="B12" s="40">
        <v>42879</v>
      </c>
      <c r="C12" s="40">
        <v>42892</v>
      </c>
      <c r="D12" s="15">
        <f t="shared" si="0"/>
        <v>10</v>
      </c>
    </row>
    <row r="13" spans="1:4" x14ac:dyDescent="0.25">
      <c r="A13" s="32" t="s">
        <v>43</v>
      </c>
      <c r="B13" s="40">
        <v>42893</v>
      </c>
      <c r="C13" s="40">
        <v>42906</v>
      </c>
      <c r="D13" s="15">
        <f t="shared" si="0"/>
        <v>10</v>
      </c>
    </row>
    <row r="14" spans="1:4" x14ac:dyDescent="0.25">
      <c r="A14" s="32" t="s">
        <v>44</v>
      </c>
      <c r="B14" s="40">
        <v>42907</v>
      </c>
      <c r="C14" s="40">
        <v>42920</v>
      </c>
      <c r="D14" s="15">
        <f t="shared" si="0"/>
        <v>10</v>
      </c>
    </row>
    <row r="15" spans="1:4" x14ac:dyDescent="0.25">
      <c r="A15" s="32" t="s">
        <v>45</v>
      </c>
      <c r="B15" s="40">
        <v>42921</v>
      </c>
      <c r="C15" s="40">
        <v>42934</v>
      </c>
      <c r="D15" s="15">
        <f t="shared" si="0"/>
        <v>10</v>
      </c>
    </row>
    <row r="16" spans="1:4" x14ac:dyDescent="0.25">
      <c r="A16" s="32" t="s">
        <v>46</v>
      </c>
      <c r="B16" s="40">
        <v>42935</v>
      </c>
      <c r="C16" s="40">
        <v>42948</v>
      </c>
      <c r="D16" s="15">
        <f t="shared" si="0"/>
        <v>10</v>
      </c>
    </row>
    <row r="17" spans="1:7" x14ac:dyDescent="0.25">
      <c r="A17" s="32" t="s">
        <v>47</v>
      </c>
      <c r="B17" s="40">
        <v>42949</v>
      </c>
      <c r="C17" s="40">
        <v>42962</v>
      </c>
      <c r="D17" s="15">
        <f t="shared" si="0"/>
        <v>10</v>
      </c>
    </row>
    <row r="18" spans="1:7" x14ac:dyDescent="0.25">
      <c r="A18" s="32" t="s">
        <v>48</v>
      </c>
      <c r="B18" s="40">
        <v>42963</v>
      </c>
      <c r="C18" s="40">
        <v>42976</v>
      </c>
      <c r="D18" s="15">
        <f t="shared" si="0"/>
        <v>10</v>
      </c>
    </row>
    <row r="19" spans="1:7" x14ac:dyDescent="0.25">
      <c r="A19" s="32" t="s">
        <v>49</v>
      </c>
      <c r="B19" s="40">
        <v>42977</v>
      </c>
      <c r="C19" s="40">
        <v>42990</v>
      </c>
      <c r="D19" s="15">
        <f t="shared" si="0"/>
        <v>10</v>
      </c>
    </row>
    <row r="20" spans="1:7" x14ac:dyDescent="0.25">
      <c r="A20" s="32" t="s">
        <v>50</v>
      </c>
      <c r="B20" s="40">
        <v>42991</v>
      </c>
      <c r="C20" s="40">
        <v>43004</v>
      </c>
      <c r="D20" s="15">
        <f t="shared" si="0"/>
        <v>10</v>
      </c>
      <c r="E20" s="14"/>
      <c r="F20" s="14"/>
      <c r="G20" s="14"/>
    </row>
    <row r="21" spans="1:7" x14ac:dyDescent="0.25">
      <c r="A21" s="32" t="s">
        <v>51</v>
      </c>
      <c r="B21" s="40">
        <v>43005</v>
      </c>
      <c r="C21" s="40">
        <v>43018</v>
      </c>
      <c r="D21" s="15">
        <f t="shared" si="0"/>
        <v>10</v>
      </c>
    </row>
    <row r="22" spans="1:7" x14ac:dyDescent="0.25">
      <c r="A22" s="32" t="s">
        <v>52</v>
      </c>
      <c r="B22" s="40">
        <v>43019</v>
      </c>
      <c r="C22" s="40">
        <v>43032</v>
      </c>
      <c r="D22" s="15">
        <f t="shared" si="0"/>
        <v>10</v>
      </c>
    </row>
    <row r="23" spans="1:7" x14ac:dyDescent="0.25">
      <c r="A23" s="32" t="s">
        <v>53</v>
      </c>
      <c r="B23" s="40">
        <v>43033</v>
      </c>
      <c r="C23" s="40">
        <v>43046</v>
      </c>
      <c r="D23" s="15">
        <f t="shared" si="0"/>
        <v>10</v>
      </c>
    </row>
    <row r="24" spans="1:7" x14ac:dyDescent="0.25">
      <c r="A24" s="32" t="s">
        <v>54</v>
      </c>
      <c r="B24" s="40">
        <v>43047</v>
      </c>
      <c r="C24" s="40">
        <v>43060</v>
      </c>
      <c r="D24" s="15">
        <f t="shared" si="0"/>
        <v>10</v>
      </c>
    </row>
    <row r="25" spans="1:7" x14ac:dyDescent="0.25">
      <c r="A25" s="32" t="s">
        <v>19</v>
      </c>
      <c r="B25" s="40">
        <v>43061</v>
      </c>
      <c r="C25" s="40">
        <v>43074</v>
      </c>
      <c r="D25" s="15">
        <f t="shared" si="0"/>
        <v>10</v>
      </c>
    </row>
    <row r="26" spans="1:7" x14ac:dyDescent="0.25">
      <c r="A26" s="32" t="s">
        <v>20</v>
      </c>
      <c r="B26" s="40">
        <v>43075</v>
      </c>
      <c r="C26" s="40">
        <v>43088</v>
      </c>
      <c r="D26" s="15">
        <f t="shared" si="0"/>
        <v>10</v>
      </c>
    </row>
    <row r="27" spans="1:7" x14ac:dyDescent="0.25">
      <c r="A27" s="32" t="s">
        <v>55</v>
      </c>
      <c r="B27" s="40">
        <v>43089</v>
      </c>
      <c r="C27" s="40">
        <v>43102</v>
      </c>
      <c r="D27" s="15">
        <f t="shared" si="0"/>
        <v>10</v>
      </c>
    </row>
  </sheetData>
  <sheetProtection algorithmName="SHA-512" hashValue="8yXM/G2mKvpPyBpYOmSy7vzSgxYHoaUSRpGs9jCjkEE+r4NNQOHQCfdMXN0KE40AGSlXbeBHM7dt6HOPmRxXEA==" saltValue="JZj77UhZcZM4jVYQeDj38Q==" spinCount="100000" sheet="1" objects="1" scenarios="1" formatColumns="0" formatRows="0" insertColumns="0" insertRows="0" deleteRows="0" autoFilter="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45"/>
  <sheetViews>
    <sheetView workbookViewId="0">
      <pane ySplit="1" topLeftCell="A2" activePane="bottomLeft" state="frozen"/>
      <selection pane="bottomLeft" activeCell="A2" sqref="A2"/>
    </sheetView>
  </sheetViews>
  <sheetFormatPr defaultRowHeight="15" x14ac:dyDescent="0.25"/>
  <cols>
    <col min="1" max="1" width="19.85546875" customWidth="1"/>
    <col min="2" max="2" width="18.5703125" bestFit="1" customWidth="1"/>
    <col min="3" max="3" width="18.5703125" style="14" bestFit="1" customWidth="1"/>
    <col min="4" max="4" width="10.42578125" style="26" customWidth="1"/>
    <col min="5" max="5" width="13.5703125" bestFit="1" customWidth="1"/>
    <col min="6" max="6" width="11.5703125" style="16" bestFit="1" customWidth="1"/>
    <col min="7" max="7" width="14" bestFit="1" customWidth="1"/>
    <col min="8" max="8" width="8.5703125" bestFit="1" customWidth="1"/>
    <col min="9" max="9" width="21.42578125" style="3" bestFit="1" customWidth="1"/>
    <col min="10" max="10" width="12.7109375" customWidth="1"/>
    <col min="11" max="11" width="8" bestFit="1" customWidth="1"/>
  </cols>
  <sheetData>
    <row r="1" spans="1:11" ht="72.75" customHeight="1" x14ac:dyDescent="0.25">
      <c r="A1" s="22" t="s">
        <v>0</v>
      </c>
      <c r="B1" s="23" t="s">
        <v>1</v>
      </c>
      <c r="C1" s="19" t="s">
        <v>4</v>
      </c>
      <c r="D1" s="27" t="s">
        <v>68</v>
      </c>
      <c r="E1" s="19" t="s">
        <v>24</v>
      </c>
      <c r="F1" s="20" t="s">
        <v>25</v>
      </c>
      <c r="G1" s="20" t="s">
        <v>26</v>
      </c>
      <c r="H1" s="24" t="s">
        <v>21</v>
      </c>
      <c r="I1" s="25" t="s">
        <v>3</v>
      </c>
      <c r="J1" s="20" t="s">
        <v>31</v>
      </c>
      <c r="K1" s="21" t="s">
        <v>2</v>
      </c>
    </row>
    <row r="2" spans="1:11" x14ac:dyDescent="0.25">
      <c r="B2" s="1" t="s">
        <v>22</v>
      </c>
      <c r="C2" s="13" t="s">
        <v>23</v>
      </c>
    </row>
    <row r="3" spans="1:11" x14ac:dyDescent="0.25">
      <c r="A3" s="6" t="str">
        <f>'2017 Iterations'!A2</f>
        <v>17-01</v>
      </c>
      <c r="B3" s="7">
        <f>'2017 Iterations'!B2</f>
        <v>42739</v>
      </c>
      <c r="C3" s="7">
        <f>'2017 Iterations'!C2</f>
        <v>42752</v>
      </c>
    </row>
    <row r="4" spans="1:11" x14ac:dyDescent="0.25">
      <c r="A4" s="32" t="s">
        <v>5</v>
      </c>
      <c r="B4" s="33">
        <v>1</v>
      </c>
      <c r="C4" s="18">
        <f>NETWORKDAYS($B$3,$C$3)</f>
        <v>10</v>
      </c>
      <c r="D4" s="34" t="s">
        <v>27</v>
      </c>
      <c r="E4" s="28">
        <f>F4*40</f>
        <v>40</v>
      </c>
      <c r="F4" s="16">
        <f>IF(D4="Full Time", 1,IF(D4="Half Time",0.5,D4))</f>
        <v>1</v>
      </c>
      <c r="G4" s="16">
        <f t="shared" ref="G4:G18" si="0">(F4*B4)*C4</f>
        <v>10</v>
      </c>
      <c r="H4" s="35"/>
      <c r="I4" s="36">
        <v>0</v>
      </c>
      <c r="J4" s="29">
        <f>G4-((H4*B4)+(I4*B4))</f>
        <v>10</v>
      </c>
      <c r="K4" s="16">
        <f>(J4/C4)</f>
        <v>1</v>
      </c>
    </row>
    <row r="5" spans="1:11" x14ac:dyDescent="0.25">
      <c r="A5" s="32" t="s">
        <v>6</v>
      </c>
      <c r="B5" s="33">
        <v>1</v>
      </c>
      <c r="C5" s="18">
        <f t="shared" ref="C5:C18" si="1">NETWORKDAYS($B$3,$C$3)</f>
        <v>10</v>
      </c>
      <c r="D5" s="34" t="s">
        <v>27</v>
      </c>
      <c r="E5" s="28">
        <f t="shared" ref="E5:E18" si="2">F5*40</f>
        <v>40</v>
      </c>
      <c r="F5" s="16">
        <f t="shared" ref="F5:F18" si="3">IF(D5="Full Time", 1,IF(D5="Half Time",0.5,D5))</f>
        <v>1</v>
      </c>
      <c r="G5" s="16">
        <f t="shared" si="0"/>
        <v>10</v>
      </c>
      <c r="H5" s="35"/>
      <c r="I5" s="36">
        <v>0</v>
      </c>
      <c r="J5" s="29">
        <f t="shared" ref="J5:J18" si="4">G5-((H5*B5)+(I5*B5))</f>
        <v>10</v>
      </c>
      <c r="K5" s="16">
        <f t="shared" ref="K5:K18" si="5">(J5/C5)</f>
        <v>1</v>
      </c>
    </row>
    <row r="6" spans="1:11" x14ac:dyDescent="0.25">
      <c r="A6" s="32" t="s">
        <v>7</v>
      </c>
      <c r="B6" s="33">
        <v>1</v>
      </c>
      <c r="C6" s="18">
        <f t="shared" si="1"/>
        <v>10</v>
      </c>
      <c r="D6" s="34" t="s">
        <v>27</v>
      </c>
      <c r="E6" s="28">
        <f t="shared" si="2"/>
        <v>40</v>
      </c>
      <c r="F6" s="16">
        <f t="shared" si="3"/>
        <v>1</v>
      </c>
      <c r="G6" s="16">
        <f t="shared" si="0"/>
        <v>10</v>
      </c>
      <c r="H6" s="35"/>
      <c r="I6" s="36">
        <v>0</v>
      </c>
      <c r="J6" s="29">
        <f t="shared" si="4"/>
        <v>10</v>
      </c>
      <c r="K6" s="16">
        <f t="shared" si="5"/>
        <v>1</v>
      </c>
    </row>
    <row r="7" spans="1:11" x14ac:dyDescent="0.25">
      <c r="A7" s="32" t="s">
        <v>8</v>
      </c>
      <c r="B7" s="33">
        <v>1</v>
      </c>
      <c r="C7" s="18">
        <f t="shared" si="1"/>
        <v>10</v>
      </c>
      <c r="D7" s="34" t="s">
        <v>27</v>
      </c>
      <c r="E7" s="28">
        <f t="shared" si="2"/>
        <v>40</v>
      </c>
      <c r="F7" s="16">
        <f t="shared" si="3"/>
        <v>1</v>
      </c>
      <c r="G7" s="16">
        <f t="shared" si="0"/>
        <v>10</v>
      </c>
      <c r="H7" s="35"/>
      <c r="I7" s="36">
        <v>0</v>
      </c>
      <c r="J7" s="29">
        <f t="shared" si="4"/>
        <v>10</v>
      </c>
      <c r="K7" s="16">
        <f t="shared" si="5"/>
        <v>1</v>
      </c>
    </row>
    <row r="8" spans="1:11" x14ac:dyDescent="0.25">
      <c r="A8" s="32" t="s">
        <v>9</v>
      </c>
      <c r="B8" s="33">
        <v>1</v>
      </c>
      <c r="C8" s="18">
        <f t="shared" si="1"/>
        <v>10</v>
      </c>
      <c r="D8" s="34" t="s">
        <v>27</v>
      </c>
      <c r="E8" s="28">
        <f t="shared" si="2"/>
        <v>40</v>
      </c>
      <c r="F8" s="16">
        <f t="shared" si="3"/>
        <v>1</v>
      </c>
      <c r="G8" s="16">
        <f t="shared" si="0"/>
        <v>10</v>
      </c>
      <c r="H8" s="35"/>
      <c r="I8" s="36">
        <v>0</v>
      </c>
      <c r="J8" s="29">
        <f t="shared" si="4"/>
        <v>10</v>
      </c>
      <c r="K8" s="16">
        <f t="shared" si="5"/>
        <v>1</v>
      </c>
    </row>
    <row r="9" spans="1:11" x14ac:dyDescent="0.25">
      <c r="A9" s="32" t="s">
        <v>10</v>
      </c>
      <c r="B9" s="33">
        <v>1</v>
      </c>
      <c r="C9" s="18">
        <f t="shared" si="1"/>
        <v>10</v>
      </c>
      <c r="D9" s="34" t="s">
        <v>27</v>
      </c>
      <c r="E9" s="28">
        <f t="shared" si="2"/>
        <v>40</v>
      </c>
      <c r="F9" s="16">
        <f t="shared" si="3"/>
        <v>1</v>
      </c>
      <c r="G9" s="16">
        <f t="shared" si="0"/>
        <v>10</v>
      </c>
      <c r="H9" s="35"/>
      <c r="I9" s="36">
        <v>0</v>
      </c>
      <c r="J9" s="29">
        <f t="shared" si="4"/>
        <v>10</v>
      </c>
      <c r="K9" s="16">
        <f t="shared" si="5"/>
        <v>1</v>
      </c>
    </row>
    <row r="10" spans="1:11" x14ac:dyDescent="0.25">
      <c r="A10" s="32" t="s">
        <v>11</v>
      </c>
      <c r="B10" s="33">
        <v>1</v>
      </c>
      <c r="C10" s="18">
        <f t="shared" si="1"/>
        <v>10</v>
      </c>
      <c r="D10" s="34" t="s">
        <v>27</v>
      </c>
      <c r="E10" s="28">
        <f t="shared" si="2"/>
        <v>40</v>
      </c>
      <c r="F10" s="16">
        <f t="shared" si="3"/>
        <v>1</v>
      </c>
      <c r="G10" s="16">
        <f t="shared" si="0"/>
        <v>10</v>
      </c>
      <c r="H10" s="35"/>
      <c r="I10" s="36">
        <v>0</v>
      </c>
      <c r="J10" s="29">
        <f t="shared" si="4"/>
        <v>10</v>
      </c>
      <c r="K10" s="16">
        <f t="shared" si="5"/>
        <v>1</v>
      </c>
    </row>
    <row r="11" spans="1:11" x14ac:dyDescent="0.25">
      <c r="A11" s="32" t="s">
        <v>12</v>
      </c>
      <c r="B11" s="33">
        <v>1</v>
      </c>
      <c r="C11" s="18">
        <f t="shared" si="1"/>
        <v>10</v>
      </c>
      <c r="D11" s="34" t="s">
        <v>27</v>
      </c>
      <c r="E11" s="28">
        <f t="shared" si="2"/>
        <v>40</v>
      </c>
      <c r="F11" s="16">
        <f t="shared" si="3"/>
        <v>1</v>
      </c>
      <c r="G11" s="16">
        <f t="shared" si="0"/>
        <v>10</v>
      </c>
      <c r="H11" s="35"/>
      <c r="I11" s="36">
        <v>0</v>
      </c>
      <c r="J11" s="29">
        <f t="shared" si="4"/>
        <v>10</v>
      </c>
      <c r="K11" s="16">
        <f t="shared" si="5"/>
        <v>1</v>
      </c>
    </row>
    <row r="12" spans="1:11" x14ac:dyDescent="0.25">
      <c r="A12" s="32" t="s">
        <v>13</v>
      </c>
      <c r="B12" s="33">
        <v>1</v>
      </c>
      <c r="C12" s="18">
        <f t="shared" si="1"/>
        <v>10</v>
      </c>
      <c r="D12" s="34" t="s">
        <v>27</v>
      </c>
      <c r="E12" s="28">
        <f t="shared" si="2"/>
        <v>40</v>
      </c>
      <c r="F12" s="16">
        <f t="shared" si="3"/>
        <v>1</v>
      </c>
      <c r="G12" s="16">
        <f t="shared" si="0"/>
        <v>10</v>
      </c>
      <c r="H12" s="35"/>
      <c r="I12" s="36">
        <v>0</v>
      </c>
      <c r="J12" s="29">
        <f t="shared" si="4"/>
        <v>10</v>
      </c>
      <c r="K12" s="16">
        <f t="shared" si="5"/>
        <v>1</v>
      </c>
    </row>
    <row r="13" spans="1:11" x14ac:dyDescent="0.25">
      <c r="A13" s="32" t="s">
        <v>14</v>
      </c>
      <c r="B13" s="33">
        <v>1</v>
      </c>
      <c r="C13" s="18">
        <f t="shared" si="1"/>
        <v>10</v>
      </c>
      <c r="D13" s="34" t="s">
        <v>27</v>
      </c>
      <c r="E13" s="28">
        <f t="shared" si="2"/>
        <v>40</v>
      </c>
      <c r="F13" s="16">
        <f t="shared" si="3"/>
        <v>1</v>
      </c>
      <c r="G13" s="16">
        <f t="shared" si="0"/>
        <v>10</v>
      </c>
      <c r="H13" s="35"/>
      <c r="I13" s="36">
        <v>0</v>
      </c>
      <c r="J13" s="29">
        <f t="shared" si="4"/>
        <v>10</v>
      </c>
      <c r="K13" s="16">
        <f t="shared" si="5"/>
        <v>1</v>
      </c>
    </row>
    <row r="14" spans="1:11" x14ac:dyDescent="0.25">
      <c r="A14" s="32" t="s">
        <v>56</v>
      </c>
      <c r="B14" s="33">
        <v>1</v>
      </c>
      <c r="C14" s="18">
        <f t="shared" si="1"/>
        <v>10</v>
      </c>
      <c r="D14" s="34" t="s">
        <v>27</v>
      </c>
      <c r="E14" s="28">
        <f t="shared" si="2"/>
        <v>40</v>
      </c>
      <c r="F14" s="16">
        <f t="shared" si="3"/>
        <v>1</v>
      </c>
      <c r="G14" s="16">
        <f t="shared" si="0"/>
        <v>10</v>
      </c>
      <c r="H14" s="35"/>
      <c r="I14" s="36">
        <v>0</v>
      </c>
      <c r="J14" s="29">
        <f t="shared" si="4"/>
        <v>10</v>
      </c>
      <c r="K14" s="16">
        <f t="shared" si="5"/>
        <v>1</v>
      </c>
    </row>
    <row r="15" spans="1:11" x14ac:dyDescent="0.25">
      <c r="A15" s="32" t="s">
        <v>57</v>
      </c>
      <c r="B15" s="33">
        <v>1</v>
      </c>
      <c r="C15" s="18">
        <f t="shared" si="1"/>
        <v>10</v>
      </c>
      <c r="D15" s="34" t="s">
        <v>27</v>
      </c>
      <c r="E15" s="28">
        <f t="shared" si="2"/>
        <v>40</v>
      </c>
      <c r="F15" s="16">
        <f t="shared" si="3"/>
        <v>1</v>
      </c>
      <c r="G15" s="16">
        <f t="shared" si="0"/>
        <v>10</v>
      </c>
      <c r="H15" s="35"/>
      <c r="I15" s="36">
        <v>0</v>
      </c>
      <c r="J15" s="29">
        <f t="shared" si="4"/>
        <v>10</v>
      </c>
      <c r="K15" s="16">
        <f t="shared" si="5"/>
        <v>1</v>
      </c>
    </row>
    <row r="16" spans="1:11" x14ac:dyDescent="0.25">
      <c r="A16" s="32" t="s">
        <v>58</v>
      </c>
      <c r="B16" s="33">
        <v>1</v>
      </c>
      <c r="C16" s="18">
        <f t="shared" si="1"/>
        <v>10</v>
      </c>
      <c r="D16" s="34" t="s">
        <v>27</v>
      </c>
      <c r="E16" s="28">
        <f t="shared" si="2"/>
        <v>40</v>
      </c>
      <c r="F16" s="16">
        <f t="shared" si="3"/>
        <v>1</v>
      </c>
      <c r="G16" s="16">
        <f t="shared" si="0"/>
        <v>10</v>
      </c>
      <c r="H16" s="35"/>
      <c r="I16" s="36">
        <v>0</v>
      </c>
      <c r="J16" s="29">
        <f t="shared" si="4"/>
        <v>10</v>
      </c>
      <c r="K16" s="16">
        <f t="shared" si="5"/>
        <v>1</v>
      </c>
    </row>
    <row r="17" spans="1:12" x14ac:dyDescent="0.25">
      <c r="A17" s="32" t="s">
        <v>59</v>
      </c>
      <c r="B17" s="33">
        <v>1</v>
      </c>
      <c r="C17" s="18">
        <f t="shared" si="1"/>
        <v>10</v>
      </c>
      <c r="D17" s="34" t="s">
        <v>27</v>
      </c>
      <c r="E17" s="28">
        <f t="shared" si="2"/>
        <v>40</v>
      </c>
      <c r="F17" s="16">
        <f t="shared" si="3"/>
        <v>1</v>
      </c>
      <c r="G17" s="16">
        <f t="shared" si="0"/>
        <v>10</v>
      </c>
      <c r="H17" s="35"/>
      <c r="I17" s="36">
        <v>0</v>
      </c>
      <c r="J17" s="29">
        <f t="shared" si="4"/>
        <v>10</v>
      </c>
      <c r="K17" s="16">
        <f t="shared" si="5"/>
        <v>1</v>
      </c>
    </row>
    <row r="18" spans="1:12" x14ac:dyDescent="0.25">
      <c r="A18" s="32" t="s">
        <v>60</v>
      </c>
      <c r="B18" s="33">
        <v>1</v>
      </c>
      <c r="C18" s="18">
        <f t="shared" si="1"/>
        <v>10</v>
      </c>
      <c r="D18" s="34" t="s">
        <v>27</v>
      </c>
      <c r="E18" s="28">
        <f t="shared" si="2"/>
        <v>40</v>
      </c>
      <c r="F18" s="16">
        <f t="shared" si="3"/>
        <v>1</v>
      </c>
      <c r="G18" s="16">
        <f t="shared" si="0"/>
        <v>10</v>
      </c>
      <c r="H18" s="35"/>
      <c r="I18" s="36">
        <v>0</v>
      </c>
      <c r="J18" s="29">
        <f t="shared" si="4"/>
        <v>10</v>
      </c>
      <c r="K18" s="16">
        <f t="shared" si="5"/>
        <v>1</v>
      </c>
    </row>
    <row r="19" spans="1:12" x14ac:dyDescent="0.25">
      <c r="B19" s="1"/>
      <c r="C19" s="13"/>
      <c r="E19" s="14"/>
      <c r="G19" s="16">
        <f>SUM(G4:G18)</f>
        <v>150</v>
      </c>
      <c r="H19" s="1"/>
      <c r="I19" s="31" t="s">
        <v>30</v>
      </c>
      <c r="J19" s="29">
        <f>SUM(J4:J18)</f>
        <v>150</v>
      </c>
      <c r="K19" s="17">
        <f>SUM(K4:K18)</f>
        <v>15</v>
      </c>
      <c r="L19" s="4" t="s">
        <v>28</v>
      </c>
    </row>
    <row r="20" spans="1:12" x14ac:dyDescent="0.25">
      <c r="B20" s="1"/>
      <c r="C20" s="13"/>
      <c r="G20" s="3"/>
      <c r="H20" s="1"/>
      <c r="I20" s="31" t="s">
        <v>29</v>
      </c>
      <c r="J20" s="29">
        <f>G19-J19</f>
        <v>0</v>
      </c>
      <c r="K20" s="30"/>
    </row>
    <row r="23" spans="1:12" x14ac:dyDescent="0.25">
      <c r="B23" s="1" t="s">
        <v>22</v>
      </c>
      <c r="C23" s="13" t="s">
        <v>23</v>
      </c>
    </row>
    <row r="24" spans="1:12" x14ac:dyDescent="0.25">
      <c r="A24" s="6" t="str">
        <f>'2017 Iterations'!A3</f>
        <v>17-02</v>
      </c>
      <c r="B24" s="7">
        <f>'2017 Iterations'!B3</f>
        <v>42753</v>
      </c>
      <c r="C24" s="7">
        <f>'2017 Iterations'!C3</f>
        <v>42766</v>
      </c>
    </row>
    <row r="25" spans="1:12" x14ac:dyDescent="0.25">
      <c r="A25" s="32" t="s">
        <v>5</v>
      </c>
      <c r="B25" s="33">
        <v>1</v>
      </c>
      <c r="C25" s="18">
        <f>NETWORKDAYS($B$24,$C$24)</f>
        <v>10</v>
      </c>
      <c r="D25" s="34" t="s">
        <v>27</v>
      </c>
      <c r="E25" s="10">
        <f>F25*40</f>
        <v>40</v>
      </c>
      <c r="F25" s="16">
        <f t="shared" ref="F25:F39" si="6">IF(D25="Full Time", 1,IF(D25="Half Time",0.5,D25))</f>
        <v>1</v>
      </c>
      <c r="G25" s="3">
        <f t="shared" ref="G25:G39" si="7">(F25*B25)*C25</f>
        <v>10</v>
      </c>
      <c r="H25" s="35"/>
      <c r="I25" s="36">
        <v>0</v>
      </c>
      <c r="J25" s="11">
        <f>G25-((H25*B25)+(I25*B25))</f>
        <v>10</v>
      </c>
      <c r="K25" s="3">
        <f>(J25/C25)</f>
        <v>1</v>
      </c>
    </row>
    <row r="26" spans="1:12" x14ac:dyDescent="0.25">
      <c r="A26" s="32" t="s">
        <v>6</v>
      </c>
      <c r="B26" s="33">
        <v>1</v>
      </c>
      <c r="C26" s="18">
        <f t="shared" ref="C26:C39" si="8">NETWORKDAYS($B$24,$C$24)</f>
        <v>10</v>
      </c>
      <c r="D26" s="34" t="s">
        <v>27</v>
      </c>
      <c r="E26" s="10">
        <f t="shared" ref="E26:E39" si="9">F26*40</f>
        <v>40</v>
      </c>
      <c r="F26" s="16">
        <f t="shared" si="6"/>
        <v>1</v>
      </c>
      <c r="G26" s="3">
        <f t="shared" si="7"/>
        <v>10</v>
      </c>
      <c r="H26" s="35"/>
      <c r="I26" s="36">
        <v>0</v>
      </c>
      <c r="J26" s="11">
        <f t="shared" ref="J26:J39" si="10">G26-((H26*B26)+(I26*B26))</f>
        <v>10</v>
      </c>
      <c r="K26" s="3">
        <f t="shared" ref="K26:K39" si="11">(J26/C26)</f>
        <v>1</v>
      </c>
    </row>
    <row r="27" spans="1:12" x14ac:dyDescent="0.25">
      <c r="A27" s="32" t="s">
        <v>7</v>
      </c>
      <c r="B27" s="33">
        <v>1</v>
      </c>
      <c r="C27" s="18">
        <f t="shared" si="8"/>
        <v>10</v>
      </c>
      <c r="D27" s="34" t="s">
        <v>27</v>
      </c>
      <c r="E27" s="10">
        <f t="shared" si="9"/>
        <v>40</v>
      </c>
      <c r="F27" s="16">
        <f t="shared" si="6"/>
        <v>1</v>
      </c>
      <c r="G27" s="3">
        <f t="shared" si="7"/>
        <v>10</v>
      </c>
      <c r="H27" s="35"/>
      <c r="I27" s="36">
        <v>0</v>
      </c>
      <c r="J27" s="11">
        <f t="shared" si="10"/>
        <v>10</v>
      </c>
      <c r="K27" s="3">
        <f t="shared" si="11"/>
        <v>1</v>
      </c>
    </row>
    <row r="28" spans="1:12" x14ac:dyDescent="0.25">
      <c r="A28" s="32" t="s">
        <v>8</v>
      </c>
      <c r="B28" s="33">
        <v>1</v>
      </c>
      <c r="C28" s="18">
        <f t="shared" si="8"/>
        <v>10</v>
      </c>
      <c r="D28" s="34" t="s">
        <v>27</v>
      </c>
      <c r="E28" s="10">
        <f t="shared" si="9"/>
        <v>40</v>
      </c>
      <c r="F28" s="16">
        <f t="shared" si="6"/>
        <v>1</v>
      </c>
      <c r="G28" s="3">
        <f t="shared" si="7"/>
        <v>10</v>
      </c>
      <c r="H28" s="35"/>
      <c r="I28" s="36">
        <v>0</v>
      </c>
      <c r="J28" s="11">
        <f t="shared" si="10"/>
        <v>10</v>
      </c>
      <c r="K28" s="3">
        <f t="shared" si="11"/>
        <v>1</v>
      </c>
    </row>
    <row r="29" spans="1:12" x14ac:dyDescent="0.25">
      <c r="A29" s="32" t="s">
        <v>9</v>
      </c>
      <c r="B29" s="33">
        <v>1</v>
      </c>
      <c r="C29" s="18">
        <f t="shared" si="8"/>
        <v>10</v>
      </c>
      <c r="D29" s="34" t="s">
        <v>27</v>
      </c>
      <c r="E29" s="10">
        <f t="shared" si="9"/>
        <v>40</v>
      </c>
      <c r="F29" s="16">
        <f t="shared" si="6"/>
        <v>1</v>
      </c>
      <c r="G29" s="3">
        <f t="shared" si="7"/>
        <v>10</v>
      </c>
      <c r="H29" s="35"/>
      <c r="I29" s="36">
        <v>0</v>
      </c>
      <c r="J29" s="11">
        <f t="shared" si="10"/>
        <v>10</v>
      </c>
      <c r="K29" s="3">
        <f t="shared" si="11"/>
        <v>1</v>
      </c>
    </row>
    <row r="30" spans="1:12" x14ac:dyDescent="0.25">
      <c r="A30" s="32" t="s">
        <v>10</v>
      </c>
      <c r="B30" s="33">
        <v>1</v>
      </c>
      <c r="C30" s="18">
        <f t="shared" si="8"/>
        <v>10</v>
      </c>
      <c r="D30" s="34" t="s">
        <v>27</v>
      </c>
      <c r="E30" s="10">
        <f t="shared" si="9"/>
        <v>40</v>
      </c>
      <c r="F30" s="16">
        <f t="shared" si="6"/>
        <v>1</v>
      </c>
      <c r="G30" s="3">
        <f t="shared" si="7"/>
        <v>10</v>
      </c>
      <c r="H30" s="35"/>
      <c r="I30" s="36">
        <v>0</v>
      </c>
      <c r="J30" s="11">
        <f t="shared" si="10"/>
        <v>10</v>
      </c>
      <c r="K30" s="3">
        <f t="shared" si="11"/>
        <v>1</v>
      </c>
    </row>
    <row r="31" spans="1:12" x14ac:dyDescent="0.25">
      <c r="A31" s="32" t="s">
        <v>11</v>
      </c>
      <c r="B31" s="33">
        <v>1</v>
      </c>
      <c r="C31" s="18">
        <f t="shared" si="8"/>
        <v>10</v>
      </c>
      <c r="D31" s="34" t="s">
        <v>27</v>
      </c>
      <c r="E31" s="10">
        <f t="shared" si="9"/>
        <v>40</v>
      </c>
      <c r="F31" s="16">
        <f t="shared" si="6"/>
        <v>1</v>
      </c>
      <c r="G31" s="3">
        <f t="shared" si="7"/>
        <v>10</v>
      </c>
      <c r="H31" s="35"/>
      <c r="I31" s="36">
        <v>0</v>
      </c>
      <c r="J31" s="11">
        <f t="shared" si="10"/>
        <v>10</v>
      </c>
      <c r="K31" s="3">
        <f t="shared" si="11"/>
        <v>1</v>
      </c>
    </row>
    <row r="32" spans="1:12" x14ac:dyDescent="0.25">
      <c r="A32" s="32" t="s">
        <v>12</v>
      </c>
      <c r="B32" s="33">
        <v>1</v>
      </c>
      <c r="C32" s="18">
        <f t="shared" si="8"/>
        <v>10</v>
      </c>
      <c r="D32" s="34" t="s">
        <v>27</v>
      </c>
      <c r="E32" s="10">
        <f t="shared" si="9"/>
        <v>40</v>
      </c>
      <c r="F32" s="16">
        <f t="shared" si="6"/>
        <v>1</v>
      </c>
      <c r="G32" s="3">
        <f t="shared" si="7"/>
        <v>10</v>
      </c>
      <c r="H32" s="35"/>
      <c r="I32" s="36">
        <v>0</v>
      </c>
      <c r="J32" s="11">
        <f t="shared" si="10"/>
        <v>10</v>
      </c>
      <c r="K32" s="3">
        <f t="shared" si="11"/>
        <v>1</v>
      </c>
    </row>
    <row r="33" spans="1:12" x14ac:dyDescent="0.25">
      <c r="A33" s="32" t="s">
        <v>13</v>
      </c>
      <c r="B33" s="33">
        <v>1</v>
      </c>
      <c r="C33" s="18">
        <f t="shared" si="8"/>
        <v>10</v>
      </c>
      <c r="D33" s="34" t="s">
        <v>27</v>
      </c>
      <c r="E33" s="10">
        <f t="shared" si="9"/>
        <v>40</v>
      </c>
      <c r="F33" s="16">
        <f t="shared" si="6"/>
        <v>1</v>
      </c>
      <c r="G33" s="3">
        <f t="shared" si="7"/>
        <v>10</v>
      </c>
      <c r="H33" s="35"/>
      <c r="I33" s="36">
        <v>0</v>
      </c>
      <c r="J33" s="11">
        <f t="shared" si="10"/>
        <v>10</v>
      </c>
      <c r="K33" s="3">
        <f t="shared" si="11"/>
        <v>1</v>
      </c>
    </row>
    <row r="34" spans="1:12" x14ac:dyDescent="0.25">
      <c r="A34" s="32" t="s">
        <v>14</v>
      </c>
      <c r="B34" s="33">
        <v>1</v>
      </c>
      <c r="C34" s="18">
        <f t="shared" si="8"/>
        <v>10</v>
      </c>
      <c r="D34" s="34" t="s">
        <v>27</v>
      </c>
      <c r="E34" s="10">
        <f t="shared" si="9"/>
        <v>40</v>
      </c>
      <c r="F34" s="16">
        <f t="shared" si="6"/>
        <v>1</v>
      </c>
      <c r="G34" s="3">
        <f t="shared" si="7"/>
        <v>10</v>
      </c>
      <c r="H34" s="35"/>
      <c r="I34" s="36">
        <v>0</v>
      </c>
      <c r="J34" s="11">
        <f t="shared" si="10"/>
        <v>10</v>
      </c>
      <c r="K34" s="3">
        <f t="shared" si="11"/>
        <v>1</v>
      </c>
    </row>
    <row r="35" spans="1:12" x14ac:dyDescent="0.25">
      <c r="A35" s="32" t="s">
        <v>56</v>
      </c>
      <c r="B35" s="33">
        <v>1</v>
      </c>
      <c r="C35" s="18">
        <f t="shared" si="8"/>
        <v>10</v>
      </c>
      <c r="D35" s="34" t="s">
        <v>27</v>
      </c>
      <c r="E35" s="10">
        <f t="shared" si="9"/>
        <v>40</v>
      </c>
      <c r="F35" s="16">
        <f t="shared" si="6"/>
        <v>1</v>
      </c>
      <c r="G35" s="3">
        <f t="shared" si="7"/>
        <v>10</v>
      </c>
      <c r="H35" s="35"/>
      <c r="I35" s="36">
        <v>0</v>
      </c>
      <c r="J35" s="11">
        <f t="shared" si="10"/>
        <v>10</v>
      </c>
      <c r="K35" s="3">
        <f t="shared" si="11"/>
        <v>1</v>
      </c>
    </row>
    <row r="36" spans="1:12" x14ac:dyDescent="0.25">
      <c r="A36" s="32" t="s">
        <v>57</v>
      </c>
      <c r="B36" s="33">
        <v>1</v>
      </c>
      <c r="C36" s="18">
        <f t="shared" si="8"/>
        <v>10</v>
      </c>
      <c r="D36" s="34" t="s">
        <v>27</v>
      </c>
      <c r="E36" s="10">
        <f t="shared" si="9"/>
        <v>40</v>
      </c>
      <c r="F36" s="16">
        <f t="shared" si="6"/>
        <v>1</v>
      </c>
      <c r="G36" s="3">
        <f t="shared" si="7"/>
        <v>10</v>
      </c>
      <c r="H36" s="35"/>
      <c r="I36" s="36">
        <v>0</v>
      </c>
      <c r="J36" s="11">
        <f t="shared" si="10"/>
        <v>10</v>
      </c>
      <c r="K36" s="3">
        <f t="shared" si="11"/>
        <v>1</v>
      </c>
    </row>
    <row r="37" spans="1:12" x14ac:dyDescent="0.25">
      <c r="A37" s="32" t="s">
        <v>58</v>
      </c>
      <c r="B37" s="33">
        <v>1</v>
      </c>
      <c r="C37" s="18">
        <f t="shared" si="8"/>
        <v>10</v>
      </c>
      <c r="D37" s="34" t="s">
        <v>27</v>
      </c>
      <c r="E37" s="10">
        <f t="shared" si="9"/>
        <v>40</v>
      </c>
      <c r="F37" s="16">
        <f t="shared" si="6"/>
        <v>1</v>
      </c>
      <c r="G37" s="3">
        <f t="shared" si="7"/>
        <v>10</v>
      </c>
      <c r="H37" s="35"/>
      <c r="I37" s="36">
        <v>0</v>
      </c>
      <c r="J37" s="11">
        <f t="shared" si="10"/>
        <v>10</v>
      </c>
      <c r="K37" s="3">
        <f t="shared" si="11"/>
        <v>1</v>
      </c>
    </row>
    <row r="38" spans="1:12" x14ac:dyDescent="0.25">
      <c r="A38" s="32" t="s">
        <v>59</v>
      </c>
      <c r="B38" s="33">
        <v>1</v>
      </c>
      <c r="C38" s="18">
        <f t="shared" si="8"/>
        <v>10</v>
      </c>
      <c r="D38" s="34" t="s">
        <v>27</v>
      </c>
      <c r="E38" s="10">
        <f t="shared" si="9"/>
        <v>40</v>
      </c>
      <c r="F38" s="16">
        <f t="shared" si="6"/>
        <v>1</v>
      </c>
      <c r="G38" s="3">
        <f t="shared" si="7"/>
        <v>10</v>
      </c>
      <c r="H38" s="35"/>
      <c r="I38" s="36">
        <v>0</v>
      </c>
      <c r="J38" s="11">
        <f t="shared" si="10"/>
        <v>10</v>
      </c>
      <c r="K38" s="3">
        <f t="shared" si="11"/>
        <v>1</v>
      </c>
    </row>
    <row r="39" spans="1:12" x14ac:dyDescent="0.25">
      <c r="A39" s="32" t="s">
        <v>60</v>
      </c>
      <c r="B39" s="33">
        <v>1</v>
      </c>
      <c r="C39" s="18">
        <f t="shared" si="8"/>
        <v>10</v>
      </c>
      <c r="D39" s="34" t="s">
        <v>27</v>
      </c>
      <c r="E39" s="10">
        <f t="shared" si="9"/>
        <v>40</v>
      </c>
      <c r="F39" s="16">
        <f t="shared" si="6"/>
        <v>1</v>
      </c>
      <c r="G39" s="3">
        <f t="shared" si="7"/>
        <v>10</v>
      </c>
      <c r="H39" s="35"/>
      <c r="I39" s="36">
        <v>0</v>
      </c>
      <c r="J39" s="11">
        <f t="shared" si="10"/>
        <v>10</v>
      </c>
      <c r="K39" s="3">
        <f t="shared" si="11"/>
        <v>1</v>
      </c>
    </row>
    <row r="40" spans="1:12" x14ac:dyDescent="0.25">
      <c r="B40" s="1"/>
      <c r="C40" s="13"/>
      <c r="G40" s="3">
        <f>SUM(G25:G39)</f>
        <v>150</v>
      </c>
      <c r="H40" s="1"/>
      <c r="I40" s="31" t="s">
        <v>30</v>
      </c>
      <c r="J40" s="11">
        <f>SUM(J25:J39)</f>
        <v>150</v>
      </c>
      <c r="K40" s="12">
        <f>SUM(K25:K39)</f>
        <v>15</v>
      </c>
      <c r="L40" s="4" t="s">
        <v>28</v>
      </c>
    </row>
    <row r="41" spans="1:12" x14ac:dyDescent="0.25">
      <c r="B41" s="1"/>
      <c r="C41" s="13"/>
      <c r="G41" s="3"/>
      <c r="H41" s="1"/>
      <c r="I41" s="31" t="s">
        <v>29</v>
      </c>
      <c r="J41" s="11">
        <f>G40-J40</f>
        <v>0</v>
      </c>
      <c r="K41" s="4"/>
    </row>
    <row r="42" spans="1:12" x14ac:dyDescent="0.25">
      <c r="B42" s="2"/>
      <c r="C42" s="13"/>
      <c r="E42" s="10"/>
      <c r="G42" s="3"/>
      <c r="H42" s="1"/>
      <c r="I42" s="11"/>
      <c r="J42" s="11"/>
      <c r="K42" s="3"/>
    </row>
    <row r="43" spans="1:12" x14ac:dyDescent="0.25">
      <c r="B43" s="2"/>
      <c r="C43" s="13"/>
      <c r="E43" s="10"/>
      <c r="G43" s="3"/>
      <c r="H43" s="1"/>
      <c r="I43" s="11"/>
      <c r="J43" s="11"/>
      <c r="K43" s="3"/>
    </row>
    <row r="44" spans="1:12" x14ac:dyDescent="0.25">
      <c r="B44" s="1" t="s">
        <v>22</v>
      </c>
      <c r="C44" s="13" t="s">
        <v>23</v>
      </c>
    </row>
    <row r="45" spans="1:12" x14ac:dyDescent="0.25">
      <c r="A45" s="6" t="str">
        <f>'2017 Iterations'!A4</f>
        <v>17-03</v>
      </c>
      <c r="B45" s="7">
        <f>'2017 Iterations'!B4</f>
        <v>42767</v>
      </c>
      <c r="C45" s="7">
        <f>'2017 Iterations'!C4</f>
        <v>42780</v>
      </c>
    </row>
    <row r="46" spans="1:12" x14ac:dyDescent="0.25">
      <c r="A46" s="32" t="s">
        <v>5</v>
      </c>
      <c r="B46" s="33">
        <v>1</v>
      </c>
      <c r="C46" s="18">
        <f>NETWORKDAYS($B$45,$C$45)</f>
        <v>10</v>
      </c>
      <c r="D46" s="34" t="s">
        <v>27</v>
      </c>
      <c r="E46" s="10">
        <f>F46*40</f>
        <v>40</v>
      </c>
      <c r="F46" s="16">
        <f t="shared" ref="F46:F60" si="12">IF(D46="Full Time", 1,IF(D46="Half Time",0.5,D46))</f>
        <v>1</v>
      </c>
      <c r="G46" s="3">
        <f t="shared" ref="G46:G60" si="13">(F46*B46)*C46</f>
        <v>10</v>
      </c>
      <c r="H46" s="35"/>
      <c r="I46" s="36">
        <v>0</v>
      </c>
      <c r="J46" s="11">
        <f>G46-((H46*B46)+(I46*B46))</f>
        <v>10</v>
      </c>
      <c r="K46" s="3">
        <f>(J46/C46)</f>
        <v>1</v>
      </c>
    </row>
    <row r="47" spans="1:12" x14ac:dyDescent="0.25">
      <c r="A47" s="32" t="s">
        <v>6</v>
      </c>
      <c r="B47" s="33">
        <v>1</v>
      </c>
      <c r="C47" s="18">
        <f t="shared" ref="C47:C60" si="14">NETWORKDAYS($B$45,$C$45)</f>
        <v>10</v>
      </c>
      <c r="D47" s="34" t="s">
        <v>27</v>
      </c>
      <c r="E47" s="10">
        <f t="shared" ref="E47:E60" si="15">F47*40</f>
        <v>40</v>
      </c>
      <c r="F47" s="16">
        <f t="shared" si="12"/>
        <v>1</v>
      </c>
      <c r="G47" s="3">
        <f t="shared" si="13"/>
        <v>10</v>
      </c>
      <c r="H47" s="35"/>
      <c r="I47" s="36">
        <v>0</v>
      </c>
      <c r="J47" s="11">
        <f t="shared" ref="J47:J60" si="16">G47-((H47*B47)+(I47*B47))</f>
        <v>10</v>
      </c>
      <c r="K47" s="3">
        <f t="shared" ref="K47:K60" si="17">(J47/C47)</f>
        <v>1</v>
      </c>
    </row>
    <row r="48" spans="1:12" x14ac:dyDescent="0.25">
      <c r="A48" s="32" t="s">
        <v>7</v>
      </c>
      <c r="B48" s="33">
        <v>1</v>
      </c>
      <c r="C48" s="18">
        <f t="shared" si="14"/>
        <v>10</v>
      </c>
      <c r="D48" s="34" t="s">
        <v>27</v>
      </c>
      <c r="E48" s="10">
        <f t="shared" si="15"/>
        <v>40</v>
      </c>
      <c r="F48" s="16">
        <f t="shared" si="12"/>
        <v>1</v>
      </c>
      <c r="G48" s="3">
        <f t="shared" si="13"/>
        <v>10</v>
      </c>
      <c r="H48" s="35"/>
      <c r="I48" s="36">
        <v>0</v>
      </c>
      <c r="J48" s="11">
        <f t="shared" si="16"/>
        <v>10</v>
      </c>
      <c r="K48" s="3">
        <f t="shared" si="17"/>
        <v>1</v>
      </c>
    </row>
    <row r="49" spans="1:12" x14ac:dyDescent="0.25">
      <c r="A49" s="32" t="s">
        <v>8</v>
      </c>
      <c r="B49" s="33">
        <v>1</v>
      </c>
      <c r="C49" s="18">
        <f t="shared" si="14"/>
        <v>10</v>
      </c>
      <c r="D49" s="34" t="s">
        <v>27</v>
      </c>
      <c r="E49" s="10">
        <f t="shared" si="15"/>
        <v>40</v>
      </c>
      <c r="F49" s="16">
        <f t="shared" si="12"/>
        <v>1</v>
      </c>
      <c r="G49" s="3">
        <f t="shared" si="13"/>
        <v>10</v>
      </c>
      <c r="H49" s="35"/>
      <c r="I49" s="36">
        <v>0</v>
      </c>
      <c r="J49" s="11">
        <f t="shared" si="16"/>
        <v>10</v>
      </c>
      <c r="K49" s="3">
        <f t="shared" si="17"/>
        <v>1</v>
      </c>
    </row>
    <row r="50" spans="1:12" x14ac:dyDescent="0.25">
      <c r="A50" s="32" t="s">
        <v>9</v>
      </c>
      <c r="B50" s="33">
        <v>1</v>
      </c>
      <c r="C50" s="18">
        <f t="shared" si="14"/>
        <v>10</v>
      </c>
      <c r="D50" s="34" t="s">
        <v>27</v>
      </c>
      <c r="E50" s="10">
        <f t="shared" si="15"/>
        <v>40</v>
      </c>
      <c r="F50" s="16">
        <f t="shared" si="12"/>
        <v>1</v>
      </c>
      <c r="G50" s="3">
        <f t="shared" si="13"/>
        <v>10</v>
      </c>
      <c r="H50" s="35"/>
      <c r="I50" s="36">
        <v>0</v>
      </c>
      <c r="J50" s="11">
        <f t="shared" si="16"/>
        <v>10</v>
      </c>
      <c r="K50" s="3">
        <f t="shared" si="17"/>
        <v>1</v>
      </c>
    </row>
    <row r="51" spans="1:12" x14ac:dyDescent="0.25">
      <c r="A51" s="32" t="s">
        <v>10</v>
      </c>
      <c r="B51" s="33">
        <v>1</v>
      </c>
      <c r="C51" s="18">
        <f t="shared" si="14"/>
        <v>10</v>
      </c>
      <c r="D51" s="34" t="s">
        <v>27</v>
      </c>
      <c r="E51" s="10">
        <f t="shared" si="15"/>
        <v>40</v>
      </c>
      <c r="F51" s="16">
        <f t="shared" si="12"/>
        <v>1</v>
      </c>
      <c r="G51" s="3">
        <f t="shared" si="13"/>
        <v>10</v>
      </c>
      <c r="H51" s="35"/>
      <c r="I51" s="36">
        <v>0</v>
      </c>
      <c r="J51" s="11">
        <f t="shared" si="16"/>
        <v>10</v>
      </c>
      <c r="K51" s="3">
        <f t="shared" si="17"/>
        <v>1</v>
      </c>
    </row>
    <row r="52" spans="1:12" x14ac:dyDescent="0.25">
      <c r="A52" s="32" t="s">
        <v>11</v>
      </c>
      <c r="B52" s="33">
        <v>1</v>
      </c>
      <c r="C52" s="18">
        <f t="shared" si="14"/>
        <v>10</v>
      </c>
      <c r="D52" s="34" t="s">
        <v>27</v>
      </c>
      <c r="E52" s="10">
        <f t="shared" si="15"/>
        <v>40</v>
      </c>
      <c r="F52" s="16">
        <f t="shared" si="12"/>
        <v>1</v>
      </c>
      <c r="G52" s="3">
        <f t="shared" si="13"/>
        <v>10</v>
      </c>
      <c r="H52" s="35"/>
      <c r="I52" s="36">
        <v>0</v>
      </c>
      <c r="J52" s="11">
        <f t="shared" si="16"/>
        <v>10</v>
      </c>
      <c r="K52" s="3">
        <f t="shared" si="17"/>
        <v>1</v>
      </c>
    </row>
    <row r="53" spans="1:12" x14ac:dyDescent="0.25">
      <c r="A53" s="32" t="s">
        <v>12</v>
      </c>
      <c r="B53" s="33">
        <v>1</v>
      </c>
      <c r="C53" s="18">
        <f t="shared" si="14"/>
        <v>10</v>
      </c>
      <c r="D53" s="34" t="s">
        <v>27</v>
      </c>
      <c r="E53" s="10">
        <f t="shared" si="15"/>
        <v>40</v>
      </c>
      <c r="F53" s="16">
        <f t="shared" si="12"/>
        <v>1</v>
      </c>
      <c r="G53" s="3">
        <f t="shared" si="13"/>
        <v>10</v>
      </c>
      <c r="H53" s="35"/>
      <c r="I53" s="36">
        <v>0</v>
      </c>
      <c r="J53" s="11">
        <f t="shared" si="16"/>
        <v>10</v>
      </c>
      <c r="K53" s="3">
        <f t="shared" si="17"/>
        <v>1</v>
      </c>
    </row>
    <row r="54" spans="1:12" x14ac:dyDescent="0.25">
      <c r="A54" s="32" t="s">
        <v>13</v>
      </c>
      <c r="B54" s="33">
        <v>1</v>
      </c>
      <c r="C54" s="18">
        <f t="shared" si="14"/>
        <v>10</v>
      </c>
      <c r="D54" s="34" t="s">
        <v>27</v>
      </c>
      <c r="E54" s="10">
        <f t="shared" si="15"/>
        <v>40</v>
      </c>
      <c r="F54" s="16">
        <f t="shared" si="12"/>
        <v>1</v>
      </c>
      <c r="G54" s="3">
        <f t="shared" si="13"/>
        <v>10</v>
      </c>
      <c r="H54" s="35"/>
      <c r="I54" s="36">
        <v>0</v>
      </c>
      <c r="J54" s="11">
        <f t="shared" si="16"/>
        <v>10</v>
      </c>
      <c r="K54" s="3">
        <f t="shared" si="17"/>
        <v>1</v>
      </c>
    </row>
    <row r="55" spans="1:12" x14ac:dyDescent="0.25">
      <c r="A55" s="32" t="s">
        <v>14</v>
      </c>
      <c r="B55" s="33">
        <v>1</v>
      </c>
      <c r="C55" s="18">
        <f t="shared" si="14"/>
        <v>10</v>
      </c>
      <c r="D55" s="34" t="s">
        <v>27</v>
      </c>
      <c r="E55" s="10">
        <f t="shared" si="15"/>
        <v>40</v>
      </c>
      <c r="F55" s="16">
        <f t="shared" si="12"/>
        <v>1</v>
      </c>
      <c r="G55" s="3">
        <f t="shared" si="13"/>
        <v>10</v>
      </c>
      <c r="H55" s="35"/>
      <c r="I55" s="36">
        <v>0</v>
      </c>
      <c r="J55" s="11">
        <f t="shared" si="16"/>
        <v>10</v>
      </c>
      <c r="K55" s="3">
        <f t="shared" si="17"/>
        <v>1</v>
      </c>
    </row>
    <row r="56" spans="1:12" x14ac:dyDescent="0.25">
      <c r="A56" s="32" t="s">
        <v>56</v>
      </c>
      <c r="B56" s="33">
        <v>1</v>
      </c>
      <c r="C56" s="18">
        <f t="shared" si="14"/>
        <v>10</v>
      </c>
      <c r="D56" s="34" t="s">
        <v>27</v>
      </c>
      <c r="E56" s="10">
        <f t="shared" si="15"/>
        <v>40</v>
      </c>
      <c r="F56" s="16">
        <f t="shared" si="12"/>
        <v>1</v>
      </c>
      <c r="G56" s="3">
        <f t="shared" si="13"/>
        <v>10</v>
      </c>
      <c r="H56" s="35"/>
      <c r="I56" s="36">
        <v>0</v>
      </c>
      <c r="J56" s="11">
        <f t="shared" si="16"/>
        <v>10</v>
      </c>
      <c r="K56" s="3">
        <f t="shared" si="17"/>
        <v>1</v>
      </c>
    </row>
    <row r="57" spans="1:12" x14ac:dyDescent="0.25">
      <c r="A57" s="32" t="s">
        <v>57</v>
      </c>
      <c r="B57" s="33">
        <v>1</v>
      </c>
      <c r="C57" s="18">
        <f t="shared" si="14"/>
        <v>10</v>
      </c>
      <c r="D57" s="34" t="s">
        <v>27</v>
      </c>
      <c r="E57" s="10">
        <f t="shared" si="15"/>
        <v>40</v>
      </c>
      <c r="F57" s="16">
        <f t="shared" si="12"/>
        <v>1</v>
      </c>
      <c r="G57" s="3">
        <f t="shared" si="13"/>
        <v>10</v>
      </c>
      <c r="H57" s="35"/>
      <c r="I57" s="36">
        <v>0</v>
      </c>
      <c r="J57" s="11">
        <f t="shared" si="16"/>
        <v>10</v>
      </c>
      <c r="K57" s="3">
        <f t="shared" si="17"/>
        <v>1</v>
      </c>
    </row>
    <row r="58" spans="1:12" x14ac:dyDescent="0.25">
      <c r="A58" s="32" t="s">
        <v>58</v>
      </c>
      <c r="B58" s="33">
        <v>1</v>
      </c>
      <c r="C58" s="18">
        <f t="shared" si="14"/>
        <v>10</v>
      </c>
      <c r="D58" s="34" t="s">
        <v>27</v>
      </c>
      <c r="E58" s="10">
        <f t="shared" si="15"/>
        <v>40</v>
      </c>
      <c r="F58" s="16">
        <f t="shared" si="12"/>
        <v>1</v>
      </c>
      <c r="G58" s="3">
        <f t="shared" si="13"/>
        <v>10</v>
      </c>
      <c r="H58" s="35"/>
      <c r="I58" s="36">
        <v>0</v>
      </c>
      <c r="J58" s="11">
        <f t="shared" si="16"/>
        <v>10</v>
      </c>
      <c r="K58" s="3">
        <f t="shared" si="17"/>
        <v>1</v>
      </c>
    </row>
    <row r="59" spans="1:12" x14ac:dyDescent="0.25">
      <c r="A59" s="32" t="s">
        <v>59</v>
      </c>
      <c r="B59" s="33">
        <v>1</v>
      </c>
      <c r="C59" s="18">
        <f t="shared" si="14"/>
        <v>10</v>
      </c>
      <c r="D59" s="34" t="s">
        <v>27</v>
      </c>
      <c r="E59" s="10">
        <f t="shared" si="15"/>
        <v>40</v>
      </c>
      <c r="F59" s="16">
        <f t="shared" si="12"/>
        <v>1</v>
      </c>
      <c r="G59" s="3">
        <f t="shared" si="13"/>
        <v>10</v>
      </c>
      <c r="H59" s="35"/>
      <c r="I59" s="36">
        <v>0</v>
      </c>
      <c r="J59" s="11">
        <f t="shared" si="16"/>
        <v>10</v>
      </c>
      <c r="K59" s="3">
        <f t="shared" si="17"/>
        <v>1</v>
      </c>
    </row>
    <row r="60" spans="1:12" x14ac:dyDescent="0.25">
      <c r="A60" s="32" t="s">
        <v>60</v>
      </c>
      <c r="B60" s="33">
        <v>1</v>
      </c>
      <c r="C60" s="18">
        <f t="shared" si="14"/>
        <v>10</v>
      </c>
      <c r="D60" s="34" t="s">
        <v>27</v>
      </c>
      <c r="E60" s="10">
        <f t="shared" si="15"/>
        <v>40</v>
      </c>
      <c r="F60" s="16">
        <f t="shared" si="12"/>
        <v>1</v>
      </c>
      <c r="G60" s="3">
        <f t="shared" si="13"/>
        <v>10</v>
      </c>
      <c r="H60" s="35"/>
      <c r="I60" s="36">
        <v>0</v>
      </c>
      <c r="J60" s="11">
        <f t="shared" si="16"/>
        <v>10</v>
      </c>
      <c r="K60" s="3">
        <f t="shared" si="17"/>
        <v>1</v>
      </c>
    </row>
    <row r="61" spans="1:12" x14ac:dyDescent="0.25">
      <c r="B61" s="1"/>
      <c r="C61" s="13"/>
      <c r="G61" s="3">
        <f>SUM(G46:G60)</f>
        <v>150</v>
      </c>
      <c r="H61" s="1"/>
      <c r="I61" s="31" t="s">
        <v>30</v>
      </c>
      <c r="J61" s="11">
        <f>SUM(J46:J60)</f>
        <v>150</v>
      </c>
      <c r="K61" s="12">
        <f>SUM(K46:K60)</f>
        <v>15</v>
      </c>
      <c r="L61" s="4" t="s">
        <v>28</v>
      </c>
    </row>
    <row r="62" spans="1:12" x14ac:dyDescent="0.25">
      <c r="B62" s="1"/>
      <c r="C62" s="13"/>
      <c r="G62" s="3"/>
      <c r="H62" s="1"/>
      <c r="I62" s="31" t="s">
        <v>29</v>
      </c>
      <c r="J62" s="11">
        <f>G61-J61</f>
        <v>0</v>
      </c>
      <c r="K62" s="4"/>
    </row>
    <row r="65" spans="1:11" x14ac:dyDescent="0.25">
      <c r="B65" s="1" t="s">
        <v>22</v>
      </c>
      <c r="C65" s="13" t="s">
        <v>23</v>
      </c>
    </row>
    <row r="66" spans="1:11" x14ac:dyDescent="0.25">
      <c r="A66" s="6" t="str">
        <f>'2017 Iterations'!A5</f>
        <v>17-04</v>
      </c>
      <c r="B66" s="7">
        <f>'2017 Iterations'!B5</f>
        <v>42781</v>
      </c>
      <c r="C66" s="7">
        <f>'2017 Iterations'!C5</f>
        <v>42794</v>
      </c>
    </row>
    <row r="67" spans="1:11" x14ac:dyDescent="0.25">
      <c r="A67" s="32" t="s">
        <v>5</v>
      </c>
      <c r="B67" s="33">
        <v>1</v>
      </c>
      <c r="C67" s="18">
        <f>NETWORKDAYS($B$66,$C$66)</f>
        <v>10</v>
      </c>
      <c r="D67" s="34" t="s">
        <v>27</v>
      </c>
      <c r="E67" s="10">
        <f>F67*40</f>
        <v>40</v>
      </c>
      <c r="F67" s="16">
        <f t="shared" ref="F67:F81" si="18">IF(D67="Full Time", 1,IF(D67="Half Time",0.5,D67))</f>
        <v>1</v>
      </c>
      <c r="G67" s="3">
        <f t="shared" ref="G67:G81" si="19">(F67*B67)*C67</f>
        <v>10</v>
      </c>
      <c r="H67" s="35"/>
      <c r="I67" s="36">
        <v>0</v>
      </c>
      <c r="J67" s="11">
        <f>G67-((H67*B67)+(I67*B67))</f>
        <v>10</v>
      </c>
      <c r="K67" s="3">
        <f>(J67/C67)</f>
        <v>1</v>
      </c>
    </row>
    <row r="68" spans="1:11" x14ac:dyDescent="0.25">
      <c r="A68" s="32" t="s">
        <v>6</v>
      </c>
      <c r="B68" s="33">
        <v>1</v>
      </c>
      <c r="C68" s="18">
        <f t="shared" ref="C68:C81" si="20">NETWORKDAYS($B$66,$C$66)</f>
        <v>10</v>
      </c>
      <c r="D68" s="34" t="s">
        <v>27</v>
      </c>
      <c r="E68" s="10">
        <f t="shared" ref="E68:E81" si="21">F68*40</f>
        <v>40</v>
      </c>
      <c r="F68" s="16">
        <f t="shared" si="18"/>
        <v>1</v>
      </c>
      <c r="G68" s="3">
        <f t="shared" si="19"/>
        <v>10</v>
      </c>
      <c r="H68" s="35"/>
      <c r="I68" s="36">
        <v>0</v>
      </c>
      <c r="J68" s="11">
        <f t="shared" ref="J68:J81" si="22">G68-((H68*B68)+(I68*B68))</f>
        <v>10</v>
      </c>
      <c r="K68" s="3">
        <f t="shared" ref="K68:K81" si="23">(J68/C68)</f>
        <v>1</v>
      </c>
    </row>
    <row r="69" spans="1:11" x14ac:dyDescent="0.25">
      <c r="A69" s="32" t="s">
        <v>7</v>
      </c>
      <c r="B69" s="33">
        <v>1</v>
      </c>
      <c r="C69" s="18">
        <f t="shared" si="20"/>
        <v>10</v>
      </c>
      <c r="D69" s="34" t="s">
        <v>27</v>
      </c>
      <c r="E69" s="10">
        <f t="shared" si="21"/>
        <v>40</v>
      </c>
      <c r="F69" s="16">
        <f t="shared" si="18"/>
        <v>1</v>
      </c>
      <c r="G69" s="3">
        <f t="shared" si="19"/>
        <v>10</v>
      </c>
      <c r="H69" s="35"/>
      <c r="I69" s="36">
        <v>0</v>
      </c>
      <c r="J69" s="11">
        <f t="shared" si="22"/>
        <v>10</v>
      </c>
      <c r="K69" s="3">
        <f t="shared" si="23"/>
        <v>1</v>
      </c>
    </row>
    <row r="70" spans="1:11" x14ac:dyDescent="0.25">
      <c r="A70" s="32" t="s">
        <v>8</v>
      </c>
      <c r="B70" s="33">
        <v>1</v>
      </c>
      <c r="C70" s="18">
        <f t="shared" si="20"/>
        <v>10</v>
      </c>
      <c r="D70" s="34" t="s">
        <v>27</v>
      </c>
      <c r="E70" s="10">
        <f t="shared" si="21"/>
        <v>40</v>
      </c>
      <c r="F70" s="16">
        <f t="shared" si="18"/>
        <v>1</v>
      </c>
      <c r="G70" s="3">
        <f t="shared" si="19"/>
        <v>10</v>
      </c>
      <c r="H70" s="35"/>
      <c r="I70" s="36">
        <v>0</v>
      </c>
      <c r="J70" s="11">
        <f t="shared" si="22"/>
        <v>10</v>
      </c>
      <c r="K70" s="3">
        <f t="shared" si="23"/>
        <v>1</v>
      </c>
    </row>
    <row r="71" spans="1:11" x14ac:dyDescent="0.25">
      <c r="A71" s="32" t="s">
        <v>9</v>
      </c>
      <c r="B71" s="33">
        <v>1</v>
      </c>
      <c r="C71" s="18">
        <f t="shared" si="20"/>
        <v>10</v>
      </c>
      <c r="D71" s="34" t="s">
        <v>27</v>
      </c>
      <c r="E71" s="10">
        <f t="shared" si="21"/>
        <v>40</v>
      </c>
      <c r="F71" s="16">
        <f t="shared" si="18"/>
        <v>1</v>
      </c>
      <c r="G71" s="3">
        <f t="shared" si="19"/>
        <v>10</v>
      </c>
      <c r="H71" s="35"/>
      <c r="I71" s="36">
        <v>0</v>
      </c>
      <c r="J71" s="11">
        <f t="shared" si="22"/>
        <v>10</v>
      </c>
      <c r="K71" s="3">
        <f t="shared" si="23"/>
        <v>1</v>
      </c>
    </row>
    <row r="72" spans="1:11" x14ac:dyDescent="0.25">
      <c r="A72" s="32" t="s">
        <v>10</v>
      </c>
      <c r="B72" s="33">
        <v>1</v>
      </c>
      <c r="C72" s="18">
        <f t="shared" si="20"/>
        <v>10</v>
      </c>
      <c r="D72" s="34" t="s">
        <v>27</v>
      </c>
      <c r="E72" s="10">
        <f t="shared" si="21"/>
        <v>40</v>
      </c>
      <c r="F72" s="16">
        <f t="shared" si="18"/>
        <v>1</v>
      </c>
      <c r="G72" s="3">
        <f t="shared" si="19"/>
        <v>10</v>
      </c>
      <c r="H72" s="35"/>
      <c r="I72" s="36">
        <v>0</v>
      </c>
      <c r="J72" s="11">
        <f t="shared" si="22"/>
        <v>10</v>
      </c>
      <c r="K72" s="3">
        <f t="shared" si="23"/>
        <v>1</v>
      </c>
    </row>
    <row r="73" spans="1:11" x14ac:dyDescent="0.25">
      <c r="A73" s="32" t="s">
        <v>11</v>
      </c>
      <c r="B73" s="33">
        <v>1</v>
      </c>
      <c r="C73" s="18">
        <f t="shared" si="20"/>
        <v>10</v>
      </c>
      <c r="D73" s="34" t="s">
        <v>27</v>
      </c>
      <c r="E73" s="10">
        <f t="shared" si="21"/>
        <v>40</v>
      </c>
      <c r="F73" s="16">
        <f t="shared" si="18"/>
        <v>1</v>
      </c>
      <c r="G73" s="3">
        <f t="shared" si="19"/>
        <v>10</v>
      </c>
      <c r="H73" s="35"/>
      <c r="I73" s="36">
        <v>0</v>
      </c>
      <c r="J73" s="11">
        <f t="shared" si="22"/>
        <v>10</v>
      </c>
      <c r="K73" s="3">
        <f t="shared" si="23"/>
        <v>1</v>
      </c>
    </row>
    <row r="74" spans="1:11" x14ac:dyDescent="0.25">
      <c r="A74" s="32" t="s">
        <v>12</v>
      </c>
      <c r="B74" s="33">
        <v>1</v>
      </c>
      <c r="C74" s="18">
        <f t="shared" si="20"/>
        <v>10</v>
      </c>
      <c r="D74" s="34" t="s">
        <v>27</v>
      </c>
      <c r="E74" s="10">
        <f t="shared" si="21"/>
        <v>40</v>
      </c>
      <c r="F74" s="16">
        <f t="shared" si="18"/>
        <v>1</v>
      </c>
      <c r="G74" s="3">
        <f t="shared" si="19"/>
        <v>10</v>
      </c>
      <c r="H74" s="35"/>
      <c r="I74" s="36">
        <v>0</v>
      </c>
      <c r="J74" s="11">
        <f t="shared" si="22"/>
        <v>10</v>
      </c>
      <c r="K74" s="3">
        <f t="shared" si="23"/>
        <v>1</v>
      </c>
    </row>
    <row r="75" spans="1:11" x14ac:dyDescent="0.25">
      <c r="A75" s="32" t="s">
        <v>13</v>
      </c>
      <c r="B75" s="33">
        <v>1</v>
      </c>
      <c r="C75" s="18">
        <f t="shared" si="20"/>
        <v>10</v>
      </c>
      <c r="D75" s="34" t="s">
        <v>27</v>
      </c>
      <c r="E75" s="10">
        <f t="shared" si="21"/>
        <v>40</v>
      </c>
      <c r="F75" s="16">
        <f t="shared" si="18"/>
        <v>1</v>
      </c>
      <c r="G75" s="3">
        <f t="shared" si="19"/>
        <v>10</v>
      </c>
      <c r="H75" s="35"/>
      <c r="I75" s="36">
        <v>0</v>
      </c>
      <c r="J75" s="11">
        <f t="shared" si="22"/>
        <v>10</v>
      </c>
      <c r="K75" s="3">
        <f t="shared" si="23"/>
        <v>1</v>
      </c>
    </row>
    <row r="76" spans="1:11" x14ac:dyDescent="0.25">
      <c r="A76" s="32" t="s">
        <v>14</v>
      </c>
      <c r="B76" s="33">
        <v>1</v>
      </c>
      <c r="C76" s="18">
        <f t="shared" si="20"/>
        <v>10</v>
      </c>
      <c r="D76" s="34" t="s">
        <v>27</v>
      </c>
      <c r="E76" s="10">
        <f t="shared" si="21"/>
        <v>40</v>
      </c>
      <c r="F76" s="16">
        <f t="shared" si="18"/>
        <v>1</v>
      </c>
      <c r="G76" s="3">
        <f t="shared" si="19"/>
        <v>10</v>
      </c>
      <c r="H76" s="35"/>
      <c r="I76" s="36">
        <v>0</v>
      </c>
      <c r="J76" s="11">
        <f t="shared" si="22"/>
        <v>10</v>
      </c>
      <c r="K76" s="3">
        <f t="shared" si="23"/>
        <v>1</v>
      </c>
    </row>
    <row r="77" spans="1:11" x14ac:dyDescent="0.25">
      <c r="A77" s="32" t="s">
        <v>56</v>
      </c>
      <c r="B77" s="33">
        <v>1</v>
      </c>
      <c r="C77" s="18">
        <f t="shared" si="20"/>
        <v>10</v>
      </c>
      <c r="D77" s="34" t="s">
        <v>27</v>
      </c>
      <c r="E77" s="10">
        <f t="shared" si="21"/>
        <v>40</v>
      </c>
      <c r="F77" s="16">
        <f t="shared" si="18"/>
        <v>1</v>
      </c>
      <c r="G77" s="3">
        <f t="shared" si="19"/>
        <v>10</v>
      </c>
      <c r="H77" s="35"/>
      <c r="I77" s="36">
        <v>0</v>
      </c>
      <c r="J77" s="11">
        <f t="shared" si="22"/>
        <v>10</v>
      </c>
      <c r="K77" s="3">
        <f t="shared" si="23"/>
        <v>1</v>
      </c>
    </row>
    <row r="78" spans="1:11" x14ac:dyDescent="0.25">
      <c r="A78" s="32" t="s">
        <v>57</v>
      </c>
      <c r="B78" s="33">
        <v>1</v>
      </c>
      <c r="C78" s="18">
        <f t="shared" si="20"/>
        <v>10</v>
      </c>
      <c r="D78" s="34" t="s">
        <v>27</v>
      </c>
      <c r="E78" s="10">
        <f t="shared" si="21"/>
        <v>40</v>
      </c>
      <c r="F78" s="16">
        <f t="shared" si="18"/>
        <v>1</v>
      </c>
      <c r="G78" s="3">
        <f t="shared" si="19"/>
        <v>10</v>
      </c>
      <c r="H78" s="35"/>
      <c r="I78" s="36">
        <v>0</v>
      </c>
      <c r="J78" s="11">
        <f t="shared" si="22"/>
        <v>10</v>
      </c>
      <c r="K78" s="3">
        <f t="shared" si="23"/>
        <v>1</v>
      </c>
    </row>
    <row r="79" spans="1:11" x14ac:dyDescent="0.25">
      <c r="A79" s="32" t="s">
        <v>58</v>
      </c>
      <c r="B79" s="33">
        <v>1</v>
      </c>
      <c r="C79" s="18">
        <f t="shared" si="20"/>
        <v>10</v>
      </c>
      <c r="D79" s="34" t="s">
        <v>27</v>
      </c>
      <c r="E79" s="10">
        <f t="shared" si="21"/>
        <v>40</v>
      </c>
      <c r="F79" s="16">
        <f t="shared" si="18"/>
        <v>1</v>
      </c>
      <c r="G79" s="3">
        <f t="shared" si="19"/>
        <v>10</v>
      </c>
      <c r="H79" s="35"/>
      <c r="I79" s="36">
        <v>0</v>
      </c>
      <c r="J79" s="11">
        <f t="shared" si="22"/>
        <v>10</v>
      </c>
      <c r="K79" s="3">
        <f t="shared" si="23"/>
        <v>1</v>
      </c>
    </row>
    <row r="80" spans="1:11" x14ac:dyDescent="0.25">
      <c r="A80" s="32" t="s">
        <v>59</v>
      </c>
      <c r="B80" s="33">
        <v>1</v>
      </c>
      <c r="C80" s="18">
        <f t="shared" si="20"/>
        <v>10</v>
      </c>
      <c r="D80" s="34" t="s">
        <v>27</v>
      </c>
      <c r="E80" s="10">
        <f t="shared" si="21"/>
        <v>40</v>
      </c>
      <c r="F80" s="16">
        <f t="shared" si="18"/>
        <v>1</v>
      </c>
      <c r="G80" s="3">
        <f t="shared" si="19"/>
        <v>10</v>
      </c>
      <c r="H80" s="35"/>
      <c r="I80" s="36">
        <v>0</v>
      </c>
      <c r="J80" s="11">
        <f t="shared" si="22"/>
        <v>10</v>
      </c>
      <c r="K80" s="3">
        <f t="shared" si="23"/>
        <v>1</v>
      </c>
    </row>
    <row r="81" spans="1:12" x14ac:dyDescent="0.25">
      <c r="A81" s="32" t="s">
        <v>60</v>
      </c>
      <c r="B81" s="33">
        <v>1</v>
      </c>
      <c r="C81" s="18">
        <f t="shared" si="20"/>
        <v>10</v>
      </c>
      <c r="D81" s="34" t="s">
        <v>27</v>
      </c>
      <c r="E81" s="10">
        <f t="shared" si="21"/>
        <v>40</v>
      </c>
      <c r="F81" s="16">
        <f t="shared" si="18"/>
        <v>1</v>
      </c>
      <c r="G81" s="3">
        <f t="shared" si="19"/>
        <v>10</v>
      </c>
      <c r="H81" s="35"/>
      <c r="I81" s="36">
        <v>0</v>
      </c>
      <c r="J81" s="11">
        <f t="shared" si="22"/>
        <v>10</v>
      </c>
      <c r="K81" s="3">
        <f t="shared" si="23"/>
        <v>1</v>
      </c>
    </row>
    <row r="82" spans="1:12" x14ac:dyDescent="0.25">
      <c r="B82" s="1"/>
      <c r="C82" s="13"/>
      <c r="G82" s="3">
        <f>SUM(G67:G81)</f>
        <v>150</v>
      </c>
      <c r="H82" s="1"/>
      <c r="I82" s="31" t="s">
        <v>30</v>
      </c>
      <c r="J82" s="11">
        <f>SUM(J67:J81)</f>
        <v>150</v>
      </c>
      <c r="K82" s="12">
        <f>SUM(K67:K81)</f>
        <v>15</v>
      </c>
      <c r="L82" s="4" t="s">
        <v>28</v>
      </c>
    </row>
    <row r="83" spans="1:12" x14ac:dyDescent="0.25">
      <c r="B83" s="1"/>
      <c r="C83" s="13"/>
      <c r="G83" s="3"/>
      <c r="H83" s="1"/>
      <c r="I83" s="31" t="s">
        <v>29</v>
      </c>
      <c r="J83" s="11">
        <f>G82-J82</f>
        <v>0</v>
      </c>
      <c r="K83" s="4"/>
    </row>
    <row r="86" spans="1:12" x14ac:dyDescent="0.25">
      <c r="B86" s="1" t="s">
        <v>22</v>
      </c>
      <c r="C86" s="13" t="s">
        <v>23</v>
      </c>
    </row>
    <row r="87" spans="1:12" x14ac:dyDescent="0.25">
      <c r="A87" s="6" t="str">
        <f>'2017 Iterations'!A6</f>
        <v>17-05</v>
      </c>
      <c r="B87" s="7">
        <f>'2017 Iterations'!B6</f>
        <v>42795</v>
      </c>
      <c r="C87" s="7">
        <f>'2017 Iterations'!C6</f>
        <v>42808</v>
      </c>
    </row>
    <row r="88" spans="1:12" x14ac:dyDescent="0.25">
      <c r="A88" s="32" t="s">
        <v>5</v>
      </c>
      <c r="B88" s="33">
        <v>1</v>
      </c>
      <c r="C88" s="18">
        <f>NETWORKDAYS($B$87,$C$87)</f>
        <v>10</v>
      </c>
      <c r="D88" s="34" t="s">
        <v>27</v>
      </c>
      <c r="E88" s="10">
        <f>F88*40</f>
        <v>40</v>
      </c>
      <c r="F88" s="16">
        <f t="shared" ref="F88:F102" si="24">IF(D88="Full Time", 1,IF(D88="Half Time",0.5,D88))</f>
        <v>1</v>
      </c>
      <c r="G88" s="3">
        <f t="shared" ref="G88:G102" si="25">(F88*B88)*C88</f>
        <v>10</v>
      </c>
      <c r="H88" s="35"/>
      <c r="I88" s="36">
        <v>0</v>
      </c>
      <c r="J88" s="11">
        <f>G88-((H88*B88)+(I88*B88))</f>
        <v>10</v>
      </c>
      <c r="K88" s="3">
        <f>(J88/C88)</f>
        <v>1</v>
      </c>
    </row>
    <row r="89" spans="1:12" x14ac:dyDescent="0.25">
      <c r="A89" s="32" t="s">
        <v>6</v>
      </c>
      <c r="B89" s="33">
        <v>1</v>
      </c>
      <c r="C89" s="18">
        <f t="shared" ref="C89:C102" si="26">NETWORKDAYS($B$87,$C$87)</f>
        <v>10</v>
      </c>
      <c r="D89" s="34" t="s">
        <v>27</v>
      </c>
      <c r="E89" s="10">
        <f t="shared" ref="E89:E102" si="27">F89*40</f>
        <v>40</v>
      </c>
      <c r="F89" s="16">
        <f t="shared" si="24"/>
        <v>1</v>
      </c>
      <c r="G89" s="3">
        <f t="shared" si="25"/>
        <v>10</v>
      </c>
      <c r="H89" s="35"/>
      <c r="I89" s="36">
        <v>0</v>
      </c>
      <c r="J89" s="11">
        <f t="shared" ref="J89:J102" si="28">G89-((H89*B89)+(I89*B89))</f>
        <v>10</v>
      </c>
      <c r="K89" s="3">
        <f t="shared" ref="K89:K102" si="29">(J89/C89)</f>
        <v>1</v>
      </c>
    </row>
    <row r="90" spans="1:12" x14ac:dyDescent="0.25">
      <c r="A90" s="32" t="s">
        <v>7</v>
      </c>
      <c r="B90" s="33">
        <v>1</v>
      </c>
      <c r="C90" s="18">
        <f t="shared" si="26"/>
        <v>10</v>
      </c>
      <c r="D90" s="34" t="s">
        <v>27</v>
      </c>
      <c r="E90" s="10">
        <f t="shared" si="27"/>
        <v>40</v>
      </c>
      <c r="F90" s="16">
        <f t="shared" si="24"/>
        <v>1</v>
      </c>
      <c r="G90" s="3">
        <f t="shared" si="25"/>
        <v>10</v>
      </c>
      <c r="H90" s="35"/>
      <c r="I90" s="36">
        <v>0</v>
      </c>
      <c r="J90" s="11">
        <f t="shared" si="28"/>
        <v>10</v>
      </c>
      <c r="K90" s="3">
        <f t="shared" si="29"/>
        <v>1</v>
      </c>
    </row>
    <row r="91" spans="1:12" x14ac:dyDescent="0.25">
      <c r="A91" s="32" t="s">
        <v>8</v>
      </c>
      <c r="B91" s="33">
        <v>1</v>
      </c>
      <c r="C91" s="18">
        <f t="shared" si="26"/>
        <v>10</v>
      </c>
      <c r="D91" s="34" t="s">
        <v>27</v>
      </c>
      <c r="E91" s="10">
        <f t="shared" si="27"/>
        <v>40</v>
      </c>
      <c r="F91" s="16">
        <f t="shared" si="24"/>
        <v>1</v>
      </c>
      <c r="G91" s="3">
        <f t="shared" si="25"/>
        <v>10</v>
      </c>
      <c r="H91" s="35"/>
      <c r="I91" s="36">
        <v>0</v>
      </c>
      <c r="J91" s="11">
        <f t="shared" si="28"/>
        <v>10</v>
      </c>
      <c r="K91" s="3">
        <f t="shared" si="29"/>
        <v>1</v>
      </c>
    </row>
    <row r="92" spans="1:12" x14ac:dyDescent="0.25">
      <c r="A92" s="32" t="s">
        <v>9</v>
      </c>
      <c r="B92" s="33">
        <v>1</v>
      </c>
      <c r="C92" s="18">
        <f t="shared" si="26"/>
        <v>10</v>
      </c>
      <c r="D92" s="34" t="s">
        <v>27</v>
      </c>
      <c r="E92" s="10">
        <f t="shared" si="27"/>
        <v>40</v>
      </c>
      <c r="F92" s="16">
        <f t="shared" si="24"/>
        <v>1</v>
      </c>
      <c r="G92" s="3">
        <f t="shared" si="25"/>
        <v>10</v>
      </c>
      <c r="H92" s="35"/>
      <c r="I92" s="36">
        <v>0</v>
      </c>
      <c r="J92" s="11">
        <f t="shared" si="28"/>
        <v>10</v>
      </c>
      <c r="K92" s="3">
        <f t="shared" si="29"/>
        <v>1</v>
      </c>
    </row>
    <row r="93" spans="1:12" x14ac:dyDescent="0.25">
      <c r="A93" s="32" t="s">
        <v>10</v>
      </c>
      <c r="B93" s="33">
        <v>1</v>
      </c>
      <c r="C93" s="18">
        <f t="shared" si="26"/>
        <v>10</v>
      </c>
      <c r="D93" s="34" t="s">
        <v>27</v>
      </c>
      <c r="E93" s="10">
        <f t="shared" si="27"/>
        <v>40</v>
      </c>
      <c r="F93" s="16">
        <f t="shared" si="24"/>
        <v>1</v>
      </c>
      <c r="G93" s="3">
        <f t="shared" si="25"/>
        <v>10</v>
      </c>
      <c r="H93" s="35"/>
      <c r="I93" s="36">
        <v>0</v>
      </c>
      <c r="J93" s="11">
        <f t="shared" si="28"/>
        <v>10</v>
      </c>
      <c r="K93" s="3">
        <f t="shared" si="29"/>
        <v>1</v>
      </c>
    </row>
    <row r="94" spans="1:12" x14ac:dyDescent="0.25">
      <c r="A94" s="32" t="s">
        <v>11</v>
      </c>
      <c r="B94" s="33">
        <v>1</v>
      </c>
      <c r="C94" s="18">
        <f t="shared" si="26"/>
        <v>10</v>
      </c>
      <c r="D94" s="34" t="s">
        <v>27</v>
      </c>
      <c r="E94" s="10">
        <f t="shared" si="27"/>
        <v>40</v>
      </c>
      <c r="F94" s="16">
        <f t="shared" si="24"/>
        <v>1</v>
      </c>
      <c r="G94" s="3">
        <f t="shared" si="25"/>
        <v>10</v>
      </c>
      <c r="H94" s="35"/>
      <c r="I94" s="36">
        <v>0</v>
      </c>
      <c r="J94" s="11">
        <f t="shared" si="28"/>
        <v>10</v>
      </c>
      <c r="K94" s="3">
        <f t="shared" si="29"/>
        <v>1</v>
      </c>
    </row>
    <row r="95" spans="1:12" x14ac:dyDescent="0.25">
      <c r="A95" s="32" t="s">
        <v>12</v>
      </c>
      <c r="B95" s="33">
        <v>1</v>
      </c>
      <c r="C95" s="18">
        <f t="shared" si="26"/>
        <v>10</v>
      </c>
      <c r="D95" s="34" t="s">
        <v>27</v>
      </c>
      <c r="E95" s="10">
        <f t="shared" si="27"/>
        <v>40</v>
      </c>
      <c r="F95" s="16">
        <f t="shared" si="24"/>
        <v>1</v>
      </c>
      <c r="G95" s="3">
        <f t="shared" si="25"/>
        <v>10</v>
      </c>
      <c r="H95" s="35"/>
      <c r="I95" s="36">
        <v>0</v>
      </c>
      <c r="J95" s="11">
        <f t="shared" si="28"/>
        <v>10</v>
      </c>
      <c r="K95" s="3">
        <f t="shared" si="29"/>
        <v>1</v>
      </c>
    </row>
    <row r="96" spans="1:12" x14ac:dyDescent="0.25">
      <c r="A96" s="32" t="s">
        <v>13</v>
      </c>
      <c r="B96" s="33">
        <v>1</v>
      </c>
      <c r="C96" s="18">
        <f t="shared" si="26"/>
        <v>10</v>
      </c>
      <c r="D96" s="34" t="s">
        <v>27</v>
      </c>
      <c r="E96" s="10">
        <f t="shared" si="27"/>
        <v>40</v>
      </c>
      <c r="F96" s="16">
        <f t="shared" si="24"/>
        <v>1</v>
      </c>
      <c r="G96" s="3">
        <f t="shared" si="25"/>
        <v>10</v>
      </c>
      <c r="H96" s="35"/>
      <c r="I96" s="36">
        <v>0</v>
      </c>
      <c r="J96" s="11">
        <f t="shared" si="28"/>
        <v>10</v>
      </c>
      <c r="K96" s="3">
        <f t="shared" si="29"/>
        <v>1</v>
      </c>
    </row>
    <row r="97" spans="1:12" x14ac:dyDescent="0.25">
      <c r="A97" s="32" t="s">
        <v>14</v>
      </c>
      <c r="B97" s="33">
        <v>1</v>
      </c>
      <c r="C97" s="18">
        <f t="shared" si="26"/>
        <v>10</v>
      </c>
      <c r="D97" s="34" t="s">
        <v>27</v>
      </c>
      <c r="E97" s="10">
        <f t="shared" si="27"/>
        <v>40</v>
      </c>
      <c r="F97" s="16">
        <f t="shared" si="24"/>
        <v>1</v>
      </c>
      <c r="G97" s="3">
        <f t="shared" si="25"/>
        <v>10</v>
      </c>
      <c r="H97" s="35"/>
      <c r="I97" s="36">
        <v>0</v>
      </c>
      <c r="J97" s="11">
        <f t="shared" si="28"/>
        <v>10</v>
      </c>
      <c r="K97" s="3">
        <f t="shared" si="29"/>
        <v>1</v>
      </c>
    </row>
    <row r="98" spans="1:12" x14ac:dyDescent="0.25">
      <c r="A98" s="32" t="s">
        <v>56</v>
      </c>
      <c r="B98" s="33">
        <v>1</v>
      </c>
      <c r="C98" s="18">
        <f t="shared" si="26"/>
        <v>10</v>
      </c>
      <c r="D98" s="34" t="s">
        <v>27</v>
      </c>
      <c r="E98" s="10">
        <f t="shared" si="27"/>
        <v>40</v>
      </c>
      <c r="F98" s="16">
        <f t="shared" si="24"/>
        <v>1</v>
      </c>
      <c r="G98" s="3">
        <f t="shared" si="25"/>
        <v>10</v>
      </c>
      <c r="H98" s="35"/>
      <c r="I98" s="36">
        <v>0</v>
      </c>
      <c r="J98" s="11">
        <f t="shared" si="28"/>
        <v>10</v>
      </c>
      <c r="K98" s="3">
        <f t="shared" si="29"/>
        <v>1</v>
      </c>
    </row>
    <row r="99" spans="1:12" x14ac:dyDescent="0.25">
      <c r="A99" s="32" t="s">
        <v>57</v>
      </c>
      <c r="B99" s="33">
        <v>1</v>
      </c>
      <c r="C99" s="18">
        <f t="shared" si="26"/>
        <v>10</v>
      </c>
      <c r="D99" s="34" t="s">
        <v>27</v>
      </c>
      <c r="E99" s="10">
        <f t="shared" si="27"/>
        <v>40</v>
      </c>
      <c r="F99" s="16">
        <f t="shared" si="24"/>
        <v>1</v>
      </c>
      <c r="G99" s="3">
        <f t="shared" si="25"/>
        <v>10</v>
      </c>
      <c r="H99" s="35"/>
      <c r="I99" s="36">
        <v>0</v>
      </c>
      <c r="J99" s="11">
        <f t="shared" si="28"/>
        <v>10</v>
      </c>
      <c r="K99" s="3">
        <f t="shared" si="29"/>
        <v>1</v>
      </c>
    </row>
    <row r="100" spans="1:12" x14ac:dyDescent="0.25">
      <c r="A100" s="32" t="s">
        <v>58</v>
      </c>
      <c r="B100" s="33">
        <v>1</v>
      </c>
      <c r="C100" s="18">
        <f t="shared" si="26"/>
        <v>10</v>
      </c>
      <c r="D100" s="34" t="s">
        <v>27</v>
      </c>
      <c r="E100" s="10">
        <f t="shared" si="27"/>
        <v>40</v>
      </c>
      <c r="F100" s="16">
        <f t="shared" si="24"/>
        <v>1</v>
      </c>
      <c r="G100" s="3">
        <f t="shared" si="25"/>
        <v>10</v>
      </c>
      <c r="H100" s="35"/>
      <c r="I100" s="36">
        <v>0</v>
      </c>
      <c r="J100" s="11">
        <f t="shared" si="28"/>
        <v>10</v>
      </c>
      <c r="K100" s="3">
        <f t="shared" si="29"/>
        <v>1</v>
      </c>
    </row>
    <row r="101" spans="1:12" x14ac:dyDescent="0.25">
      <c r="A101" s="32" t="s">
        <v>59</v>
      </c>
      <c r="B101" s="33">
        <v>1</v>
      </c>
      <c r="C101" s="18">
        <f t="shared" si="26"/>
        <v>10</v>
      </c>
      <c r="D101" s="34" t="s">
        <v>27</v>
      </c>
      <c r="E101" s="10">
        <f t="shared" si="27"/>
        <v>40</v>
      </c>
      <c r="F101" s="16">
        <f t="shared" si="24"/>
        <v>1</v>
      </c>
      <c r="G101" s="3">
        <f t="shared" si="25"/>
        <v>10</v>
      </c>
      <c r="H101" s="35"/>
      <c r="I101" s="36">
        <v>0</v>
      </c>
      <c r="J101" s="11">
        <f t="shared" si="28"/>
        <v>10</v>
      </c>
      <c r="K101" s="3">
        <f t="shared" si="29"/>
        <v>1</v>
      </c>
    </row>
    <row r="102" spans="1:12" x14ac:dyDescent="0.25">
      <c r="A102" s="32" t="s">
        <v>60</v>
      </c>
      <c r="B102" s="33">
        <v>1</v>
      </c>
      <c r="C102" s="18">
        <f t="shared" si="26"/>
        <v>10</v>
      </c>
      <c r="D102" s="34" t="s">
        <v>27</v>
      </c>
      <c r="E102" s="10">
        <f t="shared" si="27"/>
        <v>40</v>
      </c>
      <c r="F102" s="16">
        <f t="shared" si="24"/>
        <v>1</v>
      </c>
      <c r="G102" s="3">
        <f t="shared" si="25"/>
        <v>10</v>
      </c>
      <c r="H102" s="35"/>
      <c r="I102" s="36">
        <v>0</v>
      </c>
      <c r="J102" s="11">
        <f t="shared" si="28"/>
        <v>10</v>
      </c>
      <c r="K102" s="3">
        <f t="shared" si="29"/>
        <v>1</v>
      </c>
    </row>
    <row r="103" spans="1:12" x14ac:dyDescent="0.25">
      <c r="B103" s="1"/>
      <c r="C103" s="13"/>
      <c r="G103" s="3">
        <f>SUM(G88:G102)</f>
        <v>150</v>
      </c>
      <c r="H103" s="1"/>
      <c r="I103" s="31" t="s">
        <v>30</v>
      </c>
      <c r="J103" s="11">
        <f>SUM(J88:J102)</f>
        <v>150</v>
      </c>
      <c r="K103" s="12">
        <f>SUM(K88:K102)</f>
        <v>15</v>
      </c>
      <c r="L103" s="4" t="s">
        <v>28</v>
      </c>
    </row>
    <row r="104" spans="1:12" x14ac:dyDescent="0.25">
      <c r="B104" s="1"/>
      <c r="C104" s="13"/>
      <c r="G104" s="3"/>
      <c r="H104" s="1"/>
      <c r="I104" s="31" t="s">
        <v>29</v>
      </c>
      <c r="J104" s="11">
        <f>G103-J103</f>
        <v>0</v>
      </c>
      <c r="K104" s="4"/>
    </row>
    <row r="107" spans="1:12" x14ac:dyDescent="0.25">
      <c r="B107" s="1" t="s">
        <v>22</v>
      </c>
      <c r="C107" s="13" t="s">
        <v>23</v>
      </c>
    </row>
    <row r="108" spans="1:12" x14ac:dyDescent="0.25">
      <c r="A108" s="6" t="str">
        <f>'2017 Iterations'!A7</f>
        <v>17-06</v>
      </c>
      <c r="B108" s="7">
        <f>'2017 Iterations'!B7</f>
        <v>42809</v>
      </c>
      <c r="C108" s="7">
        <f>'2017 Iterations'!C7</f>
        <v>42822</v>
      </c>
    </row>
    <row r="109" spans="1:12" x14ac:dyDescent="0.25">
      <c r="A109" s="32" t="s">
        <v>5</v>
      </c>
      <c r="B109" s="33">
        <v>1</v>
      </c>
      <c r="C109" s="18">
        <f>NETWORKDAYS($B$108,$C$108)</f>
        <v>10</v>
      </c>
      <c r="D109" s="34" t="s">
        <v>27</v>
      </c>
      <c r="E109" s="10">
        <f>F109*40</f>
        <v>40</v>
      </c>
      <c r="F109" s="16">
        <f t="shared" ref="F109:F123" si="30">IF(D109="Full Time", 1,IF(D109="Half Time",0.5,D109))</f>
        <v>1</v>
      </c>
      <c r="G109" s="3">
        <f t="shared" ref="G109:G123" si="31">(F109*B109)*C109</f>
        <v>10</v>
      </c>
      <c r="H109" s="35"/>
      <c r="I109" s="36">
        <v>0</v>
      </c>
      <c r="J109" s="11">
        <f>G109-((H109*B109)+(I109*B109))</f>
        <v>10</v>
      </c>
      <c r="K109" s="3">
        <f>(J109/C109)</f>
        <v>1</v>
      </c>
    </row>
    <row r="110" spans="1:12" x14ac:dyDescent="0.25">
      <c r="A110" s="32" t="s">
        <v>6</v>
      </c>
      <c r="B110" s="33">
        <v>1</v>
      </c>
      <c r="C110" s="18">
        <f t="shared" ref="C110:C123" si="32">NETWORKDAYS($B$108,$C$108)</f>
        <v>10</v>
      </c>
      <c r="D110" s="34" t="s">
        <v>27</v>
      </c>
      <c r="E110" s="10">
        <f t="shared" ref="E110:E123" si="33">F110*40</f>
        <v>40</v>
      </c>
      <c r="F110" s="16">
        <f t="shared" si="30"/>
        <v>1</v>
      </c>
      <c r="G110" s="3">
        <f t="shared" si="31"/>
        <v>10</v>
      </c>
      <c r="H110" s="35"/>
      <c r="I110" s="36">
        <v>0</v>
      </c>
      <c r="J110" s="11">
        <f t="shared" ref="J110:J123" si="34">G110-((H110*B110)+(I110*B110))</f>
        <v>10</v>
      </c>
      <c r="K110" s="3">
        <f t="shared" ref="K110:K123" si="35">(J110/C110)</f>
        <v>1</v>
      </c>
    </row>
    <row r="111" spans="1:12" x14ac:dyDescent="0.25">
      <c r="A111" s="32" t="s">
        <v>7</v>
      </c>
      <c r="B111" s="33">
        <v>1</v>
      </c>
      <c r="C111" s="18">
        <f t="shared" si="32"/>
        <v>10</v>
      </c>
      <c r="D111" s="34" t="s">
        <v>27</v>
      </c>
      <c r="E111" s="10">
        <f t="shared" si="33"/>
        <v>40</v>
      </c>
      <c r="F111" s="16">
        <f t="shared" si="30"/>
        <v>1</v>
      </c>
      <c r="G111" s="3">
        <f t="shared" si="31"/>
        <v>10</v>
      </c>
      <c r="H111" s="35"/>
      <c r="I111" s="36">
        <v>0</v>
      </c>
      <c r="J111" s="11">
        <f t="shared" si="34"/>
        <v>10</v>
      </c>
      <c r="K111" s="3">
        <f t="shared" si="35"/>
        <v>1</v>
      </c>
    </row>
    <row r="112" spans="1:12" x14ac:dyDescent="0.25">
      <c r="A112" s="32" t="s">
        <v>8</v>
      </c>
      <c r="B112" s="33">
        <v>1</v>
      </c>
      <c r="C112" s="18">
        <f t="shared" si="32"/>
        <v>10</v>
      </c>
      <c r="D112" s="34" t="s">
        <v>27</v>
      </c>
      <c r="E112" s="10">
        <f t="shared" si="33"/>
        <v>40</v>
      </c>
      <c r="F112" s="16">
        <f t="shared" si="30"/>
        <v>1</v>
      </c>
      <c r="G112" s="3">
        <f t="shared" si="31"/>
        <v>10</v>
      </c>
      <c r="H112" s="35"/>
      <c r="I112" s="36">
        <v>0</v>
      </c>
      <c r="J112" s="11">
        <f t="shared" si="34"/>
        <v>10</v>
      </c>
      <c r="K112" s="3">
        <f t="shared" si="35"/>
        <v>1</v>
      </c>
    </row>
    <row r="113" spans="1:12" x14ac:dyDescent="0.25">
      <c r="A113" s="32" t="s">
        <v>9</v>
      </c>
      <c r="B113" s="33">
        <v>1</v>
      </c>
      <c r="C113" s="18">
        <f t="shared" si="32"/>
        <v>10</v>
      </c>
      <c r="D113" s="34" t="s">
        <v>27</v>
      </c>
      <c r="E113" s="10">
        <f t="shared" si="33"/>
        <v>40</v>
      </c>
      <c r="F113" s="16">
        <f t="shared" si="30"/>
        <v>1</v>
      </c>
      <c r="G113" s="3">
        <f t="shared" si="31"/>
        <v>10</v>
      </c>
      <c r="H113" s="35"/>
      <c r="I113" s="36">
        <v>0</v>
      </c>
      <c r="J113" s="11">
        <f t="shared" si="34"/>
        <v>10</v>
      </c>
      <c r="K113" s="3">
        <f t="shared" si="35"/>
        <v>1</v>
      </c>
    </row>
    <row r="114" spans="1:12" x14ac:dyDescent="0.25">
      <c r="A114" s="32" t="s">
        <v>10</v>
      </c>
      <c r="B114" s="33">
        <v>1</v>
      </c>
      <c r="C114" s="18">
        <f t="shared" si="32"/>
        <v>10</v>
      </c>
      <c r="D114" s="34" t="s">
        <v>27</v>
      </c>
      <c r="E114" s="10">
        <f t="shared" si="33"/>
        <v>40</v>
      </c>
      <c r="F114" s="16">
        <f t="shared" si="30"/>
        <v>1</v>
      </c>
      <c r="G114" s="3">
        <f t="shared" si="31"/>
        <v>10</v>
      </c>
      <c r="H114" s="35"/>
      <c r="I114" s="36">
        <v>0</v>
      </c>
      <c r="J114" s="11">
        <f t="shared" si="34"/>
        <v>10</v>
      </c>
      <c r="K114" s="3">
        <f t="shared" si="35"/>
        <v>1</v>
      </c>
    </row>
    <row r="115" spans="1:12" x14ac:dyDescent="0.25">
      <c r="A115" s="32" t="s">
        <v>11</v>
      </c>
      <c r="B115" s="33">
        <v>1</v>
      </c>
      <c r="C115" s="18">
        <f t="shared" si="32"/>
        <v>10</v>
      </c>
      <c r="D115" s="34" t="s">
        <v>27</v>
      </c>
      <c r="E115" s="10">
        <f t="shared" si="33"/>
        <v>40</v>
      </c>
      <c r="F115" s="16">
        <f t="shared" si="30"/>
        <v>1</v>
      </c>
      <c r="G115" s="3">
        <f t="shared" si="31"/>
        <v>10</v>
      </c>
      <c r="H115" s="35"/>
      <c r="I115" s="36">
        <v>0</v>
      </c>
      <c r="J115" s="11">
        <f t="shared" si="34"/>
        <v>10</v>
      </c>
      <c r="K115" s="3">
        <f t="shared" si="35"/>
        <v>1</v>
      </c>
    </row>
    <row r="116" spans="1:12" x14ac:dyDescent="0.25">
      <c r="A116" s="32" t="s">
        <v>12</v>
      </c>
      <c r="B116" s="33">
        <v>1</v>
      </c>
      <c r="C116" s="18">
        <f t="shared" si="32"/>
        <v>10</v>
      </c>
      <c r="D116" s="34" t="s">
        <v>27</v>
      </c>
      <c r="E116" s="10">
        <f t="shared" si="33"/>
        <v>40</v>
      </c>
      <c r="F116" s="16">
        <f t="shared" si="30"/>
        <v>1</v>
      </c>
      <c r="G116" s="3">
        <f t="shared" si="31"/>
        <v>10</v>
      </c>
      <c r="H116" s="35"/>
      <c r="I116" s="36">
        <v>0</v>
      </c>
      <c r="J116" s="11">
        <f t="shared" si="34"/>
        <v>10</v>
      </c>
      <c r="K116" s="3">
        <f t="shared" si="35"/>
        <v>1</v>
      </c>
    </row>
    <row r="117" spans="1:12" x14ac:dyDescent="0.25">
      <c r="A117" s="32" t="s">
        <v>13</v>
      </c>
      <c r="B117" s="33">
        <v>1</v>
      </c>
      <c r="C117" s="18">
        <f t="shared" si="32"/>
        <v>10</v>
      </c>
      <c r="D117" s="34" t="s">
        <v>27</v>
      </c>
      <c r="E117" s="10">
        <f t="shared" si="33"/>
        <v>40</v>
      </c>
      <c r="F117" s="16">
        <f t="shared" si="30"/>
        <v>1</v>
      </c>
      <c r="G117" s="3">
        <f t="shared" si="31"/>
        <v>10</v>
      </c>
      <c r="H117" s="35"/>
      <c r="I117" s="36">
        <v>0</v>
      </c>
      <c r="J117" s="11">
        <f t="shared" si="34"/>
        <v>10</v>
      </c>
      <c r="K117" s="3">
        <f t="shared" si="35"/>
        <v>1</v>
      </c>
    </row>
    <row r="118" spans="1:12" x14ac:dyDescent="0.25">
      <c r="A118" s="32" t="s">
        <v>14</v>
      </c>
      <c r="B118" s="33">
        <v>1</v>
      </c>
      <c r="C118" s="18">
        <f t="shared" si="32"/>
        <v>10</v>
      </c>
      <c r="D118" s="34" t="s">
        <v>27</v>
      </c>
      <c r="E118" s="10">
        <f t="shared" si="33"/>
        <v>40</v>
      </c>
      <c r="F118" s="16">
        <f t="shared" si="30"/>
        <v>1</v>
      </c>
      <c r="G118" s="3">
        <f t="shared" si="31"/>
        <v>10</v>
      </c>
      <c r="H118" s="35"/>
      <c r="I118" s="36">
        <v>0</v>
      </c>
      <c r="J118" s="11">
        <f t="shared" si="34"/>
        <v>10</v>
      </c>
      <c r="K118" s="3">
        <f t="shared" si="35"/>
        <v>1</v>
      </c>
    </row>
    <row r="119" spans="1:12" x14ac:dyDescent="0.25">
      <c r="A119" s="32" t="s">
        <v>56</v>
      </c>
      <c r="B119" s="33">
        <v>1</v>
      </c>
      <c r="C119" s="18">
        <f t="shared" si="32"/>
        <v>10</v>
      </c>
      <c r="D119" s="34" t="s">
        <v>27</v>
      </c>
      <c r="E119" s="10">
        <f t="shared" si="33"/>
        <v>40</v>
      </c>
      <c r="F119" s="16">
        <f t="shared" si="30"/>
        <v>1</v>
      </c>
      <c r="G119" s="3">
        <f t="shared" si="31"/>
        <v>10</v>
      </c>
      <c r="H119" s="35"/>
      <c r="I119" s="36">
        <v>0</v>
      </c>
      <c r="J119" s="11">
        <f t="shared" si="34"/>
        <v>10</v>
      </c>
      <c r="K119" s="3">
        <f t="shared" si="35"/>
        <v>1</v>
      </c>
    </row>
    <row r="120" spans="1:12" x14ac:dyDescent="0.25">
      <c r="A120" s="32" t="s">
        <v>57</v>
      </c>
      <c r="B120" s="33">
        <v>1</v>
      </c>
      <c r="C120" s="18">
        <f t="shared" si="32"/>
        <v>10</v>
      </c>
      <c r="D120" s="34" t="s">
        <v>27</v>
      </c>
      <c r="E120" s="10">
        <f t="shared" si="33"/>
        <v>40</v>
      </c>
      <c r="F120" s="16">
        <f t="shared" si="30"/>
        <v>1</v>
      </c>
      <c r="G120" s="3">
        <f t="shared" si="31"/>
        <v>10</v>
      </c>
      <c r="H120" s="35"/>
      <c r="I120" s="36">
        <v>0</v>
      </c>
      <c r="J120" s="11">
        <f t="shared" si="34"/>
        <v>10</v>
      </c>
      <c r="K120" s="3">
        <f t="shared" si="35"/>
        <v>1</v>
      </c>
    </row>
    <row r="121" spans="1:12" x14ac:dyDescent="0.25">
      <c r="A121" s="32" t="s">
        <v>58</v>
      </c>
      <c r="B121" s="33">
        <v>1</v>
      </c>
      <c r="C121" s="18">
        <f t="shared" si="32"/>
        <v>10</v>
      </c>
      <c r="D121" s="34" t="s">
        <v>27</v>
      </c>
      <c r="E121" s="10">
        <f t="shared" si="33"/>
        <v>40</v>
      </c>
      <c r="F121" s="16">
        <f t="shared" si="30"/>
        <v>1</v>
      </c>
      <c r="G121" s="3">
        <f t="shared" si="31"/>
        <v>10</v>
      </c>
      <c r="H121" s="35"/>
      <c r="I121" s="36">
        <v>0</v>
      </c>
      <c r="J121" s="11">
        <f t="shared" si="34"/>
        <v>10</v>
      </c>
      <c r="K121" s="3">
        <f t="shared" si="35"/>
        <v>1</v>
      </c>
    </row>
    <row r="122" spans="1:12" x14ac:dyDescent="0.25">
      <c r="A122" s="32" t="s">
        <v>59</v>
      </c>
      <c r="B122" s="33">
        <v>1</v>
      </c>
      <c r="C122" s="18">
        <f t="shared" si="32"/>
        <v>10</v>
      </c>
      <c r="D122" s="34" t="s">
        <v>27</v>
      </c>
      <c r="E122" s="10">
        <f t="shared" si="33"/>
        <v>40</v>
      </c>
      <c r="F122" s="16">
        <f t="shared" si="30"/>
        <v>1</v>
      </c>
      <c r="G122" s="3">
        <f t="shared" si="31"/>
        <v>10</v>
      </c>
      <c r="H122" s="35"/>
      <c r="I122" s="36">
        <v>0</v>
      </c>
      <c r="J122" s="11">
        <f t="shared" si="34"/>
        <v>10</v>
      </c>
      <c r="K122" s="3">
        <f t="shared" si="35"/>
        <v>1</v>
      </c>
    </row>
    <row r="123" spans="1:12" x14ac:dyDescent="0.25">
      <c r="A123" s="32" t="s">
        <v>60</v>
      </c>
      <c r="B123" s="33">
        <v>1</v>
      </c>
      <c r="C123" s="18">
        <f t="shared" si="32"/>
        <v>10</v>
      </c>
      <c r="D123" s="34" t="s">
        <v>27</v>
      </c>
      <c r="E123" s="10">
        <f t="shared" si="33"/>
        <v>40</v>
      </c>
      <c r="F123" s="16">
        <f t="shared" si="30"/>
        <v>1</v>
      </c>
      <c r="G123" s="3">
        <f t="shared" si="31"/>
        <v>10</v>
      </c>
      <c r="H123" s="35"/>
      <c r="I123" s="36">
        <v>0</v>
      </c>
      <c r="J123" s="11">
        <f t="shared" si="34"/>
        <v>10</v>
      </c>
      <c r="K123" s="3">
        <f t="shared" si="35"/>
        <v>1</v>
      </c>
    </row>
    <row r="124" spans="1:12" x14ac:dyDescent="0.25">
      <c r="B124" s="1"/>
      <c r="C124" s="13"/>
      <c r="G124" s="3">
        <f>SUM(G109:G123)</f>
        <v>150</v>
      </c>
      <c r="H124" s="1"/>
      <c r="I124" s="31" t="s">
        <v>30</v>
      </c>
      <c r="J124" s="11">
        <f>SUM(J109:J123)</f>
        <v>150</v>
      </c>
      <c r="K124" s="12">
        <f>SUM(K109:K123)</f>
        <v>15</v>
      </c>
      <c r="L124" s="4" t="s">
        <v>28</v>
      </c>
    </row>
    <row r="125" spans="1:12" x14ac:dyDescent="0.25">
      <c r="B125" s="1"/>
      <c r="C125" s="13"/>
      <c r="G125" s="3"/>
      <c r="H125" s="1"/>
      <c r="I125" s="31" t="s">
        <v>29</v>
      </c>
      <c r="J125" s="11">
        <f>G124-J124</f>
        <v>0</v>
      </c>
      <c r="K125" s="4"/>
    </row>
    <row r="128" spans="1:12" x14ac:dyDescent="0.25">
      <c r="B128" s="1" t="s">
        <v>22</v>
      </c>
      <c r="C128" s="13" t="s">
        <v>23</v>
      </c>
    </row>
    <row r="129" spans="1:11" x14ac:dyDescent="0.25">
      <c r="A129" s="6" t="str">
        <f>'2017 Iterations'!A8</f>
        <v>17-07</v>
      </c>
      <c r="B129" s="7">
        <f>'2017 Iterations'!B8</f>
        <v>42823</v>
      </c>
      <c r="C129" s="7">
        <f>'2017 Iterations'!C8</f>
        <v>42836</v>
      </c>
    </row>
    <row r="130" spans="1:11" x14ac:dyDescent="0.25">
      <c r="A130" s="32" t="s">
        <v>5</v>
      </c>
      <c r="B130" s="33">
        <v>1</v>
      </c>
      <c r="C130" s="18">
        <f>NETWORKDAYS($B$129,$C$129)</f>
        <v>10</v>
      </c>
      <c r="D130" s="34" t="s">
        <v>27</v>
      </c>
      <c r="E130" s="10">
        <f>F130*40</f>
        <v>40</v>
      </c>
      <c r="F130" s="16">
        <f t="shared" ref="F130:F144" si="36">IF(D130="Full Time", 1,IF(D130="Half Time",0.5,D130))</f>
        <v>1</v>
      </c>
      <c r="G130" s="3">
        <f t="shared" ref="G130:G144" si="37">(F130*B130)*C130</f>
        <v>10</v>
      </c>
      <c r="H130" s="35"/>
      <c r="I130" s="36">
        <v>0</v>
      </c>
      <c r="J130" s="11">
        <f>G130-((H130*B130)+(I130*B130))</f>
        <v>10</v>
      </c>
      <c r="K130" s="3">
        <f>(J130/C130)</f>
        <v>1</v>
      </c>
    </row>
    <row r="131" spans="1:11" x14ac:dyDescent="0.25">
      <c r="A131" s="32" t="s">
        <v>6</v>
      </c>
      <c r="B131" s="33">
        <v>1</v>
      </c>
      <c r="C131" s="18">
        <f t="shared" ref="C131:C144" si="38">NETWORKDAYS($B$129,$C$129)</f>
        <v>10</v>
      </c>
      <c r="D131" s="34" t="s">
        <v>27</v>
      </c>
      <c r="E131" s="10">
        <f t="shared" ref="E131:E144" si="39">F131*40</f>
        <v>40</v>
      </c>
      <c r="F131" s="16">
        <f t="shared" si="36"/>
        <v>1</v>
      </c>
      <c r="G131" s="3">
        <f t="shared" si="37"/>
        <v>10</v>
      </c>
      <c r="H131" s="35"/>
      <c r="I131" s="36">
        <v>0</v>
      </c>
      <c r="J131" s="11">
        <f t="shared" ref="J131:J144" si="40">G131-((H131*B131)+(I131*B131))</f>
        <v>10</v>
      </c>
      <c r="K131" s="3">
        <f t="shared" ref="K131:K144" si="41">(J131/C131)</f>
        <v>1</v>
      </c>
    </row>
    <row r="132" spans="1:11" x14ac:dyDescent="0.25">
      <c r="A132" s="32" t="s">
        <v>7</v>
      </c>
      <c r="B132" s="33">
        <v>1</v>
      </c>
      <c r="C132" s="18">
        <f t="shared" si="38"/>
        <v>10</v>
      </c>
      <c r="D132" s="34" t="s">
        <v>27</v>
      </c>
      <c r="E132" s="10">
        <f t="shared" si="39"/>
        <v>40</v>
      </c>
      <c r="F132" s="16">
        <f t="shared" si="36"/>
        <v>1</v>
      </c>
      <c r="G132" s="3">
        <f t="shared" si="37"/>
        <v>10</v>
      </c>
      <c r="H132" s="35"/>
      <c r="I132" s="36">
        <v>0</v>
      </c>
      <c r="J132" s="11">
        <f t="shared" si="40"/>
        <v>10</v>
      </c>
      <c r="K132" s="3">
        <f t="shared" si="41"/>
        <v>1</v>
      </c>
    </row>
    <row r="133" spans="1:11" x14ac:dyDescent="0.25">
      <c r="A133" s="32" t="s">
        <v>8</v>
      </c>
      <c r="B133" s="33">
        <v>1</v>
      </c>
      <c r="C133" s="18">
        <f t="shared" si="38"/>
        <v>10</v>
      </c>
      <c r="D133" s="34" t="s">
        <v>27</v>
      </c>
      <c r="E133" s="10">
        <f t="shared" si="39"/>
        <v>40</v>
      </c>
      <c r="F133" s="16">
        <f t="shared" si="36"/>
        <v>1</v>
      </c>
      <c r="G133" s="3">
        <f t="shared" si="37"/>
        <v>10</v>
      </c>
      <c r="H133" s="35"/>
      <c r="I133" s="36">
        <v>0</v>
      </c>
      <c r="J133" s="11">
        <f t="shared" si="40"/>
        <v>10</v>
      </c>
      <c r="K133" s="3">
        <f t="shared" si="41"/>
        <v>1</v>
      </c>
    </row>
    <row r="134" spans="1:11" x14ac:dyDescent="0.25">
      <c r="A134" s="32" t="s">
        <v>9</v>
      </c>
      <c r="B134" s="33">
        <v>1</v>
      </c>
      <c r="C134" s="18">
        <f t="shared" si="38"/>
        <v>10</v>
      </c>
      <c r="D134" s="34" t="s">
        <v>27</v>
      </c>
      <c r="E134" s="10">
        <f t="shared" si="39"/>
        <v>40</v>
      </c>
      <c r="F134" s="16">
        <f t="shared" si="36"/>
        <v>1</v>
      </c>
      <c r="G134" s="3">
        <f t="shared" si="37"/>
        <v>10</v>
      </c>
      <c r="H134" s="35"/>
      <c r="I134" s="36">
        <v>0</v>
      </c>
      <c r="J134" s="11">
        <f t="shared" si="40"/>
        <v>10</v>
      </c>
      <c r="K134" s="3">
        <f t="shared" si="41"/>
        <v>1</v>
      </c>
    </row>
    <row r="135" spans="1:11" x14ac:dyDescent="0.25">
      <c r="A135" s="32" t="s">
        <v>10</v>
      </c>
      <c r="B135" s="33">
        <v>1</v>
      </c>
      <c r="C135" s="18">
        <f t="shared" si="38"/>
        <v>10</v>
      </c>
      <c r="D135" s="34" t="s">
        <v>27</v>
      </c>
      <c r="E135" s="10">
        <f t="shared" si="39"/>
        <v>40</v>
      </c>
      <c r="F135" s="16">
        <f t="shared" si="36"/>
        <v>1</v>
      </c>
      <c r="G135" s="3">
        <f t="shared" si="37"/>
        <v>10</v>
      </c>
      <c r="H135" s="35"/>
      <c r="I135" s="36">
        <v>0</v>
      </c>
      <c r="J135" s="11">
        <f t="shared" si="40"/>
        <v>10</v>
      </c>
      <c r="K135" s="3">
        <f t="shared" si="41"/>
        <v>1</v>
      </c>
    </row>
    <row r="136" spans="1:11" x14ac:dyDescent="0.25">
      <c r="A136" s="32" t="s">
        <v>11</v>
      </c>
      <c r="B136" s="33">
        <v>1</v>
      </c>
      <c r="C136" s="18">
        <f t="shared" si="38"/>
        <v>10</v>
      </c>
      <c r="D136" s="34" t="s">
        <v>27</v>
      </c>
      <c r="E136" s="10">
        <f t="shared" si="39"/>
        <v>40</v>
      </c>
      <c r="F136" s="16">
        <f t="shared" si="36"/>
        <v>1</v>
      </c>
      <c r="G136" s="3">
        <f t="shared" si="37"/>
        <v>10</v>
      </c>
      <c r="H136" s="35"/>
      <c r="I136" s="36">
        <v>0</v>
      </c>
      <c r="J136" s="11">
        <f t="shared" si="40"/>
        <v>10</v>
      </c>
      <c r="K136" s="3">
        <f t="shared" si="41"/>
        <v>1</v>
      </c>
    </row>
    <row r="137" spans="1:11" x14ac:dyDescent="0.25">
      <c r="A137" s="32" t="s">
        <v>12</v>
      </c>
      <c r="B137" s="33">
        <v>1</v>
      </c>
      <c r="C137" s="18">
        <f t="shared" si="38"/>
        <v>10</v>
      </c>
      <c r="D137" s="34" t="s">
        <v>27</v>
      </c>
      <c r="E137" s="10">
        <f t="shared" si="39"/>
        <v>40</v>
      </c>
      <c r="F137" s="16">
        <f t="shared" si="36"/>
        <v>1</v>
      </c>
      <c r="G137" s="3">
        <f t="shared" si="37"/>
        <v>10</v>
      </c>
      <c r="H137" s="35"/>
      <c r="I137" s="36">
        <v>0</v>
      </c>
      <c r="J137" s="11">
        <f t="shared" si="40"/>
        <v>10</v>
      </c>
      <c r="K137" s="3">
        <f t="shared" si="41"/>
        <v>1</v>
      </c>
    </row>
    <row r="138" spans="1:11" x14ac:dyDescent="0.25">
      <c r="A138" s="32" t="s">
        <v>13</v>
      </c>
      <c r="B138" s="33">
        <v>1</v>
      </c>
      <c r="C138" s="18">
        <f t="shared" si="38"/>
        <v>10</v>
      </c>
      <c r="D138" s="34" t="s">
        <v>27</v>
      </c>
      <c r="E138" s="10">
        <f t="shared" si="39"/>
        <v>40</v>
      </c>
      <c r="F138" s="16">
        <f t="shared" si="36"/>
        <v>1</v>
      </c>
      <c r="G138" s="3">
        <f t="shared" si="37"/>
        <v>10</v>
      </c>
      <c r="H138" s="35"/>
      <c r="I138" s="36">
        <v>0</v>
      </c>
      <c r="J138" s="11">
        <f t="shared" si="40"/>
        <v>10</v>
      </c>
      <c r="K138" s="3">
        <f t="shared" si="41"/>
        <v>1</v>
      </c>
    </row>
    <row r="139" spans="1:11" x14ac:dyDescent="0.25">
      <c r="A139" s="32" t="s">
        <v>14</v>
      </c>
      <c r="B139" s="33">
        <v>1</v>
      </c>
      <c r="C139" s="18">
        <f t="shared" si="38"/>
        <v>10</v>
      </c>
      <c r="D139" s="34" t="s">
        <v>27</v>
      </c>
      <c r="E139" s="10">
        <f t="shared" si="39"/>
        <v>40</v>
      </c>
      <c r="F139" s="16">
        <f t="shared" si="36"/>
        <v>1</v>
      </c>
      <c r="G139" s="3">
        <f t="shared" si="37"/>
        <v>10</v>
      </c>
      <c r="H139" s="35"/>
      <c r="I139" s="36">
        <v>0</v>
      </c>
      <c r="J139" s="11">
        <f t="shared" si="40"/>
        <v>10</v>
      </c>
      <c r="K139" s="3">
        <f t="shared" si="41"/>
        <v>1</v>
      </c>
    </row>
    <row r="140" spans="1:11" x14ac:dyDescent="0.25">
      <c r="A140" s="32" t="s">
        <v>56</v>
      </c>
      <c r="B140" s="33">
        <v>1</v>
      </c>
      <c r="C140" s="18">
        <f t="shared" si="38"/>
        <v>10</v>
      </c>
      <c r="D140" s="34" t="s">
        <v>27</v>
      </c>
      <c r="E140" s="10">
        <f t="shared" si="39"/>
        <v>40</v>
      </c>
      <c r="F140" s="16">
        <f t="shared" si="36"/>
        <v>1</v>
      </c>
      <c r="G140" s="3">
        <f t="shared" si="37"/>
        <v>10</v>
      </c>
      <c r="H140" s="35"/>
      <c r="I140" s="36">
        <v>0</v>
      </c>
      <c r="J140" s="11">
        <f t="shared" si="40"/>
        <v>10</v>
      </c>
      <c r="K140" s="3">
        <f t="shared" si="41"/>
        <v>1</v>
      </c>
    </row>
    <row r="141" spans="1:11" x14ac:dyDescent="0.25">
      <c r="A141" s="32" t="s">
        <v>57</v>
      </c>
      <c r="B141" s="33">
        <v>1</v>
      </c>
      <c r="C141" s="18">
        <f t="shared" si="38"/>
        <v>10</v>
      </c>
      <c r="D141" s="34" t="s">
        <v>27</v>
      </c>
      <c r="E141" s="10">
        <f t="shared" si="39"/>
        <v>40</v>
      </c>
      <c r="F141" s="16">
        <f t="shared" si="36"/>
        <v>1</v>
      </c>
      <c r="G141" s="3">
        <f t="shared" si="37"/>
        <v>10</v>
      </c>
      <c r="H141" s="35"/>
      <c r="I141" s="36">
        <v>0</v>
      </c>
      <c r="J141" s="11">
        <f t="shared" si="40"/>
        <v>10</v>
      </c>
      <c r="K141" s="3">
        <f t="shared" si="41"/>
        <v>1</v>
      </c>
    </row>
    <row r="142" spans="1:11" x14ac:dyDescent="0.25">
      <c r="A142" s="32" t="s">
        <v>58</v>
      </c>
      <c r="B142" s="33">
        <v>1</v>
      </c>
      <c r="C142" s="18">
        <f t="shared" si="38"/>
        <v>10</v>
      </c>
      <c r="D142" s="34" t="s">
        <v>27</v>
      </c>
      <c r="E142" s="10">
        <f t="shared" si="39"/>
        <v>40</v>
      </c>
      <c r="F142" s="16">
        <f t="shared" si="36"/>
        <v>1</v>
      </c>
      <c r="G142" s="3">
        <f t="shared" si="37"/>
        <v>10</v>
      </c>
      <c r="H142" s="35"/>
      <c r="I142" s="36">
        <v>0</v>
      </c>
      <c r="J142" s="11">
        <f t="shared" si="40"/>
        <v>10</v>
      </c>
      <c r="K142" s="3">
        <f t="shared" si="41"/>
        <v>1</v>
      </c>
    </row>
    <row r="143" spans="1:11" x14ac:dyDescent="0.25">
      <c r="A143" s="32" t="s">
        <v>59</v>
      </c>
      <c r="B143" s="33">
        <v>1</v>
      </c>
      <c r="C143" s="18">
        <f t="shared" si="38"/>
        <v>10</v>
      </c>
      <c r="D143" s="34" t="s">
        <v>27</v>
      </c>
      <c r="E143" s="10">
        <f t="shared" si="39"/>
        <v>40</v>
      </c>
      <c r="F143" s="16">
        <f t="shared" si="36"/>
        <v>1</v>
      </c>
      <c r="G143" s="3">
        <f t="shared" si="37"/>
        <v>10</v>
      </c>
      <c r="H143" s="35"/>
      <c r="I143" s="36">
        <v>0</v>
      </c>
      <c r="J143" s="11">
        <f t="shared" si="40"/>
        <v>10</v>
      </c>
      <c r="K143" s="3">
        <f t="shared" si="41"/>
        <v>1</v>
      </c>
    </row>
    <row r="144" spans="1:11" x14ac:dyDescent="0.25">
      <c r="A144" s="32" t="s">
        <v>60</v>
      </c>
      <c r="B144" s="33">
        <v>1</v>
      </c>
      <c r="C144" s="18">
        <f t="shared" si="38"/>
        <v>10</v>
      </c>
      <c r="D144" s="34" t="s">
        <v>27</v>
      </c>
      <c r="E144" s="10">
        <f t="shared" si="39"/>
        <v>40</v>
      </c>
      <c r="F144" s="16">
        <f t="shared" si="36"/>
        <v>1</v>
      </c>
      <c r="G144" s="3">
        <f t="shared" si="37"/>
        <v>10</v>
      </c>
      <c r="H144" s="35"/>
      <c r="I144" s="36">
        <v>0</v>
      </c>
      <c r="J144" s="11">
        <f t="shared" si="40"/>
        <v>10</v>
      </c>
      <c r="K144" s="3">
        <f t="shared" si="41"/>
        <v>1</v>
      </c>
    </row>
    <row r="145" spans="1:12" x14ac:dyDescent="0.25">
      <c r="B145" s="1"/>
      <c r="C145" s="13"/>
      <c r="G145" s="3">
        <f>SUM(G130:G144)</f>
        <v>150</v>
      </c>
      <c r="H145" s="1"/>
      <c r="I145" s="31" t="s">
        <v>30</v>
      </c>
      <c r="J145" s="11">
        <f>SUM(J130:J144)</f>
        <v>150</v>
      </c>
      <c r="K145" s="12">
        <f>SUM(K130:K144)</f>
        <v>15</v>
      </c>
      <c r="L145" s="4" t="s">
        <v>28</v>
      </c>
    </row>
    <row r="146" spans="1:12" x14ac:dyDescent="0.25">
      <c r="B146" s="1"/>
      <c r="C146" s="13"/>
      <c r="G146" s="3"/>
      <c r="H146" s="1"/>
      <c r="I146" s="31" t="s">
        <v>29</v>
      </c>
      <c r="J146" s="11">
        <f>G145-J145</f>
        <v>0</v>
      </c>
      <c r="K146" s="4"/>
    </row>
    <row r="149" spans="1:12" x14ac:dyDescent="0.25">
      <c r="B149" s="1" t="s">
        <v>22</v>
      </c>
      <c r="C149" s="13" t="s">
        <v>23</v>
      </c>
    </row>
    <row r="150" spans="1:12" x14ac:dyDescent="0.25">
      <c r="A150" s="6" t="str">
        <f>'2017 Iterations'!A9</f>
        <v>17-08</v>
      </c>
      <c r="B150" s="7">
        <f>'2017 Iterations'!B9</f>
        <v>42837</v>
      </c>
      <c r="C150" s="7">
        <f>'2017 Iterations'!C9</f>
        <v>42850</v>
      </c>
    </row>
    <row r="151" spans="1:12" x14ac:dyDescent="0.25">
      <c r="A151" s="32" t="s">
        <v>5</v>
      </c>
      <c r="B151" s="33">
        <v>1</v>
      </c>
      <c r="C151" s="18">
        <f>NETWORKDAYS($B$150,$C$150)</f>
        <v>10</v>
      </c>
      <c r="D151" s="34" t="s">
        <v>27</v>
      </c>
      <c r="E151" s="10">
        <f>F151*40</f>
        <v>40</v>
      </c>
      <c r="F151" s="16">
        <f t="shared" ref="F151:F165" si="42">IF(D151="Full Time", 1,IF(D151="Half Time",0.5,D151))</f>
        <v>1</v>
      </c>
      <c r="G151" s="3">
        <f t="shared" ref="G151:G165" si="43">(F151*B151)*C151</f>
        <v>10</v>
      </c>
      <c r="H151" s="35"/>
      <c r="I151" s="36">
        <v>0</v>
      </c>
      <c r="J151" s="11">
        <f>G151-((H151*B151)+(I151*B151))</f>
        <v>10</v>
      </c>
      <c r="K151" s="3">
        <f>(J151/C151)</f>
        <v>1</v>
      </c>
    </row>
    <row r="152" spans="1:12" x14ac:dyDescent="0.25">
      <c r="A152" s="32" t="s">
        <v>6</v>
      </c>
      <c r="B152" s="33">
        <v>1</v>
      </c>
      <c r="C152" s="18">
        <f t="shared" ref="C152:C165" si="44">NETWORKDAYS($B$150,$C$150)</f>
        <v>10</v>
      </c>
      <c r="D152" s="34" t="s">
        <v>27</v>
      </c>
      <c r="E152" s="10">
        <f t="shared" ref="E152:E165" si="45">F152*40</f>
        <v>40</v>
      </c>
      <c r="F152" s="16">
        <f t="shared" si="42"/>
        <v>1</v>
      </c>
      <c r="G152" s="3">
        <f t="shared" si="43"/>
        <v>10</v>
      </c>
      <c r="H152" s="35"/>
      <c r="I152" s="36">
        <v>0</v>
      </c>
      <c r="J152" s="11">
        <f t="shared" ref="J152:J165" si="46">G152-((H152*B152)+(I152*B152))</f>
        <v>10</v>
      </c>
      <c r="K152" s="3">
        <f t="shared" ref="K152:K165" si="47">(J152/C152)</f>
        <v>1</v>
      </c>
    </row>
    <row r="153" spans="1:12" x14ac:dyDescent="0.25">
      <c r="A153" s="32" t="s">
        <v>7</v>
      </c>
      <c r="B153" s="33">
        <v>1</v>
      </c>
      <c r="C153" s="18">
        <f t="shared" si="44"/>
        <v>10</v>
      </c>
      <c r="D153" s="34" t="s">
        <v>27</v>
      </c>
      <c r="E153" s="10">
        <f t="shared" si="45"/>
        <v>40</v>
      </c>
      <c r="F153" s="16">
        <f t="shared" si="42"/>
        <v>1</v>
      </c>
      <c r="G153" s="3">
        <f t="shared" si="43"/>
        <v>10</v>
      </c>
      <c r="H153" s="35"/>
      <c r="I153" s="36">
        <v>0</v>
      </c>
      <c r="J153" s="11">
        <f t="shared" si="46"/>
        <v>10</v>
      </c>
      <c r="K153" s="3">
        <f t="shared" si="47"/>
        <v>1</v>
      </c>
    </row>
    <row r="154" spans="1:12" x14ac:dyDescent="0.25">
      <c r="A154" s="32" t="s">
        <v>8</v>
      </c>
      <c r="B154" s="33">
        <v>1</v>
      </c>
      <c r="C154" s="18">
        <f t="shared" si="44"/>
        <v>10</v>
      </c>
      <c r="D154" s="34" t="s">
        <v>27</v>
      </c>
      <c r="E154" s="10">
        <f t="shared" si="45"/>
        <v>40</v>
      </c>
      <c r="F154" s="16">
        <f t="shared" si="42"/>
        <v>1</v>
      </c>
      <c r="G154" s="3">
        <f t="shared" si="43"/>
        <v>10</v>
      </c>
      <c r="H154" s="35"/>
      <c r="I154" s="36">
        <v>0</v>
      </c>
      <c r="J154" s="11">
        <f t="shared" si="46"/>
        <v>10</v>
      </c>
      <c r="K154" s="3">
        <f t="shared" si="47"/>
        <v>1</v>
      </c>
    </row>
    <row r="155" spans="1:12" x14ac:dyDescent="0.25">
      <c r="A155" s="32" t="s">
        <v>9</v>
      </c>
      <c r="B155" s="33">
        <v>1</v>
      </c>
      <c r="C155" s="18">
        <f t="shared" si="44"/>
        <v>10</v>
      </c>
      <c r="D155" s="34" t="s">
        <v>27</v>
      </c>
      <c r="E155" s="10">
        <f t="shared" si="45"/>
        <v>40</v>
      </c>
      <c r="F155" s="16">
        <f t="shared" si="42"/>
        <v>1</v>
      </c>
      <c r="G155" s="3">
        <f t="shared" si="43"/>
        <v>10</v>
      </c>
      <c r="H155" s="35"/>
      <c r="I155" s="36">
        <v>0</v>
      </c>
      <c r="J155" s="11">
        <f t="shared" si="46"/>
        <v>10</v>
      </c>
      <c r="K155" s="3">
        <f t="shared" si="47"/>
        <v>1</v>
      </c>
    </row>
    <row r="156" spans="1:12" x14ac:dyDescent="0.25">
      <c r="A156" s="32" t="s">
        <v>10</v>
      </c>
      <c r="B156" s="33">
        <v>1</v>
      </c>
      <c r="C156" s="18">
        <f t="shared" si="44"/>
        <v>10</v>
      </c>
      <c r="D156" s="34" t="s">
        <v>27</v>
      </c>
      <c r="E156" s="10">
        <f t="shared" si="45"/>
        <v>40</v>
      </c>
      <c r="F156" s="16">
        <f t="shared" si="42"/>
        <v>1</v>
      </c>
      <c r="G156" s="3">
        <f t="shared" si="43"/>
        <v>10</v>
      </c>
      <c r="H156" s="35"/>
      <c r="I156" s="36">
        <v>0</v>
      </c>
      <c r="J156" s="11">
        <f t="shared" si="46"/>
        <v>10</v>
      </c>
      <c r="K156" s="3">
        <f t="shared" si="47"/>
        <v>1</v>
      </c>
    </row>
    <row r="157" spans="1:12" x14ac:dyDescent="0.25">
      <c r="A157" s="32" t="s">
        <v>11</v>
      </c>
      <c r="B157" s="33">
        <v>1</v>
      </c>
      <c r="C157" s="18">
        <f t="shared" si="44"/>
        <v>10</v>
      </c>
      <c r="D157" s="34" t="s">
        <v>27</v>
      </c>
      <c r="E157" s="10">
        <f t="shared" si="45"/>
        <v>40</v>
      </c>
      <c r="F157" s="16">
        <f t="shared" si="42"/>
        <v>1</v>
      </c>
      <c r="G157" s="3">
        <f t="shared" si="43"/>
        <v>10</v>
      </c>
      <c r="H157" s="35"/>
      <c r="I157" s="36">
        <v>0</v>
      </c>
      <c r="J157" s="11">
        <f t="shared" si="46"/>
        <v>10</v>
      </c>
      <c r="K157" s="3">
        <f t="shared" si="47"/>
        <v>1</v>
      </c>
    </row>
    <row r="158" spans="1:12" x14ac:dyDescent="0.25">
      <c r="A158" s="32" t="s">
        <v>12</v>
      </c>
      <c r="B158" s="33">
        <v>1</v>
      </c>
      <c r="C158" s="18">
        <f t="shared" si="44"/>
        <v>10</v>
      </c>
      <c r="D158" s="34" t="s">
        <v>27</v>
      </c>
      <c r="E158" s="10">
        <f t="shared" si="45"/>
        <v>40</v>
      </c>
      <c r="F158" s="16">
        <f t="shared" si="42"/>
        <v>1</v>
      </c>
      <c r="G158" s="3">
        <f t="shared" si="43"/>
        <v>10</v>
      </c>
      <c r="H158" s="35"/>
      <c r="I158" s="36">
        <v>0</v>
      </c>
      <c r="J158" s="11">
        <f t="shared" si="46"/>
        <v>10</v>
      </c>
      <c r="K158" s="3">
        <f t="shared" si="47"/>
        <v>1</v>
      </c>
    </row>
    <row r="159" spans="1:12" x14ac:dyDescent="0.25">
      <c r="A159" s="32" t="s">
        <v>13</v>
      </c>
      <c r="B159" s="33">
        <v>1</v>
      </c>
      <c r="C159" s="18">
        <f t="shared" si="44"/>
        <v>10</v>
      </c>
      <c r="D159" s="34" t="s">
        <v>27</v>
      </c>
      <c r="E159" s="10">
        <f t="shared" si="45"/>
        <v>40</v>
      </c>
      <c r="F159" s="16">
        <f t="shared" si="42"/>
        <v>1</v>
      </c>
      <c r="G159" s="3">
        <f t="shared" si="43"/>
        <v>10</v>
      </c>
      <c r="H159" s="35"/>
      <c r="I159" s="36">
        <v>0</v>
      </c>
      <c r="J159" s="11">
        <f t="shared" si="46"/>
        <v>10</v>
      </c>
      <c r="K159" s="3">
        <f t="shared" si="47"/>
        <v>1</v>
      </c>
    </row>
    <row r="160" spans="1:12" x14ac:dyDescent="0.25">
      <c r="A160" s="32" t="s">
        <v>14</v>
      </c>
      <c r="B160" s="33">
        <v>1</v>
      </c>
      <c r="C160" s="18">
        <f t="shared" si="44"/>
        <v>10</v>
      </c>
      <c r="D160" s="34" t="s">
        <v>27</v>
      </c>
      <c r="E160" s="10">
        <f t="shared" si="45"/>
        <v>40</v>
      </c>
      <c r="F160" s="16">
        <f t="shared" si="42"/>
        <v>1</v>
      </c>
      <c r="G160" s="3">
        <f t="shared" si="43"/>
        <v>10</v>
      </c>
      <c r="H160" s="35"/>
      <c r="I160" s="36">
        <v>0</v>
      </c>
      <c r="J160" s="11">
        <f t="shared" si="46"/>
        <v>10</v>
      </c>
      <c r="K160" s="3">
        <f t="shared" si="47"/>
        <v>1</v>
      </c>
    </row>
    <row r="161" spans="1:12" x14ac:dyDescent="0.25">
      <c r="A161" s="32" t="s">
        <v>56</v>
      </c>
      <c r="B161" s="33">
        <v>1</v>
      </c>
      <c r="C161" s="18">
        <f t="shared" si="44"/>
        <v>10</v>
      </c>
      <c r="D161" s="34" t="s">
        <v>27</v>
      </c>
      <c r="E161" s="10">
        <f t="shared" si="45"/>
        <v>40</v>
      </c>
      <c r="F161" s="16">
        <f t="shared" si="42"/>
        <v>1</v>
      </c>
      <c r="G161" s="3">
        <f t="shared" si="43"/>
        <v>10</v>
      </c>
      <c r="H161" s="35"/>
      <c r="I161" s="36">
        <v>0</v>
      </c>
      <c r="J161" s="11">
        <f t="shared" si="46"/>
        <v>10</v>
      </c>
      <c r="K161" s="3">
        <f t="shared" si="47"/>
        <v>1</v>
      </c>
    </row>
    <row r="162" spans="1:12" x14ac:dyDescent="0.25">
      <c r="A162" s="32" t="s">
        <v>57</v>
      </c>
      <c r="B162" s="33">
        <v>1</v>
      </c>
      <c r="C162" s="18">
        <f t="shared" si="44"/>
        <v>10</v>
      </c>
      <c r="D162" s="34" t="s">
        <v>27</v>
      </c>
      <c r="E162" s="10">
        <f t="shared" si="45"/>
        <v>40</v>
      </c>
      <c r="F162" s="16">
        <f t="shared" si="42"/>
        <v>1</v>
      </c>
      <c r="G162" s="3">
        <f t="shared" si="43"/>
        <v>10</v>
      </c>
      <c r="H162" s="35"/>
      <c r="I162" s="36">
        <v>0</v>
      </c>
      <c r="J162" s="11">
        <f t="shared" si="46"/>
        <v>10</v>
      </c>
      <c r="K162" s="3">
        <f t="shared" si="47"/>
        <v>1</v>
      </c>
    </row>
    <row r="163" spans="1:12" x14ac:dyDescent="0.25">
      <c r="A163" s="32" t="s">
        <v>58</v>
      </c>
      <c r="B163" s="33">
        <v>1</v>
      </c>
      <c r="C163" s="18">
        <f t="shared" si="44"/>
        <v>10</v>
      </c>
      <c r="D163" s="34" t="s">
        <v>27</v>
      </c>
      <c r="E163" s="10">
        <f t="shared" si="45"/>
        <v>40</v>
      </c>
      <c r="F163" s="16">
        <f t="shared" si="42"/>
        <v>1</v>
      </c>
      <c r="G163" s="3">
        <f t="shared" si="43"/>
        <v>10</v>
      </c>
      <c r="H163" s="35"/>
      <c r="I163" s="36">
        <v>0</v>
      </c>
      <c r="J163" s="11">
        <f t="shared" si="46"/>
        <v>10</v>
      </c>
      <c r="K163" s="3">
        <f t="shared" si="47"/>
        <v>1</v>
      </c>
    </row>
    <row r="164" spans="1:12" x14ac:dyDescent="0.25">
      <c r="A164" s="32" t="s">
        <v>59</v>
      </c>
      <c r="B164" s="33">
        <v>1</v>
      </c>
      <c r="C164" s="18">
        <f t="shared" si="44"/>
        <v>10</v>
      </c>
      <c r="D164" s="34" t="s">
        <v>27</v>
      </c>
      <c r="E164" s="10">
        <f t="shared" si="45"/>
        <v>40</v>
      </c>
      <c r="F164" s="16">
        <f t="shared" si="42"/>
        <v>1</v>
      </c>
      <c r="G164" s="3">
        <f t="shared" si="43"/>
        <v>10</v>
      </c>
      <c r="H164" s="35"/>
      <c r="I164" s="36">
        <v>0</v>
      </c>
      <c r="J164" s="11">
        <f t="shared" si="46"/>
        <v>10</v>
      </c>
      <c r="K164" s="3">
        <f t="shared" si="47"/>
        <v>1</v>
      </c>
    </row>
    <row r="165" spans="1:12" x14ac:dyDescent="0.25">
      <c r="A165" s="32" t="s">
        <v>60</v>
      </c>
      <c r="B165" s="33">
        <v>1</v>
      </c>
      <c r="C165" s="18">
        <f t="shared" si="44"/>
        <v>10</v>
      </c>
      <c r="D165" s="34" t="s">
        <v>27</v>
      </c>
      <c r="E165" s="10">
        <f t="shared" si="45"/>
        <v>40</v>
      </c>
      <c r="F165" s="16">
        <f t="shared" si="42"/>
        <v>1</v>
      </c>
      <c r="G165" s="3">
        <f t="shared" si="43"/>
        <v>10</v>
      </c>
      <c r="H165" s="35"/>
      <c r="I165" s="36">
        <v>0</v>
      </c>
      <c r="J165" s="11">
        <f t="shared" si="46"/>
        <v>10</v>
      </c>
      <c r="K165" s="3">
        <f t="shared" si="47"/>
        <v>1</v>
      </c>
    </row>
    <row r="166" spans="1:12" x14ac:dyDescent="0.25">
      <c r="B166" s="1"/>
      <c r="C166" s="13"/>
      <c r="G166" s="3">
        <f>SUM(G151:G165)</f>
        <v>150</v>
      </c>
      <c r="H166" s="1"/>
      <c r="I166" s="31" t="s">
        <v>30</v>
      </c>
      <c r="J166" s="11">
        <f>SUM(J151:J165)</f>
        <v>150</v>
      </c>
      <c r="K166" s="12">
        <f>SUM(K151:K165)</f>
        <v>15</v>
      </c>
      <c r="L166" s="4" t="s">
        <v>28</v>
      </c>
    </row>
    <row r="167" spans="1:12" x14ac:dyDescent="0.25">
      <c r="B167" s="1"/>
      <c r="C167" s="13"/>
      <c r="G167" s="3"/>
      <c r="H167" s="1"/>
      <c r="I167" s="31" t="s">
        <v>29</v>
      </c>
      <c r="J167" s="11">
        <f>G166-J166</f>
        <v>0</v>
      </c>
      <c r="K167" s="4"/>
    </row>
    <row r="170" spans="1:12" x14ac:dyDescent="0.25">
      <c r="B170" s="1" t="s">
        <v>22</v>
      </c>
      <c r="C170" s="13" t="s">
        <v>23</v>
      </c>
    </row>
    <row r="171" spans="1:12" x14ac:dyDescent="0.25">
      <c r="A171" s="6" t="str">
        <f>'2017 Iterations'!A10</f>
        <v>17-09</v>
      </c>
      <c r="B171" s="7">
        <f>'2017 Iterations'!B10</f>
        <v>42851</v>
      </c>
      <c r="C171" s="7">
        <f>'2017 Iterations'!C10</f>
        <v>42864</v>
      </c>
    </row>
    <row r="172" spans="1:12" x14ac:dyDescent="0.25">
      <c r="A172" s="32" t="s">
        <v>5</v>
      </c>
      <c r="B172" s="33">
        <v>1</v>
      </c>
      <c r="C172" s="18">
        <f>NETWORKDAYS($B$171,$C$171)</f>
        <v>10</v>
      </c>
      <c r="D172" s="34" t="s">
        <v>27</v>
      </c>
      <c r="E172" s="10">
        <f>F172*40</f>
        <v>40</v>
      </c>
      <c r="F172" s="16">
        <f t="shared" ref="F172:F186" si="48">IF(D172="Full Time", 1,IF(D172="Half Time",0.5,D172))</f>
        <v>1</v>
      </c>
      <c r="G172" s="3">
        <f t="shared" ref="G172:G186" si="49">(F172*B172)*C172</f>
        <v>10</v>
      </c>
      <c r="H172" s="35"/>
      <c r="I172" s="36">
        <v>0</v>
      </c>
      <c r="J172" s="11">
        <f>G172-((H172*B172)+(I172*B172))</f>
        <v>10</v>
      </c>
      <c r="K172" s="3">
        <f>(J172/C172)</f>
        <v>1</v>
      </c>
    </row>
    <row r="173" spans="1:12" x14ac:dyDescent="0.25">
      <c r="A173" s="32" t="s">
        <v>6</v>
      </c>
      <c r="B173" s="33">
        <v>1</v>
      </c>
      <c r="C173" s="18">
        <f t="shared" ref="C173:C186" si="50">NETWORKDAYS($B$171,$C$171)</f>
        <v>10</v>
      </c>
      <c r="D173" s="34" t="s">
        <v>27</v>
      </c>
      <c r="E173" s="10">
        <f t="shared" ref="E173:E186" si="51">F173*40</f>
        <v>40</v>
      </c>
      <c r="F173" s="16">
        <f t="shared" si="48"/>
        <v>1</v>
      </c>
      <c r="G173" s="3">
        <f t="shared" si="49"/>
        <v>10</v>
      </c>
      <c r="H173" s="35"/>
      <c r="I173" s="36">
        <v>0</v>
      </c>
      <c r="J173" s="11">
        <f t="shared" ref="J173:J186" si="52">G173-((H173*B173)+(I173*B173))</f>
        <v>10</v>
      </c>
      <c r="K173" s="3">
        <f t="shared" ref="K173:K186" si="53">(J173/C173)</f>
        <v>1</v>
      </c>
    </row>
    <row r="174" spans="1:12" x14ac:dyDescent="0.25">
      <c r="A174" s="32" t="s">
        <v>7</v>
      </c>
      <c r="B174" s="33">
        <v>1</v>
      </c>
      <c r="C174" s="18">
        <f t="shared" si="50"/>
        <v>10</v>
      </c>
      <c r="D174" s="34" t="s">
        <v>27</v>
      </c>
      <c r="E174" s="10">
        <f t="shared" si="51"/>
        <v>40</v>
      </c>
      <c r="F174" s="16">
        <f t="shared" si="48"/>
        <v>1</v>
      </c>
      <c r="G174" s="3">
        <f t="shared" si="49"/>
        <v>10</v>
      </c>
      <c r="H174" s="35"/>
      <c r="I174" s="36">
        <v>0</v>
      </c>
      <c r="J174" s="11">
        <f t="shared" si="52"/>
        <v>10</v>
      </c>
      <c r="K174" s="3">
        <f t="shared" si="53"/>
        <v>1</v>
      </c>
    </row>
    <row r="175" spans="1:12" x14ac:dyDescent="0.25">
      <c r="A175" s="32" t="s">
        <v>8</v>
      </c>
      <c r="B175" s="33">
        <v>1</v>
      </c>
      <c r="C175" s="18">
        <f t="shared" si="50"/>
        <v>10</v>
      </c>
      <c r="D175" s="34" t="s">
        <v>27</v>
      </c>
      <c r="E175" s="10">
        <f t="shared" si="51"/>
        <v>40</v>
      </c>
      <c r="F175" s="16">
        <f t="shared" si="48"/>
        <v>1</v>
      </c>
      <c r="G175" s="3">
        <f t="shared" si="49"/>
        <v>10</v>
      </c>
      <c r="H175" s="35"/>
      <c r="I175" s="36">
        <v>0</v>
      </c>
      <c r="J175" s="11">
        <f t="shared" si="52"/>
        <v>10</v>
      </c>
      <c r="K175" s="3">
        <f t="shared" si="53"/>
        <v>1</v>
      </c>
    </row>
    <row r="176" spans="1:12" x14ac:dyDescent="0.25">
      <c r="A176" s="32" t="s">
        <v>9</v>
      </c>
      <c r="B176" s="33">
        <v>1</v>
      </c>
      <c r="C176" s="18">
        <f t="shared" si="50"/>
        <v>10</v>
      </c>
      <c r="D176" s="34" t="s">
        <v>27</v>
      </c>
      <c r="E176" s="10">
        <f t="shared" si="51"/>
        <v>40</v>
      </c>
      <c r="F176" s="16">
        <f t="shared" si="48"/>
        <v>1</v>
      </c>
      <c r="G176" s="3">
        <f t="shared" si="49"/>
        <v>10</v>
      </c>
      <c r="H176" s="35"/>
      <c r="I176" s="36">
        <v>0</v>
      </c>
      <c r="J176" s="11">
        <f t="shared" si="52"/>
        <v>10</v>
      </c>
      <c r="K176" s="3">
        <f t="shared" si="53"/>
        <v>1</v>
      </c>
    </row>
    <row r="177" spans="1:12" x14ac:dyDescent="0.25">
      <c r="A177" s="32" t="s">
        <v>10</v>
      </c>
      <c r="B177" s="33">
        <v>1</v>
      </c>
      <c r="C177" s="18">
        <f t="shared" si="50"/>
        <v>10</v>
      </c>
      <c r="D177" s="34" t="s">
        <v>27</v>
      </c>
      <c r="E177" s="10">
        <f t="shared" si="51"/>
        <v>40</v>
      </c>
      <c r="F177" s="16">
        <f t="shared" si="48"/>
        <v>1</v>
      </c>
      <c r="G177" s="3">
        <f t="shared" si="49"/>
        <v>10</v>
      </c>
      <c r="H177" s="35"/>
      <c r="I177" s="36">
        <v>0</v>
      </c>
      <c r="J177" s="11">
        <f t="shared" si="52"/>
        <v>10</v>
      </c>
      <c r="K177" s="3">
        <f t="shared" si="53"/>
        <v>1</v>
      </c>
    </row>
    <row r="178" spans="1:12" x14ac:dyDescent="0.25">
      <c r="A178" s="32" t="s">
        <v>11</v>
      </c>
      <c r="B178" s="33">
        <v>1</v>
      </c>
      <c r="C178" s="18">
        <f t="shared" si="50"/>
        <v>10</v>
      </c>
      <c r="D178" s="34" t="s">
        <v>27</v>
      </c>
      <c r="E178" s="10">
        <f t="shared" si="51"/>
        <v>40</v>
      </c>
      <c r="F178" s="16">
        <f t="shared" si="48"/>
        <v>1</v>
      </c>
      <c r="G178" s="3">
        <f t="shared" si="49"/>
        <v>10</v>
      </c>
      <c r="H178" s="35"/>
      <c r="I178" s="36">
        <v>0</v>
      </c>
      <c r="J178" s="11">
        <f t="shared" si="52"/>
        <v>10</v>
      </c>
      <c r="K178" s="3">
        <f t="shared" si="53"/>
        <v>1</v>
      </c>
    </row>
    <row r="179" spans="1:12" x14ac:dyDescent="0.25">
      <c r="A179" s="32" t="s">
        <v>12</v>
      </c>
      <c r="B179" s="33">
        <v>1</v>
      </c>
      <c r="C179" s="18">
        <f t="shared" si="50"/>
        <v>10</v>
      </c>
      <c r="D179" s="34" t="s">
        <v>27</v>
      </c>
      <c r="E179" s="10">
        <f t="shared" si="51"/>
        <v>40</v>
      </c>
      <c r="F179" s="16">
        <f t="shared" si="48"/>
        <v>1</v>
      </c>
      <c r="G179" s="3">
        <f t="shared" si="49"/>
        <v>10</v>
      </c>
      <c r="H179" s="35"/>
      <c r="I179" s="36">
        <v>0</v>
      </c>
      <c r="J179" s="11">
        <f t="shared" si="52"/>
        <v>10</v>
      </c>
      <c r="K179" s="3">
        <f t="shared" si="53"/>
        <v>1</v>
      </c>
    </row>
    <row r="180" spans="1:12" x14ac:dyDescent="0.25">
      <c r="A180" s="32" t="s">
        <v>13</v>
      </c>
      <c r="B180" s="33">
        <v>1</v>
      </c>
      <c r="C180" s="18">
        <f t="shared" si="50"/>
        <v>10</v>
      </c>
      <c r="D180" s="34" t="s">
        <v>27</v>
      </c>
      <c r="E180" s="10">
        <f t="shared" si="51"/>
        <v>40</v>
      </c>
      <c r="F180" s="16">
        <f t="shared" si="48"/>
        <v>1</v>
      </c>
      <c r="G180" s="3">
        <f t="shared" si="49"/>
        <v>10</v>
      </c>
      <c r="H180" s="35"/>
      <c r="I180" s="36">
        <v>0</v>
      </c>
      <c r="J180" s="11">
        <f t="shared" si="52"/>
        <v>10</v>
      </c>
      <c r="K180" s="3">
        <f t="shared" si="53"/>
        <v>1</v>
      </c>
    </row>
    <row r="181" spans="1:12" x14ac:dyDescent="0.25">
      <c r="A181" s="32" t="s">
        <v>14</v>
      </c>
      <c r="B181" s="33">
        <v>1</v>
      </c>
      <c r="C181" s="18">
        <f t="shared" si="50"/>
        <v>10</v>
      </c>
      <c r="D181" s="34" t="s">
        <v>27</v>
      </c>
      <c r="E181" s="10">
        <f t="shared" si="51"/>
        <v>40</v>
      </c>
      <c r="F181" s="16">
        <f t="shared" si="48"/>
        <v>1</v>
      </c>
      <c r="G181" s="3">
        <f t="shared" si="49"/>
        <v>10</v>
      </c>
      <c r="H181" s="35"/>
      <c r="I181" s="36">
        <v>0</v>
      </c>
      <c r="J181" s="11">
        <f t="shared" si="52"/>
        <v>10</v>
      </c>
      <c r="K181" s="3">
        <f t="shared" si="53"/>
        <v>1</v>
      </c>
    </row>
    <row r="182" spans="1:12" x14ac:dyDescent="0.25">
      <c r="A182" s="32" t="s">
        <v>56</v>
      </c>
      <c r="B182" s="33">
        <v>1</v>
      </c>
      <c r="C182" s="18">
        <f t="shared" si="50"/>
        <v>10</v>
      </c>
      <c r="D182" s="34" t="s">
        <v>27</v>
      </c>
      <c r="E182" s="10">
        <f t="shared" si="51"/>
        <v>40</v>
      </c>
      <c r="F182" s="16">
        <f t="shared" si="48"/>
        <v>1</v>
      </c>
      <c r="G182" s="3">
        <f t="shared" si="49"/>
        <v>10</v>
      </c>
      <c r="H182" s="35"/>
      <c r="I182" s="36">
        <v>0</v>
      </c>
      <c r="J182" s="11">
        <f t="shared" si="52"/>
        <v>10</v>
      </c>
      <c r="K182" s="3">
        <f t="shared" si="53"/>
        <v>1</v>
      </c>
    </row>
    <row r="183" spans="1:12" x14ac:dyDescent="0.25">
      <c r="A183" s="32" t="s">
        <v>57</v>
      </c>
      <c r="B183" s="33">
        <v>1</v>
      </c>
      <c r="C183" s="18">
        <f t="shared" si="50"/>
        <v>10</v>
      </c>
      <c r="D183" s="34" t="s">
        <v>27</v>
      </c>
      <c r="E183" s="10">
        <f t="shared" si="51"/>
        <v>40</v>
      </c>
      <c r="F183" s="16">
        <f t="shared" si="48"/>
        <v>1</v>
      </c>
      <c r="G183" s="3">
        <f t="shared" si="49"/>
        <v>10</v>
      </c>
      <c r="H183" s="35"/>
      <c r="I183" s="36">
        <v>0</v>
      </c>
      <c r="J183" s="11">
        <f t="shared" si="52"/>
        <v>10</v>
      </c>
      <c r="K183" s="3">
        <f t="shared" si="53"/>
        <v>1</v>
      </c>
    </row>
    <row r="184" spans="1:12" x14ac:dyDescent="0.25">
      <c r="A184" s="32" t="s">
        <v>58</v>
      </c>
      <c r="B184" s="33">
        <v>1</v>
      </c>
      <c r="C184" s="18">
        <f t="shared" si="50"/>
        <v>10</v>
      </c>
      <c r="D184" s="34" t="s">
        <v>27</v>
      </c>
      <c r="E184" s="10">
        <f t="shared" si="51"/>
        <v>40</v>
      </c>
      <c r="F184" s="16">
        <f t="shared" si="48"/>
        <v>1</v>
      </c>
      <c r="G184" s="3">
        <f t="shared" si="49"/>
        <v>10</v>
      </c>
      <c r="H184" s="35"/>
      <c r="I184" s="36">
        <v>0</v>
      </c>
      <c r="J184" s="11">
        <f t="shared" si="52"/>
        <v>10</v>
      </c>
      <c r="K184" s="3">
        <f t="shared" si="53"/>
        <v>1</v>
      </c>
    </row>
    <row r="185" spans="1:12" x14ac:dyDescent="0.25">
      <c r="A185" s="32" t="s">
        <v>59</v>
      </c>
      <c r="B185" s="33">
        <v>1</v>
      </c>
      <c r="C185" s="18">
        <f t="shared" si="50"/>
        <v>10</v>
      </c>
      <c r="D185" s="34" t="s">
        <v>27</v>
      </c>
      <c r="E185" s="10">
        <f t="shared" si="51"/>
        <v>40</v>
      </c>
      <c r="F185" s="16">
        <f t="shared" si="48"/>
        <v>1</v>
      </c>
      <c r="G185" s="3">
        <f t="shared" si="49"/>
        <v>10</v>
      </c>
      <c r="H185" s="35"/>
      <c r="I185" s="36">
        <v>0</v>
      </c>
      <c r="J185" s="11">
        <f t="shared" si="52"/>
        <v>10</v>
      </c>
      <c r="K185" s="3">
        <f t="shared" si="53"/>
        <v>1</v>
      </c>
    </row>
    <row r="186" spans="1:12" x14ac:dyDescent="0.25">
      <c r="A186" s="32" t="s">
        <v>60</v>
      </c>
      <c r="B186" s="33">
        <v>1</v>
      </c>
      <c r="C186" s="18">
        <f t="shared" si="50"/>
        <v>10</v>
      </c>
      <c r="D186" s="34" t="s">
        <v>27</v>
      </c>
      <c r="E186" s="10">
        <f t="shared" si="51"/>
        <v>40</v>
      </c>
      <c r="F186" s="16">
        <f t="shared" si="48"/>
        <v>1</v>
      </c>
      <c r="G186" s="3">
        <f t="shared" si="49"/>
        <v>10</v>
      </c>
      <c r="H186" s="35"/>
      <c r="I186" s="36">
        <v>0</v>
      </c>
      <c r="J186" s="11">
        <f t="shared" si="52"/>
        <v>10</v>
      </c>
      <c r="K186" s="3">
        <f t="shared" si="53"/>
        <v>1</v>
      </c>
    </row>
    <row r="187" spans="1:12" x14ac:dyDescent="0.25">
      <c r="B187" s="1"/>
      <c r="C187" s="13"/>
      <c r="G187" s="3">
        <f>SUM(G172:G186)</f>
        <v>150</v>
      </c>
      <c r="H187" s="1"/>
      <c r="I187" s="31" t="s">
        <v>30</v>
      </c>
      <c r="J187" s="11">
        <f>SUM(J172:J186)</f>
        <v>150</v>
      </c>
      <c r="K187" s="12">
        <f>SUM(K172:K186)</f>
        <v>15</v>
      </c>
      <c r="L187" s="4" t="s">
        <v>28</v>
      </c>
    </row>
    <row r="188" spans="1:12" x14ac:dyDescent="0.25">
      <c r="B188" s="1"/>
      <c r="C188" s="13"/>
      <c r="G188" s="3"/>
      <c r="H188" s="1"/>
      <c r="I188" s="31" t="s">
        <v>29</v>
      </c>
      <c r="J188" s="11">
        <f>G187-J187</f>
        <v>0</v>
      </c>
      <c r="K188" s="4"/>
    </row>
    <row r="191" spans="1:12" x14ac:dyDescent="0.25">
      <c r="B191" s="1" t="s">
        <v>22</v>
      </c>
      <c r="C191" s="13" t="s">
        <v>23</v>
      </c>
    </row>
    <row r="192" spans="1:12" x14ac:dyDescent="0.25">
      <c r="A192" s="6" t="str">
        <f>'2017 Iterations'!A11</f>
        <v>17-10</v>
      </c>
      <c r="B192" s="7">
        <f>'2017 Iterations'!B11</f>
        <v>42865</v>
      </c>
      <c r="C192" s="7">
        <f>'2017 Iterations'!C11</f>
        <v>42878</v>
      </c>
    </row>
    <row r="193" spans="1:12" x14ac:dyDescent="0.25">
      <c r="A193" s="32" t="s">
        <v>5</v>
      </c>
      <c r="B193" s="33">
        <v>1</v>
      </c>
      <c r="C193" s="18">
        <f>NETWORKDAYS($B$192,$C$192)</f>
        <v>10</v>
      </c>
      <c r="D193" s="34" t="s">
        <v>27</v>
      </c>
      <c r="E193" s="10">
        <f>F193*40</f>
        <v>40</v>
      </c>
      <c r="F193" s="16">
        <f t="shared" ref="F193:F207" si="54">IF(D193="Full Time", 1,IF(D193="Half Time",0.5,D193))</f>
        <v>1</v>
      </c>
      <c r="G193" s="3">
        <f t="shared" ref="G193:G207" si="55">(F193*B193)*C193</f>
        <v>10</v>
      </c>
      <c r="H193" s="35"/>
      <c r="I193" s="36">
        <v>0</v>
      </c>
      <c r="J193" s="11">
        <f>G193-((H193*B193)+(I193*B193))</f>
        <v>10</v>
      </c>
      <c r="K193" s="3">
        <f>(J193/C193)</f>
        <v>1</v>
      </c>
    </row>
    <row r="194" spans="1:12" x14ac:dyDescent="0.25">
      <c r="A194" s="32" t="s">
        <v>6</v>
      </c>
      <c r="B194" s="33">
        <v>1</v>
      </c>
      <c r="C194" s="18">
        <f t="shared" ref="C194:C207" si="56">NETWORKDAYS($B$192,$C$192)</f>
        <v>10</v>
      </c>
      <c r="D194" s="34" t="s">
        <v>27</v>
      </c>
      <c r="E194" s="10">
        <f t="shared" ref="E194:E207" si="57">F194*40</f>
        <v>40</v>
      </c>
      <c r="F194" s="16">
        <f t="shared" si="54"/>
        <v>1</v>
      </c>
      <c r="G194" s="3">
        <f t="shared" si="55"/>
        <v>10</v>
      </c>
      <c r="H194" s="35"/>
      <c r="I194" s="36">
        <v>0</v>
      </c>
      <c r="J194" s="11">
        <f t="shared" ref="J194:J207" si="58">G194-((H194*B194)+(I194*B194))</f>
        <v>10</v>
      </c>
      <c r="K194" s="3">
        <f t="shared" ref="K194:K207" si="59">(J194/C194)</f>
        <v>1</v>
      </c>
    </row>
    <row r="195" spans="1:12" x14ac:dyDescent="0.25">
      <c r="A195" s="32" t="s">
        <v>7</v>
      </c>
      <c r="B195" s="33">
        <v>1</v>
      </c>
      <c r="C195" s="18">
        <f t="shared" si="56"/>
        <v>10</v>
      </c>
      <c r="D195" s="34" t="s">
        <v>27</v>
      </c>
      <c r="E195" s="10">
        <f t="shared" si="57"/>
        <v>40</v>
      </c>
      <c r="F195" s="16">
        <f t="shared" si="54"/>
        <v>1</v>
      </c>
      <c r="G195" s="3">
        <f t="shared" si="55"/>
        <v>10</v>
      </c>
      <c r="H195" s="35"/>
      <c r="I195" s="36">
        <v>0</v>
      </c>
      <c r="J195" s="11">
        <f t="shared" si="58"/>
        <v>10</v>
      </c>
      <c r="K195" s="3">
        <f t="shared" si="59"/>
        <v>1</v>
      </c>
    </row>
    <row r="196" spans="1:12" x14ac:dyDescent="0.25">
      <c r="A196" s="32" t="s">
        <v>8</v>
      </c>
      <c r="B196" s="33">
        <v>1</v>
      </c>
      <c r="C196" s="18">
        <f t="shared" si="56"/>
        <v>10</v>
      </c>
      <c r="D196" s="34" t="s">
        <v>27</v>
      </c>
      <c r="E196" s="10">
        <f t="shared" si="57"/>
        <v>40</v>
      </c>
      <c r="F196" s="16">
        <f t="shared" si="54"/>
        <v>1</v>
      </c>
      <c r="G196" s="3">
        <f t="shared" si="55"/>
        <v>10</v>
      </c>
      <c r="H196" s="35"/>
      <c r="I196" s="36">
        <v>0</v>
      </c>
      <c r="J196" s="11">
        <f t="shared" si="58"/>
        <v>10</v>
      </c>
      <c r="K196" s="3">
        <f t="shared" si="59"/>
        <v>1</v>
      </c>
    </row>
    <row r="197" spans="1:12" x14ac:dyDescent="0.25">
      <c r="A197" s="32" t="s">
        <v>9</v>
      </c>
      <c r="B197" s="33">
        <v>1</v>
      </c>
      <c r="C197" s="18">
        <f t="shared" si="56"/>
        <v>10</v>
      </c>
      <c r="D197" s="34" t="s">
        <v>27</v>
      </c>
      <c r="E197" s="10">
        <f t="shared" si="57"/>
        <v>40</v>
      </c>
      <c r="F197" s="16">
        <f t="shared" si="54"/>
        <v>1</v>
      </c>
      <c r="G197" s="3">
        <f t="shared" si="55"/>
        <v>10</v>
      </c>
      <c r="H197" s="35"/>
      <c r="I197" s="36">
        <v>0</v>
      </c>
      <c r="J197" s="11">
        <f t="shared" si="58"/>
        <v>10</v>
      </c>
      <c r="K197" s="3">
        <f t="shared" si="59"/>
        <v>1</v>
      </c>
    </row>
    <row r="198" spans="1:12" x14ac:dyDescent="0.25">
      <c r="A198" s="32" t="s">
        <v>10</v>
      </c>
      <c r="B198" s="33">
        <v>1</v>
      </c>
      <c r="C198" s="18">
        <f t="shared" si="56"/>
        <v>10</v>
      </c>
      <c r="D198" s="34" t="s">
        <v>27</v>
      </c>
      <c r="E198" s="10">
        <f t="shared" si="57"/>
        <v>40</v>
      </c>
      <c r="F198" s="16">
        <f t="shared" si="54"/>
        <v>1</v>
      </c>
      <c r="G198" s="3">
        <f t="shared" si="55"/>
        <v>10</v>
      </c>
      <c r="H198" s="35"/>
      <c r="I198" s="36">
        <v>0</v>
      </c>
      <c r="J198" s="11">
        <f t="shared" si="58"/>
        <v>10</v>
      </c>
      <c r="K198" s="3">
        <f t="shared" si="59"/>
        <v>1</v>
      </c>
    </row>
    <row r="199" spans="1:12" x14ac:dyDescent="0.25">
      <c r="A199" s="32" t="s">
        <v>11</v>
      </c>
      <c r="B199" s="33">
        <v>1</v>
      </c>
      <c r="C199" s="18">
        <f t="shared" si="56"/>
        <v>10</v>
      </c>
      <c r="D199" s="34" t="s">
        <v>27</v>
      </c>
      <c r="E199" s="10">
        <f t="shared" si="57"/>
        <v>40</v>
      </c>
      <c r="F199" s="16">
        <f t="shared" si="54"/>
        <v>1</v>
      </c>
      <c r="G199" s="3">
        <f t="shared" si="55"/>
        <v>10</v>
      </c>
      <c r="H199" s="35"/>
      <c r="I199" s="36">
        <v>0</v>
      </c>
      <c r="J199" s="11">
        <f t="shared" si="58"/>
        <v>10</v>
      </c>
      <c r="K199" s="3">
        <f t="shared" si="59"/>
        <v>1</v>
      </c>
    </row>
    <row r="200" spans="1:12" x14ac:dyDescent="0.25">
      <c r="A200" s="32" t="s">
        <v>12</v>
      </c>
      <c r="B200" s="33">
        <v>1</v>
      </c>
      <c r="C200" s="18">
        <f t="shared" si="56"/>
        <v>10</v>
      </c>
      <c r="D200" s="34" t="s">
        <v>27</v>
      </c>
      <c r="E200" s="10">
        <f t="shared" si="57"/>
        <v>40</v>
      </c>
      <c r="F200" s="16">
        <f t="shared" si="54"/>
        <v>1</v>
      </c>
      <c r="G200" s="3">
        <f t="shared" si="55"/>
        <v>10</v>
      </c>
      <c r="H200" s="35"/>
      <c r="I200" s="36">
        <v>0</v>
      </c>
      <c r="J200" s="11">
        <f t="shared" si="58"/>
        <v>10</v>
      </c>
      <c r="K200" s="3">
        <f t="shared" si="59"/>
        <v>1</v>
      </c>
    </row>
    <row r="201" spans="1:12" x14ac:dyDescent="0.25">
      <c r="A201" s="32" t="s">
        <v>13</v>
      </c>
      <c r="B201" s="33">
        <v>1</v>
      </c>
      <c r="C201" s="18">
        <f t="shared" si="56"/>
        <v>10</v>
      </c>
      <c r="D201" s="34" t="s">
        <v>27</v>
      </c>
      <c r="E201" s="10">
        <f t="shared" si="57"/>
        <v>40</v>
      </c>
      <c r="F201" s="16">
        <f t="shared" si="54"/>
        <v>1</v>
      </c>
      <c r="G201" s="3">
        <f t="shared" si="55"/>
        <v>10</v>
      </c>
      <c r="H201" s="35"/>
      <c r="I201" s="36">
        <v>0</v>
      </c>
      <c r="J201" s="11">
        <f t="shared" si="58"/>
        <v>10</v>
      </c>
      <c r="K201" s="3">
        <f t="shared" si="59"/>
        <v>1</v>
      </c>
    </row>
    <row r="202" spans="1:12" x14ac:dyDescent="0.25">
      <c r="A202" s="32" t="s">
        <v>14</v>
      </c>
      <c r="B202" s="33">
        <v>1</v>
      </c>
      <c r="C202" s="18">
        <f t="shared" si="56"/>
        <v>10</v>
      </c>
      <c r="D202" s="34" t="s">
        <v>27</v>
      </c>
      <c r="E202" s="10">
        <f t="shared" si="57"/>
        <v>40</v>
      </c>
      <c r="F202" s="16">
        <f t="shared" si="54"/>
        <v>1</v>
      </c>
      <c r="G202" s="3">
        <f t="shared" si="55"/>
        <v>10</v>
      </c>
      <c r="H202" s="35"/>
      <c r="I202" s="36">
        <v>0</v>
      </c>
      <c r="J202" s="11">
        <f t="shared" si="58"/>
        <v>10</v>
      </c>
      <c r="K202" s="3">
        <f t="shared" si="59"/>
        <v>1</v>
      </c>
    </row>
    <row r="203" spans="1:12" x14ac:dyDescent="0.25">
      <c r="A203" s="32" t="s">
        <v>56</v>
      </c>
      <c r="B203" s="33">
        <v>1</v>
      </c>
      <c r="C203" s="18">
        <f t="shared" si="56"/>
        <v>10</v>
      </c>
      <c r="D203" s="34" t="s">
        <v>27</v>
      </c>
      <c r="E203" s="10">
        <f t="shared" si="57"/>
        <v>40</v>
      </c>
      <c r="F203" s="16">
        <f t="shared" si="54"/>
        <v>1</v>
      </c>
      <c r="G203" s="3">
        <f t="shared" si="55"/>
        <v>10</v>
      </c>
      <c r="H203" s="35"/>
      <c r="I203" s="36">
        <v>0</v>
      </c>
      <c r="J203" s="11">
        <f t="shared" si="58"/>
        <v>10</v>
      </c>
      <c r="K203" s="3">
        <f t="shared" si="59"/>
        <v>1</v>
      </c>
    </row>
    <row r="204" spans="1:12" x14ac:dyDescent="0.25">
      <c r="A204" s="32" t="s">
        <v>57</v>
      </c>
      <c r="B204" s="33">
        <v>1</v>
      </c>
      <c r="C204" s="18">
        <f t="shared" si="56"/>
        <v>10</v>
      </c>
      <c r="D204" s="34" t="s">
        <v>27</v>
      </c>
      <c r="E204" s="10">
        <f t="shared" si="57"/>
        <v>40</v>
      </c>
      <c r="F204" s="16">
        <f t="shared" si="54"/>
        <v>1</v>
      </c>
      <c r="G204" s="3">
        <f t="shared" si="55"/>
        <v>10</v>
      </c>
      <c r="H204" s="35"/>
      <c r="I204" s="36">
        <v>0</v>
      </c>
      <c r="J204" s="11">
        <f t="shared" si="58"/>
        <v>10</v>
      </c>
      <c r="K204" s="3">
        <f t="shared" si="59"/>
        <v>1</v>
      </c>
    </row>
    <row r="205" spans="1:12" x14ac:dyDescent="0.25">
      <c r="A205" s="32" t="s">
        <v>58</v>
      </c>
      <c r="B205" s="33">
        <v>1</v>
      </c>
      <c r="C205" s="18">
        <f t="shared" si="56"/>
        <v>10</v>
      </c>
      <c r="D205" s="34" t="s">
        <v>27</v>
      </c>
      <c r="E205" s="10">
        <f t="shared" si="57"/>
        <v>40</v>
      </c>
      <c r="F205" s="16">
        <f t="shared" si="54"/>
        <v>1</v>
      </c>
      <c r="G205" s="3">
        <f t="shared" si="55"/>
        <v>10</v>
      </c>
      <c r="H205" s="35"/>
      <c r="I205" s="36">
        <v>0</v>
      </c>
      <c r="J205" s="11">
        <f t="shared" si="58"/>
        <v>10</v>
      </c>
      <c r="K205" s="3">
        <f t="shared" si="59"/>
        <v>1</v>
      </c>
    </row>
    <row r="206" spans="1:12" x14ac:dyDescent="0.25">
      <c r="A206" s="32" t="s">
        <v>59</v>
      </c>
      <c r="B206" s="33">
        <v>1</v>
      </c>
      <c r="C206" s="18">
        <f t="shared" si="56"/>
        <v>10</v>
      </c>
      <c r="D206" s="34" t="s">
        <v>27</v>
      </c>
      <c r="E206" s="10">
        <f t="shared" si="57"/>
        <v>40</v>
      </c>
      <c r="F206" s="16">
        <f t="shared" si="54"/>
        <v>1</v>
      </c>
      <c r="G206" s="3">
        <f t="shared" si="55"/>
        <v>10</v>
      </c>
      <c r="H206" s="35"/>
      <c r="I206" s="36">
        <v>0</v>
      </c>
      <c r="J206" s="11">
        <f t="shared" si="58"/>
        <v>10</v>
      </c>
      <c r="K206" s="3">
        <f t="shared" si="59"/>
        <v>1</v>
      </c>
    </row>
    <row r="207" spans="1:12" x14ac:dyDescent="0.25">
      <c r="A207" s="32" t="s">
        <v>60</v>
      </c>
      <c r="B207" s="33">
        <v>1</v>
      </c>
      <c r="C207" s="18">
        <f t="shared" si="56"/>
        <v>10</v>
      </c>
      <c r="D207" s="34" t="s">
        <v>27</v>
      </c>
      <c r="E207" s="10">
        <f t="shared" si="57"/>
        <v>40</v>
      </c>
      <c r="F207" s="16">
        <f t="shared" si="54"/>
        <v>1</v>
      </c>
      <c r="G207" s="3">
        <f t="shared" si="55"/>
        <v>10</v>
      </c>
      <c r="H207" s="35"/>
      <c r="I207" s="36">
        <v>0</v>
      </c>
      <c r="J207" s="11">
        <f t="shared" si="58"/>
        <v>10</v>
      </c>
      <c r="K207" s="3">
        <f t="shared" si="59"/>
        <v>1</v>
      </c>
    </row>
    <row r="208" spans="1:12" x14ac:dyDescent="0.25">
      <c r="B208" s="1"/>
      <c r="C208" s="13"/>
      <c r="G208" s="3">
        <f>SUM(G193:G207)</f>
        <v>150</v>
      </c>
      <c r="H208" s="1"/>
      <c r="I208" s="31" t="s">
        <v>30</v>
      </c>
      <c r="J208" s="11">
        <f>SUM(J193:J207)</f>
        <v>150</v>
      </c>
      <c r="K208" s="12">
        <f>SUM(K193:K207)</f>
        <v>15</v>
      </c>
      <c r="L208" s="4" t="s">
        <v>28</v>
      </c>
    </row>
    <row r="209" spans="1:11" x14ac:dyDescent="0.25">
      <c r="B209" s="1"/>
      <c r="C209" s="13"/>
      <c r="G209" s="3"/>
      <c r="H209" s="1"/>
      <c r="I209" s="31" t="s">
        <v>29</v>
      </c>
      <c r="J209" s="11">
        <f>G208-J208</f>
        <v>0</v>
      </c>
      <c r="K209" s="4"/>
    </row>
    <row r="212" spans="1:11" x14ac:dyDescent="0.25">
      <c r="B212" s="1" t="s">
        <v>22</v>
      </c>
      <c r="C212" s="13" t="s">
        <v>23</v>
      </c>
    </row>
    <row r="213" spans="1:11" x14ac:dyDescent="0.25">
      <c r="A213" s="6" t="str">
        <f>'2017 Iterations'!A12</f>
        <v>17-11</v>
      </c>
      <c r="B213" s="7">
        <f>'2017 Iterations'!B12</f>
        <v>42879</v>
      </c>
      <c r="C213" s="7">
        <f>'2017 Iterations'!C12</f>
        <v>42892</v>
      </c>
    </row>
    <row r="214" spans="1:11" x14ac:dyDescent="0.25">
      <c r="A214" s="32" t="s">
        <v>5</v>
      </c>
      <c r="B214" s="33">
        <v>1</v>
      </c>
      <c r="C214" s="18">
        <f>NETWORKDAYS($B$213,$C$213)</f>
        <v>10</v>
      </c>
      <c r="D214" s="34" t="s">
        <v>27</v>
      </c>
      <c r="E214" s="10">
        <f>F214*40</f>
        <v>40</v>
      </c>
      <c r="F214" s="16">
        <f t="shared" ref="F214:F228" si="60">IF(D214="Full Time", 1,IF(D214="Half Time",0.5,D214))</f>
        <v>1</v>
      </c>
      <c r="G214" s="3">
        <f t="shared" ref="G214:G228" si="61">(F214*B214)*C214</f>
        <v>10</v>
      </c>
      <c r="H214" s="35"/>
      <c r="I214" s="36">
        <v>0</v>
      </c>
      <c r="J214" s="11">
        <f>G214-((H214*B214)+(I214*B214))</f>
        <v>10</v>
      </c>
      <c r="K214" s="3">
        <f>(J214/C214)</f>
        <v>1</v>
      </c>
    </row>
    <row r="215" spans="1:11" x14ac:dyDescent="0.25">
      <c r="A215" s="32" t="s">
        <v>6</v>
      </c>
      <c r="B215" s="33">
        <v>1</v>
      </c>
      <c r="C215" s="18">
        <f t="shared" ref="C215:C228" si="62">NETWORKDAYS($B$213,$C$213)</f>
        <v>10</v>
      </c>
      <c r="D215" s="34" t="s">
        <v>27</v>
      </c>
      <c r="E215" s="10">
        <f t="shared" ref="E215:E228" si="63">F215*40</f>
        <v>40</v>
      </c>
      <c r="F215" s="16">
        <f t="shared" si="60"/>
        <v>1</v>
      </c>
      <c r="G215" s="3">
        <f t="shared" si="61"/>
        <v>10</v>
      </c>
      <c r="H215" s="35"/>
      <c r="I215" s="36">
        <v>0</v>
      </c>
      <c r="J215" s="11">
        <f t="shared" ref="J215:J228" si="64">G215-((H215*B215)+(I215*B215))</f>
        <v>10</v>
      </c>
      <c r="K215" s="3">
        <f t="shared" ref="K215:K228" si="65">(J215/C215)</f>
        <v>1</v>
      </c>
    </row>
    <row r="216" spans="1:11" x14ac:dyDescent="0.25">
      <c r="A216" s="32" t="s">
        <v>7</v>
      </c>
      <c r="B216" s="33">
        <v>1</v>
      </c>
      <c r="C216" s="18">
        <f t="shared" si="62"/>
        <v>10</v>
      </c>
      <c r="D216" s="34" t="s">
        <v>27</v>
      </c>
      <c r="E216" s="10">
        <f t="shared" si="63"/>
        <v>40</v>
      </c>
      <c r="F216" s="16">
        <f t="shared" si="60"/>
        <v>1</v>
      </c>
      <c r="G216" s="3">
        <f t="shared" si="61"/>
        <v>10</v>
      </c>
      <c r="H216" s="35"/>
      <c r="I216" s="36">
        <v>0</v>
      </c>
      <c r="J216" s="11">
        <f t="shared" si="64"/>
        <v>10</v>
      </c>
      <c r="K216" s="3">
        <f t="shared" si="65"/>
        <v>1</v>
      </c>
    </row>
    <row r="217" spans="1:11" x14ac:dyDescent="0.25">
      <c r="A217" s="32" t="s">
        <v>8</v>
      </c>
      <c r="B217" s="33">
        <v>1</v>
      </c>
      <c r="C217" s="18">
        <f t="shared" si="62"/>
        <v>10</v>
      </c>
      <c r="D217" s="34" t="s">
        <v>27</v>
      </c>
      <c r="E217" s="10">
        <f t="shared" si="63"/>
        <v>40</v>
      </c>
      <c r="F217" s="16">
        <f t="shared" si="60"/>
        <v>1</v>
      </c>
      <c r="G217" s="3">
        <f t="shared" si="61"/>
        <v>10</v>
      </c>
      <c r="H217" s="35"/>
      <c r="I217" s="36">
        <v>0</v>
      </c>
      <c r="J217" s="11">
        <f t="shared" si="64"/>
        <v>10</v>
      </c>
      <c r="K217" s="3">
        <f t="shared" si="65"/>
        <v>1</v>
      </c>
    </row>
    <row r="218" spans="1:11" x14ac:dyDescent="0.25">
      <c r="A218" s="32" t="s">
        <v>9</v>
      </c>
      <c r="B218" s="33">
        <v>1</v>
      </c>
      <c r="C218" s="18">
        <f t="shared" si="62"/>
        <v>10</v>
      </c>
      <c r="D218" s="34" t="s">
        <v>27</v>
      </c>
      <c r="E218" s="10">
        <f t="shared" si="63"/>
        <v>40</v>
      </c>
      <c r="F218" s="16">
        <f t="shared" si="60"/>
        <v>1</v>
      </c>
      <c r="G218" s="3">
        <f t="shared" si="61"/>
        <v>10</v>
      </c>
      <c r="H218" s="35"/>
      <c r="I218" s="36">
        <v>0</v>
      </c>
      <c r="J218" s="11">
        <f t="shared" si="64"/>
        <v>10</v>
      </c>
      <c r="K218" s="3">
        <f t="shared" si="65"/>
        <v>1</v>
      </c>
    </row>
    <row r="219" spans="1:11" x14ac:dyDescent="0.25">
      <c r="A219" s="32" t="s">
        <v>10</v>
      </c>
      <c r="B219" s="33">
        <v>1</v>
      </c>
      <c r="C219" s="18">
        <f t="shared" si="62"/>
        <v>10</v>
      </c>
      <c r="D219" s="34" t="s">
        <v>27</v>
      </c>
      <c r="E219" s="10">
        <f t="shared" si="63"/>
        <v>40</v>
      </c>
      <c r="F219" s="16">
        <f t="shared" si="60"/>
        <v>1</v>
      </c>
      <c r="G219" s="3">
        <f t="shared" si="61"/>
        <v>10</v>
      </c>
      <c r="H219" s="35"/>
      <c r="I219" s="36">
        <v>0</v>
      </c>
      <c r="J219" s="11">
        <f t="shared" si="64"/>
        <v>10</v>
      </c>
      <c r="K219" s="3">
        <f t="shared" si="65"/>
        <v>1</v>
      </c>
    </row>
    <row r="220" spans="1:11" x14ac:dyDescent="0.25">
      <c r="A220" s="32" t="s">
        <v>11</v>
      </c>
      <c r="B220" s="33">
        <v>1</v>
      </c>
      <c r="C220" s="18">
        <f t="shared" si="62"/>
        <v>10</v>
      </c>
      <c r="D220" s="34" t="s">
        <v>27</v>
      </c>
      <c r="E220" s="10">
        <f t="shared" si="63"/>
        <v>40</v>
      </c>
      <c r="F220" s="16">
        <f t="shared" si="60"/>
        <v>1</v>
      </c>
      <c r="G220" s="3">
        <f t="shared" si="61"/>
        <v>10</v>
      </c>
      <c r="H220" s="35"/>
      <c r="I220" s="36">
        <v>0</v>
      </c>
      <c r="J220" s="11">
        <f t="shared" si="64"/>
        <v>10</v>
      </c>
      <c r="K220" s="3">
        <f t="shared" si="65"/>
        <v>1</v>
      </c>
    </row>
    <row r="221" spans="1:11" x14ac:dyDescent="0.25">
      <c r="A221" s="32" t="s">
        <v>12</v>
      </c>
      <c r="B221" s="33">
        <v>1</v>
      </c>
      <c r="C221" s="18">
        <f t="shared" si="62"/>
        <v>10</v>
      </c>
      <c r="D221" s="34" t="s">
        <v>27</v>
      </c>
      <c r="E221" s="10">
        <f t="shared" si="63"/>
        <v>40</v>
      </c>
      <c r="F221" s="16">
        <f t="shared" si="60"/>
        <v>1</v>
      </c>
      <c r="G221" s="3">
        <f t="shared" si="61"/>
        <v>10</v>
      </c>
      <c r="H221" s="35"/>
      <c r="I221" s="36">
        <v>0</v>
      </c>
      <c r="J221" s="11">
        <f t="shared" si="64"/>
        <v>10</v>
      </c>
      <c r="K221" s="3">
        <f t="shared" si="65"/>
        <v>1</v>
      </c>
    </row>
    <row r="222" spans="1:11" x14ac:dyDescent="0.25">
      <c r="A222" s="32" t="s">
        <v>13</v>
      </c>
      <c r="B222" s="33">
        <v>1</v>
      </c>
      <c r="C222" s="18">
        <f t="shared" si="62"/>
        <v>10</v>
      </c>
      <c r="D222" s="34" t="s">
        <v>27</v>
      </c>
      <c r="E222" s="10">
        <f t="shared" si="63"/>
        <v>40</v>
      </c>
      <c r="F222" s="16">
        <f t="shared" si="60"/>
        <v>1</v>
      </c>
      <c r="G222" s="3">
        <f t="shared" si="61"/>
        <v>10</v>
      </c>
      <c r="H222" s="35"/>
      <c r="I222" s="36">
        <v>0</v>
      </c>
      <c r="J222" s="11">
        <f t="shared" si="64"/>
        <v>10</v>
      </c>
      <c r="K222" s="3">
        <f t="shared" si="65"/>
        <v>1</v>
      </c>
    </row>
    <row r="223" spans="1:11" x14ac:dyDescent="0.25">
      <c r="A223" s="32" t="s">
        <v>14</v>
      </c>
      <c r="B223" s="33">
        <v>1</v>
      </c>
      <c r="C223" s="18">
        <f t="shared" si="62"/>
        <v>10</v>
      </c>
      <c r="D223" s="34" t="s">
        <v>27</v>
      </c>
      <c r="E223" s="10">
        <f t="shared" si="63"/>
        <v>40</v>
      </c>
      <c r="F223" s="16">
        <f t="shared" si="60"/>
        <v>1</v>
      </c>
      <c r="G223" s="3">
        <f t="shared" si="61"/>
        <v>10</v>
      </c>
      <c r="H223" s="35"/>
      <c r="I223" s="36">
        <v>0</v>
      </c>
      <c r="J223" s="11">
        <f t="shared" si="64"/>
        <v>10</v>
      </c>
      <c r="K223" s="3">
        <f t="shared" si="65"/>
        <v>1</v>
      </c>
    </row>
    <row r="224" spans="1:11" x14ac:dyDescent="0.25">
      <c r="A224" s="32" t="s">
        <v>56</v>
      </c>
      <c r="B224" s="33">
        <v>1</v>
      </c>
      <c r="C224" s="18">
        <f t="shared" si="62"/>
        <v>10</v>
      </c>
      <c r="D224" s="34" t="s">
        <v>27</v>
      </c>
      <c r="E224" s="10">
        <f t="shared" si="63"/>
        <v>40</v>
      </c>
      <c r="F224" s="16">
        <f t="shared" si="60"/>
        <v>1</v>
      </c>
      <c r="G224" s="3">
        <f t="shared" si="61"/>
        <v>10</v>
      </c>
      <c r="H224" s="35"/>
      <c r="I224" s="36">
        <v>0</v>
      </c>
      <c r="J224" s="11">
        <f t="shared" si="64"/>
        <v>10</v>
      </c>
      <c r="K224" s="3">
        <f t="shared" si="65"/>
        <v>1</v>
      </c>
    </row>
    <row r="225" spans="1:12" x14ac:dyDescent="0.25">
      <c r="A225" s="32" t="s">
        <v>57</v>
      </c>
      <c r="B225" s="33">
        <v>1</v>
      </c>
      <c r="C225" s="18">
        <f t="shared" si="62"/>
        <v>10</v>
      </c>
      <c r="D225" s="34" t="s">
        <v>27</v>
      </c>
      <c r="E225" s="10">
        <f t="shared" si="63"/>
        <v>40</v>
      </c>
      <c r="F225" s="16">
        <f t="shared" si="60"/>
        <v>1</v>
      </c>
      <c r="G225" s="3">
        <f t="shared" si="61"/>
        <v>10</v>
      </c>
      <c r="H225" s="35"/>
      <c r="I225" s="36">
        <v>0</v>
      </c>
      <c r="J225" s="11">
        <f t="shared" si="64"/>
        <v>10</v>
      </c>
      <c r="K225" s="3">
        <f t="shared" si="65"/>
        <v>1</v>
      </c>
    </row>
    <row r="226" spans="1:12" x14ac:dyDescent="0.25">
      <c r="A226" s="32" t="s">
        <v>58</v>
      </c>
      <c r="B226" s="33">
        <v>1</v>
      </c>
      <c r="C226" s="18">
        <f t="shared" si="62"/>
        <v>10</v>
      </c>
      <c r="D226" s="34" t="s">
        <v>27</v>
      </c>
      <c r="E226" s="10">
        <f t="shared" si="63"/>
        <v>40</v>
      </c>
      <c r="F226" s="16">
        <f t="shared" si="60"/>
        <v>1</v>
      </c>
      <c r="G226" s="3">
        <f t="shared" si="61"/>
        <v>10</v>
      </c>
      <c r="H226" s="35"/>
      <c r="I226" s="36">
        <v>0</v>
      </c>
      <c r="J226" s="11">
        <f t="shared" si="64"/>
        <v>10</v>
      </c>
      <c r="K226" s="3">
        <f t="shared" si="65"/>
        <v>1</v>
      </c>
    </row>
    <row r="227" spans="1:12" x14ac:dyDescent="0.25">
      <c r="A227" s="32" t="s">
        <v>59</v>
      </c>
      <c r="B227" s="33">
        <v>1</v>
      </c>
      <c r="C227" s="18">
        <f t="shared" si="62"/>
        <v>10</v>
      </c>
      <c r="D227" s="34" t="s">
        <v>27</v>
      </c>
      <c r="E227" s="10">
        <f t="shared" si="63"/>
        <v>40</v>
      </c>
      <c r="F227" s="16">
        <f t="shared" si="60"/>
        <v>1</v>
      </c>
      <c r="G227" s="3">
        <f t="shared" si="61"/>
        <v>10</v>
      </c>
      <c r="H227" s="35"/>
      <c r="I227" s="36">
        <v>0</v>
      </c>
      <c r="J227" s="11">
        <f t="shared" si="64"/>
        <v>10</v>
      </c>
      <c r="K227" s="3">
        <f t="shared" si="65"/>
        <v>1</v>
      </c>
    </row>
    <row r="228" spans="1:12" x14ac:dyDescent="0.25">
      <c r="A228" s="32" t="s">
        <v>60</v>
      </c>
      <c r="B228" s="33">
        <v>1</v>
      </c>
      <c r="C228" s="18">
        <f t="shared" si="62"/>
        <v>10</v>
      </c>
      <c r="D228" s="34" t="s">
        <v>27</v>
      </c>
      <c r="E228" s="10">
        <f t="shared" si="63"/>
        <v>40</v>
      </c>
      <c r="F228" s="16">
        <f t="shared" si="60"/>
        <v>1</v>
      </c>
      <c r="G228" s="3">
        <f t="shared" si="61"/>
        <v>10</v>
      </c>
      <c r="H228" s="35"/>
      <c r="I228" s="36">
        <v>0</v>
      </c>
      <c r="J228" s="11">
        <f t="shared" si="64"/>
        <v>10</v>
      </c>
      <c r="K228" s="3">
        <f t="shared" si="65"/>
        <v>1</v>
      </c>
    </row>
    <row r="229" spans="1:12" x14ac:dyDescent="0.25">
      <c r="B229" s="1"/>
      <c r="C229" s="13"/>
      <c r="G229" s="3">
        <f>SUM(G214:G228)</f>
        <v>150</v>
      </c>
      <c r="H229" s="1"/>
      <c r="I229" s="31" t="s">
        <v>30</v>
      </c>
      <c r="J229" s="11">
        <f>SUM(J214:J228)</f>
        <v>150</v>
      </c>
      <c r="K229" s="12">
        <f>SUM(K214:K228)</f>
        <v>15</v>
      </c>
      <c r="L229" s="4" t="s">
        <v>28</v>
      </c>
    </row>
    <row r="230" spans="1:12" x14ac:dyDescent="0.25">
      <c r="B230" s="1"/>
      <c r="C230" s="13"/>
      <c r="G230" s="3"/>
      <c r="H230" s="1"/>
      <c r="I230" s="31" t="s">
        <v>29</v>
      </c>
      <c r="J230" s="11">
        <f>G229-J229</f>
        <v>0</v>
      </c>
      <c r="K230" s="4"/>
    </row>
    <row r="233" spans="1:12" x14ac:dyDescent="0.25">
      <c r="B233" s="1" t="s">
        <v>22</v>
      </c>
      <c r="C233" s="13" t="s">
        <v>23</v>
      </c>
    </row>
    <row r="234" spans="1:12" x14ac:dyDescent="0.25">
      <c r="A234" s="6" t="str">
        <f>'2017 Iterations'!A13</f>
        <v>17-12</v>
      </c>
      <c r="B234" s="7">
        <f>'2017 Iterations'!B13</f>
        <v>42893</v>
      </c>
      <c r="C234" s="7">
        <f>'2017 Iterations'!C13</f>
        <v>42906</v>
      </c>
    </row>
    <row r="235" spans="1:12" x14ac:dyDescent="0.25">
      <c r="A235" s="32" t="s">
        <v>5</v>
      </c>
      <c r="B235" s="33">
        <v>1</v>
      </c>
      <c r="C235" s="18">
        <f>NETWORKDAYS($B$234,$C$234)</f>
        <v>10</v>
      </c>
      <c r="D235" s="34" t="s">
        <v>27</v>
      </c>
      <c r="E235" s="10">
        <f>F235*40</f>
        <v>40</v>
      </c>
      <c r="F235" s="16">
        <f t="shared" ref="F235:F249" si="66">IF(D235="Full Time", 1,IF(D235="Half Time",0.5,D235))</f>
        <v>1</v>
      </c>
      <c r="G235" s="3">
        <f t="shared" ref="G235:G249" si="67">(F235*B235)*C235</f>
        <v>10</v>
      </c>
      <c r="H235" s="35"/>
      <c r="I235" s="36">
        <v>0</v>
      </c>
      <c r="J235" s="11">
        <f>G235-((H235*B235)+(I235*B235))</f>
        <v>10</v>
      </c>
      <c r="K235" s="3">
        <f>(J235/C235)</f>
        <v>1</v>
      </c>
    </row>
    <row r="236" spans="1:12" x14ac:dyDescent="0.25">
      <c r="A236" s="32" t="s">
        <v>6</v>
      </c>
      <c r="B236" s="33">
        <v>1</v>
      </c>
      <c r="C236" s="18">
        <f t="shared" ref="C236:C249" si="68">NETWORKDAYS($B$234,$C$234)</f>
        <v>10</v>
      </c>
      <c r="D236" s="34" t="s">
        <v>27</v>
      </c>
      <c r="E236" s="10">
        <f t="shared" ref="E236:E249" si="69">F236*40</f>
        <v>40</v>
      </c>
      <c r="F236" s="16">
        <f t="shared" si="66"/>
        <v>1</v>
      </c>
      <c r="G236" s="3">
        <f t="shared" si="67"/>
        <v>10</v>
      </c>
      <c r="H236" s="35"/>
      <c r="I236" s="36">
        <v>0</v>
      </c>
      <c r="J236" s="11">
        <f t="shared" ref="J236:J249" si="70">G236-((H236*B236)+(I236*B236))</f>
        <v>10</v>
      </c>
      <c r="K236" s="3">
        <f t="shared" ref="K236:K249" si="71">(J236/C236)</f>
        <v>1</v>
      </c>
    </row>
    <row r="237" spans="1:12" x14ac:dyDescent="0.25">
      <c r="A237" s="32" t="s">
        <v>7</v>
      </c>
      <c r="B237" s="33">
        <v>1</v>
      </c>
      <c r="C237" s="18">
        <f t="shared" si="68"/>
        <v>10</v>
      </c>
      <c r="D237" s="34" t="s">
        <v>27</v>
      </c>
      <c r="E237" s="10">
        <f t="shared" si="69"/>
        <v>40</v>
      </c>
      <c r="F237" s="16">
        <f t="shared" si="66"/>
        <v>1</v>
      </c>
      <c r="G237" s="3">
        <f t="shared" si="67"/>
        <v>10</v>
      </c>
      <c r="H237" s="35"/>
      <c r="I237" s="36">
        <v>0</v>
      </c>
      <c r="J237" s="11">
        <f t="shared" si="70"/>
        <v>10</v>
      </c>
      <c r="K237" s="3">
        <f t="shared" si="71"/>
        <v>1</v>
      </c>
    </row>
    <row r="238" spans="1:12" x14ac:dyDescent="0.25">
      <c r="A238" s="32" t="s">
        <v>8</v>
      </c>
      <c r="B238" s="33">
        <v>1</v>
      </c>
      <c r="C238" s="18">
        <f t="shared" si="68"/>
        <v>10</v>
      </c>
      <c r="D238" s="34" t="s">
        <v>27</v>
      </c>
      <c r="E238" s="10">
        <f t="shared" si="69"/>
        <v>40</v>
      </c>
      <c r="F238" s="16">
        <f t="shared" si="66"/>
        <v>1</v>
      </c>
      <c r="G238" s="3">
        <f t="shared" si="67"/>
        <v>10</v>
      </c>
      <c r="H238" s="35"/>
      <c r="I238" s="36">
        <v>0</v>
      </c>
      <c r="J238" s="11">
        <f t="shared" si="70"/>
        <v>10</v>
      </c>
      <c r="K238" s="3">
        <f t="shared" si="71"/>
        <v>1</v>
      </c>
    </row>
    <row r="239" spans="1:12" x14ac:dyDescent="0.25">
      <c r="A239" s="32" t="s">
        <v>9</v>
      </c>
      <c r="B239" s="33">
        <v>1</v>
      </c>
      <c r="C239" s="18">
        <f t="shared" si="68"/>
        <v>10</v>
      </c>
      <c r="D239" s="34" t="s">
        <v>27</v>
      </c>
      <c r="E239" s="10">
        <f t="shared" si="69"/>
        <v>40</v>
      </c>
      <c r="F239" s="16">
        <f t="shared" si="66"/>
        <v>1</v>
      </c>
      <c r="G239" s="3">
        <f t="shared" si="67"/>
        <v>10</v>
      </c>
      <c r="H239" s="35"/>
      <c r="I239" s="36">
        <v>0</v>
      </c>
      <c r="J239" s="11">
        <f t="shared" si="70"/>
        <v>10</v>
      </c>
      <c r="K239" s="3">
        <f t="shared" si="71"/>
        <v>1</v>
      </c>
    </row>
    <row r="240" spans="1:12" x14ac:dyDescent="0.25">
      <c r="A240" s="32" t="s">
        <v>10</v>
      </c>
      <c r="B240" s="33">
        <v>1</v>
      </c>
      <c r="C240" s="18">
        <f t="shared" si="68"/>
        <v>10</v>
      </c>
      <c r="D240" s="34" t="s">
        <v>27</v>
      </c>
      <c r="E240" s="10">
        <f t="shared" si="69"/>
        <v>40</v>
      </c>
      <c r="F240" s="16">
        <f t="shared" si="66"/>
        <v>1</v>
      </c>
      <c r="G240" s="3">
        <f t="shared" si="67"/>
        <v>10</v>
      </c>
      <c r="H240" s="35"/>
      <c r="I240" s="36">
        <v>0</v>
      </c>
      <c r="J240" s="11">
        <f t="shared" si="70"/>
        <v>10</v>
      </c>
      <c r="K240" s="3">
        <f t="shared" si="71"/>
        <v>1</v>
      </c>
    </row>
    <row r="241" spans="1:12" x14ac:dyDescent="0.25">
      <c r="A241" s="32" t="s">
        <v>11</v>
      </c>
      <c r="B241" s="33">
        <v>1</v>
      </c>
      <c r="C241" s="18">
        <f t="shared" si="68"/>
        <v>10</v>
      </c>
      <c r="D241" s="34" t="s">
        <v>27</v>
      </c>
      <c r="E241" s="10">
        <f t="shared" si="69"/>
        <v>40</v>
      </c>
      <c r="F241" s="16">
        <f t="shared" si="66"/>
        <v>1</v>
      </c>
      <c r="G241" s="3">
        <f t="shared" si="67"/>
        <v>10</v>
      </c>
      <c r="H241" s="35"/>
      <c r="I241" s="36">
        <v>0</v>
      </c>
      <c r="J241" s="11">
        <f t="shared" si="70"/>
        <v>10</v>
      </c>
      <c r="K241" s="3">
        <f t="shared" si="71"/>
        <v>1</v>
      </c>
    </row>
    <row r="242" spans="1:12" x14ac:dyDescent="0.25">
      <c r="A242" s="32" t="s">
        <v>12</v>
      </c>
      <c r="B242" s="33">
        <v>1</v>
      </c>
      <c r="C242" s="18">
        <f t="shared" si="68"/>
        <v>10</v>
      </c>
      <c r="D242" s="34" t="s">
        <v>27</v>
      </c>
      <c r="E242" s="10">
        <f t="shared" si="69"/>
        <v>40</v>
      </c>
      <c r="F242" s="16">
        <f t="shared" si="66"/>
        <v>1</v>
      </c>
      <c r="G242" s="3">
        <f t="shared" si="67"/>
        <v>10</v>
      </c>
      <c r="H242" s="35"/>
      <c r="I242" s="36">
        <v>0</v>
      </c>
      <c r="J242" s="11">
        <f t="shared" si="70"/>
        <v>10</v>
      </c>
      <c r="K242" s="3">
        <f t="shared" si="71"/>
        <v>1</v>
      </c>
    </row>
    <row r="243" spans="1:12" x14ac:dyDescent="0.25">
      <c r="A243" s="32" t="s">
        <v>13</v>
      </c>
      <c r="B243" s="33">
        <v>1</v>
      </c>
      <c r="C243" s="18">
        <f t="shared" si="68"/>
        <v>10</v>
      </c>
      <c r="D243" s="34" t="s">
        <v>27</v>
      </c>
      <c r="E243" s="10">
        <f t="shared" si="69"/>
        <v>40</v>
      </c>
      <c r="F243" s="16">
        <f t="shared" si="66"/>
        <v>1</v>
      </c>
      <c r="G243" s="3">
        <f t="shared" si="67"/>
        <v>10</v>
      </c>
      <c r="H243" s="35"/>
      <c r="I243" s="36">
        <v>0</v>
      </c>
      <c r="J243" s="11">
        <f t="shared" si="70"/>
        <v>10</v>
      </c>
      <c r="K243" s="3">
        <f t="shared" si="71"/>
        <v>1</v>
      </c>
    </row>
    <row r="244" spans="1:12" x14ac:dyDescent="0.25">
      <c r="A244" s="32" t="s">
        <v>14</v>
      </c>
      <c r="B244" s="33">
        <v>1</v>
      </c>
      <c r="C244" s="18">
        <f t="shared" si="68"/>
        <v>10</v>
      </c>
      <c r="D244" s="34" t="s">
        <v>27</v>
      </c>
      <c r="E244" s="10">
        <f t="shared" si="69"/>
        <v>40</v>
      </c>
      <c r="F244" s="16">
        <f t="shared" si="66"/>
        <v>1</v>
      </c>
      <c r="G244" s="3">
        <f t="shared" si="67"/>
        <v>10</v>
      </c>
      <c r="H244" s="35"/>
      <c r="I244" s="36">
        <v>0</v>
      </c>
      <c r="J244" s="11">
        <f t="shared" si="70"/>
        <v>10</v>
      </c>
      <c r="K244" s="3">
        <f t="shared" si="71"/>
        <v>1</v>
      </c>
    </row>
    <row r="245" spans="1:12" x14ac:dyDescent="0.25">
      <c r="A245" s="32" t="s">
        <v>56</v>
      </c>
      <c r="B245" s="33">
        <v>1</v>
      </c>
      <c r="C245" s="18">
        <f t="shared" si="68"/>
        <v>10</v>
      </c>
      <c r="D245" s="34" t="s">
        <v>27</v>
      </c>
      <c r="E245" s="10">
        <f t="shared" si="69"/>
        <v>40</v>
      </c>
      <c r="F245" s="16">
        <f t="shared" si="66"/>
        <v>1</v>
      </c>
      <c r="G245" s="3">
        <f t="shared" si="67"/>
        <v>10</v>
      </c>
      <c r="H245" s="35"/>
      <c r="I245" s="36">
        <v>0</v>
      </c>
      <c r="J245" s="11">
        <f t="shared" si="70"/>
        <v>10</v>
      </c>
      <c r="K245" s="3">
        <f t="shared" si="71"/>
        <v>1</v>
      </c>
    </row>
    <row r="246" spans="1:12" x14ac:dyDescent="0.25">
      <c r="A246" s="32" t="s">
        <v>57</v>
      </c>
      <c r="B246" s="33">
        <v>1</v>
      </c>
      <c r="C246" s="18">
        <f t="shared" si="68"/>
        <v>10</v>
      </c>
      <c r="D246" s="34" t="s">
        <v>27</v>
      </c>
      <c r="E246" s="10">
        <f t="shared" si="69"/>
        <v>40</v>
      </c>
      <c r="F246" s="16">
        <f t="shared" si="66"/>
        <v>1</v>
      </c>
      <c r="G246" s="3">
        <f t="shared" si="67"/>
        <v>10</v>
      </c>
      <c r="H246" s="35"/>
      <c r="I246" s="36">
        <v>0</v>
      </c>
      <c r="J246" s="11">
        <f t="shared" si="70"/>
        <v>10</v>
      </c>
      <c r="K246" s="3">
        <f t="shared" si="71"/>
        <v>1</v>
      </c>
    </row>
    <row r="247" spans="1:12" x14ac:dyDescent="0.25">
      <c r="A247" s="32" t="s">
        <v>58</v>
      </c>
      <c r="B247" s="33">
        <v>1</v>
      </c>
      <c r="C247" s="18">
        <f t="shared" si="68"/>
        <v>10</v>
      </c>
      <c r="D247" s="34" t="s">
        <v>27</v>
      </c>
      <c r="E247" s="10">
        <f t="shared" si="69"/>
        <v>40</v>
      </c>
      <c r="F247" s="16">
        <f t="shared" si="66"/>
        <v>1</v>
      </c>
      <c r="G247" s="3">
        <f t="shared" si="67"/>
        <v>10</v>
      </c>
      <c r="H247" s="35"/>
      <c r="I247" s="36">
        <v>0</v>
      </c>
      <c r="J247" s="11">
        <f t="shared" si="70"/>
        <v>10</v>
      </c>
      <c r="K247" s="3">
        <f t="shared" si="71"/>
        <v>1</v>
      </c>
    </row>
    <row r="248" spans="1:12" x14ac:dyDescent="0.25">
      <c r="A248" s="32" t="s">
        <v>59</v>
      </c>
      <c r="B248" s="33">
        <v>1</v>
      </c>
      <c r="C248" s="18">
        <f t="shared" si="68"/>
        <v>10</v>
      </c>
      <c r="D248" s="34" t="s">
        <v>27</v>
      </c>
      <c r="E248" s="10">
        <f t="shared" si="69"/>
        <v>40</v>
      </c>
      <c r="F248" s="16">
        <f t="shared" si="66"/>
        <v>1</v>
      </c>
      <c r="G248" s="3">
        <f t="shared" si="67"/>
        <v>10</v>
      </c>
      <c r="H248" s="35"/>
      <c r="I248" s="36">
        <v>0</v>
      </c>
      <c r="J248" s="11">
        <f t="shared" si="70"/>
        <v>10</v>
      </c>
      <c r="K248" s="3">
        <f t="shared" si="71"/>
        <v>1</v>
      </c>
    </row>
    <row r="249" spans="1:12" x14ac:dyDescent="0.25">
      <c r="A249" s="32" t="s">
        <v>60</v>
      </c>
      <c r="B249" s="33">
        <v>1</v>
      </c>
      <c r="C249" s="18">
        <f t="shared" si="68"/>
        <v>10</v>
      </c>
      <c r="D249" s="34" t="s">
        <v>27</v>
      </c>
      <c r="E249" s="10">
        <f t="shared" si="69"/>
        <v>40</v>
      </c>
      <c r="F249" s="16">
        <f t="shared" si="66"/>
        <v>1</v>
      </c>
      <c r="G249" s="3">
        <f t="shared" si="67"/>
        <v>10</v>
      </c>
      <c r="H249" s="35"/>
      <c r="I249" s="36">
        <v>0</v>
      </c>
      <c r="J249" s="11">
        <f t="shared" si="70"/>
        <v>10</v>
      </c>
      <c r="K249" s="3">
        <f t="shared" si="71"/>
        <v>1</v>
      </c>
    </row>
    <row r="250" spans="1:12" x14ac:dyDescent="0.25">
      <c r="B250" s="1"/>
      <c r="C250" s="13"/>
      <c r="G250" s="3">
        <f>SUM(G235:G249)</f>
        <v>150</v>
      </c>
      <c r="H250" s="1"/>
      <c r="I250" s="31" t="s">
        <v>30</v>
      </c>
      <c r="J250" s="11">
        <f>SUM(J235:J249)</f>
        <v>150</v>
      </c>
      <c r="K250" s="12">
        <f>SUM(K235:K249)</f>
        <v>15</v>
      </c>
      <c r="L250" s="4" t="s">
        <v>28</v>
      </c>
    </row>
    <row r="251" spans="1:12" x14ac:dyDescent="0.25">
      <c r="B251" s="1"/>
      <c r="C251" s="13"/>
      <c r="G251" s="3"/>
      <c r="H251" s="1"/>
      <c r="I251" s="31" t="s">
        <v>29</v>
      </c>
      <c r="J251" s="11">
        <f>G250-J250</f>
        <v>0</v>
      </c>
      <c r="K251" s="4"/>
    </row>
    <row r="254" spans="1:12" x14ac:dyDescent="0.25">
      <c r="B254" s="1" t="s">
        <v>22</v>
      </c>
      <c r="C254" s="13" t="s">
        <v>23</v>
      </c>
    </row>
    <row r="255" spans="1:12" x14ac:dyDescent="0.25">
      <c r="A255" s="6" t="str">
        <f>'2017 Iterations'!A14</f>
        <v>17-13</v>
      </c>
      <c r="B255" s="7">
        <f>'2017 Iterations'!B14</f>
        <v>42907</v>
      </c>
      <c r="C255" s="7">
        <f>'2017 Iterations'!C14</f>
        <v>42920</v>
      </c>
    </row>
    <row r="256" spans="1:12" x14ac:dyDescent="0.25">
      <c r="A256" s="32" t="s">
        <v>5</v>
      </c>
      <c r="B256" s="33">
        <v>1</v>
      </c>
      <c r="C256" s="18">
        <f>NETWORKDAYS($B$255,$C$255)</f>
        <v>10</v>
      </c>
      <c r="D256" s="34" t="s">
        <v>27</v>
      </c>
      <c r="E256" s="10">
        <f>F256*40</f>
        <v>40</v>
      </c>
      <c r="F256" s="16">
        <f t="shared" ref="F256:F270" si="72">IF(D256="Full Time", 1,IF(D256="Half Time",0.5,D256))</f>
        <v>1</v>
      </c>
      <c r="G256" s="3">
        <f t="shared" ref="G256:G270" si="73">(F256*B256)*C256</f>
        <v>10</v>
      </c>
      <c r="H256" s="35"/>
      <c r="I256" s="36">
        <v>0</v>
      </c>
      <c r="J256" s="11">
        <f>G256-((H256*B256)+(I256*B256))</f>
        <v>10</v>
      </c>
      <c r="K256" s="3">
        <f>(J256/C256)</f>
        <v>1</v>
      </c>
    </row>
    <row r="257" spans="1:12" x14ac:dyDescent="0.25">
      <c r="A257" s="32" t="s">
        <v>6</v>
      </c>
      <c r="B257" s="33">
        <v>1</v>
      </c>
      <c r="C257" s="18">
        <f t="shared" ref="C257:C270" si="74">NETWORKDAYS($B$255,$C$255)</f>
        <v>10</v>
      </c>
      <c r="D257" s="34" t="s">
        <v>27</v>
      </c>
      <c r="E257" s="10">
        <f t="shared" ref="E257:E270" si="75">F257*40</f>
        <v>40</v>
      </c>
      <c r="F257" s="16">
        <f t="shared" si="72"/>
        <v>1</v>
      </c>
      <c r="G257" s="3">
        <f t="shared" si="73"/>
        <v>10</v>
      </c>
      <c r="H257" s="35"/>
      <c r="I257" s="36">
        <v>0</v>
      </c>
      <c r="J257" s="11">
        <f t="shared" ref="J257:J270" si="76">G257-((H257*B257)+(I257*B257))</f>
        <v>10</v>
      </c>
      <c r="K257" s="3">
        <f t="shared" ref="K257:K270" si="77">(J257/C257)</f>
        <v>1</v>
      </c>
    </row>
    <row r="258" spans="1:12" x14ac:dyDescent="0.25">
      <c r="A258" s="32" t="s">
        <v>7</v>
      </c>
      <c r="B258" s="33">
        <v>1</v>
      </c>
      <c r="C258" s="18">
        <f t="shared" si="74"/>
        <v>10</v>
      </c>
      <c r="D258" s="34" t="s">
        <v>27</v>
      </c>
      <c r="E258" s="10">
        <f t="shared" si="75"/>
        <v>40</v>
      </c>
      <c r="F258" s="16">
        <f t="shared" si="72"/>
        <v>1</v>
      </c>
      <c r="G258" s="3">
        <f t="shared" si="73"/>
        <v>10</v>
      </c>
      <c r="H258" s="35"/>
      <c r="I258" s="36">
        <v>0</v>
      </c>
      <c r="J258" s="11">
        <f t="shared" si="76"/>
        <v>10</v>
      </c>
      <c r="K258" s="3">
        <f t="shared" si="77"/>
        <v>1</v>
      </c>
    </row>
    <row r="259" spans="1:12" x14ac:dyDescent="0.25">
      <c r="A259" s="32" t="s">
        <v>8</v>
      </c>
      <c r="B259" s="33">
        <v>1</v>
      </c>
      <c r="C259" s="18">
        <f t="shared" si="74"/>
        <v>10</v>
      </c>
      <c r="D259" s="34" t="s">
        <v>27</v>
      </c>
      <c r="E259" s="10">
        <f t="shared" si="75"/>
        <v>40</v>
      </c>
      <c r="F259" s="16">
        <f t="shared" si="72"/>
        <v>1</v>
      </c>
      <c r="G259" s="3">
        <f t="shared" si="73"/>
        <v>10</v>
      </c>
      <c r="H259" s="35"/>
      <c r="I259" s="36">
        <v>0</v>
      </c>
      <c r="J259" s="11">
        <f t="shared" si="76"/>
        <v>10</v>
      </c>
      <c r="K259" s="3">
        <f t="shared" si="77"/>
        <v>1</v>
      </c>
    </row>
    <row r="260" spans="1:12" x14ac:dyDescent="0.25">
      <c r="A260" s="32" t="s">
        <v>9</v>
      </c>
      <c r="B260" s="33">
        <v>1</v>
      </c>
      <c r="C260" s="18">
        <f t="shared" si="74"/>
        <v>10</v>
      </c>
      <c r="D260" s="34" t="s">
        <v>27</v>
      </c>
      <c r="E260" s="10">
        <f t="shared" si="75"/>
        <v>40</v>
      </c>
      <c r="F260" s="16">
        <f t="shared" si="72"/>
        <v>1</v>
      </c>
      <c r="G260" s="3">
        <f t="shared" si="73"/>
        <v>10</v>
      </c>
      <c r="H260" s="35"/>
      <c r="I260" s="36">
        <v>0</v>
      </c>
      <c r="J260" s="11">
        <f t="shared" si="76"/>
        <v>10</v>
      </c>
      <c r="K260" s="3">
        <f t="shared" si="77"/>
        <v>1</v>
      </c>
    </row>
    <row r="261" spans="1:12" x14ac:dyDescent="0.25">
      <c r="A261" s="32" t="s">
        <v>10</v>
      </c>
      <c r="B261" s="33">
        <v>1</v>
      </c>
      <c r="C261" s="18">
        <f t="shared" si="74"/>
        <v>10</v>
      </c>
      <c r="D261" s="34" t="s">
        <v>27</v>
      </c>
      <c r="E261" s="10">
        <f t="shared" si="75"/>
        <v>40</v>
      </c>
      <c r="F261" s="16">
        <f t="shared" si="72"/>
        <v>1</v>
      </c>
      <c r="G261" s="3">
        <f t="shared" si="73"/>
        <v>10</v>
      </c>
      <c r="H261" s="35"/>
      <c r="I261" s="36">
        <v>0</v>
      </c>
      <c r="J261" s="11">
        <f t="shared" si="76"/>
        <v>10</v>
      </c>
      <c r="K261" s="3">
        <f t="shared" si="77"/>
        <v>1</v>
      </c>
    </row>
    <row r="262" spans="1:12" x14ac:dyDescent="0.25">
      <c r="A262" s="32" t="s">
        <v>11</v>
      </c>
      <c r="B262" s="33">
        <v>1</v>
      </c>
      <c r="C262" s="18">
        <f t="shared" si="74"/>
        <v>10</v>
      </c>
      <c r="D262" s="34" t="s">
        <v>27</v>
      </c>
      <c r="E262" s="10">
        <f t="shared" si="75"/>
        <v>40</v>
      </c>
      <c r="F262" s="16">
        <f t="shared" si="72"/>
        <v>1</v>
      </c>
      <c r="G262" s="3">
        <f t="shared" si="73"/>
        <v>10</v>
      </c>
      <c r="H262" s="35"/>
      <c r="I262" s="36">
        <v>0</v>
      </c>
      <c r="J262" s="11">
        <f t="shared" si="76"/>
        <v>10</v>
      </c>
      <c r="K262" s="3">
        <f t="shared" si="77"/>
        <v>1</v>
      </c>
    </row>
    <row r="263" spans="1:12" x14ac:dyDescent="0.25">
      <c r="A263" s="32" t="s">
        <v>12</v>
      </c>
      <c r="B263" s="33">
        <v>1</v>
      </c>
      <c r="C263" s="18">
        <f t="shared" si="74"/>
        <v>10</v>
      </c>
      <c r="D263" s="34" t="s">
        <v>27</v>
      </c>
      <c r="E263" s="10">
        <f t="shared" si="75"/>
        <v>40</v>
      </c>
      <c r="F263" s="16">
        <f t="shared" si="72"/>
        <v>1</v>
      </c>
      <c r="G263" s="3">
        <f t="shared" si="73"/>
        <v>10</v>
      </c>
      <c r="H263" s="35"/>
      <c r="I263" s="36">
        <v>0</v>
      </c>
      <c r="J263" s="11">
        <f t="shared" si="76"/>
        <v>10</v>
      </c>
      <c r="K263" s="3">
        <f t="shared" si="77"/>
        <v>1</v>
      </c>
    </row>
    <row r="264" spans="1:12" x14ac:dyDescent="0.25">
      <c r="A264" s="32" t="s">
        <v>13</v>
      </c>
      <c r="B264" s="33">
        <v>1</v>
      </c>
      <c r="C264" s="18">
        <f t="shared" si="74"/>
        <v>10</v>
      </c>
      <c r="D264" s="34" t="s">
        <v>27</v>
      </c>
      <c r="E264" s="10">
        <f t="shared" si="75"/>
        <v>40</v>
      </c>
      <c r="F264" s="16">
        <f t="shared" si="72"/>
        <v>1</v>
      </c>
      <c r="G264" s="3">
        <f t="shared" si="73"/>
        <v>10</v>
      </c>
      <c r="H264" s="35"/>
      <c r="I264" s="36">
        <v>0</v>
      </c>
      <c r="J264" s="11">
        <f t="shared" si="76"/>
        <v>10</v>
      </c>
      <c r="K264" s="3">
        <f t="shared" si="77"/>
        <v>1</v>
      </c>
    </row>
    <row r="265" spans="1:12" x14ac:dyDescent="0.25">
      <c r="A265" s="32" t="s">
        <v>14</v>
      </c>
      <c r="B265" s="33">
        <v>1</v>
      </c>
      <c r="C265" s="18">
        <f t="shared" si="74"/>
        <v>10</v>
      </c>
      <c r="D265" s="34" t="s">
        <v>27</v>
      </c>
      <c r="E265" s="10">
        <f t="shared" si="75"/>
        <v>40</v>
      </c>
      <c r="F265" s="16">
        <f t="shared" si="72"/>
        <v>1</v>
      </c>
      <c r="G265" s="3">
        <f t="shared" si="73"/>
        <v>10</v>
      </c>
      <c r="H265" s="35"/>
      <c r="I265" s="36">
        <v>0</v>
      </c>
      <c r="J265" s="11">
        <f t="shared" si="76"/>
        <v>10</v>
      </c>
      <c r="K265" s="3">
        <f t="shared" si="77"/>
        <v>1</v>
      </c>
    </row>
    <row r="266" spans="1:12" x14ac:dyDescent="0.25">
      <c r="A266" s="32" t="s">
        <v>56</v>
      </c>
      <c r="B266" s="33">
        <v>1</v>
      </c>
      <c r="C266" s="18">
        <f t="shared" si="74"/>
        <v>10</v>
      </c>
      <c r="D266" s="34" t="s">
        <v>27</v>
      </c>
      <c r="E266" s="10">
        <f t="shared" si="75"/>
        <v>40</v>
      </c>
      <c r="F266" s="16">
        <f t="shared" si="72"/>
        <v>1</v>
      </c>
      <c r="G266" s="3">
        <f t="shared" si="73"/>
        <v>10</v>
      </c>
      <c r="H266" s="35"/>
      <c r="I266" s="36">
        <v>0</v>
      </c>
      <c r="J266" s="11">
        <f t="shared" si="76"/>
        <v>10</v>
      </c>
      <c r="K266" s="3">
        <f t="shared" si="77"/>
        <v>1</v>
      </c>
    </row>
    <row r="267" spans="1:12" x14ac:dyDescent="0.25">
      <c r="A267" s="32" t="s">
        <v>57</v>
      </c>
      <c r="B267" s="33">
        <v>1</v>
      </c>
      <c r="C267" s="18">
        <f t="shared" si="74"/>
        <v>10</v>
      </c>
      <c r="D267" s="34" t="s">
        <v>27</v>
      </c>
      <c r="E267" s="10">
        <f t="shared" si="75"/>
        <v>40</v>
      </c>
      <c r="F267" s="16">
        <f t="shared" si="72"/>
        <v>1</v>
      </c>
      <c r="G267" s="3">
        <f t="shared" si="73"/>
        <v>10</v>
      </c>
      <c r="H267" s="35"/>
      <c r="I267" s="36">
        <v>0</v>
      </c>
      <c r="J267" s="11">
        <f t="shared" si="76"/>
        <v>10</v>
      </c>
      <c r="K267" s="3">
        <f t="shared" si="77"/>
        <v>1</v>
      </c>
    </row>
    <row r="268" spans="1:12" x14ac:dyDescent="0.25">
      <c r="A268" s="32" t="s">
        <v>58</v>
      </c>
      <c r="B268" s="33">
        <v>1</v>
      </c>
      <c r="C268" s="18">
        <f t="shared" si="74"/>
        <v>10</v>
      </c>
      <c r="D268" s="34" t="s">
        <v>27</v>
      </c>
      <c r="E268" s="10">
        <f t="shared" si="75"/>
        <v>40</v>
      </c>
      <c r="F268" s="16">
        <f t="shared" si="72"/>
        <v>1</v>
      </c>
      <c r="G268" s="3">
        <f t="shared" si="73"/>
        <v>10</v>
      </c>
      <c r="H268" s="35"/>
      <c r="I268" s="36">
        <v>0</v>
      </c>
      <c r="J268" s="11">
        <f t="shared" si="76"/>
        <v>10</v>
      </c>
      <c r="K268" s="3">
        <f t="shared" si="77"/>
        <v>1</v>
      </c>
    </row>
    <row r="269" spans="1:12" x14ac:dyDescent="0.25">
      <c r="A269" s="32" t="s">
        <v>59</v>
      </c>
      <c r="B269" s="33">
        <v>1</v>
      </c>
      <c r="C269" s="18">
        <f t="shared" si="74"/>
        <v>10</v>
      </c>
      <c r="D269" s="34" t="s">
        <v>27</v>
      </c>
      <c r="E269" s="10">
        <f t="shared" si="75"/>
        <v>40</v>
      </c>
      <c r="F269" s="16">
        <f t="shared" si="72"/>
        <v>1</v>
      </c>
      <c r="G269" s="3">
        <f t="shared" si="73"/>
        <v>10</v>
      </c>
      <c r="H269" s="35"/>
      <c r="I269" s="36">
        <v>0</v>
      </c>
      <c r="J269" s="11">
        <f t="shared" si="76"/>
        <v>10</v>
      </c>
      <c r="K269" s="3">
        <f t="shared" si="77"/>
        <v>1</v>
      </c>
    </row>
    <row r="270" spans="1:12" x14ac:dyDescent="0.25">
      <c r="A270" s="32" t="s">
        <v>60</v>
      </c>
      <c r="B270" s="33">
        <v>1</v>
      </c>
      <c r="C270" s="18">
        <f t="shared" si="74"/>
        <v>10</v>
      </c>
      <c r="D270" s="34" t="s">
        <v>27</v>
      </c>
      <c r="E270" s="10">
        <f t="shared" si="75"/>
        <v>40</v>
      </c>
      <c r="F270" s="16">
        <f t="shared" si="72"/>
        <v>1</v>
      </c>
      <c r="G270" s="3">
        <f t="shared" si="73"/>
        <v>10</v>
      </c>
      <c r="H270" s="35"/>
      <c r="I270" s="36">
        <v>0</v>
      </c>
      <c r="J270" s="11">
        <f t="shared" si="76"/>
        <v>10</v>
      </c>
      <c r="K270" s="3">
        <f t="shared" si="77"/>
        <v>1</v>
      </c>
    </row>
    <row r="271" spans="1:12" x14ac:dyDescent="0.25">
      <c r="B271" s="1"/>
      <c r="C271" s="13"/>
      <c r="G271" s="3">
        <f>SUM(G256:G270)</f>
        <v>150</v>
      </c>
      <c r="H271" s="1"/>
      <c r="I271" s="31" t="s">
        <v>30</v>
      </c>
      <c r="J271" s="11">
        <f>SUM(J256:J270)</f>
        <v>150</v>
      </c>
      <c r="K271" s="12">
        <f>SUM(K256:K270)</f>
        <v>15</v>
      </c>
      <c r="L271" s="4" t="s">
        <v>28</v>
      </c>
    </row>
    <row r="272" spans="1:12" x14ac:dyDescent="0.25">
      <c r="B272" s="1"/>
      <c r="C272" s="13"/>
      <c r="G272" s="3"/>
      <c r="H272" s="1"/>
      <c r="I272" s="31" t="s">
        <v>29</v>
      </c>
      <c r="J272" s="11">
        <f>G271-J271</f>
        <v>0</v>
      </c>
      <c r="K272" s="4"/>
    </row>
    <row r="275" spans="1:11" x14ac:dyDescent="0.25">
      <c r="B275" s="1" t="s">
        <v>22</v>
      </c>
      <c r="C275" s="13" t="s">
        <v>23</v>
      </c>
    </row>
    <row r="276" spans="1:11" x14ac:dyDescent="0.25">
      <c r="A276" s="6" t="str">
        <f>'2017 Iterations'!A15</f>
        <v>17-14</v>
      </c>
      <c r="B276" s="7">
        <f>'2017 Iterations'!B15</f>
        <v>42921</v>
      </c>
      <c r="C276" s="7">
        <f>'2017 Iterations'!C15</f>
        <v>42934</v>
      </c>
    </row>
    <row r="277" spans="1:11" x14ac:dyDescent="0.25">
      <c r="A277" s="32" t="s">
        <v>5</v>
      </c>
      <c r="B277" s="33">
        <v>1</v>
      </c>
      <c r="C277" s="18">
        <f>NETWORKDAYS($B$276,$C$276)</f>
        <v>10</v>
      </c>
      <c r="D277" s="34" t="s">
        <v>27</v>
      </c>
      <c r="E277" s="10">
        <f>F277*40</f>
        <v>40</v>
      </c>
      <c r="F277" s="16">
        <f t="shared" ref="F277:F291" si="78">IF(D277="Full Time", 1,IF(D277="Half Time",0.5,D277))</f>
        <v>1</v>
      </c>
      <c r="G277" s="3">
        <f t="shared" ref="G277:G291" si="79">(F277*B277)*C277</f>
        <v>10</v>
      </c>
      <c r="H277" s="35"/>
      <c r="I277" s="36">
        <v>0</v>
      </c>
      <c r="J277" s="11">
        <f>G277-((H277*B277)+(I277*B277))</f>
        <v>10</v>
      </c>
      <c r="K277" s="3">
        <f>(J277/C277)</f>
        <v>1</v>
      </c>
    </row>
    <row r="278" spans="1:11" x14ac:dyDescent="0.25">
      <c r="A278" s="32" t="s">
        <v>6</v>
      </c>
      <c r="B278" s="33">
        <v>1</v>
      </c>
      <c r="C278" s="18">
        <f t="shared" ref="C278:C291" si="80">NETWORKDAYS($B$276,$C$276)</f>
        <v>10</v>
      </c>
      <c r="D278" s="34" t="s">
        <v>27</v>
      </c>
      <c r="E278" s="10">
        <f t="shared" ref="E278:E291" si="81">F278*40</f>
        <v>40</v>
      </c>
      <c r="F278" s="16">
        <f t="shared" si="78"/>
        <v>1</v>
      </c>
      <c r="G278" s="3">
        <f t="shared" si="79"/>
        <v>10</v>
      </c>
      <c r="H278" s="35"/>
      <c r="I278" s="36">
        <v>0</v>
      </c>
      <c r="J278" s="11">
        <f t="shared" ref="J278:J291" si="82">G278-((H278*B278)+(I278*B278))</f>
        <v>10</v>
      </c>
      <c r="K278" s="3">
        <f t="shared" ref="K278:K291" si="83">(J278/C278)</f>
        <v>1</v>
      </c>
    </row>
    <row r="279" spans="1:11" x14ac:dyDescent="0.25">
      <c r="A279" s="32" t="s">
        <v>7</v>
      </c>
      <c r="B279" s="33">
        <v>1</v>
      </c>
      <c r="C279" s="18">
        <f t="shared" si="80"/>
        <v>10</v>
      </c>
      <c r="D279" s="34" t="s">
        <v>27</v>
      </c>
      <c r="E279" s="10">
        <f t="shared" si="81"/>
        <v>40</v>
      </c>
      <c r="F279" s="16">
        <f t="shared" si="78"/>
        <v>1</v>
      </c>
      <c r="G279" s="3">
        <f t="shared" si="79"/>
        <v>10</v>
      </c>
      <c r="H279" s="35"/>
      <c r="I279" s="36">
        <v>0</v>
      </c>
      <c r="J279" s="11">
        <f t="shared" si="82"/>
        <v>10</v>
      </c>
      <c r="K279" s="3">
        <f t="shared" si="83"/>
        <v>1</v>
      </c>
    </row>
    <row r="280" spans="1:11" x14ac:dyDescent="0.25">
      <c r="A280" s="32" t="s">
        <v>8</v>
      </c>
      <c r="B280" s="33">
        <v>1</v>
      </c>
      <c r="C280" s="18">
        <f t="shared" si="80"/>
        <v>10</v>
      </c>
      <c r="D280" s="34" t="s">
        <v>27</v>
      </c>
      <c r="E280" s="10">
        <f t="shared" si="81"/>
        <v>40</v>
      </c>
      <c r="F280" s="16">
        <f t="shared" si="78"/>
        <v>1</v>
      </c>
      <c r="G280" s="3">
        <f t="shared" si="79"/>
        <v>10</v>
      </c>
      <c r="H280" s="35"/>
      <c r="I280" s="36">
        <v>0</v>
      </c>
      <c r="J280" s="11">
        <f t="shared" si="82"/>
        <v>10</v>
      </c>
      <c r="K280" s="3">
        <f t="shared" si="83"/>
        <v>1</v>
      </c>
    </row>
    <row r="281" spans="1:11" x14ac:dyDescent="0.25">
      <c r="A281" s="32" t="s">
        <v>9</v>
      </c>
      <c r="B281" s="33">
        <v>1</v>
      </c>
      <c r="C281" s="18">
        <f t="shared" si="80"/>
        <v>10</v>
      </c>
      <c r="D281" s="34" t="s">
        <v>27</v>
      </c>
      <c r="E281" s="10">
        <f t="shared" si="81"/>
        <v>40</v>
      </c>
      <c r="F281" s="16">
        <f t="shared" si="78"/>
        <v>1</v>
      </c>
      <c r="G281" s="3">
        <f t="shared" si="79"/>
        <v>10</v>
      </c>
      <c r="H281" s="35"/>
      <c r="I281" s="36">
        <v>0</v>
      </c>
      <c r="J281" s="11">
        <f t="shared" si="82"/>
        <v>10</v>
      </c>
      <c r="K281" s="3">
        <f t="shared" si="83"/>
        <v>1</v>
      </c>
    </row>
    <row r="282" spans="1:11" x14ac:dyDescent="0.25">
      <c r="A282" s="32" t="s">
        <v>10</v>
      </c>
      <c r="B282" s="33">
        <v>1</v>
      </c>
      <c r="C282" s="18">
        <f t="shared" si="80"/>
        <v>10</v>
      </c>
      <c r="D282" s="34" t="s">
        <v>27</v>
      </c>
      <c r="E282" s="10">
        <f t="shared" si="81"/>
        <v>40</v>
      </c>
      <c r="F282" s="16">
        <f t="shared" si="78"/>
        <v>1</v>
      </c>
      <c r="G282" s="3">
        <f t="shared" si="79"/>
        <v>10</v>
      </c>
      <c r="H282" s="35"/>
      <c r="I282" s="36">
        <v>0</v>
      </c>
      <c r="J282" s="11">
        <f t="shared" si="82"/>
        <v>10</v>
      </c>
      <c r="K282" s="3">
        <f t="shared" si="83"/>
        <v>1</v>
      </c>
    </row>
    <row r="283" spans="1:11" x14ac:dyDescent="0.25">
      <c r="A283" s="32" t="s">
        <v>11</v>
      </c>
      <c r="B283" s="33">
        <v>1</v>
      </c>
      <c r="C283" s="18">
        <f t="shared" si="80"/>
        <v>10</v>
      </c>
      <c r="D283" s="34" t="s">
        <v>27</v>
      </c>
      <c r="E283" s="10">
        <f t="shared" si="81"/>
        <v>40</v>
      </c>
      <c r="F283" s="16">
        <f t="shared" si="78"/>
        <v>1</v>
      </c>
      <c r="G283" s="3">
        <f t="shared" si="79"/>
        <v>10</v>
      </c>
      <c r="H283" s="35"/>
      <c r="I283" s="36">
        <v>0</v>
      </c>
      <c r="J283" s="11">
        <f t="shared" si="82"/>
        <v>10</v>
      </c>
      <c r="K283" s="3">
        <f t="shared" si="83"/>
        <v>1</v>
      </c>
    </row>
    <row r="284" spans="1:11" x14ac:dyDescent="0.25">
      <c r="A284" s="32" t="s">
        <v>12</v>
      </c>
      <c r="B284" s="33">
        <v>1</v>
      </c>
      <c r="C284" s="18">
        <f t="shared" si="80"/>
        <v>10</v>
      </c>
      <c r="D284" s="34" t="s">
        <v>27</v>
      </c>
      <c r="E284" s="10">
        <f t="shared" si="81"/>
        <v>40</v>
      </c>
      <c r="F284" s="16">
        <f t="shared" si="78"/>
        <v>1</v>
      </c>
      <c r="G284" s="3">
        <f t="shared" si="79"/>
        <v>10</v>
      </c>
      <c r="H284" s="35"/>
      <c r="I284" s="36">
        <v>0</v>
      </c>
      <c r="J284" s="11">
        <f t="shared" si="82"/>
        <v>10</v>
      </c>
      <c r="K284" s="3">
        <f t="shared" si="83"/>
        <v>1</v>
      </c>
    </row>
    <row r="285" spans="1:11" x14ac:dyDescent="0.25">
      <c r="A285" s="32" t="s">
        <v>13</v>
      </c>
      <c r="B285" s="33">
        <v>1</v>
      </c>
      <c r="C285" s="18">
        <f t="shared" si="80"/>
        <v>10</v>
      </c>
      <c r="D285" s="34" t="s">
        <v>27</v>
      </c>
      <c r="E285" s="10">
        <f t="shared" si="81"/>
        <v>40</v>
      </c>
      <c r="F285" s="16">
        <f t="shared" si="78"/>
        <v>1</v>
      </c>
      <c r="G285" s="3">
        <f t="shared" si="79"/>
        <v>10</v>
      </c>
      <c r="H285" s="35"/>
      <c r="I285" s="36">
        <v>0</v>
      </c>
      <c r="J285" s="11">
        <f t="shared" si="82"/>
        <v>10</v>
      </c>
      <c r="K285" s="3">
        <f t="shared" si="83"/>
        <v>1</v>
      </c>
    </row>
    <row r="286" spans="1:11" x14ac:dyDescent="0.25">
      <c r="A286" s="32" t="s">
        <v>14</v>
      </c>
      <c r="B286" s="33">
        <v>1</v>
      </c>
      <c r="C286" s="18">
        <f t="shared" si="80"/>
        <v>10</v>
      </c>
      <c r="D286" s="34" t="s">
        <v>27</v>
      </c>
      <c r="E286" s="10">
        <f t="shared" si="81"/>
        <v>40</v>
      </c>
      <c r="F286" s="16">
        <f t="shared" si="78"/>
        <v>1</v>
      </c>
      <c r="G286" s="3">
        <f t="shared" si="79"/>
        <v>10</v>
      </c>
      <c r="H286" s="35"/>
      <c r="I286" s="36">
        <v>0</v>
      </c>
      <c r="J286" s="11">
        <f t="shared" si="82"/>
        <v>10</v>
      </c>
      <c r="K286" s="3">
        <f t="shared" si="83"/>
        <v>1</v>
      </c>
    </row>
    <row r="287" spans="1:11" x14ac:dyDescent="0.25">
      <c r="A287" s="32" t="s">
        <v>56</v>
      </c>
      <c r="B287" s="33">
        <v>1</v>
      </c>
      <c r="C287" s="18">
        <f t="shared" si="80"/>
        <v>10</v>
      </c>
      <c r="D287" s="34" t="s">
        <v>27</v>
      </c>
      <c r="E287" s="10">
        <f t="shared" si="81"/>
        <v>40</v>
      </c>
      <c r="F287" s="16">
        <f t="shared" si="78"/>
        <v>1</v>
      </c>
      <c r="G287" s="3">
        <f t="shared" si="79"/>
        <v>10</v>
      </c>
      <c r="H287" s="35"/>
      <c r="I287" s="36">
        <v>0</v>
      </c>
      <c r="J287" s="11">
        <f t="shared" si="82"/>
        <v>10</v>
      </c>
      <c r="K287" s="3">
        <f t="shared" si="83"/>
        <v>1</v>
      </c>
    </row>
    <row r="288" spans="1:11" x14ac:dyDescent="0.25">
      <c r="A288" s="32" t="s">
        <v>57</v>
      </c>
      <c r="B288" s="33">
        <v>1</v>
      </c>
      <c r="C288" s="18">
        <f t="shared" si="80"/>
        <v>10</v>
      </c>
      <c r="D288" s="34" t="s">
        <v>27</v>
      </c>
      <c r="E288" s="10">
        <f t="shared" si="81"/>
        <v>40</v>
      </c>
      <c r="F288" s="16">
        <f t="shared" si="78"/>
        <v>1</v>
      </c>
      <c r="G288" s="3">
        <f t="shared" si="79"/>
        <v>10</v>
      </c>
      <c r="H288" s="35"/>
      <c r="I288" s="36">
        <v>0</v>
      </c>
      <c r="J288" s="11">
        <f t="shared" si="82"/>
        <v>10</v>
      </c>
      <c r="K288" s="3">
        <f t="shared" si="83"/>
        <v>1</v>
      </c>
    </row>
    <row r="289" spans="1:12" x14ac:dyDescent="0.25">
      <c r="A289" s="32" t="s">
        <v>58</v>
      </c>
      <c r="B289" s="33">
        <v>1</v>
      </c>
      <c r="C289" s="18">
        <f t="shared" si="80"/>
        <v>10</v>
      </c>
      <c r="D289" s="34" t="s">
        <v>27</v>
      </c>
      <c r="E289" s="10">
        <f t="shared" si="81"/>
        <v>40</v>
      </c>
      <c r="F289" s="16">
        <f t="shared" si="78"/>
        <v>1</v>
      </c>
      <c r="G289" s="3">
        <f t="shared" si="79"/>
        <v>10</v>
      </c>
      <c r="H289" s="35"/>
      <c r="I289" s="36">
        <v>0</v>
      </c>
      <c r="J289" s="11">
        <f t="shared" si="82"/>
        <v>10</v>
      </c>
      <c r="K289" s="3">
        <f t="shared" si="83"/>
        <v>1</v>
      </c>
    </row>
    <row r="290" spans="1:12" x14ac:dyDescent="0.25">
      <c r="A290" s="32" t="s">
        <v>59</v>
      </c>
      <c r="B290" s="33">
        <v>1</v>
      </c>
      <c r="C290" s="18">
        <f t="shared" si="80"/>
        <v>10</v>
      </c>
      <c r="D290" s="34" t="s">
        <v>27</v>
      </c>
      <c r="E290" s="10">
        <f t="shared" si="81"/>
        <v>40</v>
      </c>
      <c r="F290" s="16">
        <f t="shared" si="78"/>
        <v>1</v>
      </c>
      <c r="G290" s="3">
        <f t="shared" si="79"/>
        <v>10</v>
      </c>
      <c r="H290" s="35"/>
      <c r="I290" s="36">
        <v>0</v>
      </c>
      <c r="J290" s="11">
        <f t="shared" si="82"/>
        <v>10</v>
      </c>
      <c r="K290" s="3">
        <f t="shared" si="83"/>
        <v>1</v>
      </c>
    </row>
    <row r="291" spans="1:12" x14ac:dyDescent="0.25">
      <c r="A291" s="32" t="s">
        <v>60</v>
      </c>
      <c r="B291" s="33">
        <v>1</v>
      </c>
      <c r="C291" s="18">
        <f t="shared" si="80"/>
        <v>10</v>
      </c>
      <c r="D291" s="34" t="s">
        <v>27</v>
      </c>
      <c r="E291" s="10">
        <f t="shared" si="81"/>
        <v>40</v>
      </c>
      <c r="F291" s="16">
        <f t="shared" si="78"/>
        <v>1</v>
      </c>
      <c r="G291" s="3">
        <f t="shared" si="79"/>
        <v>10</v>
      </c>
      <c r="H291" s="35"/>
      <c r="I291" s="36">
        <v>0</v>
      </c>
      <c r="J291" s="11">
        <f t="shared" si="82"/>
        <v>10</v>
      </c>
      <c r="K291" s="3">
        <f t="shared" si="83"/>
        <v>1</v>
      </c>
    </row>
    <row r="292" spans="1:12" x14ac:dyDescent="0.25">
      <c r="B292" s="1"/>
      <c r="C292" s="13"/>
      <c r="G292" s="3">
        <f>SUM(G277:G291)</f>
        <v>150</v>
      </c>
      <c r="H292" s="1"/>
      <c r="I292" s="31" t="s">
        <v>30</v>
      </c>
      <c r="J292" s="11">
        <f>SUM(J277:J291)</f>
        <v>150</v>
      </c>
      <c r="K292" s="12">
        <f>SUM(K277:K291)</f>
        <v>15</v>
      </c>
      <c r="L292" s="4" t="s">
        <v>28</v>
      </c>
    </row>
    <row r="293" spans="1:12" x14ac:dyDescent="0.25">
      <c r="B293" s="1"/>
      <c r="C293" s="13"/>
      <c r="G293" s="3"/>
      <c r="H293" s="1"/>
      <c r="I293" s="31" t="s">
        <v>29</v>
      </c>
      <c r="J293" s="11">
        <f>G292-J292</f>
        <v>0</v>
      </c>
      <c r="K293" s="4"/>
    </row>
    <row r="296" spans="1:12" x14ac:dyDescent="0.25">
      <c r="B296" s="1" t="s">
        <v>22</v>
      </c>
      <c r="C296" s="13" t="s">
        <v>23</v>
      </c>
    </row>
    <row r="297" spans="1:12" x14ac:dyDescent="0.25">
      <c r="A297" s="6" t="str">
        <f>'2017 Iterations'!A16</f>
        <v>17-15</v>
      </c>
      <c r="B297" s="7">
        <f>'2017 Iterations'!B16</f>
        <v>42935</v>
      </c>
      <c r="C297" s="7">
        <f>'2017 Iterations'!C16</f>
        <v>42948</v>
      </c>
    </row>
    <row r="298" spans="1:12" x14ac:dyDescent="0.25">
      <c r="A298" s="32" t="s">
        <v>5</v>
      </c>
      <c r="B298" s="33">
        <v>1</v>
      </c>
      <c r="C298" s="18">
        <f>NETWORKDAYS($B$297,$C$297)</f>
        <v>10</v>
      </c>
      <c r="D298" s="34" t="s">
        <v>27</v>
      </c>
      <c r="E298" s="10">
        <f>F298*40</f>
        <v>40</v>
      </c>
      <c r="F298" s="16">
        <f t="shared" ref="F298:F312" si="84">IF(D298="Full Time", 1,IF(D298="Half Time",0.5,D298))</f>
        <v>1</v>
      </c>
      <c r="G298" s="3">
        <f t="shared" ref="G298:G312" si="85">(F298*B298)*C298</f>
        <v>10</v>
      </c>
      <c r="H298" s="35"/>
      <c r="I298" s="36">
        <v>0</v>
      </c>
      <c r="J298" s="11">
        <f>G298-((H298*B298)+(I298*B298))</f>
        <v>10</v>
      </c>
      <c r="K298" s="3">
        <f>(J298/C298)</f>
        <v>1</v>
      </c>
    </row>
    <row r="299" spans="1:12" x14ac:dyDescent="0.25">
      <c r="A299" s="32" t="s">
        <v>6</v>
      </c>
      <c r="B299" s="33">
        <v>1</v>
      </c>
      <c r="C299" s="18">
        <f t="shared" ref="C299:C312" si="86">NETWORKDAYS($B$297,$C$297)</f>
        <v>10</v>
      </c>
      <c r="D299" s="34" t="s">
        <v>27</v>
      </c>
      <c r="E299" s="10">
        <f t="shared" ref="E299:E312" si="87">F299*40</f>
        <v>40</v>
      </c>
      <c r="F299" s="16">
        <f t="shared" si="84"/>
        <v>1</v>
      </c>
      <c r="G299" s="3">
        <f t="shared" si="85"/>
        <v>10</v>
      </c>
      <c r="H299" s="35"/>
      <c r="I299" s="36">
        <v>0</v>
      </c>
      <c r="J299" s="11">
        <f t="shared" ref="J299:J312" si="88">G299-((H299*B299)+(I299*B299))</f>
        <v>10</v>
      </c>
      <c r="K299" s="3">
        <f t="shared" ref="K299:K312" si="89">(J299/C299)</f>
        <v>1</v>
      </c>
    </row>
    <row r="300" spans="1:12" x14ac:dyDescent="0.25">
      <c r="A300" s="32" t="s">
        <v>7</v>
      </c>
      <c r="B300" s="33">
        <v>1</v>
      </c>
      <c r="C300" s="18">
        <f t="shared" si="86"/>
        <v>10</v>
      </c>
      <c r="D300" s="34" t="s">
        <v>27</v>
      </c>
      <c r="E300" s="10">
        <f t="shared" si="87"/>
        <v>40</v>
      </c>
      <c r="F300" s="16">
        <f t="shared" si="84"/>
        <v>1</v>
      </c>
      <c r="G300" s="3">
        <f t="shared" si="85"/>
        <v>10</v>
      </c>
      <c r="H300" s="35"/>
      <c r="I300" s="36">
        <v>0</v>
      </c>
      <c r="J300" s="11">
        <f t="shared" si="88"/>
        <v>10</v>
      </c>
      <c r="K300" s="3">
        <f t="shared" si="89"/>
        <v>1</v>
      </c>
    </row>
    <row r="301" spans="1:12" x14ac:dyDescent="0.25">
      <c r="A301" s="32" t="s">
        <v>8</v>
      </c>
      <c r="B301" s="33">
        <v>1</v>
      </c>
      <c r="C301" s="18">
        <f t="shared" si="86"/>
        <v>10</v>
      </c>
      <c r="D301" s="34" t="s">
        <v>27</v>
      </c>
      <c r="E301" s="10">
        <f t="shared" si="87"/>
        <v>40</v>
      </c>
      <c r="F301" s="16">
        <f t="shared" si="84"/>
        <v>1</v>
      </c>
      <c r="G301" s="3">
        <f t="shared" si="85"/>
        <v>10</v>
      </c>
      <c r="H301" s="35"/>
      <c r="I301" s="36">
        <v>0</v>
      </c>
      <c r="J301" s="11">
        <f t="shared" si="88"/>
        <v>10</v>
      </c>
      <c r="K301" s="3">
        <f t="shared" si="89"/>
        <v>1</v>
      </c>
    </row>
    <row r="302" spans="1:12" x14ac:dyDescent="0.25">
      <c r="A302" s="32" t="s">
        <v>9</v>
      </c>
      <c r="B302" s="33">
        <v>1</v>
      </c>
      <c r="C302" s="18">
        <f t="shared" si="86"/>
        <v>10</v>
      </c>
      <c r="D302" s="34" t="s">
        <v>27</v>
      </c>
      <c r="E302" s="10">
        <f t="shared" si="87"/>
        <v>40</v>
      </c>
      <c r="F302" s="16">
        <f t="shared" si="84"/>
        <v>1</v>
      </c>
      <c r="G302" s="3">
        <f t="shared" si="85"/>
        <v>10</v>
      </c>
      <c r="H302" s="35"/>
      <c r="I302" s="36">
        <v>0</v>
      </c>
      <c r="J302" s="11">
        <f t="shared" si="88"/>
        <v>10</v>
      </c>
      <c r="K302" s="3">
        <f t="shared" si="89"/>
        <v>1</v>
      </c>
    </row>
    <row r="303" spans="1:12" x14ac:dyDescent="0.25">
      <c r="A303" s="32" t="s">
        <v>10</v>
      </c>
      <c r="B303" s="33">
        <v>1</v>
      </c>
      <c r="C303" s="18">
        <f t="shared" si="86"/>
        <v>10</v>
      </c>
      <c r="D303" s="34" t="s">
        <v>27</v>
      </c>
      <c r="E303" s="10">
        <f t="shared" si="87"/>
        <v>40</v>
      </c>
      <c r="F303" s="16">
        <f t="shared" si="84"/>
        <v>1</v>
      </c>
      <c r="G303" s="3">
        <f t="shared" si="85"/>
        <v>10</v>
      </c>
      <c r="H303" s="35"/>
      <c r="I303" s="36">
        <v>0</v>
      </c>
      <c r="J303" s="11">
        <f t="shared" si="88"/>
        <v>10</v>
      </c>
      <c r="K303" s="3">
        <f t="shared" si="89"/>
        <v>1</v>
      </c>
    </row>
    <row r="304" spans="1:12" x14ac:dyDescent="0.25">
      <c r="A304" s="32" t="s">
        <v>11</v>
      </c>
      <c r="B304" s="33">
        <v>1</v>
      </c>
      <c r="C304" s="18">
        <f t="shared" si="86"/>
        <v>10</v>
      </c>
      <c r="D304" s="34" t="s">
        <v>27</v>
      </c>
      <c r="E304" s="10">
        <f t="shared" si="87"/>
        <v>40</v>
      </c>
      <c r="F304" s="16">
        <f t="shared" si="84"/>
        <v>1</v>
      </c>
      <c r="G304" s="3">
        <f t="shared" si="85"/>
        <v>10</v>
      </c>
      <c r="H304" s="35"/>
      <c r="I304" s="36">
        <v>0</v>
      </c>
      <c r="J304" s="11">
        <f t="shared" si="88"/>
        <v>10</v>
      </c>
      <c r="K304" s="3">
        <f t="shared" si="89"/>
        <v>1</v>
      </c>
    </row>
    <row r="305" spans="1:12" x14ac:dyDescent="0.25">
      <c r="A305" s="32" t="s">
        <v>12</v>
      </c>
      <c r="B305" s="33">
        <v>1</v>
      </c>
      <c r="C305" s="18">
        <f t="shared" si="86"/>
        <v>10</v>
      </c>
      <c r="D305" s="34" t="s">
        <v>27</v>
      </c>
      <c r="E305" s="10">
        <f t="shared" si="87"/>
        <v>40</v>
      </c>
      <c r="F305" s="16">
        <f t="shared" si="84"/>
        <v>1</v>
      </c>
      <c r="G305" s="3">
        <f t="shared" si="85"/>
        <v>10</v>
      </c>
      <c r="H305" s="35"/>
      <c r="I305" s="36">
        <v>0</v>
      </c>
      <c r="J305" s="11">
        <f t="shared" si="88"/>
        <v>10</v>
      </c>
      <c r="K305" s="3">
        <f t="shared" si="89"/>
        <v>1</v>
      </c>
    </row>
    <row r="306" spans="1:12" x14ac:dyDescent="0.25">
      <c r="A306" s="32" t="s">
        <v>13</v>
      </c>
      <c r="B306" s="33">
        <v>1</v>
      </c>
      <c r="C306" s="18">
        <f t="shared" si="86"/>
        <v>10</v>
      </c>
      <c r="D306" s="34" t="s">
        <v>27</v>
      </c>
      <c r="E306" s="10">
        <f t="shared" si="87"/>
        <v>40</v>
      </c>
      <c r="F306" s="16">
        <f t="shared" si="84"/>
        <v>1</v>
      </c>
      <c r="G306" s="3">
        <f t="shared" si="85"/>
        <v>10</v>
      </c>
      <c r="H306" s="35"/>
      <c r="I306" s="36">
        <v>0</v>
      </c>
      <c r="J306" s="11">
        <f t="shared" si="88"/>
        <v>10</v>
      </c>
      <c r="K306" s="3">
        <f t="shared" si="89"/>
        <v>1</v>
      </c>
    </row>
    <row r="307" spans="1:12" x14ac:dyDescent="0.25">
      <c r="A307" s="32" t="s">
        <v>14</v>
      </c>
      <c r="B307" s="33">
        <v>1</v>
      </c>
      <c r="C307" s="18">
        <f t="shared" si="86"/>
        <v>10</v>
      </c>
      <c r="D307" s="34" t="s">
        <v>27</v>
      </c>
      <c r="E307" s="10">
        <f t="shared" si="87"/>
        <v>40</v>
      </c>
      <c r="F307" s="16">
        <f t="shared" si="84"/>
        <v>1</v>
      </c>
      <c r="G307" s="3">
        <f t="shared" si="85"/>
        <v>10</v>
      </c>
      <c r="H307" s="35"/>
      <c r="I307" s="36">
        <v>0</v>
      </c>
      <c r="J307" s="11">
        <f t="shared" si="88"/>
        <v>10</v>
      </c>
      <c r="K307" s="3">
        <f t="shared" si="89"/>
        <v>1</v>
      </c>
    </row>
    <row r="308" spans="1:12" x14ac:dyDescent="0.25">
      <c r="A308" s="32" t="s">
        <v>56</v>
      </c>
      <c r="B308" s="33">
        <v>1</v>
      </c>
      <c r="C308" s="18">
        <f t="shared" si="86"/>
        <v>10</v>
      </c>
      <c r="D308" s="34" t="s">
        <v>27</v>
      </c>
      <c r="E308" s="10">
        <f t="shared" si="87"/>
        <v>40</v>
      </c>
      <c r="F308" s="16">
        <f t="shared" si="84"/>
        <v>1</v>
      </c>
      <c r="G308" s="3">
        <f t="shared" si="85"/>
        <v>10</v>
      </c>
      <c r="H308" s="35"/>
      <c r="I308" s="36">
        <v>0</v>
      </c>
      <c r="J308" s="11">
        <f t="shared" si="88"/>
        <v>10</v>
      </c>
      <c r="K308" s="3">
        <f t="shared" si="89"/>
        <v>1</v>
      </c>
    </row>
    <row r="309" spans="1:12" x14ac:dyDescent="0.25">
      <c r="A309" s="32" t="s">
        <v>57</v>
      </c>
      <c r="B309" s="33">
        <v>1</v>
      </c>
      <c r="C309" s="18">
        <f t="shared" si="86"/>
        <v>10</v>
      </c>
      <c r="D309" s="34" t="s">
        <v>27</v>
      </c>
      <c r="E309" s="10">
        <f t="shared" si="87"/>
        <v>40</v>
      </c>
      <c r="F309" s="16">
        <f t="shared" si="84"/>
        <v>1</v>
      </c>
      <c r="G309" s="3">
        <f t="shared" si="85"/>
        <v>10</v>
      </c>
      <c r="H309" s="35"/>
      <c r="I309" s="36">
        <v>0</v>
      </c>
      <c r="J309" s="11">
        <f t="shared" si="88"/>
        <v>10</v>
      </c>
      <c r="K309" s="3">
        <f t="shared" si="89"/>
        <v>1</v>
      </c>
    </row>
    <row r="310" spans="1:12" x14ac:dyDescent="0.25">
      <c r="A310" s="32" t="s">
        <v>58</v>
      </c>
      <c r="B310" s="33">
        <v>1</v>
      </c>
      <c r="C310" s="18">
        <f t="shared" si="86"/>
        <v>10</v>
      </c>
      <c r="D310" s="34" t="s">
        <v>27</v>
      </c>
      <c r="E310" s="10">
        <f t="shared" si="87"/>
        <v>40</v>
      </c>
      <c r="F310" s="16">
        <f t="shared" si="84"/>
        <v>1</v>
      </c>
      <c r="G310" s="3">
        <f t="shared" si="85"/>
        <v>10</v>
      </c>
      <c r="H310" s="35"/>
      <c r="I310" s="36">
        <v>0</v>
      </c>
      <c r="J310" s="11">
        <f t="shared" si="88"/>
        <v>10</v>
      </c>
      <c r="K310" s="3">
        <f t="shared" si="89"/>
        <v>1</v>
      </c>
    </row>
    <row r="311" spans="1:12" x14ac:dyDescent="0.25">
      <c r="A311" s="32" t="s">
        <v>59</v>
      </c>
      <c r="B311" s="33">
        <v>1</v>
      </c>
      <c r="C311" s="18">
        <f t="shared" si="86"/>
        <v>10</v>
      </c>
      <c r="D311" s="34" t="s">
        <v>27</v>
      </c>
      <c r="E311" s="10">
        <f t="shared" si="87"/>
        <v>40</v>
      </c>
      <c r="F311" s="16">
        <f t="shared" si="84"/>
        <v>1</v>
      </c>
      <c r="G311" s="3">
        <f t="shared" si="85"/>
        <v>10</v>
      </c>
      <c r="H311" s="35"/>
      <c r="I311" s="36">
        <v>0</v>
      </c>
      <c r="J311" s="11">
        <f t="shared" si="88"/>
        <v>10</v>
      </c>
      <c r="K311" s="3">
        <f t="shared" si="89"/>
        <v>1</v>
      </c>
    </row>
    <row r="312" spans="1:12" x14ac:dyDescent="0.25">
      <c r="A312" s="32" t="s">
        <v>60</v>
      </c>
      <c r="B312" s="33">
        <v>1</v>
      </c>
      <c r="C312" s="18">
        <f t="shared" si="86"/>
        <v>10</v>
      </c>
      <c r="D312" s="34" t="s">
        <v>27</v>
      </c>
      <c r="E312" s="10">
        <f t="shared" si="87"/>
        <v>40</v>
      </c>
      <c r="F312" s="16">
        <f t="shared" si="84"/>
        <v>1</v>
      </c>
      <c r="G312" s="3">
        <f t="shared" si="85"/>
        <v>10</v>
      </c>
      <c r="H312" s="35"/>
      <c r="I312" s="36">
        <v>0</v>
      </c>
      <c r="J312" s="11">
        <f t="shared" si="88"/>
        <v>10</v>
      </c>
      <c r="K312" s="3">
        <f t="shared" si="89"/>
        <v>1</v>
      </c>
    </row>
    <row r="313" spans="1:12" x14ac:dyDescent="0.25">
      <c r="B313" s="1"/>
      <c r="C313" s="13"/>
      <c r="G313" s="3">
        <f>SUM(G298:G312)</f>
        <v>150</v>
      </c>
      <c r="H313" s="1"/>
      <c r="I313" s="31" t="s">
        <v>30</v>
      </c>
      <c r="J313" s="11">
        <f>SUM(J298:J312)</f>
        <v>150</v>
      </c>
      <c r="K313" s="12">
        <f>SUM(K298:K312)</f>
        <v>15</v>
      </c>
      <c r="L313" s="4" t="s">
        <v>28</v>
      </c>
    </row>
    <row r="314" spans="1:12" x14ac:dyDescent="0.25">
      <c r="B314" s="1"/>
      <c r="C314" s="13"/>
      <c r="G314" s="3"/>
      <c r="H314" s="1"/>
      <c r="I314" s="31" t="s">
        <v>29</v>
      </c>
      <c r="J314" s="11">
        <f>G313-J313</f>
        <v>0</v>
      </c>
      <c r="K314" s="4"/>
    </row>
    <row r="317" spans="1:12" x14ac:dyDescent="0.25">
      <c r="B317" s="1" t="s">
        <v>22</v>
      </c>
      <c r="C317" s="13" t="s">
        <v>23</v>
      </c>
    </row>
    <row r="318" spans="1:12" x14ac:dyDescent="0.25">
      <c r="A318" s="6" t="str">
        <f>'2017 Iterations'!A17</f>
        <v>17-16</v>
      </c>
      <c r="B318" s="7">
        <f>'2017 Iterations'!B17</f>
        <v>42949</v>
      </c>
      <c r="C318" s="7">
        <f>'2017 Iterations'!C17</f>
        <v>42962</v>
      </c>
    </row>
    <row r="319" spans="1:12" x14ac:dyDescent="0.25">
      <c r="A319" s="32" t="s">
        <v>5</v>
      </c>
      <c r="B319" s="33">
        <v>1</v>
      </c>
      <c r="C319" s="18">
        <f>NETWORKDAYS($B$318,$C$318)</f>
        <v>10</v>
      </c>
      <c r="D319" s="34" t="s">
        <v>27</v>
      </c>
      <c r="E319" s="10">
        <f>F319*40</f>
        <v>40</v>
      </c>
      <c r="F319" s="16">
        <f t="shared" ref="F319:F333" si="90">IF(D319="Full Time", 1,IF(D319="Half Time",0.5,D319))</f>
        <v>1</v>
      </c>
      <c r="G319" s="3">
        <f t="shared" ref="G319:G333" si="91">(F319*B319)*C319</f>
        <v>10</v>
      </c>
      <c r="H319" s="35"/>
      <c r="I319" s="36">
        <v>0</v>
      </c>
      <c r="J319" s="11">
        <f>G319-((H319*B319)+(I319*B319))</f>
        <v>10</v>
      </c>
      <c r="K319" s="3">
        <f>(J319/C319)</f>
        <v>1</v>
      </c>
    </row>
    <row r="320" spans="1:12" x14ac:dyDescent="0.25">
      <c r="A320" s="32" t="s">
        <v>6</v>
      </c>
      <c r="B320" s="33">
        <v>1</v>
      </c>
      <c r="C320" s="18">
        <f t="shared" ref="C320:C333" si="92">NETWORKDAYS($B$318,$C$318)</f>
        <v>10</v>
      </c>
      <c r="D320" s="34" t="s">
        <v>27</v>
      </c>
      <c r="E320" s="10">
        <f t="shared" ref="E320:E333" si="93">F320*40</f>
        <v>40</v>
      </c>
      <c r="F320" s="16">
        <f t="shared" si="90"/>
        <v>1</v>
      </c>
      <c r="G320" s="3">
        <f t="shared" si="91"/>
        <v>10</v>
      </c>
      <c r="H320" s="35"/>
      <c r="I320" s="36">
        <v>0</v>
      </c>
      <c r="J320" s="11">
        <f t="shared" ref="J320:J333" si="94">G320-((H320*B320)+(I320*B320))</f>
        <v>10</v>
      </c>
      <c r="K320" s="3">
        <f t="shared" ref="K320:K333" si="95">(J320/C320)</f>
        <v>1</v>
      </c>
    </row>
    <row r="321" spans="1:12" x14ac:dyDescent="0.25">
      <c r="A321" s="32" t="s">
        <v>7</v>
      </c>
      <c r="B321" s="33">
        <v>1</v>
      </c>
      <c r="C321" s="18">
        <f t="shared" si="92"/>
        <v>10</v>
      </c>
      <c r="D321" s="34" t="s">
        <v>27</v>
      </c>
      <c r="E321" s="10">
        <f t="shared" si="93"/>
        <v>40</v>
      </c>
      <c r="F321" s="16">
        <f t="shared" si="90"/>
        <v>1</v>
      </c>
      <c r="G321" s="3">
        <f t="shared" si="91"/>
        <v>10</v>
      </c>
      <c r="H321" s="35"/>
      <c r="I321" s="36">
        <v>0</v>
      </c>
      <c r="J321" s="11">
        <f t="shared" si="94"/>
        <v>10</v>
      </c>
      <c r="K321" s="3">
        <f t="shared" si="95"/>
        <v>1</v>
      </c>
    </row>
    <row r="322" spans="1:12" x14ac:dyDescent="0.25">
      <c r="A322" s="32" t="s">
        <v>8</v>
      </c>
      <c r="B322" s="33">
        <v>1</v>
      </c>
      <c r="C322" s="18">
        <f t="shared" si="92"/>
        <v>10</v>
      </c>
      <c r="D322" s="34" t="s">
        <v>27</v>
      </c>
      <c r="E322" s="10">
        <f t="shared" si="93"/>
        <v>40</v>
      </c>
      <c r="F322" s="16">
        <f t="shared" si="90"/>
        <v>1</v>
      </c>
      <c r="G322" s="3">
        <f t="shared" si="91"/>
        <v>10</v>
      </c>
      <c r="H322" s="35"/>
      <c r="I322" s="36">
        <v>0</v>
      </c>
      <c r="J322" s="11">
        <f t="shared" si="94"/>
        <v>10</v>
      </c>
      <c r="K322" s="3">
        <f t="shared" si="95"/>
        <v>1</v>
      </c>
    </row>
    <row r="323" spans="1:12" x14ac:dyDescent="0.25">
      <c r="A323" s="32" t="s">
        <v>9</v>
      </c>
      <c r="B323" s="33">
        <v>1</v>
      </c>
      <c r="C323" s="18">
        <f t="shared" si="92"/>
        <v>10</v>
      </c>
      <c r="D323" s="34" t="s">
        <v>27</v>
      </c>
      <c r="E323" s="10">
        <f t="shared" si="93"/>
        <v>40</v>
      </c>
      <c r="F323" s="16">
        <f t="shared" si="90"/>
        <v>1</v>
      </c>
      <c r="G323" s="3">
        <f t="shared" si="91"/>
        <v>10</v>
      </c>
      <c r="H323" s="35"/>
      <c r="I323" s="36">
        <v>0</v>
      </c>
      <c r="J323" s="11">
        <f t="shared" si="94"/>
        <v>10</v>
      </c>
      <c r="K323" s="3">
        <f t="shared" si="95"/>
        <v>1</v>
      </c>
    </row>
    <row r="324" spans="1:12" x14ac:dyDescent="0.25">
      <c r="A324" s="32" t="s">
        <v>10</v>
      </c>
      <c r="B324" s="33">
        <v>1</v>
      </c>
      <c r="C324" s="18">
        <f t="shared" si="92"/>
        <v>10</v>
      </c>
      <c r="D324" s="34" t="s">
        <v>27</v>
      </c>
      <c r="E324" s="10">
        <f t="shared" si="93"/>
        <v>40</v>
      </c>
      <c r="F324" s="16">
        <f t="shared" si="90"/>
        <v>1</v>
      </c>
      <c r="G324" s="3">
        <f t="shared" si="91"/>
        <v>10</v>
      </c>
      <c r="H324" s="35"/>
      <c r="I324" s="36">
        <v>0</v>
      </c>
      <c r="J324" s="11">
        <f t="shared" si="94"/>
        <v>10</v>
      </c>
      <c r="K324" s="3">
        <f t="shared" si="95"/>
        <v>1</v>
      </c>
    </row>
    <row r="325" spans="1:12" x14ac:dyDescent="0.25">
      <c r="A325" s="32" t="s">
        <v>11</v>
      </c>
      <c r="B325" s="33">
        <v>1</v>
      </c>
      <c r="C325" s="18">
        <f t="shared" si="92"/>
        <v>10</v>
      </c>
      <c r="D325" s="34" t="s">
        <v>27</v>
      </c>
      <c r="E325" s="10">
        <f t="shared" si="93"/>
        <v>40</v>
      </c>
      <c r="F325" s="16">
        <f t="shared" si="90"/>
        <v>1</v>
      </c>
      <c r="G325" s="3">
        <f t="shared" si="91"/>
        <v>10</v>
      </c>
      <c r="H325" s="35"/>
      <c r="I325" s="36">
        <v>0</v>
      </c>
      <c r="J325" s="11">
        <f t="shared" si="94"/>
        <v>10</v>
      </c>
      <c r="K325" s="3">
        <f t="shared" si="95"/>
        <v>1</v>
      </c>
    </row>
    <row r="326" spans="1:12" x14ac:dyDescent="0.25">
      <c r="A326" s="32" t="s">
        <v>12</v>
      </c>
      <c r="B326" s="33">
        <v>1</v>
      </c>
      <c r="C326" s="18">
        <f t="shared" si="92"/>
        <v>10</v>
      </c>
      <c r="D326" s="34" t="s">
        <v>27</v>
      </c>
      <c r="E326" s="10">
        <f t="shared" si="93"/>
        <v>40</v>
      </c>
      <c r="F326" s="16">
        <f t="shared" si="90"/>
        <v>1</v>
      </c>
      <c r="G326" s="3">
        <f t="shared" si="91"/>
        <v>10</v>
      </c>
      <c r="H326" s="35"/>
      <c r="I326" s="36">
        <v>0</v>
      </c>
      <c r="J326" s="11">
        <f t="shared" si="94"/>
        <v>10</v>
      </c>
      <c r="K326" s="3">
        <f t="shared" si="95"/>
        <v>1</v>
      </c>
    </row>
    <row r="327" spans="1:12" x14ac:dyDescent="0.25">
      <c r="A327" s="32" t="s">
        <v>13</v>
      </c>
      <c r="B327" s="33">
        <v>1</v>
      </c>
      <c r="C327" s="18">
        <f t="shared" si="92"/>
        <v>10</v>
      </c>
      <c r="D327" s="34" t="s">
        <v>27</v>
      </c>
      <c r="E327" s="10">
        <f t="shared" si="93"/>
        <v>40</v>
      </c>
      <c r="F327" s="16">
        <f t="shared" si="90"/>
        <v>1</v>
      </c>
      <c r="G327" s="3">
        <f t="shared" si="91"/>
        <v>10</v>
      </c>
      <c r="H327" s="35"/>
      <c r="I327" s="36">
        <v>0</v>
      </c>
      <c r="J327" s="11">
        <f t="shared" si="94"/>
        <v>10</v>
      </c>
      <c r="K327" s="3">
        <f t="shared" si="95"/>
        <v>1</v>
      </c>
    </row>
    <row r="328" spans="1:12" x14ac:dyDescent="0.25">
      <c r="A328" s="32" t="s">
        <v>14</v>
      </c>
      <c r="B328" s="33">
        <v>1</v>
      </c>
      <c r="C328" s="18">
        <f t="shared" si="92"/>
        <v>10</v>
      </c>
      <c r="D328" s="34" t="s">
        <v>27</v>
      </c>
      <c r="E328" s="10">
        <f t="shared" si="93"/>
        <v>40</v>
      </c>
      <c r="F328" s="16">
        <f t="shared" si="90"/>
        <v>1</v>
      </c>
      <c r="G328" s="3">
        <f t="shared" si="91"/>
        <v>10</v>
      </c>
      <c r="H328" s="35"/>
      <c r="I328" s="36">
        <v>0</v>
      </c>
      <c r="J328" s="11">
        <f t="shared" si="94"/>
        <v>10</v>
      </c>
      <c r="K328" s="3">
        <f t="shared" si="95"/>
        <v>1</v>
      </c>
    </row>
    <row r="329" spans="1:12" x14ac:dyDescent="0.25">
      <c r="A329" s="32" t="s">
        <v>56</v>
      </c>
      <c r="B329" s="33">
        <v>1</v>
      </c>
      <c r="C329" s="18">
        <f t="shared" si="92"/>
        <v>10</v>
      </c>
      <c r="D329" s="34" t="s">
        <v>27</v>
      </c>
      <c r="E329" s="10">
        <f t="shared" si="93"/>
        <v>40</v>
      </c>
      <c r="F329" s="16">
        <f t="shared" si="90"/>
        <v>1</v>
      </c>
      <c r="G329" s="3">
        <f t="shared" si="91"/>
        <v>10</v>
      </c>
      <c r="H329" s="35"/>
      <c r="I329" s="36">
        <v>0</v>
      </c>
      <c r="J329" s="11">
        <f t="shared" si="94"/>
        <v>10</v>
      </c>
      <c r="K329" s="3">
        <f t="shared" si="95"/>
        <v>1</v>
      </c>
    </row>
    <row r="330" spans="1:12" x14ac:dyDescent="0.25">
      <c r="A330" s="32" t="s">
        <v>57</v>
      </c>
      <c r="B330" s="33">
        <v>1</v>
      </c>
      <c r="C330" s="18">
        <f t="shared" si="92"/>
        <v>10</v>
      </c>
      <c r="D330" s="34" t="s">
        <v>27</v>
      </c>
      <c r="E330" s="10">
        <f t="shared" si="93"/>
        <v>40</v>
      </c>
      <c r="F330" s="16">
        <f t="shared" si="90"/>
        <v>1</v>
      </c>
      <c r="G330" s="3">
        <f t="shared" si="91"/>
        <v>10</v>
      </c>
      <c r="H330" s="35"/>
      <c r="I330" s="36">
        <v>0</v>
      </c>
      <c r="J330" s="11">
        <f t="shared" si="94"/>
        <v>10</v>
      </c>
      <c r="K330" s="3">
        <f t="shared" si="95"/>
        <v>1</v>
      </c>
    </row>
    <row r="331" spans="1:12" x14ac:dyDescent="0.25">
      <c r="A331" s="32" t="s">
        <v>58</v>
      </c>
      <c r="B331" s="33">
        <v>1</v>
      </c>
      <c r="C331" s="18">
        <f t="shared" si="92"/>
        <v>10</v>
      </c>
      <c r="D331" s="34" t="s">
        <v>27</v>
      </c>
      <c r="E331" s="10">
        <f t="shared" si="93"/>
        <v>40</v>
      </c>
      <c r="F331" s="16">
        <f t="shared" si="90"/>
        <v>1</v>
      </c>
      <c r="G331" s="3">
        <f t="shared" si="91"/>
        <v>10</v>
      </c>
      <c r="H331" s="35"/>
      <c r="I331" s="36">
        <v>0</v>
      </c>
      <c r="J331" s="11">
        <f t="shared" si="94"/>
        <v>10</v>
      </c>
      <c r="K331" s="3">
        <f t="shared" si="95"/>
        <v>1</v>
      </c>
    </row>
    <row r="332" spans="1:12" x14ac:dyDescent="0.25">
      <c r="A332" s="32" t="s">
        <v>59</v>
      </c>
      <c r="B332" s="33">
        <v>1</v>
      </c>
      <c r="C332" s="18">
        <f t="shared" si="92"/>
        <v>10</v>
      </c>
      <c r="D332" s="34" t="s">
        <v>27</v>
      </c>
      <c r="E332" s="10">
        <f t="shared" si="93"/>
        <v>40</v>
      </c>
      <c r="F332" s="16">
        <f t="shared" si="90"/>
        <v>1</v>
      </c>
      <c r="G332" s="3">
        <f t="shared" si="91"/>
        <v>10</v>
      </c>
      <c r="H332" s="35"/>
      <c r="I332" s="36">
        <v>0</v>
      </c>
      <c r="J332" s="11">
        <f t="shared" si="94"/>
        <v>10</v>
      </c>
      <c r="K332" s="3">
        <f t="shared" si="95"/>
        <v>1</v>
      </c>
    </row>
    <row r="333" spans="1:12" x14ac:dyDescent="0.25">
      <c r="A333" s="32" t="s">
        <v>60</v>
      </c>
      <c r="B333" s="33">
        <v>1</v>
      </c>
      <c r="C333" s="18">
        <f t="shared" si="92"/>
        <v>10</v>
      </c>
      <c r="D333" s="34" t="s">
        <v>27</v>
      </c>
      <c r="E333" s="10">
        <f t="shared" si="93"/>
        <v>40</v>
      </c>
      <c r="F333" s="16">
        <f t="shared" si="90"/>
        <v>1</v>
      </c>
      <c r="G333" s="3">
        <f t="shared" si="91"/>
        <v>10</v>
      </c>
      <c r="H333" s="35"/>
      <c r="I333" s="36">
        <v>0</v>
      </c>
      <c r="J333" s="11">
        <f t="shared" si="94"/>
        <v>10</v>
      </c>
      <c r="K333" s="3">
        <f t="shared" si="95"/>
        <v>1</v>
      </c>
    </row>
    <row r="334" spans="1:12" x14ac:dyDescent="0.25">
      <c r="B334" s="1"/>
      <c r="C334" s="13"/>
      <c r="G334" s="3">
        <f>SUM(G319:G333)</f>
        <v>150</v>
      </c>
      <c r="H334" s="1"/>
      <c r="I334" s="31" t="s">
        <v>30</v>
      </c>
      <c r="J334" s="11">
        <f>SUM(J319:J333)</f>
        <v>150</v>
      </c>
      <c r="K334" s="12">
        <f>SUM(K319:K333)</f>
        <v>15</v>
      </c>
      <c r="L334" s="4" t="s">
        <v>28</v>
      </c>
    </row>
    <row r="335" spans="1:12" x14ac:dyDescent="0.25">
      <c r="B335" s="1"/>
      <c r="C335" s="13"/>
      <c r="G335" s="3"/>
      <c r="H335" s="1"/>
      <c r="I335" s="31" t="s">
        <v>29</v>
      </c>
      <c r="J335" s="11">
        <f>G334-J334</f>
        <v>0</v>
      </c>
      <c r="K335" s="4"/>
    </row>
    <row r="338" spans="1:11" x14ac:dyDescent="0.25">
      <c r="B338" s="1" t="s">
        <v>22</v>
      </c>
      <c r="C338" s="13" t="s">
        <v>23</v>
      </c>
    </row>
    <row r="339" spans="1:11" x14ac:dyDescent="0.25">
      <c r="A339" s="6" t="str">
        <f>'2017 Iterations'!A18</f>
        <v>17-17</v>
      </c>
      <c r="B339" s="7">
        <f>'2017 Iterations'!B18</f>
        <v>42963</v>
      </c>
      <c r="C339" s="7">
        <f>'2017 Iterations'!C18</f>
        <v>42976</v>
      </c>
    </row>
    <row r="340" spans="1:11" x14ac:dyDescent="0.25">
      <c r="A340" s="32" t="s">
        <v>5</v>
      </c>
      <c r="B340" s="33">
        <v>1</v>
      </c>
      <c r="C340" s="18">
        <f>NETWORKDAYS($B$339,$C$339)</f>
        <v>10</v>
      </c>
      <c r="D340" s="34" t="s">
        <v>27</v>
      </c>
      <c r="E340" s="10">
        <f>F340*40</f>
        <v>40</v>
      </c>
      <c r="F340" s="16">
        <f t="shared" ref="F340:F354" si="96">IF(D340="Full Time", 1,IF(D340="Half Time",0.5,D340))</f>
        <v>1</v>
      </c>
      <c r="G340" s="3">
        <f t="shared" ref="G340:G354" si="97">(F340*B340)*C340</f>
        <v>10</v>
      </c>
      <c r="H340" s="35"/>
      <c r="I340" s="36">
        <v>0</v>
      </c>
      <c r="J340" s="11">
        <f>G340-((H340*B340)+(I340*B340))</f>
        <v>10</v>
      </c>
      <c r="K340" s="3">
        <f>(J340/C340)</f>
        <v>1</v>
      </c>
    </row>
    <row r="341" spans="1:11" x14ac:dyDescent="0.25">
      <c r="A341" s="32" t="s">
        <v>6</v>
      </c>
      <c r="B341" s="33">
        <v>1</v>
      </c>
      <c r="C341" s="18">
        <f t="shared" ref="C341:C354" si="98">NETWORKDAYS($B$339,$C$339)</f>
        <v>10</v>
      </c>
      <c r="D341" s="34" t="s">
        <v>27</v>
      </c>
      <c r="E341" s="10">
        <f t="shared" ref="E341:E354" si="99">F341*40</f>
        <v>40</v>
      </c>
      <c r="F341" s="16">
        <f t="shared" si="96"/>
        <v>1</v>
      </c>
      <c r="G341" s="3">
        <f t="shared" si="97"/>
        <v>10</v>
      </c>
      <c r="H341" s="35"/>
      <c r="I341" s="36">
        <v>0</v>
      </c>
      <c r="J341" s="11">
        <f t="shared" ref="J341:J354" si="100">G341-((H341*B341)+(I341*B341))</f>
        <v>10</v>
      </c>
      <c r="K341" s="3">
        <f t="shared" ref="K341:K354" si="101">(J341/C341)</f>
        <v>1</v>
      </c>
    </row>
    <row r="342" spans="1:11" x14ac:dyDescent="0.25">
      <c r="A342" s="32" t="s">
        <v>7</v>
      </c>
      <c r="B342" s="33">
        <v>1</v>
      </c>
      <c r="C342" s="18">
        <f t="shared" si="98"/>
        <v>10</v>
      </c>
      <c r="D342" s="34" t="s">
        <v>27</v>
      </c>
      <c r="E342" s="10">
        <f t="shared" si="99"/>
        <v>40</v>
      </c>
      <c r="F342" s="16">
        <f t="shared" si="96"/>
        <v>1</v>
      </c>
      <c r="G342" s="3">
        <f t="shared" si="97"/>
        <v>10</v>
      </c>
      <c r="H342" s="35"/>
      <c r="I342" s="36">
        <v>0</v>
      </c>
      <c r="J342" s="11">
        <f t="shared" si="100"/>
        <v>10</v>
      </c>
      <c r="K342" s="3">
        <f t="shared" si="101"/>
        <v>1</v>
      </c>
    </row>
    <row r="343" spans="1:11" x14ac:dyDescent="0.25">
      <c r="A343" s="32" t="s">
        <v>8</v>
      </c>
      <c r="B343" s="33">
        <v>1</v>
      </c>
      <c r="C343" s="18">
        <f t="shared" si="98"/>
        <v>10</v>
      </c>
      <c r="D343" s="34" t="s">
        <v>27</v>
      </c>
      <c r="E343" s="10">
        <f t="shared" si="99"/>
        <v>40</v>
      </c>
      <c r="F343" s="16">
        <f t="shared" si="96"/>
        <v>1</v>
      </c>
      <c r="G343" s="3">
        <f t="shared" si="97"/>
        <v>10</v>
      </c>
      <c r="H343" s="35"/>
      <c r="I343" s="36">
        <v>0</v>
      </c>
      <c r="J343" s="11">
        <f t="shared" si="100"/>
        <v>10</v>
      </c>
      <c r="K343" s="3">
        <f t="shared" si="101"/>
        <v>1</v>
      </c>
    </row>
    <row r="344" spans="1:11" x14ac:dyDescent="0.25">
      <c r="A344" s="32" t="s">
        <v>9</v>
      </c>
      <c r="B344" s="33">
        <v>1</v>
      </c>
      <c r="C344" s="18">
        <f t="shared" si="98"/>
        <v>10</v>
      </c>
      <c r="D344" s="34" t="s">
        <v>27</v>
      </c>
      <c r="E344" s="10">
        <f t="shared" si="99"/>
        <v>40</v>
      </c>
      <c r="F344" s="16">
        <f t="shared" si="96"/>
        <v>1</v>
      </c>
      <c r="G344" s="3">
        <f t="shared" si="97"/>
        <v>10</v>
      </c>
      <c r="H344" s="35"/>
      <c r="I344" s="36">
        <v>0</v>
      </c>
      <c r="J344" s="11">
        <f t="shared" si="100"/>
        <v>10</v>
      </c>
      <c r="K344" s="3">
        <f t="shared" si="101"/>
        <v>1</v>
      </c>
    </row>
    <row r="345" spans="1:11" x14ac:dyDescent="0.25">
      <c r="A345" s="32" t="s">
        <v>10</v>
      </c>
      <c r="B345" s="33">
        <v>1</v>
      </c>
      <c r="C345" s="18">
        <f t="shared" si="98"/>
        <v>10</v>
      </c>
      <c r="D345" s="34" t="s">
        <v>27</v>
      </c>
      <c r="E345" s="10">
        <f t="shared" si="99"/>
        <v>40</v>
      </c>
      <c r="F345" s="16">
        <f t="shared" si="96"/>
        <v>1</v>
      </c>
      <c r="G345" s="3">
        <f t="shared" si="97"/>
        <v>10</v>
      </c>
      <c r="H345" s="35"/>
      <c r="I345" s="36">
        <v>0</v>
      </c>
      <c r="J345" s="11">
        <f t="shared" si="100"/>
        <v>10</v>
      </c>
      <c r="K345" s="3">
        <f t="shared" si="101"/>
        <v>1</v>
      </c>
    </row>
    <row r="346" spans="1:11" x14ac:dyDescent="0.25">
      <c r="A346" s="32" t="s">
        <v>11</v>
      </c>
      <c r="B346" s="33">
        <v>1</v>
      </c>
      <c r="C346" s="18">
        <f t="shared" si="98"/>
        <v>10</v>
      </c>
      <c r="D346" s="34" t="s">
        <v>27</v>
      </c>
      <c r="E346" s="10">
        <f t="shared" si="99"/>
        <v>40</v>
      </c>
      <c r="F346" s="16">
        <f t="shared" si="96"/>
        <v>1</v>
      </c>
      <c r="G346" s="3">
        <f t="shared" si="97"/>
        <v>10</v>
      </c>
      <c r="H346" s="35"/>
      <c r="I346" s="36">
        <v>0</v>
      </c>
      <c r="J346" s="11">
        <f t="shared" si="100"/>
        <v>10</v>
      </c>
      <c r="K346" s="3">
        <f t="shared" si="101"/>
        <v>1</v>
      </c>
    </row>
    <row r="347" spans="1:11" x14ac:dyDescent="0.25">
      <c r="A347" s="32" t="s">
        <v>12</v>
      </c>
      <c r="B347" s="33">
        <v>1</v>
      </c>
      <c r="C347" s="18">
        <f t="shared" si="98"/>
        <v>10</v>
      </c>
      <c r="D347" s="34" t="s">
        <v>27</v>
      </c>
      <c r="E347" s="10">
        <f t="shared" si="99"/>
        <v>40</v>
      </c>
      <c r="F347" s="16">
        <f t="shared" si="96"/>
        <v>1</v>
      </c>
      <c r="G347" s="3">
        <f t="shared" si="97"/>
        <v>10</v>
      </c>
      <c r="H347" s="35"/>
      <c r="I347" s="36">
        <v>0</v>
      </c>
      <c r="J347" s="11">
        <f t="shared" si="100"/>
        <v>10</v>
      </c>
      <c r="K347" s="3">
        <f t="shared" si="101"/>
        <v>1</v>
      </c>
    </row>
    <row r="348" spans="1:11" x14ac:dyDescent="0.25">
      <c r="A348" s="32" t="s">
        <v>13</v>
      </c>
      <c r="B348" s="33">
        <v>1</v>
      </c>
      <c r="C348" s="18">
        <f t="shared" si="98"/>
        <v>10</v>
      </c>
      <c r="D348" s="34" t="s">
        <v>27</v>
      </c>
      <c r="E348" s="10">
        <f t="shared" si="99"/>
        <v>40</v>
      </c>
      <c r="F348" s="16">
        <f t="shared" si="96"/>
        <v>1</v>
      </c>
      <c r="G348" s="3">
        <f t="shared" si="97"/>
        <v>10</v>
      </c>
      <c r="H348" s="35"/>
      <c r="I348" s="36">
        <v>0</v>
      </c>
      <c r="J348" s="11">
        <f t="shared" si="100"/>
        <v>10</v>
      </c>
      <c r="K348" s="3">
        <f t="shared" si="101"/>
        <v>1</v>
      </c>
    </row>
    <row r="349" spans="1:11" x14ac:dyDescent="0.25">
      <c r="A349" s="32" t="s">
        <v>14</v>
      </c>
      <c r="B349" s="33">
        <v>1</v>
      </c>
      <c r="C349" s="18">
        <f t="shared" si="98"/>
        <v>10</v>
      </c>
      <c r="D349" s="34" t="s">
        <v>27</v>
      </c>
      <c r="E349" s="10">
        <f t="shared" si="99"/>
        <v>40</v>
      </c>
      <c r="F349" s="16">
        <f t="shared" si="96"/>
        <v>1</v>
      </c>
      <c r="G349" s="3">
        <f t="shared" si="97"/>
        <v>10</v>
      </c>
      <c r="H349" s="35"/>
      <c r="I349" s="36">
        <v>0</v>
      </c>
      <c r="J349" s="11">
        <f t="shared" si="100"/>
        <v>10</v>
      </c>
      <c r="K349" s="3">
        <f t="shared" si="101"/>
        <v>1</v>
      </c>
    </row>
    <row r="350" spans="1:11" x14ac:dyDescent="0.25">
      <c r="A350" s="32" t="s">
        <v>56</v>
      </c>
      <c r="B350" s="33">
        <v>1</v>
      </c>
      <c r="C350" s="18">
        <f t="shared" si="98"/>
        <v>10</v>
      </c>
      <c r="D350" s="34" t="s">
        <v>27</v>
      </c>
      <c r="E350" s="10">
        <f t="shared" si="99"/>
        <v>40</v>
      </c>
      <c r="F350" s="16">
        <f t="shared" si="96"/>
        <v>1</v>
      </c>
      <c r="G350" s="3">
        <f t="shared" si="97"/>
        <v>10</v>
      </c>
      <c r="H350" s="35"/>
      <c r="I350" s="36">
        <v>0</v>
      </c>
      <c r="J350" s="11">
        <f t="shared" si="100"/>
        <v>10</v>
      </c>
      <c r="K350" s="3">
        <f t="shared" si="101"/>
        <v>1</v>
      </c>
    </row>
    <row r="351" spans="1:11" x14ac:dyDescent="0.25">
      <c r="A351" s="32" t="s">
        <v>57</v>
      </c>
      <c r="B351" s="33">
        <v>1</v>
      </c>
      <c r="C351" s="18">
        <f t="shared" si="98"/>
        <v>10</v>
      </c>
      <c r="D351" s="34" t="s">
        <v>27</v>
      </c>
      <c r="E351" s="10">
        <f t="shared" si="99"/>
        <v>40</v>
      </c>
      <c r="F351" s="16">
        <f t="shared" si="96"/>
        <v>1</v>
      </c>
      <c r="G351" s="3">
        <f t="shared" si="97"/>
        <v>10</v>
      </c>
      <c r="H351" s="35"/>
      <c r="I351" s="36">
        <v>0</v>
      </c>
      <c r="J351" s="11">
        <f t="shared" si="100"/>
        <v>10</v>
      </c>
      <c r="K351" s="3">
        <f t="shared" si="101"/>
        <v>1</v>
      </c>
    </row>
    <row r="352" spans="1:11" x14ac:dyDescent="0.25">
      <c r="A352" s="32" t="s">
        <v>58</v>
      </c>
      <c r="B352" s="33">
        <v>1</v>
      </c>
      <c r="C352" s="18">
        <f t="shared" si="98"/>
        <v>10</v>
      </c>
      <c r="D352" s="34" t="s">
        <v>27</v>
      </c>
      <c r="E352" s="10">
        <f t="shared" si="99"/>
        <v>40</v>
      </c>
      <c r="F352" s="16">
        <f t="shared" si="96"/>
        <v>1</v>
      </c>
      <c r="G352" s="3">
        <f t="shared" si="97"/>
        <v>10</v>
      </c>
      <c r="H352" s="35"/>
      <c r="I352" s="36">
        <v>0</v>
      </c>
      <c r="J352" s="11">
        <f t="shared" si="100"/>
        <v>10</v>
      </c>
      <c r="K352" s="3">
        <f t="shared" si="101"/>
        <v>1</v>
      </c>
    </row>
    <row r="353" spans="1:12" x14ac:dyDescent="0.25">
      <c r="A353" s="32" t="s">
        <v>59</v>
      </c>
      <c r="B353" s="33">
        <v>1</v>
      </c>
      <c r="C353" s="18">
        <f t="shared" si="98"/>
        <v>10</v>
      </c>
      <c r="D353" s="34" t="s">
        <v>27</v>
      </c>
      <c r="E353" s="10">
        <f t="shared" si="99"/>
        <v>40</v>
      </c>
      <c r="F353" s="16">
        <f t="shared" si="96"/>
        <v>1</v>
      </c>
      <c r="G353" s="3">
        <f t="shared" si="97"/>
        <v>10</v>
      </c>
      <c r="H353" s="35"/>
      <c r="I353" s="36">
        <v>0</v>
      </c>
      <c r="J353" s="11">
        <f t="shared" si="100"/>
        <v>10</v>
      </c>
      <c r="K353" s="3">
        <f t="shared" si="101"/>
        <v>1</v>
      </c>
    </row>
    <row r="354" spans="1:12" x14ac:dyDescent="0.25">
      <c r="A354" s="32" t="s">
        <v>60</v>
      </c>
      <c r="B354" s="33">
        <v>1</v>
      </c>
      <c r="C354" s="18">
        <f t="shared" si="98"/>
        <v>10</v>
      </c>
      <c r="D354" s="34" t="s">
        <v>27</v>
      </c>
      <c r="E354" s="10">
        <f t="shared" si="99"/>
        <v>40</v>
      </c>
      <c r="F354" s="16">
        <f t="shared" si="96"/>
        <v>1</v>
      </c>
      <c r="G354" s="3">
        <f t="shared" si="97"/>
        <v>10</v>
      </c>
      <c r="H354" s="35"/>
      <c r="I354" s="36">
        <v>0</v>
      </c>
      <c r="J354" s="11">
        <f t="shared" si="100"/>
        <v>10</v>
      </c>
      <c r="K354" s="3">
        <f t="shared" si="101"/>
        <v>1</v>
      </c>
    </row>
    <row r="355" spans="1:12" x14ac:dyDescent="0.25">
      <c r="B355" s="1"/>
      <c r="C355" s="13"/>
      <c r="G355" s="3">
        <f>SUM(G340:G354)</f>
        <v>150</v>
      </c>
      <c r="H355" s="1"/>
      <c r="I355" s="31" t="s">
        <v>30</v>
      </c>
      <c r="J355" s="11">
        <f>SUM(J340:J354)</f>
        <v>150</v>
      </c>
      <c r="K355" s="12">
        <f>SUM(K340:K354)</f>
        <v>15</v>
      </c>
      <c r="L355" s="4" t="s">
        <v>28</v>
      </c>
    </row>
    <row r="356" spans="1:12" x14ac:dyDescent="0.25">
      <c r="B356" s="1"/>
      <c r="C356" s="13"/>
      <c r="G356" s="3"/>
      <c r="H356" s="1"/>
      <c r="I356" s="31" t="s">
        <v>29</v>
      </c>
      <c r="J356" s="11">
        <f>G355-J355</f>
        <v>0</v>
      </c>
      <c r="K356" s="4"/>
    </row>
    <row r="359" spans="1:12" x14ac:dyDescent="0.25">
      <c r="B359" s="1" t="s">
        <v>22</v>
      </c>
      <c r="C359" s="13" t="s">
        <v>23</v>
      </c>
    </row>
    <row r="360" spans="1:12" x14ac:dyDescent="0.25">
      <c r="A360" s="6" t="str">
        <f>'2017 Iterations'!A19</f>
        <v>17-18</v>
      </c>
      <c r="B360" s="7">
        <f>'2017 Iterations'!B19</f>
        <v>42977</v>
      </c>
      <c r="C360" s="7">
        <f>'2017 Iterations'!C19</f>
        <v>42990</v>
      </c>
    </row>
    <row r="361" spans="1:12" x14ac:dyDescent="0.25">
      <c r="A361" s="32" t="s">
        <v>5</v>
      </c>
      <c r="B361" s="33">
        <v>1</v>
      </c>
      <c r="C361" s="18">
        <f>NETWORKDAYS($B$360,$C$360)</f>
        <v>10</v>
      </c>
      <c r="D361" s="34" t="s">
        <v>27</v>
      </c>
      <c r="E361" s="10">
        <f>F361*40</f>
        <v>40</v>
      </c>
      <c r="F361" s="16">
        <f t="shared" ref="F361:F375" si="102">IF(D361="Full Time", 1,IF(D361="Half Time",0.5,D361))</f>
        <v>1</v>
      </c>
      <c r="G361" s="3">
        <f t="shared" ref="G361:G375" si="103">(F361*B361)*C361</f>
        <v>10</v>
      </c>
      <c r="H361" s="35"/>
      <c r="I361" s="36">
        <v>0</v>
      </c>
      <c r="J361" s="11">
        <f>G361-((H361*B361)+(I361*B361))</f>
        <v>10</v>
      </c>
      <c r="K361" s="3">
        <f>(J361/C361)</f>
        <v>1</v>
      </c>
    </row>
    <row r="362" spans="1:12" x14ac:dyDescent="0.25">
      <c r="A362" s="32" t="s">
        <v>6</v>
      </c>
      <c r="B362" s="33">
        <v>1</v>
      </c>
      <c r="C362" s="18">
        <f t="shared" ref="C362:C375" si="104">NETWORKDAYS($B$360,$C$360)</f>
        <v>10</v>
      </c>
      <c r="D362" s="34" t="s">
        <v>27</v>
      </c>
      <c r="E362" s="10">
        <f t="shared" ref="E362:E375" si="105">F362*40</f>
        <v>40</v>
      </c>
      <c r="F362" s="16">
        <f t="shared" si="102"/>
        <v>1</v>
      </c>
      <c r="G362" s="3">
        <f t="shared" si="103"/>
        <v>10</v>
      </c>
      <c r="H362" s="35"/>
      <c r="I362" s="36">
        <v>0</v>
      </c>
      <c r="J362" s="11">
        <f t="shared" ref="J362:J375" si="106">G362-((H362*B362)+(I362*B362))</f>
        <v>10</v>
      </c>
      <c r="K362" s="3">
        <f t="shared" ref="K362:K375" si="107">(J362/C362)</f>
        <v>1</v>
      </c>
    </row>
    <row r="363" spans="1:12" x14ac:dyDescent="0.25">
      <c r="A363" s="32" t="s">
        <v>7</v>
      </c>
      <c r="B363" s="33">
        <v>1</v>
      </c>
      <c r="C363" s="18">
        <f t="shared" si="104"/>
        <v>10</v>
      </c>
      <c r="D363" s="34" t="s">
        <v>27</v>
      </c>
      <c r="E363" s="10">
        <f t="shared" si="105"/>
        <v>40</v>
      </c>
      <c r="F363" s="16">
        <f t="shared" si="102"/>
        <v>1</v>
      </c>
      <c r="G363" s="3">
        <f t="shared" si="103"/>
        <v>10</v>
      </c>
      <c r="H363" s="35"/>
      <c r="I363" s="36">
        <v>0</v>
      </c>
      <c r="J363" s="11">
        <f t="shared" si="106"/>
        <v>10</v>
      </c>
      <c r="K363" s="3">
        <f t="shared" si="107"/>
        <v>1</v>
      </c>
    </row>
    <row r="364" spans="1:12" x14ac:dyDescent="0.25">
      <c r="A364" s="32" t="s">
        <v>8</v>
      </c>
      <c r="B364" s="33">
        <v>1</v>
      </c>
      <c r="C364" s="18">
        <f t="shared" si="104"/>
        <v>10</v>
      </c>
      <c r="D364" s="34" t="s">
        <v>27</v>
      </c>
      <c r="E364" s="10">
        <f t="shared" si="105"/>
        <v>40</v>
      </c>
      <c r="F364" s="16">
        <f t="shared" si="102"/>
        <v>1</v>
      </c>
      <c r="G364" s="3">
        <f t="shared" si="103"/>
        <v>10</v>
      </c>
      <c r="H364" s="35"/>
      <c r="I364" s="36">
        <v>0</v>
      </c>
      <c r="J364" s="11">
        <f t="shared" si="106"/>
        <v>10</v>
      </c>
      <c r="K364" s="3">
        <f t="shared" si="107"/>
        <v>1</v>
      </c>
    </row>
    <row r="365" spans="1:12" x14ac:dyDescent="0.25">
      <c r="A365" s="32" t="s">
        <v>9</v>
      </c>
      <c r="B365" s="33">
        <v>1</v>
      </c>
      <c r="C365" s="18">
        <f t="shared" si="104"/>
        <v>10</v>
      </c>
      <c r="D365" s="34" t="s">
        <v>27</v>
      </c>
      <c r="E365" s="10">
        <f t="shared" si="105"/>
        <v>40</v>
      </c>
      <c r="F365" s="16">
        <f t="shared" si="102"/>
        <v>1</v>
      </c>
      <c r="G365" s="3">
        <f t="shared" si="103"/>
        <v>10</v>
      </c>
      <c r="H365" s="35"/>
      <c r="I365" s="36">
        <v>0</v>
      </c>
      <c r="J365" s="11">
        <f t="shared" si="106"/>
        <v>10</v>
      </c>
      <c r="K365" s="3">
        <f t="shared" si="107"/>
        <v>1</v>
      </c>
    </row>
    <row r="366" spans="1:12" x14ac:dyDescent="0.25">
      <c r="A366" s="32" t="s">
        <v>10</v>
      </c>
      <c r="B366" s="33">
        <v>1</v>
      </c>
      <c r="C366" s="18">
        <f t="shared" si="104"/>
        <v>10</v>
      </c>
      <c r="D366" s="34" t="s">
        <v>27</v>
      </c>
      <c r="E366" s="10">
        <f t="shared" si="105"/>
        <v>40</v>
      </c>
      <c r="F366" s="16">
        <f t="shared" si="102"/>
        <v>1</v>
      </c>
      <c r="G366" s="3">
        <f t="shared" si="103"/>
        <v>10</v>
      </c>
      <c r="H366" s="35"/>
      <c r="I366" s="36">
        <v>0</v>
      </c>
      <c r="J366" s="11">
        <f t="shared" si="106"/>
        <v>10</v>
      </c>
      <c r="K366" s="3">
        <f t="shared" si="107"/>
        <v>1</v>
      </c>
    </row>
    <row r="367" spans="1:12" x14ac:dyDescent="0.25">
      <c r="A367" s="32" t="s">
        <v>11</v>
      </c>
      <c r="B367" s="33">
        <v>1</v>
      </c>
      <c r="C367" s="18">
        <f t="shared" si="104"/>
        <v>10</v>
      </c>
      <c r="D367" s="34" t="s">
        <v>27</v>
      </c>
      <c r="E367" s="10">
        <f t="shared" si="105"/>
        <v>40</v>
      </c>
      <c r="F367" s="16">
        <f t="shared" si="102"/>
        <v>1</v>
      </c>
      <c r="G367" s="3">
        <f t="shared" si="103"/>
        <v>10</v>
      </c>
      <c r="H367" s="35"/>
      <c r="I367" s="36">
        <v>0</v>
      </c>
      <c r="J367" s="11">
        <f t="shared" si="106"/>
        <v>10</v>
      </c>
      <c r="K367" s="3">
        <f t="shared" si="107"/>
        <v>1</v>
      </c>
    </row>
    <row r="368" spans="1:12" x14ac:dyDescent="0.25">
      <c r="A368" s="32" t="s">
        <v>12</v>
      </c>
      <c r="B368" s="33">
        <v>1</v>
      </c>
      <c r="C368" s="18">
        <f t="shared" si="104"/>
        <v>10</v>
      </c>
      <c r="D368" s="34" t="s">
        <v>27</v>
      </c>
      <c r="E368" s="10">
        <f t="shared" si="105"/>
        <v>40</v>
      </c>
      <c r="F368" s="16">
        <f t="shared" si="102"/>
        <v>1</v>
      </c>
      <c r="G368" s="3">
        <f t="shared" si="103"/>
        <v>10</v>
      </c>
      <c r="H368" s="35"/>
      <c r="I368" s="36">
        <v>0</v>
      </c>
      <c r="J368" s="11">
        <f t="shared" si="106"/>
        <v>10</v>
      </c>
      <c r="K368" s="3">
        <f t="shared" si="107"/>
        <v>1</v>
      </c>
    </row>
    <row r="369" spans="1:12" x14ac:dyDescent="0.25">
      <c r="A369" s="32" t="s">
        <v>13</v>
      </c>
      <c r="B369" s="33">
        <v>1</v>
      </c>
      <c r="C369" s="18">
        <f t="shared" si="104"/>
        <v>10</v>
      </c>
      <c r="D369" s="34" t="s">
        <v>27</v>
      </c>
      <c r="E369" s="10">
        <f t="shared" si="105"/>
        <v>40</v>
      </c>
      <c r="F369" s="16">
        <f t="shared" si="102"/>
        <v>1</v>
      </c>
      <c r="G369" s="3">
        <f t="shared" si="103"/>
        <v>10</v>
      </c>
      <c r="H369" s="35"/>
      <c r="I369" s="36">
        <v>0</v>
      </c>
      <c r="J369" s="11">
        <f t="shared" si="106"/>
        <v>10</v>
      </c>
      <c r="K369" s="3">
        <f t="shared" si="107"/>
        <v>1</v>
      </c>
    </row>
    <row r="370" spans="1:12" x14ac:dyDescent="0.25">
      <c r="A370" s="32" t="s">
        <v>14</v>
      </c>
      <c r="B370" s="33">
        <v>1</v>
      </c>
      <c r="C370" s="18">
        <f t="shared" si="104"/>
        <v>10</v>
      </c>
      <c r="D370" s="34" t="s">
        <v>27</v>
      </c>
      <c r="E370" s="10">
        <f t="shared" si="105"/>
        <v>40</v>
      </c>
      <c r="F370" s="16">
        <f t="shared" si="102"/>
        <v>1</v>
      </c>
      <c r="G370" s="3">
        <f t="shared" si="103"/>
        <v>10</v>
      </c>
      <c r="H370" s="35"/>
      <c r="I370" s="36">
        <v>0</v>
      </c>
      <c r="J370" s="11">
        <f t="shared" si="106"/>
        <v>10</v>
      </c>
      <c r="K370" s="3">
        <f t="shared" si="107"/>
        <v>1</v>
      </c>
    </row>
    <row r="371" spans="1:12" x14ac:dyDescent="0.25">
      <c r="A371" s="32" t="s">
        <v>56</v>
      </c>
      <c r="B371" s="33">
        <v>1</v>
      </c>
      <c r="C371" s="18">
        <f t="shared" si="104"/>
        <v>10</v>
      </c>
      <c r="D371" s="34" t="s">
        <v>27</v>
      </c>
      <c r="E371" s="10">
        <f t="shared" si="105"/>
        <v>40</v>
      </c>
      <c r="F371" s="16">
        <f t="shared" si="102"/>
        <v>1</v>
      </c>
      <c r="G371" s="3">
        <f t="shared" si="103"/>
        <v>10</v>
      </c>
      <c r="H371" s="35"/>
      <c r="I371" s="36">
        <v>0</v>
      </c>
      <c r="J371" s="11">
        <f t="shared" si="106"/>
        <v>10</v>
      </c>
      <c r="K371" s="3">
        <f t="shared" si="107"/>
        <v>1</v>
      </c>
    </row>
    <row r="372" spans="1:12" x14ac:dyDescent="0.25">
      <c r="A372" s="32" t="s">
        <v>57</v>
      </c>
      <c r="B372" s="33">
        <v>1</v>
      </c>
      <c r="C372" s="18">
        <f t="shared" si="104"/>
        <v>10</v>
      </c>
      <c r="D372" s="34" t="s">
        <v>27</v>
      </c>
      <c r="E372" s="10">
        <f t="shared" si="105"/>
        <v>40</v>
      </c>
      <c r="F372" s="16">
        <f t="shared" si="102"/>
        <v>1</v>
      </c>
      <c r="G372" s="3">
        <f t="shared" si="103"/>
        <v>10</v>
      </c>
      <c r="H372" s="35"/>
      <c r="I372" s="36">
        <v>0</v>
      </c>
      <c r="J372" s="11">
        <f t="shared" si="106"/>
        <v>10</v>
      </c>
      <c r="K372" s="3">
        <f t="shared" si="107"/>
        <v>1</v>
      </c>
    </row>
    <row r="373" spans="1:12" x14ac:dyDescent="0.25">
      <c r="A373" s="32" t="s">
        <v>58</v>
      </c>
      <c r="B373" s="33">
        <v>1</v>
      </c>
      <c r="C373" s="18">
        <f t="shared" si="104"/>
        <v>10</v>
      </c>
      <c r="D373" s="34" t="s">
        <v>27</v>
      </c>
      <c r="E373" s="10">
        <f t="shared" si="105"/>
        <v>40</v>
      </c>
      <c r="F373" s="16">
        <f t="shared" si="102"/>
        <v>1</v>
      </c>
      <c r="G373" s="3">
        <f t="shared" si="103"/>
        <v>10</v>
      </c>
      <c r="H373" s="35"/>
      <c r="I373" s="36">
        <v>0</v>
      </c>
      <c r="J373" s="11">
        <f t="shared" si="106"/>
        <v>10</v>
      </c>
      <c r="K373" s="3">
        <f t="shared" si="107"/>
        <v>1</v>
      </c>
    </row>
    <row r="374" spans="1:12" x14ac:dyDescent="0.25">
      <c r="A374" s="32" t="s">
        <v>59</v>
      </c>
      <c r="B374" s="33">
        <v>1</v>
      </c>
      <c r="C374" s="18">
        <f t="shared" si="104"/>
        <v>10</v>
      </c>
      <c r="D374" s="34" t="s">
        <v>27</v>
      </c>
      <c r="E374" s="10">
        <f t="shared" si="105"/>
        <v>40</v>
      </c>
      <c r="F374" s="16">
        <f t="shared" si="102"/>
        <v>1</v>
      </c>
      <c r="G374" s="3">
        <f t="shared" si="103"/>
        <v>10</v>
      </c>
      <c r="H374" s="35"/>
      <c r="I374" s="36">
        <v>0</v>
      </c>
      <c r="J374" s="11">
        <f t="shared" si="106"/>
        <v>10</v>
      </c>
      <c r="K374" s="3">
        <f t="shared" si="107"/>
        <v>1</v>
      </c>
    </row>
    <row r="375" spans="1:12" x14ac:dyDescent="0.25">
      <c r="A375" s="32" t="s">
        <v>60</v>
      </c>
      <c r="B375" s="33">
        <v>1</v>
      </c>
      <c r="C375" s="18">
        <f t="shared" si="104"/>
        <v>10</v>
      </c>
      <c r="D375" s="34" t="s">
        <v>27</v>
      </c>
      <c r="E375" s="10">
        <f t="shared" si="105"/>
        <v>40</v>
      </c>
      <c r="F375" s="16">
        <f t="shared" si="102"/>
        <v>1</v>
      </c>
      <c r="G375" s="3">
        <f t="shared" si="103"/>
        <v>10</v>
      </c>
      <c r="H375" s="35"/>
      <c r="I375" s="36">
        <v>0</v>
      </c>
      <c r="J375" s="11">
        <f t="shared" si="106"/>
        <v>10</v>
      </c>
      <c r="K375" s="3">
        <f t="shared" si="107"/>
        <v>1</v>
      </c>
    </row>
    <row r="376" spans="1:12" x14ac:dyDescent="0.25">
      <c r="B376" s="1"/>
      <c r="C376" s="13"/>
      <c r="G376" s="3">
        <f>SUM(G361:G375)</f>
        <v>150</v>
      </c>
      <c r="H376" s="1"/>
      <c r="I376" s="31" t="s">
        <v>30</v>
      </c>
      <c r="J376" s="11">
        <f>SUM(J361:J375)</f>
        <v>150</v>
      </c>
      <c r="K376" s="12">
        <f>SUM(K361:K375)</f>
        <v>15</v>
      </c>
      <c r="L376" s="4" t="s">
        <v>28</v>
      </c>
    </row>
    <row r="377" spans="1:12" x14ac:dyDescent="0.25">
      <c r="B377" s="1"/>
      <c r="C377" s="13"/>
      <c r="G377" s="3"/>
      <c r="H377" s="1"/>
      <c r="I377" s="31" t="s">
        <v>29</v>
      </c>
      <c r="J377" s="11">
        <f>G376-J376</f>
        <v>0</v>
      </c>
      <c r="K377" s="4"/>
    </row>
    <row r="380" spans="1:12" x14ac:dyDescent="0.25">
      <c r="B380" s="1" t="s">
        <v>22</v>
      </c>
      <c r="C380" s="13" t="s">
        <v>23</v>
      </c>
    </row>
    <row r="381" spans="1:12" x14ac:dyDescent="0.25">
      <c r="A381" s="6" t="str">
        <f>'2017 Iterations'!A20</f>
        <v>17-19</v>
      </c>
      <c r="B381" s="7">
        <f>'2017 Iterations'!B20</f>
        <v>42991</v>
      </c>
      <c r="C381" s="7">
        <f>'2017 Iterations'!C20</f>
        <v>43004</v>
      </c>
    </row>
    <row r="382" spans="1:12" x14ac:dyDescent="0.25">
      <c r="A382" s="32" t="s">
        <v>5</v>
      </c>
      <c r="B382" s="33">
        <v>1</v>
      </c>
      <c r="C382" s="18">
        <f>NETWORKDAYS($B$381,$C$381)</f>
        <v>10</v>
      </c>
      <c r="D382" s="34" t="s">
        <v>27</v>
      </c>
      <c r="E382" s="10">
        <f>F382*40</f>
        <v>40</v>
      </c>
      <c r="F382" s="16">
        <f t="shared" ref="F382:F396" si="108">IF(D382="Full Time", 1,IF(D382="Half Time",0.5,D382))</f>
        <v>1</v>
      </c>
      <c r="G382" s="3">
        <f t="shared" ref="G382:G396" si="109">(F382*B382)*C382</f>
        <v>10</v>
      </c>
      <c r="H382" s="35"/>
      <c r="I382" s="36">
        <v>0</v>
      </c>
      <c r="J382" s="11">
        <f>G382-((H382*B382)+(I382*B382))</f>
        <v>10</v>
      </c>
      <c r="K382" s="3">
        <f>(J382/C382)</f>
        <v>1</v>
      </c>
    </row>
    <row r="383" spans="1:12" x14ac:dyDescent="0.25">
      <c r="A383" s="32" t="s">
        <v>6</v>
      </c>
      <c r="B383" s="33">
        <v>1</v>
      </c>
      <c r="C383" s="18">
        <f t="shared" ref="C383:C396" si="110">NETWORKDAYS($B$381,$C$381)</f>
        <v>10</v>
      </c>
      <c r="D383" s="34" t="s">
        <v>27</v>
      </c>
      <c r="E383" s="10">
        <f t="shared" ref="E383:E396" si="111">F383*40</f>
        <v>40</v>
      </c>
      <c r="F383" s="16">
        <f t="shared" si="108"/>
        <v>1</v>
      </c>
      <c r="G383" s="3">
        <f t="shared" si="109"/>
        <v>10</v>
      </c>
      <c r="H383" s="35"/>
      <c r="I383" s="36">
        <v>0</v>
      </c>
      <c r="J383" s="11">
        <f t="shared" ref="J383:J396" si="112">G383-((H383*B383)+(I383*B383))</f>
        <v>10</v>
      </c>
      <c r="K383" s="3">
        <f t="shared" ref="K383:K396" si="113">(J383/C383)</f>
        <v>1</v>
      </c>
    </row>
    <row r="384" spans="1:12" x14ac:dyDescent="0.25">
      <c r="A384" s="32" t="s">
        <v>7</v>
      </c>
      <c r="B384" s="33">
        <v>1</v>
      </c>
      <c r="C384" s="18">
        <f t="shared" si="110"/>
        <v>10</v>
      </c>
      <c r="D384" s="34" t="s">
        <v>27</v>
      </c>
      <c r="E384" s="10">
        <f t="shared" si="111"/>
        <v>40</v>
      </c>
      <c r="F384" s="16">
        <f t="shared" si="108"/>
        <v>1</v>
      </c>
      <c r="G384" s="3">
        <f t="shared" si="109"/>
        <v>10</v>
      </c>
      <c r="H384" s="35"/>
      <c r="I384" s="36">
        <v>0</v>
      </c>
      <c r="J384" s="11">
        <f t="shared" si="112"/>
        <v>10</v>
      </c>
      <c r="K384" s="3">
        <f t="shared" si="113"/>
        <v>1</v>
      </c>
    </row>
    <row r="385" spans="1:12" x14ac:dyDescent="0.25">
      <c r="A385" s="32" t="s">
        <v>8</v>
      </c>
      <c r="B385" s="33">
        <v>1</v>
      </c>
      <c r="C385" s="18">
        <f t="shared" si="110"/>
        <v>10</v>
      </c>
      <c r="D385" s="34" t="s">
        <v>27</v>
      </c>
      <c r="E385" s="10">
        <f t="shared" si="111"/>
        <v>40</v>
      </c>
      <c r="F385" s="16">
        <f t="shared" si="108"/>
        <v>1</v>
      </c>
      <c r="G385" s="3">
        <f t="shared" si="109"/>
        <v>10</v>
      </c>
      <c r="H385" s="35"/>
      <c r="I385" s="36">
        <v>0</v>
      </c>
      <c r="J385" s="11">
        <f t="shared" si="112"/>
        <v>10</v>
      </c>
      <c r="K385" s="3">
        <f t="shared" si="113"/>
        <v>1</v>
      </c>
    </row>
    <row r="386" spans="1:12" x14ac:dyDescent="0.25">
      <c r="A386" s="32" t="s">
        <v>9</v>
      </c>
      <c r="B386" s="33">
        <v>1</v>
      </c>
      <c r="C386" s="18">
        <f t="shared" si="110"/>
        <v>10</v>
      </c>
      <c r="D386" s="34" t="s">
        <v>27</v>
      </c>
      <c r="E386" s="10">
        <f t="shared" si="111"/>
        <v>40</v>
      </c>
      <c r="F386" s="16">
        <f t="shared" si="108"/>
        <v>1</v>
      </c>
      <c r="G386" s="3">
        <f t="shared" si="109"/>
        <v>10</v>
      </c>
      <c r="H386" s="35"/>
      <c r="I386" s="36">
        <v>0</v>
      </c>
      <c r="J386" s="11">
        <f t="shared" si="112"/>
        <v>10</v>
      </c>
      <c r="K386" s="3">
        <f t="shared" si="113"/>
        <v>1</v>
      </c>
    </row>
    <row r="387" spans="1:12" x14ac:dyDescent="0.25">
      <c r="A387" s="32" t="s">
        <v>10</v>
      </c>
      <c r="B387" s="33">
        <v>1</v>
      </c>
      <c r="C387" s="18">
        <f t="shared" si="110"/>
        <v>10</v>
      </c>
      <c r="D387" s="34" t="s">
        <v>27</v>
      </c>
      <c r="E387" s="10">
        <f t="shared" si="111"/>
        <v>40</v>
      </c>
      <c r="F387" s="16">
        <f t="shared" si="108"/>
        <v>1</v>
      </c>
      <c r="G387" s="3">
        <f t="shared" si="109"/>
        <v>10</v>
      </c>
      <c r="H387" s="35"/>
      <c r="I387" s="36">
        <v>0</v>
      </c>
      <c r="J387" s="11">
        <f t="shared" si="112"/>
        <v>10</v>
      </c>
      <c r="K387" s="3">
        <f t="shared" si="113"/>
        <v>1</v>
      </c>
    </row>
    <row r="388" spans="1:12" x14ac:dyDescent="0.25">
      <c r="A388" s="32" t="s">
        <v>11</v>
      </c>
      <c r="B388" s="33">
        <v>1</v>
      </c>
      <c r="C388" s="18">
        <f t="shared" si="110"/>
        <v>10</v>
      </c>
      <c r="D388" s="34" t="s">
        <v>27</v>
      </c>
      <c r="E388" s="10">
        <f t="shared" si="111"/>
        <v>40</v>
      </c>
      <c r="F388" s="16">
        <f t="shared" si="108"/>
        <v>1</v>
      </c>
      <c r="G388" s="3">
        <f t="shared" si="109"/>
        <v>10</v>
      </c>
      <c r="H388" s="35"/>
      <c r="I388" s="36">
        <v>0</v>
      </c>
      <c r="J388" s="11">
        <f t="shared" si="112"/>
        <v>10</v>
      </c>
      <c r="K388" s="3">
        <f t="shared" si="113"/>
        <v>1</v>
      </c>
    </row>
    <row r="389" spans="1:12" x14ac:dyDescent="0.25">
      <c r="A389" s="32" t="s">
        <v>12</v>
      </c>
      <c r="B389" s="33">
        <v>1</v>
      </c>
      <c r="C389" s="18">
        <f t="shared" si="110"/>
        <v>10</v>
      </c>
      <c r="D389" s="34" t="s">
        <v>27</v>
      </c>
      <c r="E389" s="10">
        <f t="shared" si="111"/>
        <v>40</v>
      </c>
      <c r="F389" s="16">
        <f t="shared" si="108"/>
        <v>1</v>
      </c>
      <c r="G389" s="3">
        <f t="shared" si="109"/>
        <v>10</v>
      </c>
      <c r="H389" s="35"/>
      <c r="I389" s="36">
        <v>0</v>
      </c>
      <c r="J389" s="11">
        <f t="shared" si="112"/>
        <v>10</v>
      </c>
      <c r="K389" s="3">
        <f t="shared" si="113"/>
        <v>1</v>
      </c>
    </row>
    <row r="390" spans="1:12" x14ac:dyDescent="0.25">
      <c r="A390" s="32" t="s">
        <v>13</v>
      </c>
      <c r="B390" s="33">
        <v>1</v>
      </c>
      <c r="C390" s="18">
        <f t="shared" si="110"/>
        <v>10</v>
      </c>
      <c r="D390" s="34" t="s">
        <v>27</v>
      </c>
      <c r="E390" s="10">
        <f t="shared" si="111"/>
        <v>40</v>
      </c>
      <c r="F390" s="16">
        <f t="shared" si="108"/>
        <v>1</v>
      </c>
      <c r="G390" s="3">
        <f t="shared" si="109"/>
        <v>10</v>
      </c>
      <c r="H390" s="35"/>
      <c r="I390" s="36">
        <v>0</v>
      </c>
      <c r="J390" s="11">
        <f t="shared" si="112"/>
        <v>10</v>
      </c>
      <c r="K390" s="3">
        <f t="shared" si="113"/>
        <v>1</v>
      </c>
    </row>
    <row r="391" spans="1:12" x14ac:dyDescent="0.25">
      <c r="A391" s="32" t="s">
        <v>14</v>
      </c>
      <c r="B391" s="33">
        <v>1</v>
      </c>
      <c r="C391" s="18">
        <f t="shared" si="110"/>
        <v>10</v>
      </c>
      <c r="D391" s="34" t="s">
        <v>27</v>
      </c>
      <c r="E391" s="10">
        <f t="shared" si="111"/>
        <v>40</v>
      </c>
      <c r="F391" s="16">
        <f t="shared" si="108"/>
        <v>1</v>
      </c>
      <c r="G391" s="3">
        <f t="shared" si="109"/>
        <v>10</v>
      </c>
      <c r="H391" s="35"/>
      <c r="I391" s="36">
        <v>0</v>
      </c>
      <c r="J391" s="11">
        <f t="shared" si="112"/>
        <v>10</v>
      </c>
      <c r="K391" s="3">
        <f t="shared" si="113"/>
        <v>1</v>
      </c>
    </row>
    <row r="392" spans="1:12" x14ac:dyDescent="0.25">
      <c r="A392" s="32" t="s">
        <v>56</v>
      </c>
      <c r="B392" s="33">
        <v>1</v>
      </c>
      <c r="C392" s="18">
        <f t="shared" si="110"/>
        <v>10</v>
      </c>
      <c r="D392" s="34" t="s">
        <v>27</v>
      </c>
      <c r="E392" s="10">
        <f t="shared" si="111"/>
        <v>40</v>
      </c>
      <c r="F392" s="16">
        <f t="shared" si="108"/>
        <v>1</v>
      </c>
      <c r="G392" s="3">
        <f t="shared" si="109"/>
        <v>10</v>
      </c>
      <c r="H392" s="35"/>
      <c r="I392" s="36">
        <v>0</v>
      </c>
      <c r="J392" s="11">
        <f t="shared" si="112"/>
        <v>10</v>
      </c>
      <c r="K392" s="3">
        <f t="shared" si="113"/>
        <v>1</v>
      </c>
    </row>
    <row r="393" spans="1:12" x14ac:dyDescent="0.25">
      <c r="A393" s="32" t="s">
        <v>57</v>
      </c>
      <c r="B393" s="33">
        <v>1</v>
      </c>
      <c r="C393" s="18">
        <f t="shared" si="110"/>
        <v>10</v>
      </c>
      <c r="D393" s="34" t="s">
        <v>27</v>
      </c>
      <c r="E393" s="10">
        <f t="shared" si="111"/>
        <v>40</v>
      </c>
      <c r="F393" s="16">
        <f t="shared" si="108"/>
        <v>1</v>
      </c>
      <c r="G393" s="3">
        <f t="shared" si="109"/>
        <v>10</v>
      </c>
      <c r="H393" s="35"/>
      <c r="I393" s="36">
        <v>0</v>
      </c>
      <c r="J393" s="11">
        <f t="shared" si="112"/>
        <v>10</v>
      </c>
      <c r="K393" s="3">
        <f t="shared" si="113"/>
        <v>1</v>
      </c>
    </row>
    <row r="394" spans="1:12" x14ac:dyDescent="0.25">
      <c r="A394" s="32" t="s">
        <v>58</v>
      </c>
      <c r="B394" s="33">
        <v>1</v>
      </c>
      <c r="C394" s="18">
        <f t="shared" si="110"/>
        <v>10</v>
      </c>
      <c r="D394" s="34" t="s">
        <v>27</v>
      </c>
      <c r="E394" s="10">
        <f t="shared" si="111"/>
        <v>40</v>
      </c>
      <c r="F394" s="16">
        <f t="shared" si="108"/>
        <v>1</v>
      </c>
      <c r="G394" s="3">
        <f t="shared" si="109"/>
        <v>10</v>
      </c>
      <c r="H394" s="35"/>
      <c r="I394" s="36">
        <v>0</v>
      </c>
      <c r="J394" s="11">
        <f t="shared" si="112"/>
        <v>10</v>
      </c>
      <c r="K394" s="3">
        <f t="shared" si="113"/>
        <v>1</v>
      </c>
    </row>
    <row r="395" spans="1:12" x14ac:dyDescent="0.25">
      <c r="A395" s="32" t="s">
        <v>59</v>
      </c>
      <c r="B395" s="33">
        <v>1</v>
      </c>
      <c r="C395" s="18">
        <f t="shared" si="110"/>
        <v>10</v>
      </c>
      <c r="D395" s="34" t="s">
        <v>27</v>
      </c>
      <c r="E395" s="10">
        <f t="shared" si="111"/>
        <v>40</v>
      </c>
      <c r="F395" s="16">
        <f t="shared" si="108"/>
        <v>1</v>
      </c>
      <c r="G395" s="3">
        <f t="shared" si="109"/>
        <v>10</v>
      </c>
      <c r="H395" s="35"/>
      <c r="I395" s="36">
        <v>0</v>
      </c>
      <c r="J395" s="11">
        <f t="shared" si="112"/>
        <v>10</v>
      </c>
      <c r="K395" s="3">
        <f t="shared" si="113"/>
        <v>1</v>
      </c>
    </row>
    <row r="396" spans="1:12" x14ac:dyDescent="0.25">
      <c r="A396" s="32" t="s">
        <v>60</v>
      </c>
      <c r="B396" s="33">
        <v>1</v>
      </c>
      <c r="C396" s="18">
        <f t="shared" si="110"/>
        <v>10</v>
      </c>
      <c r="D396" s="34" t="s">
        <v>27</v>
      </c>
      <c r="E396" s="10">
        <f t="shared" si="111"/>
        <v>40</v>
      </c>
      <c r="F396" s="16">
        <f t="shared" si="108"/>
        <v>1</v>
      </c>
      <c r="G396" s="3">
        <f t="shared" si="109"/>
        <v>10</v>
      </c>
      <c r="H396" s="35"/>
      <c r="I396" s="36">
        <v>0</v>
      </c>
      <c r="J396" s="11">
        <f t="shared" si="112"/>
        <v>10</v>
      </c>
      <c r="K396" s="3">
        <f t="shared" si="113"/>
        <v>1</v>
      </c>
    </row>
    <row r="397" spans="1:12" x14ac:dyDescent="0.25">
      <c r="B397" s="1"/>
      <c r="C397" s="13"/>
      <c r="G397" s="3">
        <f>SUM(G382:G396)</f>
        <v>150</v>
      </c>
      <c r="H397" s="1"/>
      <c r="I397" s="31" t="s">
        <v>30</v>
      </c>
      <c r="J397" s="11">
        <f>SUM(J382:J396)</f>
        <v>150</v>
      </c>
      <c r="K397" s="12">
        <f>SUM(K382:K396)</f>
        <v>15</v>
      </c>
      <c r="L397" s="4" t="s">
        <v>28</v>
      </c>
    </row>
    <row r="398" spans="1:12" x14ac:dyDescent="0.25">
      <c r="B398" s="1"/>
      <c r="C398" s="13"/>
      <c r="G398" s="3"/>
      <c r="H398" s="1"/>
      <c r="I398" s="31" t="s">
        <v>29</v>
      </c>
      <c r="J398" s="11">
        <f>G397-J397</f>
        <v>0</v>
      </c>
      <c r="K398" s="4"/>
    </row>
    <row r="401" spans="1:11" x14ac:dyDescent="0.25">
      <c r="B401" s="1" t="s">
        <v>22</v>
      </c>
      <c r="C401" s="13" t="s">
        <v>23</v>
      </c>
    </row>
    <row r="402" spans="1:11" x14ac:dyDescent="0.25">
      <c r="A402" s="6" t="str">
        <f>'2017 Iterations'!A21</f>
        <v>17-20</v>
      </c>
      <c r="B402" s="7">
        <f>'2017 Iterations'!B21</f>
        <v>43005</v>
      </c>
      <c r="C402" s="7">
        <f>'2017 Iterations'!C21</f>
        <v>43018</v>
      </c>
    </row>
    <row r="403" spans="1:11" x14ac:dyDescent="0.25">
      <c r="A403" s="32" t="s">
        <v>5</v>
      </c>
      <c r="B403" s="33">
        <v>1</v>
      </c>
      <c r="C403" s="18">
        <f>NETWORKDAYS($B$402,$C$402)</f>
        <v>10</v>
      </c>
      <c r="D403" s="34" t="s">
        <v>27</v>
      </c>
      <c r="E403" s="10">
        <f>F403*40</f>
        <v>40</v>
      </c>
      <c r="F403" s="16">
        <f t="shared" ref="F403:F417" si="114">IF(D403="Full Time", 1,IF(D403="Half Time",0.5,D403))</f>
        <v>1</v>
      </c>
      <c r="G403" s="3">
        <f t="shared" ref="G403:G417" si="115">(F403*B403)*C403</f>
        <v>10</v>
      </c>
      <c r="H403" s="35"/>
      <c r="I403" s="36">
        <v>0</v>
      </c>
      <c r="J403" s="11">
        <f>G403-((H403*B403)+(I403*B403))</f>
        <v>10</v>
      </c>
      <c r="K403" s="3">
        <f>(J403/C403)</f>
        <v>1</v>
      </c>
    </row>
    <row r="404" spans="1:11" x14ac:dyDescent="0.25">
      <c r="A404" s="32" t="s">
        <v>6</v>
      </c>
      <c r="B404" s="33">
        <v>1</v>
      </c>
      <c r="C404" s="18">
        <f t="shared" ref="C404:C417" si="116">NETWORKDAYS($B$402,$C$402)</f>
        <v>10</v>
      </c>
      <c r="D404" s="34" t="s">
        <v>27</v>
      </c>
      <c r="E404" s="10">
        <f t="shared" ref="E404:E417" si="117">F404*40</f>
        <v>40</v>
      </c>
      <c r="F404" s="16">
        <f t="shared" si="114"/>
        <v>1</v>
      </c>
      <c r="G404" s="3">
        <f t="shared" si="115"/>
        <v>10</v>
      </c>
      <c r="H404" s="35"/>
      <c r="I404" s="36">
        <v>0</v>
      </c>
      <c r="J404" s="11">
        <f t="shared" ref="J404:J417" si="118">G404-((H404*B404)+(I404*B404))</f>
        <v>10</v>
      </c>
      <c r="K404" s="3">
        <f t="shared" ref="K404:K417" si="119">(J404/C404)</f>
        <v>1</v>
      </c>
    </row>
    <row r="405" spans="1:11" x14ac:dyDescent="0.25">
      <c r="A405" s="32" t="s">
        <v>7</v>
      </c>
      <c r="B405" s="33">
        <v>1</v>
      </c>
      <c r="C405" s="18">
        <f t="shared" si="116"/>
        <v>10</v>
      </c>
      <c r="D405" s="34" t="s">
        <v>27</v>
      </c>
      <c r="E405" s="10">
        <f t="shared" si="117"/>
        <v>40</v>
      </c>
      <c r="F405" s="16">
        <f t="shared" si="114"/>
        <v>1</v>
      </c>
      <c r="G405" s="3">
        <f t="shared" si="115"/>
        <v>10</v>
      </c>
      <c r="H405" s="35"/>
      <c r="I405" s="36">
        <v>0</v>
      </c>
      <c r="J405" s="11">
        <f t="shared" si="118"/>
        <v>10</v>
      </c>
      <c r="K405" s="3">
        <f t="shared" si="119"/>
        <v>1</v>
      </c>
    </row>
    <row r="406" spans="1:11" x14ac:dyDescent="0.25">
      <c r="A406" s="32" t="s">
        <v>8</v>
      </c>
      <c r="B406" s="33">
        <v>1</v>
      </c>
      <c r="C406" s="18">
        <f t="shared" si="116"/>
        <v>10</v>
      </c>
      <c r="D406" s="34" t="s">
        <v>27</v>
      </c>
      <c r="E406" s="10">
        <f t="shared" si="117"/>
        <v>40</v>
      </c>
      <c r="F406" s="16">
        <f t="shared" si="114"/>
        <v>1</v>
      </c>
      <c r="G406" s="3">
        <f t="shared" si="115"/>
        <v>10</v>
      </c>
      <c r="H406" s="35"/>
      <c r="I406" s="36">
        <v>0</v>
      </c>
      <c r="J406" s="11">
        <f t="shared" si="118"/>
        <v>10</v>
      </c>
      <c r="K406" s="3">
        <f t="shared" si="119"/>
        <v>1</v>
      </c>
    </row>
    <row r="407" spans="1:11" x14ac:dyDescent="0.25">
      <c r="A407" s="32" t="s">
        <v>9</v>
      </c>
      <c r="B407" s="33">
        <v>1</v>
      </c>
      <c r="C407" s="18">
        <f t="shared" si="116"/>
        <v>10</v>
      </c>
      <c r="D407" s="34" t="s">
        <v>27</v>
      </c>
      <c r="E407" s="10">
        <f t="shared" si="117"/>
        <v>40</v>
      </c>
      <c r="F407" s="16">
        <f t="shared" si="114"/>
        <v>1</v>
      </c>
      <c r="G407" s="3">
        <f t="shared" si="115"/>
        <v>10</v>
      </c>
      <c r="H407" s="35"/>
      <c r="I407" s="36">
        <v>0</v>
      </c>
      <c r="J407" s="11">
        <f t="shared" si="118"/>
        <v>10</v>
      </c>
      <c r="K407" s="3">
        <f t="shared" si="119"/>
        <v>1</v>
      </c>
    </row>
    <row r="408" spans="1:11" x14ac:dyDescent="0.25">
      <c r="A408" s="32" t="s">
        <v>10</v>
      </c>
      <c r="B408" s="33">
        <v>1</v>
      </c>
      <c r="C408" s="18">
        <f t="shared" si="116"/>
        <v>10</v>
      </c>
      <c r="D408" s="34" t="s">
        <v>27</v>
      </c>
      <c r="E408" s="10">
        <f t="shared" si="117"/>
        <v>40</v>
      </c>
      <c r="F408" s="16">
        <f t="shared" si="114"/>
        <v>1</v>
      </c>
      <c r="G408" s="3">
        <f t="shared" si="115"/>
        <v>10</v>
      </c>
      <c r="H408" s="35"/>
      <c r="I408" s="36">
        <v>0</v>
      </c>
      <c r="J408" s="11">
        <f t="shared" si="118"/>
        <v>10</v>
      </c>
      <c r="K408" s="3">
        <f t="shared" si="119"/>
        <v>1</v>
      </c>
    </row>
    <row r="409" spans="1:11" x14ac:dyDescent="0.25">
      <c r="A409" s="32" t="s">
        <v>11</v>
      </c>
      <c r="B409" s="33">
        <v>1</v>
      </c>
      <c r="C409" s="18">
        <f t="shared" si="116"/>
        <v>10</v>
      </c>
      <c r="D409" s="34" t="s">
        <v>27</v>
      </c>
      <c r="E409" s="10">
        <f t="shared" si="117"/>
        <v>40</v>
      </c>
      <c r="F409" s="16">
        <f t="shared" si="114"/>
        <v>1</v>
      </c>
      <c r="G409" s="3">
        <f t="shared" si="115"/>
        <v>10</v>
      </c>
      <c r="H409" s="35"/>
      <c r="I409" s="36">
        <v>0</v>
      </c>
      <c r="J409" s="11">
        <f t="shared" si="118"/>
        <v>10</v>
      </c>
      <c r="K409" s="3">
        <f t="shared" si="119"/>
        <v>1</v>
      </c>
    </row>
    <row r="410" spans="1:11" x14ac:dyDescent="0.25">
      <c r="A410" s="32" t="s">
        <v>12</v>
      </c>
      <c r="B410" s="33">
        <v>1</v>
      </c>
      <c r="C410" s="18">
        <f t="shared" si="116"/>
        <v>10</v>
      </c>
      <c r="D410" s="34" t="s">
        <v>27</v>
      </c>
      <c r="E410" s="10">
        <f t="shared" si="117"/>
        <v>40</v>
      </c>
      <c r="F410" s="16">
        <f t="shared" si="114"/>
        <v>1</v>
      </c>
      <c r="G410" s="3">
        <f t="shared" si="115"/>
        <v>10</v>
      </c>
      <c r="H410" s="35"/>
      <c r="I410" s="36">
        <v>0</v>
      </c>
      <c r="J410" s="11">
        <f t="shared" si="118"/>
        <v>10</v>
      </c>
      <c r="K410" s="3">
        <f t="shared" si="119"/>
        <v>1</v>
      </c>
    </row>
    <row r="411" spans="1:11" x14ac:dyDescent="0.25">
      <c r="A411" s="32" t="s">
        <v>13</v>
      </c>
      <c r="B411" s="33">
        <v>1</v>
      </c>
      <c r="C411" s="18">
        <f t="shared" si="116"/>
        <v>10</v>
      </c>
      <c r="D411" s="34" t="s">
        <v>27</v>
      </c>
      <c r="E411" s="10">
        <f t="shared" si="117"/>
        <v>40</v>
      </c>
      <c r="F411" s="16">
        <f t="shared" si="114"/>
        <v>1</v>
      </c>
      <c r="G411" s="3">
        <f t="shared" si="115"/>
        <v>10</v>
      </c>
      <c r="H411" s="35"/>
      <c r="I411" s="36">
        <v>0</v>
      </c>
      <c r="J411" s="11">
        <f t="shared" si="118"/>
        <v>10</v>
      </c>
      <c r="K411" s="3">
        <f t="shared" si="119"/>
        <v>1</v>
      </c>
    </row>
    <row r="412" spans="1:11" x14ac:dyDescent="0.25">
      <c r="A412" s="32" t="s">
        <v>14</v>
      </c>
      <c r="B412" s="33">
        <v>1</v>
      </c>
      <c r="C412" s="18">
        <f t="shared" si="116"/>
        <v>10</v>
      </c>
      <c r="D412" s="34" t="s">
        <v>27</v>
      </c>
      <c r="E412" s="10">
        <f t="shared" si="117"/>
        <v>40</v>
      </c>
      <c r="F412" s="16">
        <f t="shared" si="114"/>
        <v>1</v>
      </c>
      <c r="G412" s="3">
        <f t="shared" si="115"/>
        <v>10</v>
      </c>
      <c r="H412" s="35"/>
      <c r="I412" s="36">
        <v>0</v>
      </c>
      <c r="J412" s="11">
        <f t="shared" si="118"/>
        <v>10</v>
      </c>
      <c r="K412" s="3">
        <f t="shared" si="119"/>
        <v>1</v>
      </c>
    </row>
    <row r="413" spans="1:11" x14ac:dyDescent="0.25">
      <c r="A413" s="32" t="s">
        <v>56</v>
      </c>
      <c r="B413" s="33">
        <v>1</v>
      </c>
      <c r="C413" s="18">
        <f t="shared" si="116"/>
        <v>10</v>
      </c>
      <c r="D413" s="34" t="s">
        <v>27</v>
      </c>
      <c r="E413" s="10">
        <f t="shared" si="117"/>
        <v>40</v>
      </c>
      <c r="F413" s="16">
        <f t="shared" si="114"/>
        <v>1</v>
      </c>
      <c r="G413" s="3">
        <f t="shared" si="115"/>
        <v>10</v>
      </c>
      <c r="H413" s="35"/>
      <c r="I413" s="36">
        <v>0</v>
      </c>
      <c r="J413" s="11">
        <f t="shared" si="118"/>
        <v>10</v>
      </c>
      <c r="K413" s="3">
        <f t="shared" si="119"/>
        <v>1</v>
      </c>
    </row>
    <row r="414" spans="1:11" x14ac:dyDescent="0.25">
      <c r="A414" s="32" t="s">
        <v>57</v>
      </c>
      <c r="B414" s="33">
        <v>1</v>
      </c>
      <c r="C414" s="18">
        <f t="shared" si="116"/>
        <v>10</v>
      </c>
      <c r="D414" s="34" t="s">
        <v>27</v>
      </c>
      <c r="E414" s="10">
        <f t="shared" si="117"/>
        <v>40</v>
      </c>
      <c r="F414" s="16">
        <f t="shared" si="114"/>
        <v>1</v>
      </c>
      <c r="G414" s="3">
        <f t="shared" si="115"/>
        <v>10</v>
      </c>
      <c r="H414" s="35"/>
      <c r="I414" s="36">
        <v>0</v>
      </c>
      <c r="J414" s="11">
        <f t="shared" si="118"/>
        <v>10</v>
      </c>
      <c r="K414" s="3">
        <f t="shared" si="119"/>
        <v>1</v>
      </c>
    </row>
    <row r="415" spans="1:11" x14ac:dyDescent="0.25">
      <c r="A415" s="32" t="s">
        <v>58</v>
      </c>
      <c r="B415" s="33">
        <v>1</v>
      </c>
      <c r="C415" s="18">
        <f t="shared" si="116"/>
        <v>10</v>
      </c>
      <c r="D415" s="34" t="s">
        <v>27</v>
      </c>
      <c r="E415" s="10">
        <f t="shared" si="117"/>
        <v>40</v>
      </c>
      <c r="F415" s="16">
        <f t="shared" si="114"/>
        <v>1</v>
      </c>
      <c r="G415" s="3">
        <f t="shared" si="115"/>
        <v>10</v>
      </c>
      <c r="H415" s="35"/>
      <c r="I415" s="36">
        <v>0</v>
      </c>
      <c r="J415" s="11">
        <f t="shared" si="118"/>
        <v>10</v>
      </c>
      <c r="K415" s="3">
        <f t="shared" si="119"/>
        <v>1</v>
      </c>
    </row>
    <row r="416" spans="1:11" x14ac:dyDescent="0.25">
      <c r="A416" s="32" t="s">
        <v>59</v>
      </c>
      <c r="B416" s="33">
        <v>1</v>
      </c>
      <c r="C416" s="18">
        <f t="shared" si="116"/>
        <v>10</v>
      </c>
      <c r="D416" s="34" t="s">
        <v>27</v>
      </c>
      <c r="E416" s="10">
        <f t="shared" si="117"/>
        <v>40</v>
      </c>
      <c r="F416" s="16">
        <f t="shared" si="114"/>
        <v>1</v>
      </c>
      <c r="G416" s="3">
        <f t="shared" si="115"/>
        <v>10</v>
      </c>
      <c r="H416" s="35"/>
      <c r="I416" s="36">
        <v>0</v>
      </c>
      <c r="J416" s="11">
        <f t="shared" si="118"/>
        <v>10</v>
      </c>
      <c r="K416" s="3">
        <f t="shared" si="119"/>
        <v>1</v>
      </c>
    </row>
    <row r="417" spans="1:12" x14ac:dyDescent="0.25">
      <c r="A417" s="32" t="s">
        <v>60</v>
      </c>
      <c r="B417" s="33">
        <v>1</v>
      </c>
      <c r="C417" s="18">
        <f t="shared" si="116"/>
        <v>10</v>
      </c>
      <c r="D417" s="34" t="s">
        <v>27</v>
      </c>
      <c r="E417" s="10">
        <f t="shared" si="117"/>
        <v>40</v>
      </c>
      <c r="F417" s="16">
        <f t="shared" si="114"/>
        <v>1</v>
      </c>
      <c r="G417" s="3">
        <f t="shared" si="115"/>
        <v>10</v>
      </c>
      <c r="H417" s="35"/>
      <c r="I417" s="36">
        <v>0</v>
      </c>
      <c r="J417" s="11">
        <f t="shared" si="118"/>
        <v>10</v>
      </c>
      <c r="K417" s="3">
        <f t="shared" si="119"/>
        <v>1</v>
      </c>
    </row>
    <row r="418" spans="1:12" x14ac:dyDescent="0.25">
      <c r="B418" s="1"/>
      <c r="C418" s="13"/>
      <c r="G418" s="3">
        <f>SUM(G403:G417)</f>
        <v>150</v>
      </c>
      <c r="H418" s="1"/>
      <c r="I418" s="31" t="s">
        <v>30</v>
      </c>
      <c r="J418" s="11">
        <f>SUM(J403:J417)</f>
        <v>150</v>
      </c>
      <c r="K418" s="12">
        <f>SUM(K403:K417)</f>
        <v>15</v>
      </c>
      <c r="L418" s="4" t="s">
        <v>28</v>
      </c>
    </row>
    <row r="419" spans="1:12" x14ac:dyDescent="0.25">
      <c r="B419" s="1"/>
      <c r="C419" s="13"/>
      <c r="G419" s="3"/>
      <c r="H419" s="1"/>
      <c r="I419" s="31" t="s">
        <v>29</v>
      </c>
      <c r="J419" s="11">
        <f>G418-J418</f>
        <v>0</v>
      </c>
      <c r="K419" s="4"/>
    </row>
    <row r="422" spans="1:12" x14ac:dyDescent="0.25">
      <c r="B422" s="1" t="s">
        <v>22</v>
      </c>
      <c r="C422" s="13" t="s">
        <v>23</v>
      </c>
    </row>
    <row r="423" spans="1:12" x14ac:dyDescent="0.25">
      <c r="A423" s="6" t="str">
        <f>'2017 Iterations'!A22</f>
        <v>17-21</v>
      </c>
      <c r="B423" s="7">
        <f>'2017 Iterations'!B22</f>
        <v>43019</v>
      </c>
      <c r="C423" s="7">
        <f>'2017 Iterations'!C22</f>
        <v>43032</v>
      </c>
    </row>
    <row r="424" spans="1:12" x14ac:dyDescent="0.25">
      <c r="A424" s="32" t="s">
        <v>5</v>
      </c>
      <c r="B424" s="33">
        <v>1</v>
      </c>
      <c r="C424" s="18">
        <f>NETWORKDAYS($B$423,$C$423)</f>
        <v>10</v>
      </c>
      <c r="D424" s="34" t="s">
        <v>27</v>
      </c>
      <c r="E424" s="10">
        <f>F424*40</f>
        <v>40</v>
      </c>
      <c r="F424" s="16">
        <f t="shared" ref="F424:F438" si="120">IF(D424="Full Time", 1,IF(D424="Half Time",0.5,D424))</f>
        <v>1</v>
      </c>
      <c r="G424" s="3">
        <f t="shared" ref="G424:G438" si="121">(F424*B424)*C424</f>
        <v>10</v>
      </c>
      <c r="H424" s="35"/>
      <c r="I424" s="36">
        <v>0</v>
      </c>
      <c r="J424" s="11">
        <f>G424-((H424*B424)+(I424*B424))</f>
        <v>10</v>
      </c>
      <c r="K424" s="3">
        <f>(J424/C424)</f>
        <v>1</v>
      </c>
    </row>
    <row r="425" spans="1:12" x14ac:dyDescent="0.25">
      <c r="A425" s="32" t="s">
        <v>6</v>
      </c>
      <c r="B425" s="33">
        <v>1</v>
      </c>
      <c r="C425" s="18">
        <f t="shared" ref="C425:C438" si="122">NETWORKDAYS($B$423,$C$423)</f>
        <v>10</v>
      </c>
      <c r="D425" s="34" t="s">
        <v>27</v>
      </c>
      <c r="E425" s="10">
        <f t="shared" ref="E425:E438" si="123">F425*40</f>
        <v>40</v>
      </c>
      <c r="F425" s="16">
        <f t="shared" si="120"/>
        <v>1</v>
      </c>
      <c r="G425" s="3">
        <f t="shared" si="121"/>
        <v>10</v>
      </c>
      <c r="H425" s="35"/>
      <c r="I425" s="36">
        <v>0</v>
      </c>
      <c r="J425" s="11">
        <f t="shared" ref="J425:J438" si="124">G425-((H425*B425)+(I425*B425))</f>
        <v>10</v>
      </c>
      <c r="K425" s="3">
        <f t="shared" ref="K425:K438" si="125">(J425/C425)</f>
        <v>1</v>
      </c>
    </row>
    <row r="426" spans="1:12" x14ac:dyDescent="0.25">
      <c r="A426" s="32" t="s">
        <v>7</v>
      </c>
      <c r="B426" s="33">
        <v>1</v>
      </c>
      <c r="C426" s="18">
        <f t="shared" si="122"/>
        <v>10</v>
      </c>
      <c r="D426" s="34" t="s">
        <v>27</v>
      </c>
      <c r="E426" s="10">
        <f t="shared" si="123"/>
        <v>40</v>
      </c>
      <c r="F426" s="16">
        <f t="shared" si="120"/>
        <v>1</v>
      </c>
      <c r="G426" s="3">
        <f t="shared" si="121"/>
        <v>10</v>
      </c>
      <c r="H426" s="35"/>
      <c r="I426" s="36">
        <v>0</v>
      </c>
      <c r="J426" s="11">
        <f t="shared" si="124"/>
        <v>10</v>
      </c>
      <c r="K426" s="3">
        <f t="shared" si="125"/>
        <v>1</v>
      </c>
    </row>
    <row r="427" spans="1:12" x14ac:dyDescent="0.25">
      <c r="A427" s="32" t="s">
        <v>8</v>
      </c>
      <c r="B427" s="33">
        <v>1</v>
      </c>
      <c r="C427" s="18">
        <f t="shared" si="122"/>
        <v>10</v>
      </c>
      <c r="D427" s="34" t="s">
        <v>27</v>
      </c>
      <c r="E427" s="10">
        <f t="shared" si="123"/>
        <v>40</v>
      </c>
      <c r="F427" s="16">
        <f t="shared" si="120"/>
        <v>1</v>
      </c>
      <c r="G427" s="3">
        <f t="shared" si="121"/>
        <v>10</v>
      </c>
      <c r="H427" s="35"/>
      <c r="I427" s="36">
        <v>0</v>
      </c>
      <c r="J427" s="11">
        <f t="shared" si="124"/>
        <v>10</v>
      </c>
      <c r="K427" s="3">
        <f t="shared" si="125"/>
        <v>1</v>
      </c>
    </row>
    <row r="428" spans="1:12" x14ac:dyDescent="0.25">
      <c r="A428" s="32" t="s">
        <v>9</v>
      </c>
      <c r="B428" s="33">
        <v>1</v>
      </c>
      <c r="C428" s="18">
        <f t="shared" si="122"/>
        <v>10</v>
      </c>
      <c r="D428" s="34" t="s">
        <v>27</v>
      </c>
      <c r="E428" s="10">
        <f t="shared" si="123"/>
        <v>40</v>
      </c>
      <c r="F428" s="16">
        <f t="shared" si="120"/>
        <v>1</v>
      </c>
      <c r="G428" s="3">
        <f t="shared" si="121"/>
        <v>10</v>
      </c>
      <c r="H428" s="35"/>
      <c r="I428" s="36">
        <v>0</v>
      </c>
      <c r="J428" s="11">
        <f t="shared" si="124"/>
        <v>10</v>
      </c>
      <c r="K428" s="3">
        <f t="shared" si="125"/>
        <v>1</v>
      </c>
    </row>
    <row r="429" spans="1:12" x14ac:dyDescent="0.25">
      <c r="A429" s="32" t="s">
        <v>10</v>
      </c>
      <c r="B429" s="33">
        <v>1</v>
      </c>
      <c r="C429" s="18">
        <f t="shared" si="122"/>
        <v>10</v>
      </c>
      <c r="D429" s="34" t="s">
        <v>27</v>
      </c>
      <c r="E429" s="10">
        <f t="shared" si="123"/>
        <v>40</v>
      </c>
      <c r="F429" s="16">
        <f t="shared" si="120"/>
        <v>1</v>
      </c>
      <c r="G429" s="3">
        <f t="shared" si="121"/>
        <v>10</v>
      </c>
      <c r="H429" s="35"/>
      <c r="I429" s="36">
        <v>0</v>
      </c>
      <c r="J429" s="11">
        <f t="shared" si="124"/>
        <v>10</v>
      </c>
      <c r="K429" s="3">
        <f t="shared" si="125"/>
        <v>1</v>
      </c>
    </row>
    <row r="430" spans="1:12" x14ac:dyDescent="0.25">
      <c r="A430" s="32" t="s">
        <v>11</v>
      </c>
      <c r="B430" s="33">
        <v>1</v>
      </c>
      <c r="C430" s="18">
        <f t="shared" si="122"/>
        <v>10</v>
      </c>
      <c r="D430" s="34" t="s">
        <v>27</v>
      </c>
      <c r="E430" s="10">
        <f t="shared" si="123"/>
        <v>40</v>
      </c>
      <c r="F430" s="16">
        <f t="shared" si="120"/>
        <v>1</v>
      </c>
      <c r="G430" s="3">
        <f t="shared" si="121"/>
        <v>10</v>
      </c>
      <c r="H430" s="35"/>
      <c r="I430" s="36">
        <v>0</v>
      </c>
      <c r="J430" s="11">
        <f t="shared" si="124"/>
        <v>10</v>
      </c>
      <c r="K430" s="3">
        <f t="shared" si="125"/>
        <v>1</v>
      </c>
    </row>
    <row r="431" spans="1:12" x14ac:dyDescent="0.25">
      <c r="A431" s="32" t="s">
        <v>12</v>
      </c>
      <c r="B431" s="33">
        <v>1</v>
      </c>
      <c r="C431" s="18">
        <f t="shared" si="122"/>
        <v>10</v>
      </c>
      <c r="D431" s="34" t="s">
        <v>27</v>
      </c>
      <c r="E431" s="10">
        <f t="shared" si="123"/>
        <v>40</v>
      </c>
      <c r="F431" s="16">
        <f t="shared" si="120"/>
        <v>1</v>
      </c>
      <c r="G431" s="3">
        <f t="shared" si="121"/>
        <v>10</v>
      </c>
      <c r="H431" s="35"/>
      <c r="I431" s="36">
        <v>0</v>
      </c>
      <c r="J431" s="11">
        <f t="shared" si="124"/>
        <v>10</v>
      </c>
      <c r="K431" s="3">
        <f t="shared" si="125"/>
        <v>1</v>
      </c>
    </row>
    <row r="432" spans="1:12" x14ac:dyDescent="0.25">
      <c r="A432" s="32" t="s">
        <v>13</v>
      </c>
      <c r="B432" s="33">
        <v>1</v>
      </c>
      <c r="C432" s="18">
        <f t="shared" si="122"/>
        <v>10</v>
      </c>
      <c r="D432" s="34" t="s">
        <v>27</v>
      </c>
      <c r="E432" s="10">
        <f t="shared" si="123"/>
        <v>40</v>
      </c>
      <c r="F432" s="16">
        <f t="shared" si="120"/>
        <v>1</v>
      </c>
      <c r="G432" s="3">
        <f t="shared" si="121"/>
        <v>10</v>
      </c>
      <c r="H432" s="35"/>
      <c r="I432" s="36">
        <v>0</v>
      </c>
      <c r="J432" s="11">
        <f t="shared" si="124"/>
        <v>10</v>
      </c>
      <c r="K432" s="3">
        <f t="shared" si="125"/>
        <v>1</v>
      </c>
    </row>
    <row r="433" spans="1:12" x14ac:dyDescent="0.25">
      <c r="A433" s="32" t="s">
        <v>14</v>
      </c>
      <c r="B433" s="33">
        <v>1</v>
      </c>
      <c r="C433" s="18">
        <f t="shared" si="122"/>
        <v>10</v>
      </c>
      <c r="D433" s="34" t="s">
        <v>27</v>
      </c>
      <c r="E433" s="10">
        <f t="shared" si="123"/>
        <v>40</v>
      </c>
      <c r="F433" s="16">
        <f t="shared" si="120"/>
        <v>1</v>
      </c>
      <c r="G433" s="3">
        <f t="shared" si="121"/>
        <v>10</v>
      </c>
      <c r="H433" s="35"/>
      <c r="I433" s="36">
        <v>0</v>
      </c>
      <c r="J433" s="11">
        <f t="shared" si="124"/>
        <v>10</v>
      </c>
      <c r="K433" s="3">
        <f t="shared" si="125"/>
        <v>1</v>
      </c>
    </row>
    <row r="434" spans="1:12" x14ac:dyDescent="0.25">
      <c r="A434" s="32" t="s">
        <v>56</v>
      </c>
      <c r="B434" s="33">
        <v>1</v>
      </c>
      <c r="C434" s="18">
        <f t="shared" si="122"/>
        <v>10</v>
      </c>
      <c r="D434" s="34" t="s">
        <v>27</v>
      </c>
      <c r="E434" s="10">
        <f t="shared" si="123"/>
        <v>40</v>
      </c>
      <c r="F434" s="16">
        <f t="shared" si="120"/>
        <v>1</v>
      </c>
      <c r="G434" s="3">
        <f t="shared" si="121"/>
        <v>10</v>
      </c>
      <c r="H434" s="35"/>
      <c r="I434" s="36">
        <v>0</v>
      </c>
      <c r="J434" s="11">
        <f t="shared" si="124"/>
        <v>10</v>
      </c>
      <c r="K434" s="3">
        <f t="shared" si="125"/>
        <v>1</v>
      </c>
    </row>
    <row r="435" spans="1:12" x14ac:dyDescent="0.25">
      <c r="A435" s="32" t="s">
        <v>57</v>
      </c>
      <c r="B435" s="33">
        <v>1</v>
      </c>
      <c r="C435" s="18">
        <f t="shared" si="122"/>
        <v>10</v>
      </c>
      <c r="D435" s="34" t="s">
        <v>27</v>
      </c>
      <c r="E435" s="10">
        <f t="shared" si="123"/>
        <v>40</v>
      </c>
      <c r="F435" s="16">
        <f t="shared" si="120"/>
        <v>1</v>
      </c>
      <c r="G435" s="3">
        <f t="shared" si="121"/>
        <v>10</v>
      </c>
      <c r="H435" s="35"/>
      <c r="I435" s="36">
        <v>0</v>
      </c>
      <c r="J435" s="11">
        <f t="shared" si="124"/>
        <v>10</v>
      </c>
      <c r="K435" s="3">
        <f t="shared" si="125"/>
        <v>1</v>
      </c>
    </row>
    <row r="436" spans="1:12" x14ac:dyDescent="0.25">
      <c r="A436" s="32" t="s">
        <v>58</v>
      </c>
      <c r="B436" s="33">
        <v>1</v>
      </c>
      <c r="C436" s="18">
        <f t="shared" si="122"/>
        <v>10</v>
      </c>
      <c r="D436" s="34" t="s">
        <v>27</v>
      </c>
      <c r="E436" s="10">
        <f t="shared" si="123"/>
        <v>40</v>
      </c>
      <c r="F436" s="16">
        <f t="shared" si="120"/>
        <v>1</v>
      </c>
      <c r="G436" s="3">
        <f t="shared" si="121"/>
        <v>10</v>
      </c>
      <c r="H436" s="35"/>
      <c r="I436" s="36">
        <v>0</v>
      </c>
      <c r="J436" s="11">
        <f t="shared" si="124"/>
        <v>10</v>
      </c>
      <c r="K436" s="3">
        <f t="shared" si="125"/>
        <v>1</v>
      </c>
    </row>
    <row r="437" spans="1:12" x14ac:dyDescent="0.25">
      <c r="A437" s="32" t="s">
        <v>59</v>
      </c>
      <c r="B437" s="33">
        <v>1</v>
      </c>
      <c r="C437" s="18">
        <f t="shared" si="122"/>
        <v>10</v>
      </c>
      <c r="D437" s="34" t="s">
        <v>27</v>
      </c>
      <c r="E437" s="10">
        <f t="shared" si="123"/>
        <v>40</v>
      </c>
      <c r="F437" s="16">
        <f t="shared" si="120"/>
        <v>1</v>
      </c>
      <c r="G437" s="3">
        <f t="shared" si="121"/>
        <v>10</v>
      </c>
      <c r="H437" s="35"/>
      <c r="I437" s="36">
        <v>0</v>
      </c>
      <c r="J437" s="11">
        <f t="shared" si="124"/>
        <v>10</v>
      </c>
      <c r="K437" s="3">
        <f t="shared" si="125"/>
        <v>1</v>
      </c>
    </row>
    <row r="438" spans="1:12" x14ac:dyDescent="0.25">
      <c r="A438" s="32" t="s">
        <v>60</v>
      </c>
      <c r="B438" s="33">
        <v>1</v>
      </c>
      <c r="C438" s="18">
        <f t="shared" si="122"/>
        <v>10</v>
      </c>
      <c r="D438" s="34" t="s">
        <v>27</v>
      </c>
      <c r="E438" s="10">
        <f t="shared" si="123"/>
        <v>40</v>
      </c>
      <c r="F438" s="16">
        <f t="shared" si="120"/>
        <v>1</v>
      </c>
      <c r="G438" s="3">
        <f t="shared" si="121"/>
        <v>10</v>
      </c>
      <c r="H438" s="35"/>
      <c r="I438" s="36">
        <v>0</v>
      </c>
      <c r="J438" s="11">
        <f t="shared" si="124"/>
        <v>10</v>
      </c>
      <c r="K438" s="3">
        <f t="shared" si="125"/>
        <v>1</v>
      </c>
    </row>
    <row r="439" spans="1:12" x14ac:dyDescent="0.25">
      <c r="B439" s="1"/>
      <c r="C439" s="13"/>
      <c r="G439" s="3">
        <f>SUM(G424:G438)</f>
        <v>150</v>
      </c>
      <c r="H439" s="1"/>
      <c r="I439" s="31" t="s">
        <v>30</v>
      </c>
      <c r="J439" s="11">
        <f>SUM(J424:J438)</f>
        <v>150</v>
      </c>
      <c r="K439" s="12">
        <f>SUM(K424:K438)</f>
        <v>15</v>
      </c>
      <c r="L439" s="4" t="s">
        <v>28</v>
      </c>
    </row>
    <row r="440" spans="1:12" x14ac:dyDescent="0.25">
      <c r="B440" s="1"/>
      <c r="C440" s="13"/>
      <c r="G440" s="3"/>
      <c r="H440" s="1"/>
      <c r="I440" s="31" t="s">
        <v>29</v>
      </c>
      <c r="J440" s="11">
        <f>G439-J439</f>
        <v>0</v>
      </c>
      <c r="K440" s="4"/>
    </row>
    <row r="443" spans="1:12" x14ac:dyDescent="0.25">
      <c r="B443" s="1" t="s">
        <v>22</v>
      </c>
      <c r="C443" s="13" t="s">
        <v>23</v>
      </c>
    </row>
    <row r="444" spans="1:12" x14ac:dyDescent="0.25">
      <c r="A444" s="6" t="str">
        <f>'2017 Iterations'!A23</f>
        <v>17-22</v>
      </c>
      <c r="B444" s="7">
        <f>'2017 Iterations'!B23</f>
        <v>43033</v>
      </c>
      <c r="C444" s="7">
        <f>'2017 Iterations'!C23</f>
        <v>43046</v>
      </c>
    </row>
    <row r="445" spans="1:12" x14ac:dyDescent="0.25">
      <c r="A445" s="32" t="s">
        <v>5</v>
      </c>
      <c r="B445" s="33">
        <v>1</v>
      </c>
      <c r="C445" s="18">
        <f>NETWORKDAYS($B$444,$C$444)</f>
        <v>10</v>
      </c>
      <c r="D445" s="34" t="s">
        <v>27</v>
      </c>
      <c r="E445" s="10">
        <f>F445*40</f>
        <v>40</v>
      </c>
      <c r="F445" s="16">
        <f t="shared" ref="F445:F459" si="126">IF(D445="Full Time", 1,IF(D445="Half Time",0.5,D445))</f>
        <v>1</v>
      </c>
      <c r="G445" s="3">
        <f t="shared" ref="G445:G459" si="127">(F445*B445)*C445</f>
        <v>10</v>
      </c>
      <c r="H445" s="35"/>
      <c r="I445" s="36">
        <v>0</v>
      </c>
      <c r="J445" s="11">
        <f>G445-((H445*B445)+(I445*B445))</f>
        <v>10</v>
      </c>
      <c r="K445" s="3">
        <f>(J445/C445)</f>
        <v>1</v>
      </c>
    </row>
    <row r="446" spans="1:12" x14ac:dyDescent="0.25">
      <c r="A446" s="32" t="s">
        <v>6</v>
      </c>
      <c r="B446" s="33">
        <v>1</v>
      </c>
      <c r="C446" s="18">
        <f t="shared" ref="C446:C459" si="128">NETWORKDAYS($B$444,$C$444)</f>
        <v>10</v>
      </c>
      <c r="D446" s="34" t="s">
        <v>27</v>
      </c>
      <c r="E446" s="10">
        <f t="shared" ref="E446:E459" si="129">F446*40</f>
        <v>40</v>
      </c>
      <c r="F446" s="16">
        <f t="shared" si="126"/>
        <v>1</v>
      </c>
      <c r="G446" s="3">
        <f t="shared" si="127"/>
        <v>10</v>
      </c>
      <c r="H446" s="35"/>
      <c r="I446" s="36">
        <v>0</v>
      </c>
      <c r="J446" s="11">
        <f t="shared" ref="J446:J459" si="130">G446-((H446*B446)+(I446*B446))</f>
        <v>10</v>
      </c>
      <c r="K446" s="3">
        <f t="shared" ref="K446:K459" si="131">(J446/C446)</f>
        <v>1</v>
      </c>
    </row>
    <row r="447" spans="1:12" x14ac:dyDescent="0.25">
      <c r="A447" s="32" t="s">
        <v>7</v>
      </c>
      <c r="B447" s="33">
        <v>1</v>
      </c>
      <c r="C447" s="18">
        <f t="shared" si="128"/>
        <v>10</v>
      </c>
      <c r="D447" s="34" t="s">
        <v>27</v>
      </c>
      <c r="E447" s="10">
        <f t="shared" si="129"/>
        <v>40</v>
      </c>
      <c r="F447" s="16">
        <f t="shared" si="126"/>
        <v>1</v>
      </c>
      <c r="G447" s="3">
        <f t="shared" si="127"/>
        <v>10</v>
      </c>
      <c r="H447" s="35"/>
      <c r="I447" s="36">
        <v>0</v>
      </c>
      <c r="J447" s="11">
        <f t="shared" si="130"/>
        <v>10</v>
      </c>
      <c r="K447" s="3">
        <f t="shared" si="131"/>
        <v>1</v>
      </c>
    </row>
    <row r="448" spans="1:12" x14ac:dyDescent="0.25">
      <c r="A448" s="32" t="s">
        <v>8</v>
      </c>
      <c r="B448" s="33">
        <v>1</v>
      </c>
      <c r="C448" s="18">
        <f t="shared" si="128"/>
        <v>10</v>
      </c>
      <c r="D448" s="34" t="s">
        <v>27</v>
      </c>
      <c r="E448" s="10">
        <f t="shared" si="129"/>
        <v>40</v>
      </c>
      <c r="F448" s="16">
        <f t="shared" si="126"/>
        <v>1</v>
      </c>
      <c r="G448" s="3">
        <f t="shared" si="127"/>
        <v>10</v>
      </c>
      <c r="H448" s="35"/>
      <c r="I448" s="36">
        <v>0</v>
      </c>
      <c r="J448" s="11">
        <f t="shared" si="130"/>
        <v>10</v>
      </c>
      <c r="K448" s="3">
        <f t="shared" si="131"/>
        <v>1</v>
      </c>
    </row>
    <row r="449" spans="1:12" x14ac:dyDescent="0.25">
      <c r="A449" s="32" t="s">
        <v>9</v>
      </c>
      <c r="B449" s="33">
        <v>1</v>
      </c>
      <c r="C449" s="18">
        <f t="shared" si="128"/>
        <v>10</v>
      </c>
      <c r="D449" s="34" t="s">
        <v>27</v>
      </c>
      <c r="E449" s="10">
        <f t="shared" si="129"/>
        <v>40</v>
      </c>
      <c r="F449" s="16">
        <f t="shared" si="126"/>
        <v>1</v>
      </c>
      <c r="G449" s="3">
        <f t="shared" si="127"/>
        <v>10</v>
      </c>
      <c r="H449" s="35"/>
      <c r="I449" s="36">
        <v>0</v>
      </c>
      <c r="J449" s="11">
        <f t="shared" si="130"/>
        <v>10</v>
      </c>
      <c r="K449" s="3">
        <f t="shared" si="131"/>
        <v>1</v>
      </c>
    </row>
    <row r="450" spans="1:12" x14ac:dyDescent="0.25">
      <c r="A450" s="32" t="s">
        <v>10</v>
      </c>
      <c r="B450" s="33">
        <v>1</v>
      </c>
      <c r="C450" s="18">
        <f t="shared" si="128"/>
        <v>10</v>
      </c>
      <c r="D450" s="34" t="s">
        <v>27</v>
      </c>
      <c r="E450" s="10">
        <f t="shared" si="129"/>
        <v>40</v>
      </c>
      <c r="F450" s="16">
        <f t="shared" si="126"/>
        <v>1</v>
      </c>
      <c r="G450" s="3">
        <f t="shared" si="127"/>
        <v>10</v>
      </c>
      <c r="H450" s="35"/>
      <c r="I450" s="36">
        <v>0</v>
      </c>
      <c r="J450" s="11">
        <f t="shared" si="130"/>
        <v>10</v>
      </c>
      <c r="K450" s="3">
        <f t="shared" si="131"/>
        <v>1</v>
      </c>
    </row>
    <row r="451" spans="1:12" x14ac:dyDescent="0.25">
      <c r="A451" s="32" t="s">
        <v>11</v>
      </c>
      <c r="B451" s="33">
        <v>1</v>
      </c>
      <c r="C451" s="18">
        <f t="shared" si="128"/>
        <v>10</v>
      </c>
      <c r="D451" s="34" t="s">
        <v>27</v>
      </c>
      <c r="E451" s="10">
        <f t="shared" si="129"/>
        <v>40</v>
      </c>
      <c r="F451" s="16">
        <f t="shared" si="126"/>
        <v>1</v>
      </c>
      <c r="G451" s="3">
        <f t="shared" si="127"/>
        <v>10</v>
      </c>
      <c r="H451" s="35"/>
      <c r="I451" s="36">
        <v>0</v>
      </c>
      <c r="J451" s="11">
        <f t="shared" si="130"/>
        <v>10</v>
      </c>
      <c r="K451" s="3">
        <f t="shared" si="131"/>
        <v>1</v>
      </c>
    </row>
    <row r="452" spans="1:12" x14ac:dyDescent="0.25">
      <c r="A452" s="32" t="s">
        <v>12</v>
      </c>
      <c r="B452" s="33">
        <v>1</v>
      </c>
      <c r="C452" s="18">
        <f t="shared" si="128"/>
        <v>10</v>
      </c>
      <c r="D452" s="34" t="s">
        <v>27</v>
      </c>
      <c r="E452" s="10">
        <f t="shared" si="129"/>
        <v>40</v>
      </c>
      <c r="F452" s="16">
        <f t="shared" si="126"/>
        <v>1</v>
      </c>
      <c r="G452" s="3">
        <f t="shared" si="127"/>
        <v>10</v>
      </c>
      <c r="H452" s="35"/>
      <c r="I452" s="36">
        <v>0</v>
      </c>
      <c r="J452" s="11">
        <f t="shared" si="130"/>
        <v>10</v>
      </c>
      <c r="K452" s="3">
        <f t="shared" si="131"/>
        <v>1</v>
      </c>
    </row>
    <row r="453" spans="1:12" x14ac:dyDescent="0.25">
      <c r="A453" s="32" t="s">
        <v>13</v>
      </c>
      <c r="B453" s="33">
        <v>1</v>
      </c>
      <c r="C453" s="18">
        <f t="shared" si="128"/>
        <v>10</v>
      </c>
      <c r="D453" s="34" t="s">
        <v>27</v>
      </c>
      <c r="E453" s="10">
        <f t="shared" si="129"/>
        <v>40</v>
      </c>
      <c r="F453" s="16">
        <f t="shared" si="126"/>
        <v>1</v>
      </c>
      <c r="G453" s="3">
        <f t="shared" si="127"/>
        <v>10</v>
      </c>
      <c r="H453" s="35"/>
      <c r="I453" s="36">
        <v>0</v>
      </c>
      <c r="J453" s="11">
        <f t="shared" si="130"/>
        <v>10</v>
      </c>
      <c r="K453" s="3">
        <f t="shared" si="131"/>
        <v>1</v>
      </c>
    </row>
    <row r="454" spans="1:12" x14ac:dyDescent="0.25">
      <c r="A454" s="32" t="s">
        <v>14</v>
      </c>
      <c r="B454" s="33">
        <v>1</v>
      </c>
      <c r="C454" s="18">
        <f t="shared" si="128"/>
        <v>10</v>
      </c>
      <c r="D454" s="34" t="s">
        <v>27</v>
      </c>
      <c r="E454" s="10">
        <f t="shared" si="129"/>
        <v>40</v>
      </c>
      <c r="F454" s="16">
        <f t="shared" si="126"/>
        <v>1</v>
      </c>
      <c r="G454" s="3">
        <f t="shared" si="127"/>
        <v>10</v>
      </c>
      <c r="H454" s="35"/>
      <c r="I454" s="36">
        <v>0</v>
      </c>
      <c r="J454" s="11">
        <f t="shared" si="130"/>
        <v>10</v>
      </c>
      <c r="K454" s="3">
        <f t="shared" si="131"/>
        <v>1</v>
      </c>
    </row>
    <row r="455" spans="1:12" x14ac:dyDescent="0.25">
      <c r="A455" s="32" t="s">
        <v>56</v>
      </c>
      <c r="B455" s="33">
        <v>1</v>
      </c>
      <c r="C455" s="18">
        <f t="shared" si="128"/>
        <v>10</v>
      </c>
      <c r="D455" s="34" t="s">
        <v>27</v>
      </c>
      <c r="E455" s="10">
        <f t="shared" si="129"/>
        <v>40</v>
      </c>
      <c r="F455" s="16">
        <f t="shared" si="126"/>
        <v>1</v>
      </c>
      <c r="G455" s="3">
        <f t="shared" si="127"/>
        <v>10</v>
      </c>
      <c r="H455" s="35"/>
      <c r="I455" s="36">
        <v>0</v>
      </c>
      <c r="J455" s="11">
        <f t="shared" si="130"/>
        <v>10</v>
      </c>
      <c r="K455" s="3">
        <f t="shared" si="131"/>
        <v>1</v>
      </c>
    </row>
    <row r="456" spans="1:12" x14ac:dyDescent="0.25">
      <c r="A456" s="32" t="s">
        <v>57</v>
      </c>
      <c r="B456" s="33">
        <v>1</v>
      </c>
      <c r="C456" s="18">
        <f t="shared" si="128"/>
        <v>10</v>
      </c>
      <c r="D456" s="34" t="s">
        <v>27</v>
      </c>
      <c r="E456" s="10">
        <f t="shared" si="129"/>
        <v>40</v>
      </c>
      <c r="F456" s="16">
        <f t="shared" si="126"/>
        <v>1</v>
      </c>
      <c r="G456" s="3">
        <f t="shared" si="127"/>
        <v>10</v>
      </c>
      <c r="H456" s="35"/>
      <c r="I456" s="36">
        <v>0</v>
      </c>
      <c r="J456" s="11">
        <f t="shared" si="130"/>
        <v>10</v>
      </c>
      <c r="K456" s="3">
        <f t="shared" si="131"/>
        <v>1</v>
      </c>
    </row>
    <row r="457" spans="1:12" x14ac:dyDescent="0.25">
      <c r="A457" s="32" t="s">
        <v>58</v>
      </c>
      <c r="B457" s="33">
        <v>1</v>
      </c>
      <c r="C457" s="18">
        <f t="shared" si="128"/>
        <v>10</v>
      </c>
      <c r="D457" s="34" t="s">
        <v>27</v>
      </c>
      <c r="E457" s="10">
        <f t="shared" si="129"/>
        <v>40</v>
      </c>
      <c r="F457" s="16">
        <f t="shared" si="126"/>
        <v>1</v>
      </c>
      <c r="G457" s="3">
        <f t="shared" si="127"/>
        <v>10</v>
      </c>
      <c r="H457" s="35"/>
      <c r="I457" s="36">
        <v>0</v>
      </c>
      <c r="J457" s="11">
        <f t="shared" si="130"/>
        <v>10</v>
      </c>
      <c r="K457" s="3">
        <f t="shared" si="131"/>
        <v>1</v>
      </c>
    </row>
    <row r="458" spans="1:12" x14ac:dyDescent="0.25">
      <c r="A458" s="32" t="s">
        <v>59</v>
      </c>
      <c r="B458" s="33">
        <v>1</v>
      </c>
      <c r="C458" s="18">
        <f t="shared" si="128"/>
        <v>10</v>
      </c>
      <c r="D458" s="34" t="s">
        <v>27</v>
      </c>
      <c r="E458" s="10">
        <f t="shared" si="129"/>
        <v>40</v>
      </c>
      <c r="F458" s="16">
        <f t="shared" si="126"/>
        <v>1</v>
      </c>
      <c r="G458" s="3">
        <f t="shared" si="127"/>
        <v>10</v>
      </c>
      <c r="H458" s="35"/>
      <c r="I458" s="36">
        <v>0</v>
      </c>
      <c r="J458" s="11">
        <f t="shared" si="130"/>
        <v>10</v>
      </c>
      <c r="K458" s="3">
        <f t="shared" si="131"/>
        <v>1</v>
      </c>
    </row>
    <row r="459" spans="1:12" x14ac:dyDescent="0.25">
      <c r="A459" s="32" t="s">
        <v>60</v>
      </c>
      <c r="B459" s="33">
        <v>1</v>
      </c>
      <c r="C459" s="18">
        <f t="shared" si="128"/>
        <v>10</v>
      </c>
      <c r="D459" s="34" t="s">
        <v>27</v>
      </c>
      <c r="E459" s="10">
        <f t="shared" si="129"/>
        <v>40</v>
      </c>
      <c r="F459" s="16">
        <f t="shared" si="126"/>
        <v>1</v>
      </c>
      <c r="G459" s="3">
        <f t="shared" si="127"/>
        <v>10</v>
      </c>
      <c r="H459" s="35"/>
      <c r="I459" s="36">
        <v>0</v>
      </c>
      <c r="J459" s="11">
        <f t="shared" si="130"/>
        <v>10</v>
      </c>
      <c r="K459" s="3">
        <f t="shared" si="131"/>
        <v>1</v>
      </c>
    </row>
    <row r="460" spans="1:12" x14ac:dyDescent="0.25">
      <c r="B460" s="1"/>
      <c r="C460" s="13"/>
      <c r="G460" s="3">
        <f>SUM(G445:G459)</f>
        <v>150</v>
      </c>
      <c r="H460" s="1"/>
      <c r="I460" s="31" t="s">
        <v>30</v>
      </c>
      <c r="J460" s="11">
        <f>SUM(J445:J459)</f>
        <v>150</v>
      </c>
      <c r="K460" s="12">
        <f>SUM(K445:K459)</f>
        <v>15</v>
      </c>
      <c r="L460" s="4" t="s">
        <v>28</v>
      </c>
    </row>
    <row r="461" spans="1:12" x14ac:dyDescent="0.25">
      <c r="B461" s="1"/>
      <c r="C461" s="13"/>
      <c r="G461" s="3"/>
      <c r="H461" s="1"/>
      <c r="I461" s="31" t="s">
        <v>29</v>
      </c>
      <c r="J461" s="11">
        <f>G460-J460</f>
        <v>0</v>
      </c>
      <c r="K461" s="4"/>
    </row>
    <row r="464" spans="1:12" x14ac:dyDescent="0.25">
      <c r="B464" s="1" t="s">
        <v>22</v>
      </c>
      <c r="C464" s="13" t="s">
        <v>23</v>
      </c>
    </row>
    <row r="465" spans="1:11" x14ac:dyDescent="0.25">
      <c r="A465" s="6" t="str">
        <f>'2017 Iterations'!A24</f>
        <v>17-23</v>
      </c>
      <c r="B465" s="7">
        <f>'2017 Iterations'!B24</f>
        <v>43047</v>
      </c>
      <c r="C465" s="7">
        <f>'2017 Iterations'!C24</f>
        <v>43060</v>
      </c>
    </row>
    <row r="466" spans="1:11" x14ac:dyDescent="0.25">
      <c r="A466" s="32" t="s">
        <v>5</v>
      </c>
      <c r="B466" s="33">
        <v>1</v>
      </c>
      <c r="C466" s="18">
        <f>NETWORKDAYS($B$465,$C$465)</f>
        <v>10</v>
      </c>
      <c r="D466" s="34" t="s">
        <v>27</v>
      </c>
      <c r="E466" s="10">
        <f>F466*40</f>
        <v>40</v>
      </c>
      <c r="F466" s="16">
        <f t="shared" ref="F466:F480" si="132">IF(D466="Full Time", 1,IF(D466="Half Time",0.5,D466))</f>
        <v>1</v>
      </c>
      <c r="G466" s="3">
        <f t="shared" ref="G466:G480" si="133">(F466*B466)*C466</f>
        <v>10</v>
      </c>
      <c r="H466" s="35"/>
      <c r="I466" s="36">
        <v>0</v>
      </c>
      <c r="J466" s="11">
        <f>G466-((H466*B466)+(I466*B466))</f>
        <v>10</v>
      </c>
      <c r="K466" s="3">
        <f>(J466/C466)</f>
        <v>1</v>
      </c>
    </row>
    <row r="467" spans="1:11" x14ac:dyDescent="0.25">
      <c r="A467" s="32" t="s">
        <v>6</v>
      </c>
      <c r="B467" s="33">
        <v>1</v>
      </c>
      <c r="C467" s="18">
        <f t="shared" ref="C467:C480" si="134">NETWORKDAYS($B$465,$C$465)</f>
        <v>10</v>
      </c>
      <c r="D467" s="34" t="s">
        <v>27</v>
      </c>
      <c r="E467" s="10">
        <f t="shared" ref="E467:E480" si="135">F467*40</f>
        <v>40</v>
      </c>
      <c r="F467" s="16">
        <f t="shared" si="132"/>
        <v>1</v>
      </c>
      <c r="G467" s="3">
        <f t="shared" si="133"/>
        <v>10</v>
      </c>
      <c r="H467" s="35"/>
      <c r="I467" s="36">
        <v>0</v>
      </c>
      <c r="J467" s="11">
        <f t="shared" ref="J467:J480" si="136">G467-((H467*B467)+(I467*B467))</f>
        <v>10</v>
      </c>
      <c r="K467" s="3">
        <f t="shared" ref="K467:K480" si="137">(J467/C467)</f>
        <v>1</v>
      </c>
    </row>
    <row r="468" spans="1:11" x14ac:dyDescent="0.25">
      <c r="A468" s="32" t="s">
        <v>7</v>
      </c>
      <c r="B468" s="33">
        <v>1</v>
      </c>
      <c r="C468" s="18">
        <f t="shared" si="134"/>
        <v>10</v>
      </c>
      <c r="D468" s="34" t="s">
        <v>27</v>
      </c>
      <c r="E468" s="10">
        <f t="shared" si="135"/>
        <v>40</v>
      </c>
      <c r="F468" s="16">
        <f t="shared" si="132"/>
        <v>1</v>
      </c>
      <c r="G468" s="3">
        <f t="shared" si="133"/>
        <v>10</v>
      </c>
      <c r="H468" s="35"/>
      <c r="I468" s="36">
        <v>0</v>
      </c>
      <c r="J468" s="11">
        <f t="shared" si="136"/>
        <v>10</v>
      </c>
      <c r="K468" s="3">
        <f t="shared" si="137"/>
        <v>1</v>
      </c>
    </row>
    <row r="469" spans="1:11" x14ac:dyDescent="0.25">
      <c r="A469" s="32" t="s">
        <v>8</v>
      </c>
      <c r="B469" s="33">
        <v>1</v>
      </c>
      <c r="C469" s="18">
        <f t="shared" si="134"/>
        <v>10</v>
      </c>
      <c r="D469" s="34" t="s">
        <v>27</v>
      </c>
      <c r="E469" s="10">
        <f t="shared" si="135"/>
        <v>40</v>
      </c>
      <c r="F469" s="16">
        <f t="shared" si="132"/>
        <v>1</v>
      </c>
      <c r="G469" s="3">
        <f t="shared" si="133"/>
        <v>10</v>
      </c>
      <c r="H469" s="35"/>
      <c r="I469" s="36">
        <v>0</v>
      </c>
      <c r="J469" s="11">
        <f t="shared" si="136"/>
        <v>10</v>
      </c>
      <c r="K469" s="3">
        <f t="shared" si="137"/>
        <v>1</v>
      </c>
    </row>
    <row r="470" spans="1:11" x14ac:dyDescent="0.25">
      <c r="A470" s="32" t="s">
        <v>9</v>
      </c>
      <c r="B470" s="33">
        <v>1</v>
      </c>
      <c r="C470" s="18">
        <f t="shared" si="134"/>
        <v>10</v>
      </c>
      <c r="D470" s="34" t="s">
        <v>27</v>
      </c>
      <c r="E470" s="10">
        <f t="shared" si="135"/>
        <v>40</v>
      </c>
      <c r="F470" s="16">
        <f t="shared" si="132"/>
        <v>1</v>
      </c>
      <c r="G470" s="3">
        <f t="shared" si="133"/>
        <v>10</v>
      </c>
      <c r="H470" s="35"/>
      <c r="I470" s="36">
        <v>0</v>
      </c>
      <c r="J470" s="11">
        <f t="shared" si="136"/>
        <v>10</v>
      </c>
      <c r="K470" s="3">
        <f t="shared" si="137"/>
        <v>1</v>
      </c>
    </row>
    <row r="471" spans="1:11" x14ac:dyDescent="0.25">
      <c r="A471" s="32" t="s">
        <v>10</v>
      </c>
      <c r="B471" s="33">
        <v>1</v>
      </c>
      <c r="C471" s="18">
        <f t="shared" si="134"/>
        <v>10</v>
      </c>
      <c r="D471" s="34" t="s">
        <v>27</v>
      </c>
      <c r="E471" s="10">
        <f t="shared" si="135"/>
        <v>40</v>
      </c>
      <c r="F471" s="16">
        <f t="shared" si="132"/>
        <v>1</v>
      </c>
      <c r="G471" s="3">
        <f t="shared" si="133"/>
        <v>10</v>
      </c>
      <c r="H471" s="35"/>
      <c r="I471" s="36">
        <v>0</v>
      </c>
      <c r="J471" s="11">
        <f t="shared" si="136"/>
        <v>10</v>
      </c>
      <c r="K471" s="3">
        <f t="shared" si="137"/>
        <v>1</v>
      </c>
    </row>
    <row r="472" spans="1:11" x14ac:dyDescent="0.25">
      <c r="A472" s="32" t="s">
        <v>11</v>
      </c>
      <c r="B472" s="33">
        <v>1</v>
      </c>
      <c r="C472" s="18">
        <f t="shared" si="134"/>
        <v>10</v>
      </c>
      <c r="D472" s="34" t="s">
        <v>27</v>
      </c>
      <c r="E472" s="10">
        <f t="shared" si="135"/>
        <v>40</v>
      </c>
      <c r="F472" s="16">
        <f t="shared" si="132"/>
        <v>1</v>
      </c>
      <c r="G472" s="3">
        <f t="shared" si="133"/>
        <v>10</v>
      </c>
      <c r="H472" s="35"/>
      <c r="I472" s="36">
        <v>0</v>
      </c>
      <c r="J472" s="11">
        <f t="shared" si="136"/>
        <v>10</v>
      </c>
      <c r="K472" s="3">
        <f t="shared" si="137"/>
        <v>1</v>
      </c>
    </row>
    <row r="473" spans="1:11" x14ac:dyDescent="0.25">
      <c r="A473" s="32" t="s">
        <v>12</v>
      </c>
      <c r="B473" s="33">
        <v>1</v>
      </c>
      <c r="C473" s="18">
        <f t="shared" si="134"/>
        <v>10</v>
      </c>
      <c r="D473" s="34" t="s">
        <v>27</v>
      </c>
      <c r="E473" s="10">
        <f t="shared" si="135"/>
        <v>40</v>
      </c>
      <c r="F473" s="16">
        <f t="shared" si="132"/>
        <v>1</v>
      </c>
      <c r="G473" s="3">
        <f t="shared" si="133"/>
        <v>10</v>
      </c>
      <c r="H473" s="35"/>
      <c r="I473" s="36">
        <v>0</v>
      </c>
      <c r="J473" s="11">
        <f t="shared" si="136"/>
        <v>10</v>
      </c>
      <c r="K473" s="3">
        <f t="shared" si="137"/>
        <v>1</v>
      </c>
    </row>
    <row r="474" spans="1:11" x14ac:dyDescent="0.25">
      <c r="A474" s="32" t="s">
        <v>13</v>
      </c>
      <c r="B474" s="33">
        <v>1</v>
      </c>
      <c r="C474" s="18">
        <f t="shared" si="134"/>
        <v>10</v>
      </c>
      <c r="D474" s="34" t="s">
        <v>27</v>
      </c>
      <c r="E474" s="10">
        <f t="shared" si="135"/>
        <v>40</v>
      </c>
      <c r="F474" s="16">
        <f t="shared" si="132"/>
        <v>1</v>
      </c>
      <c r="G474" s="3">
        <f t="shared" si="133"/>
        <v>10</v>
      </c>
      <c r="H474" s="35"/>
      <c r="I474" s="36">
        <v>0</v>
      </c>
      <c r="J474" s="11">
        <f t="shared" si="136"/>
        <v>10</v>
      </c>
      <c r="K474" s="3">
        <f t="shared" si="137"/>
        <v>1</v>
      </c>
    </row>
    <row r="475" spans="1:11" x14ac:dyDescent="0.25">
      <c r="A475" s="32" t="s">
        <v>14</v>
      </c>
      <c r="B475" s="33">
        <v>1</v>
      </c>
      <c r="C475" s="18">
        <f t="shared" si="134"/>
        <v>10</v>
      </c>
      <c r="D475" s="34" t="s">
        <v>27</v>
      </c>
      <c r="E475" s="10">
        <f t="shared" si="135"/>
        <v>40</v>
      </c>
      <c r="F475" s="16">
        <f t="shared" si="132"/>
        <v>1</v>
      </c>
      <c r="G475" s="3">
        <f t="shared" si="133"/>
        <v>10</v>
      </c>
      <c r="H475" s="35"/>
      <c r="I475" s="36">
        <v>0</v>
      </c>
      <c r="J475" s="11">
        <f t="shared" si="136"/>
        <v>10</v>
      </c>
      <c r="K475" s="3">
        <f t="shared" si="137"/>
        <v>1</v>
      </c>
    </row>
    <row r="476" spans="1:11" x14ac:dyDescent="0.25">
      <c r="A476" s="32" t="s">
        <v>56</v>
      </c>
      <c r="B476" s="33">
        <v>1</v>
      </c>
      <c r="C476" s="18">
        <f t="shared" si="134"/>
        <v>10</v>
      </c>
      <c r="D476" s="34" t="s">
        <v>27</v>
      </c>
      <c r="E476" s="10">
        <f t="shared" si="135"/>
        <v>40</v>
      </c>
      <c r="F476" s="16">
        <f t="shared" si="132"/>
        <v>1</v>
      </c>
      <c r="G476" s="3">
        <f t="shared" si="133"/>
        <v>10</v>
      </c>
      <c r="H476" s="35"/>
      <c r="I476" s="36">
        <v>0</v>
      </c>
      <c r="J476" s="11">
        <f t="shared" si="136"/>
        <v>10</v>
      </c>
      <c r="K476" s="3">
        <f t="shared" si="137"/>
        <v>1</v>
      </c>
    </row>
    <row r="477" spans="1:11" x14ac:dyDescent="0.25">
      <c r="A477" s="32" t="s">
        <v>57</v>
      </c>
      <c r="B477" s="33">
        <v>1</v>
      </c>
      <c r="C477" s="18">
        <f t="shared" si="134"/>
        <v>10</v>
      </c>
      <c r="D477" s="34" t="s">
        <v>27</v>
      </c>
      <c r="E477" s="10">
        <f t="shared" si="135"/>
        <v>40</v>
      </c>
      <c r="F477" s="16">
        <f t="shared" si="132"/>
        <v>1</v>
      </c>
      <c r="G477" s="3">
        <f t="shared" si="133"/>
        <v>10</v>
      </c>
      <c r="H477" s="35"/>
      <c r="I477" s="36">
        <v>0</v>
      </c>
      <c r="J477" s="11">
        <f t="shared" si="136"/>
        <v>10</v>
      </c>
      <c r="K477" s="3">
        <f t="shared" si="137"/>
        <v>1</v>
      </c>
    </row>
    <row r="478" spans="1:11" x14ac:dyDescent="0.25">
      <c r="A478" s="32" t="s">
        <v>58</v>
      </c>
      <c r="B478" s="33">
        <v>1</v>
      </c>
      <c r="C478" s="18">
        <f t="shared" si="134"/>
        <v>10</v>
      </c>
      <c r="D478" s="34" t="s">
        <v>27</v>
      </c>
      <c r="E478" s="10">
        <f t="shared" si="135"/>
        <v>40</v>
      </c>
      <c r="F478" s="16">
        <f t="shared" si="132"/>
        <v>1</v>
      </c>
      <c r="G478" s="3">
        <f t="shared" si="133"/>
        <v>10</v>
      </c>
      <c r="H478" s="35"/>
      <c r="I478" s="36">
        <v>0</v>
      </c>
      <c r="J478" s="11">
        <f t="shared" si="136"/>
        <v>10</v>
      </c>
      <c r="K478" s="3">
        <f t="shared" si="137"/>
        <v>1</v>
      </c>
    </row>
    <row r="479" spans="1:11" x14ac:dyDescent="0.25">
      <c r="A479" s="32" t="s">
        <v>59</v>
      </c>
      <c r="B479" s="33">
        <v>1</v>
      </c>
      <c r="C479" s="18">
        <f t="shared" si="134"/>
        <v>10</v>
      </c>
      <c r="D479" s="34" t="s">
        <v>27</v>
      </c>
      <c r="E479" s="10">
        <f t="shared" si="135"/>
        <v>40</v>
      </c>
      <c r="F479" s="16">
        <f t="shared" si="132"/>
        <v>1</v>
      </c>
      <c r="G479" s="3">
        <f t="shared" si="133"/>
        <v>10</v>
      </c>
      <c r="H479" s="35"/>
      <c r="I479" s="36">
        <v>0</v>
      </c>
      <c r="J479" s="11">
        <f t="shared" si="136"/>
        <v>10</v>
      </c>
      <c r="K479" s="3">
        <f t="shared" si="137"/>
        <v>1</v>
      </c>
    </row>
    <row r="480" spans="1:11" x14ac:dyDescent="0.25">
      <c r="A480" s="32" t="s">
        <v>60</v>
      </c>
      <c r="B480" s="33">
        <v>1</v>
      </c>
      <c r="C480" s="18">
        <f t="shared" si="134"/>
        <v>10</v>
      </c>
      <c r="D480" s="34" t="s">
        <v>27</v>
      </c>
      <c r="E480" s="10">
        <f t="shared" si="135"/>
        <v>40</v>
      </c>
      <c r="F480" s="16">
        <f t="shared" si="132"/>
        <v>1</v>
      </c>
      <c r="G480" s="3">
        <f t="shared" si="133"/>
        <v>10</v>
      </c>
      <c r="H480" s="35"/>
      <c r="I480" s="36">
        <v>0</v>
      </c>
      <c r="J480" s="11">
        <f t="shared" si="136"/>
        <v>10</v>
      </c>
      <c r="K480" s="3">
        <f t="shared" si="137"/>
        <v>1</v>
      </c>
    </row>
    <row r="481" spans="1:12" x14ac:dyDescent="0.25">
      <c r="B481" s="1"/>
      <c r="C481" s="13"/>
      <c r="G481" s="3">
        <f>SUM(G466:G480)</f>
        <v>150</v>
      </c>
      <c r="H481" s="37"/>
      <c r="I481" s="38" t="s">
        <v>30</v>
      </c>
      <c r="J481" s="11">
        <f>SUM(J466:J480)</f>
        <v>150</v>
      </c>
      <c r="K481" s="12">
        <f>SUM(K466:K480)</f>
        <v>15</v>
      </c>
      <c r="L481" s="4" t="s">
        <v>28</v>
      </c>
    </row>
    <row r="482" spans="1:12" x14ac:dyDescent="0.25">
      <c r="B482" s="1"/>
      <c r="C482" s="13"/>
      <c r="G482" s="3"/>
      <c r="H482" s="1"/>
      <c r="I482" s="31" t="s">
        <v>29</v>
      </c>
      <c r="J482" s="11">
        <f>G481-J481</f>
        <v>0</v>
      </c>
      <c r="K482" s="4"/>
    </row>
    <row r="485" spans="1:12" x14ac:dyDescent="0.25">
      <c r="B485" s="1" t="s">
        <v>22</v>
      </c>
      <c r="C485" s="13" t="s">
        <v>23</v>
      </c>
    </row>
    <row r="486" spans="1:12" x14ac:dyDescent="0.25">
      <c r="A486" s="6" t="str">
        <f>'2017 Iterations'!A25</f>
        <v>17-24</v>
      </c>
      <c r="B486" s="7">
        <f>'2017 Iterations'!B25</f>
        <v>43061</v>
      </c>
      <c r="C486" s="7">
        <f>'2017 Iterations'!C25</f>
        <v>43074</v>
      </c>
    </row>
    <row r="487" spans="1:12" x14ac:dyDescent="0.25">
      <c r="A487" s="32" t="s">
        <v>5</v>
      </c>
      <c r="B487" s="33">
        <v>1</v>
      </c>
      <c r="C487" s="18">
        <f>NETWORKDAYS($B$486,$C$486)</f>
        <v>10</v>
      </c>
      <c r="D487" s="34" t="s">
        <v>27</v>
      </c>
      <c r="E487" s="10">
        <f>F487*40</f>
        <v>40</v>
      </c>
      <c r="F487" s="16">
        <f t="shared" ref="F487:F501" si="138">IF(D487="Full Time", 1,IF(D487="Half Time",0.5,D487))</f>
        <v>1</v>
      </c>
      <c r="G487" s="3">
        <f t="shared" ref="G487:G501" si="139">(F487*B487)*C487</f>
        <v>10</v>
      </c>
      <c r="H487" s="35"/>
      <c r="I487" s="36">
        <v>0</v>
      </c>
      <c r="J487" s="11">
        <f>G487-((H487*B487)+(I487*B487))</f>
        <v>10</v>
      </c>
      <c r="K487" s="3">
        <f>(J487/C487)</f>
        <v>1</v>
      </c>
    </row>
    <row r="488" spans="1:12" x14ac:dyDescent="0.25">
      <c r="A488" s="32" t="s">
        <v>6</v>
      </c>
      <c r="B488" s="33">
        <v>1</v>
      </c>
      <c r="C488" s="18">
        <f t="shared" ref="C488:C501" si="140">NETWORKDAYS($B$486,$C$486)</f>
        <v>10</v>
      </c>
      <c r="D488" s="34" t="s">
        <v>27</v>
      </c>
      <c r="E488" s="10">
        <f t="shared" ref="E488:E501" si="141">F488*40</f>
        <v>40</v>
      </c>
      <c r="F488" s="16">
        <f t="shared" si="138"/>
        <v>1</v>
      </c>
      <c r="G488" s="3">
        <f t="shared" si="139"/>
        <v>10</v>
      </c>
      <c r="H488" s="35"/>
      <c r="I488" s="36">
        <v>0</v>
      </c>
      <c r="J488" s="11">
        <f t="shared" ref="J488:J501" si="142">G488-((H488*B488)+(I488*B488))</f>
        <v>10</v>
      </c>
      <c r="K488" s="3">
        <f t="shared" ref="K488:K501" si="143">(J488/C488)</f>
        <v>1</v>
      </c>
    </row>
    <row r="489" spans="1:12" x14ac:dyDescent="0.25">
      <c r="A489" s="32" t="s">
        <v>7</v>
      </c>
      <c r="B489" s="33">
        <v>1</v>
      </c>
      <c r="C489" s="18">
        <f t="shared" si="140"/>
        <v>10</v>
      </c>
      <c r="D489" s="34" t="s">
        <v>27</v>
      </c>
      <c r="E489" s="10">
        <f t="shared" si="141"/>
        <v>40</v>
      </c>
      <c r="F489" s="16">
        <f t="shared" si="138"/>
        <v>1</v>
      </c>
      <c r="G489" s="3">
        <f t="shared" si="139"/>
        <v>10</v>
      </c>
      <c r="H489" s="35"/>
      <c r="I489" s="36">
        <v>0</v>
      </c>
      <c r="J489" s="11">
        <f t="shared" si="142"/>
        <v>10</v>
      </c>
      <c r="K489" s="3">
        <f t="shared" si="143"/>
        <v>1</v>
      </c>
    </row>
    <row r="490" spans="1:12" x14ac:dyDescent="0.25">
      <c r="A490" s="32" t="s">
        <v>8</v>
      </c>
      <c r="B490" s="33">
        <v>1</v>
      </c>
      <c r="C490" s="18">
        <f t="shared" si="140"/>
        <v>10</v>
      </c>
      <c r="D490" s="34" t="s">
        <v>27</v>
      </c>
      <c r="E490" s="10">
        <f t="shared" si="141"/>
        <v>40</v>
      </c>
      <c r="F490" s="16">
        <f t="shared" si="138"/>
        <v>1</v>
      </c>
      <c r="G490" s="3">
        <f t="shared" si="139"/>
        <v>10</v>
      </c>
      <c r="H490" s="35"/>
      <c r="I490" s="36">
        <v>0</v>
      </c>
      <c r="J490" s="11">
        <f t="shared" si="142"/>
        <v>10</v>
      </c>
      <c r="K490" s="3">
        <f t="shared" si="143"/>
        <v>1</v>
      </c>
    </row>
    <row r="491" spans="1:12" x14ac:dyDescent="0.25">
      <c r="A491" s="32" t="s">
        <v>9</v>
      </c>
      <c r="B491" s="33">
        <v>1</v>
      </c>
      <c r="C491" s="18">
        <f t="shared" si="140"/>
        <v>10</v>
      </c>
      <c r="D491" s="34" t="s">
        <v>27</v>
      </c>
      <c r="E491" s="10">
        <f t="shared" si="141"/>
        <v>40</v>
      </c>
      <c r="F491" s="16">
        <f t="shared" si="138"/>
        <v>1</v>
      </c>
      <c r="G491" s="3">
        <f t="shared" si="139"/>
        <v>10</v>
      </c>
      <c r="H491" s="35"/>
      <c r="I491" s="36">
        <v>0</v>
      </c>
      <c r="J491" s="11">
        <f t="shared" si="142"/>
        <v>10</v>
      </c>
      <c r="K491" s="3">
        <f t="shared" si="143"/>
        <v>1</v>
      </c>
    </row>
    <row r="492" spans="1:12" x14ac:dyDescent="0.25">
      <c r="A492" s="32" t="s">
        <v>10</v>
      </c>
      <c r="B492" s="33">
        <v>1</v>
      </c>
      <c r="C492" s="18">
        <f t="shared" si="140"/>
        <v>10</v>
      </c>
      <c r="D492" s="34" t="s">
        <v>27</v>
      </c>
      <c r="E492" s="10">
        <f t="shared" si="141"/>
        <v>40</v>
      </c>
      <c r="F492" s="16">
        <f t="shared" si="138"/>
        <v>1</v>
      </c>
      <c r="G492" s="3">
        <f t="shared" si="139"/>
        <v>10</v>
      </c>
      <c r="H492" s="35"/>
      <c r="I492" s="36">
        <v>0</v>
      </c>
      <c r="J492" s="11">
        <f t="shared" si="142"/>
        <v>10</v>
      </c>
      <c r="K492" s="3">
        <f t="shared" si="143"/>
        <v>1</v>
      </c>
    </row>
    <row r="493" spans="1:12" x14ac:dyDescent="0.25">
      <c r="A493" s="32" t="s">
        <v>11</v>
      </c>
      <c r="B493" s="33">
        <v>1</v>
      </c>
      <c r="C493" s="18">
        <f t="shared" si="140"/>
        <v>10</v>
      </c>
      <c r="D493" s="34" t="s">
        <v>27</v>
      </c>
      <c r="E493" s="10">
        <f t="shared" si="141"/>
        <v>40</v>
      </c>
      <c r="F493" s="16">
        <f t="shared" si="138"/>
        <v>1</v>
      </c>
      <c r="G493" s="3">
        <f t="shared" si="139"/>
        <v>10</v>
      </c>
      <c r="H493" s="35"/>
      <c r="I493" s="36">
        <v>0</v>
      </c>
      <c r="J493" s="11">
        <f t="shared" si="142"/>
        <v>10</v>
      </c>
      <c r="K493" s="3">
        <f t="shared" si="143"/>
        <v>1</v>
      </c>
    </row>
    <row r="494" spans="1:12" x14ac:dyDescent="0.25">
      <c r="A494" s="32" t="s">
        <v>12</v>
      </c>
      <c r="B494" s="33">
        <v>1</v>
      </c>
      <c r="C494" s="18">
        <f t="shared" si="140"/>
        <v>10</v>
      </c>
      <c r="D494" s="34" t="s">
        <v>27</v>
      </c>
      <c r="E494" s="10">
        <f t="shared" si="141"/>
        <v>40</v>
      </c>
      <c r="F494" s="16">
        <f t="shared" si="138"/>
        <v>1</v>
      </c>
      <c r="G494" s="3">
        <f t="shared" si="139"/>
        <v>10</v>
      </c>
      <c r="H494" s="35"/>
      <c r="I494" s="36">
        <v>0</v>
      </c>
      <c r="J494" s="11">
        <f t="shared" si="142"/>
        <v>10</v>
      </c>
      <c r="K494" s="3">
        <f t="shared" si="143"/>
        <v>1</v>
      </c>
    </row>
    <row r="495" spans="1:12" x14ac:dyDescent="0.25">
      <c r="A495" s="32" t="s">
        <v>13</v>
      </c>
      <c r="B495" s="33">
        <v>1</v>
      </c>
      <c r="C495" s="18">
        <f t="shared" si="140"/>
        <v>10</v>
      </c>
      <c r="D495" s="34" t="s">
        <v>27</v>
      </c>
      <c r="E495" s="10">
        <f t="shared" si="141"/>
        <v>40</v>
      </c>
      <c r="F495" s="16">
        <f t="shared" si="138"/>
        <v>1</v>
      </c>
      <c r="G495" s="3">
        <f t="shared" si="139"/>
        <v>10</v>
      </c>
      <c r="H495" s="35"/>
      <c r="I495" s="36">
        <v>0</v>
      </c>
      <c r="J495" s="11">
        <f t="shared" si="142"/>
        <v>10</v>
      </c>
      <c r="K495" s="3">
        <f t="shared" si="143"/>
        <v>1</v>
      </c>
    </row>
    <row r="496" spans="1:12" x14ac:dyDescent="0.25">
      <c r="A496" s="32" t="s">
        <v>14</v>
      </c>
      <c r="B496" s="33">
        <v>1</v>
      </c>
      <c r="C496" s="18">
        <f t="shared" si="140"/>
        <v>10</v>
      </c>
      <c r="D496" s="34" t="s">
        <v>27</v>
      </c>
      <c r="E496" s="10">
        <f t="shared" si="141"/>
        <v>40</v>
      </c>
      <c r="F496" s="16">
        <f t="shared" si="138"/>
        <v>1</v>
      </c>
      <c r="G496" s="3">
        <f t="shared" si="139"/>
        <v>10</v>
      </c>
      <c r="H496" s="35"/>
      <c r="I496" s="36">
        <v>0</v>
      </c>
      <c r="J496" s="11">
        <f t="shared" si="142"/>
        <v>10</v>
      </c>
      <c r="K496" s="3">
        <f t="shared" si="143"/>
        <v>1</v>
      </c>
    </row>
    <row r="497" spans="1:12" x14ac:dyDescent="0.25">
      <c r="A497" s="32" t="s">
        <v>56</v>
      </c>
      <c r="B497" s="33">
        <v>1</v>
      </c>
      <c r="C497" s="18">
        <f t="shared" si="140"/>
        <v>10</v>
      </c>
      <c r="D497" s="34" t="s">
        <v>27</v>
      </c>
      <c r="E497" s="10">
        <f t="shared" si="141"/>
        <v>40</v>
      </c>
      <c r="F497" s="16">
        <f t="shared" si="138"/>
        <v>1</v>
      </c>
      <c r="G497" s="3">
        <f t="shared" si="139"/>
        <v>10</v>
      </c>
      <c r="H497" s="35"/>
      <c r="I497" s="36">
        <v>0</v>
      </c>
      <c r="J497" s="11">
        <f t="shared" si="142"/>
        <v>10</v>
      </c>
      <c r="K497" s="3">
        <f t="shared" si="143"/>
        <v>1</v>
      </c>
    </row>
    <row r="498" spans="1:12" x14ac:dyDescent="0.25">
      <c r="A498" s="32" t="s">
        <v>57</v>
      </c>
      <c r="B498" s="33">
        <v>1</v>
      </c>
      <c r="C498" s="18">
        <f t="shared" si="140"/>
        <v>10</v>
      </c>
      <c r="D498" s="34" t="s">
        <v>27</v>
      </c>
      <c r="E498" s="10">
        <f t="shared" si="141"/>
        <v>40</v>
      </c>
      <c r="F498" s="16">
        <f t="shared" si="138"/>
        <v>1</v>
      </c>
      <c r="G498" s="3">
        <f t="shared" si="139"/>
        <v>10</v>
      </c>
      <c r="H498" s="35"/>
      <c r="I498" s="36">
        <v>0</v>
      </c>
      <c r="J498" s="11">
        <f t="shared" si="142"/>
        <v>10</v>
      </c>
      <c r="K498" s="3">
        <f t="shared" si="143"/>
        <v>1</v>
      </c>
    </row>
    <row r="499" spans="1:12" x14ac:dyDescent="0.25">
      <c r="A499" s="32" t="s">
        <v>58</v>
      </c>
      <c r="B499" s="33">
        <v>1</v>
      </c>
      <c r="C499" s="18">
        <f t="shared" si="140"/>
        <v>10</v>
      </c>
      <c r="D499" s="34" t="s">
        <v>27</v>
      </c>
      <c r="E499" s="10">
        <f t="shared" si="141"/>
        <v>40</v>
      </c>
      <c r="F499" s="16">
        <f t="shared" si="138"/>
        <v>1</v>
      </c>
      <c r="G499" s="3">
        <f t="shared" si="139"/>
        <v>10</v>
      </c>
      <c r="H499" s="35"/>
      <c r="I499" s="36">
        <v>0</v>
      </c>
      <c r="J499" s="11">
        <f t="shared" si="142"/>
        <v>10</v>
      </c>
      <c r="K499" s="3">
        <f t="shared" si="143"/>
        <v>1</v>
      </c>
    </row>
    <row r="500" spans="1:12" x14ac:dyDescent="0.25">
      <c r="A500" s="32" t="s">
        <v>59</v>
      </c>
      <c r="B500" s="33">
        <v>1</v>
      </c>
      <c r="C500" s="18">
        <f t="shared" si="140"/>
        <v>10</v>
      </c>
      <c r="D500" s="34" t="s">
        <v>27</v>
      </c>
      <c r="E500" s="10">
        <f t="shared" si="141"/>
        <v>40</v>
      </c>
      <c r="F500" s="16">
        <f t="shared" si="138"/>
        <v>1</v>
      </c>
      <c r="G500" s="3">
        <f t="shared" si="139"/>
        <v>10</v>
      </c>
      <c r="H500" s="35"/>
      <c r="I500" s="36">
        <v>0</v>
      </c>
      <c r="J500" s="11">
        <f t="shared" si="142"/>
        <v>10</v>
      </c>
      <c r="K500" s="3">
        <f t="shared" si="143"/>
        <v>1</v>
      </c>
    </row>
    <row r="501" spans="1:12" x14ac:dyDescent="0.25">
      <c r="A501" s="32" t="s">
        <v>60</v>
      </c>
      <c r="B501" s="33">
        <v>1</v>
      </c>
      <c r="C501" s="18">
        <f t="shared" si="140"/>
        <v>10</v>
      </c>
      <c r="D501" s="34" t="s">
        <v>27</v>
      </c>
      <c r="E501" s="10">
        <f t="shared" si="141"/>
        <v>40</v>
      </c>
      <c r="F501" s="16">
        <f t="shared" si="138"/>
        <v>1</v>
      </c>
      <c r="G501" s="3">
        <f t="shared" si="139"/>
        <v>10</v>
      </c>
      <c r="H501" s="35"/>
      <c r="I501" s="36">
        <v>0</v>
      </c>
      <c r="J501" s="11">
        <f t="shared" si="142"/>
        <v>10</v>
      </c>
      <c r="K501" s="3">
        <f t="shared" si="143"/>
        <v>1</v>
      </c>
    </row>
    <row r="502" spans="1:12" x14ac:dyDescent="0.25">
      <c r="B502" s="1"/>
      <c r="C502" s="13"/>
      <c r="G502" s="3">
        <f>SUM(G487:G501)</f>
        <v>150</v>
      </c>
      <c r="H502" s="1"/>
      <c r="I502" s="31" t="s">
        <v>30</v>
      </c>
      <c r="J502" s="11">
        <f>SUM(J487:J501)</f>
        <v>150</v>
      </c>
      <c r="K502" s="12">
        <f>SUM(K487:K501)</f>
        <v>15</v>
      </c>
      <c r="L502" s="4" t="s">
        <v>28</v>
      </c>
    </row>
    <row r="503" spans="1:12" x14ac:dyDescent="0.25">
      <c r="B503" s="1"/>
      <c r="C503" s="13"/>
      <c r="G503" s="3"/>
      <c r="H503" s="1"/>
      <c r="I503" s="31" t="s">
        <v>29</v>
      </c>
      <c r="J503" s="11">
        <f>G502-J502</f>
        <v>0</v>
      </c>
      <c r="K503" s="4"/>
    </row>
    <row r="506" spans="1:12" x14ac:dyDescent="0.25">
      <c r="B506" s="1" t="s">
        <v>22</v>
      </c>
      <c r="C506" s="13" t="s">
        <v>23</v>
      </c>
    </row>
    <row r="507" spans="1:12" x14ac:dyDescent="0.25">
      <c r="A507" s="6" t="str">
        <f>'2017 Iterations'!A26</f>
        <v>17-25</v>
      </c>
      <c r="B507" s="7">
        <f>'2017 Iterations'!B26</f>
        <v>43075</v>
      </c>
      <c r="C507" s="7">
        <f>'2017 Iterations'!C26</f>
        <v>43088</v>
      </c>
    </row>
    <row r="508" spans="1:12" x14ac:dyDescent="0.25">
      <c r="A508" s="32" t="s">
        <v>5</v>
      </c>
      <c r="B508" s="33">
        <v>1</v>
      </c>
      <c r="C508" s="18">
        <f>NETWORKDAYS($B$507,$C$507)</f>
        <v>10</v>
      </c>
      <c r="D508" s="34" t="s">
        <v>27</v>
      </c>
      <c r="E508" s="10">
        <f>F508*40</f>
        <v>40</v>
      </c>
      <c r="F508" s="16">
        <f t="shared" ref="F508:F522" si="144">IF(D508="Full Time", 1,IF(D508="Half Time",0.5,D508))</f>
        <v>1</v>
      </c>
      <c r="G508" s="3">
        <f t="shared" ref="G508:G522" si="145">(F508*B508)*C508</f>
        <v>10</v>
      </c>
      <c r="H508" s="35"/>
      <c r="I508" s="36">
        <v>0</v>
      </c>
      <c r="J508" s="11">
        <f>G508-((H508*B508)+(I508*B508))</f>
        <v>10</v>
      </c>
      <c r="K508" s="3">
        <f>(J508/C508)</f>
        <v>1</v>
      </c>
    </row>
    <row r="509" spans="1:12" x14ac:dyDescent="0.25">
      <c r="A509" s="32" t="s">
        <v>6</v>
      </c>
      <c r="B509" s="33">
        <v>1</v>
      </c>
      <c r="C509" s="18">
        <f t="shared" ref="C509:C522" si="146">NETWORKDAYS($B$507,$C$507)</f>
        <v>10</v>
      </c>
      <c r="D509" s="34" t="s">
        <v>27</v>
      </c>
      <c r="E509" s="10">
        <f t="shared" ref="E509:E522" si="147">F509*40</f>
        <v>40</v>
      </c>
      <c r="F509" s="16">
        <f t="shared" si="144"/>
        <v>1</v>
      </c>
      <c r="G509" s="3">
        <f t="shared" si="145"/>
        <v>10</v>
      </c>
      <c r="H509" s="35"/>
      <c r="I509" s="36">
        <v>0</v>
      </c>
      <c r="J509" s="11">
        <f t="shared" ref="J509:J522" si="148">G509-((H509*B509)+(I509*B509))</f>
        <v>10</v>
      </c>
      <c r="K509" s="3">
        <f t="shared" ref="K509:K522" si="149">(J509/C509)</f>
        <v>1</v>
      </c>
    </row>
    <row r="510" spans="1:12" x14ac:dyDescent="0.25">
      <c r="A510" s="32" t="s">
        <v>7</v>
      </c>
      <c r="B510" s="33">
        <v>1</v>
      </c>
      <c r="C510" s="18">
        <f t="shared" si="146"/>
        <v>10</v>
      </c>
      <c r="D510" s="34" t="s">
        <v>27</v>
      </c>
      <c r="E510" s="10">
        <f t="shared" si="147"/>
        <v>40</v>
      </c>
      <c r="F510" s="16">
        <f t="shared" si="144"/>
        <v>1</v>
      </c>
      <c r="G510" s="3">
        <f t="shared" si="145"/>
        <v>10</v>
      </c>
      <c r="H510" s="35"/>
      <c r="I510" s="36">
        <v>0</v>
      </c>
      <c r="J510" s="11">
        <f t="shared" si="148"/>
        <v>10</v>
      </c>
      <c r="K510" s="3">
        <f t="shared" si="149"/>
        <v>1</v>
      </c>
    </row>
    <row r="511" spans="1:12" x14ac:dyDescent="0.25">
      <c r="A511" s="32" t="s">
        <v>8</v>
      </c>
      <c r="B511" s="33">
        <v>1</v>
      </c>
      <c r="C511" s="18">
        <f t="shared" si="146"/>
        <v>10</v>
      </c>
      <c r="D511" s="34" t="s">
        <v>27</v>
      </c>
      <c r="E511" s="10">
        <f t="shared" si="147"/>
        <v>40</v>
      </c>
      <c r="F511" s="16">
        <f t="shared" si="144"/>
        <v>1</v>
      </c>
      <c r="G511" s="3">
        <f t="shared" si="145"/>
        <v>10</v>
      </c>
      <c r="H511" s="35"/>
      <c r="I511" s="36">
        <v>0</v>
      </c>
      <c r="J511" s="11">
        <f t="shared" si="148"/>
        <v>10</v>
      </c>
      <c r="K511" s="3">
        <f t="shared" si="149"/>
        <v>1</v>
      </c>
    </row>
    <row r="512" spans="1:12" x14ac:dyDescent="0.25">
      <c r="A512" s="32" t="s">
        <v>9</v>
      </c>
      <c r="B512" s="33">
        <v>1</v>
      </c>
      <c r="C512" s="18">
        <f t="shared" si="146"/>
        <v>10</v>
      </c>
      <c r="D512" s="34" t="s">
        <v>27</v>
      </c>
      <c r="E512" s="10">
        <f t="shared" si="147"/>
        <v>40</v>
      </c>
      <c r="F512" s="16">
        <f t="shared" si="144"/>
        <v>1</v>
      </c>
      <c r="G512" s="3">
        <f t="shared" si="145"/>
        <v>10</v>
      </c>
      <c r="H512" s="35"/>
      <c r="I512" s="36">
        <v>0</v>
      </c>
      <c r="J512" s="11">
        <f t="shared" si="148"/>
        <v>10</v>
      </c>
      <c r="K512" s="3">
        <f t="shared" si="149"/>
        <v>1</v>
      </c>
    </row>
    <row r="513" spans="1:12" x14ac:dyDescent="0.25">
      <c r="A513" s="32" t="s">
        <v>10</v>
      </c>
      <c r="B513" s="33">
        <v>1</v>
      </c>
      <c r="C513" s="18">
        <f t="shared" si="146"/>
        <v>10</v>
      </c>
      <c r="D513" s="34" t="s">
        <v>27</v>
      </c>
      <c r="E513" s="10">
        <f t="shared" si="147"/>
        <v>40</v>
      </c>
      <c r="F513" s="16">
        <f t="shared" si="144"/>
        <v>1</v>
      </c>
      <c r="G513" s="3">
        <f t="shared" si="145"/>
        <v>10</v>
      </c>
      <c r="H513" s="35"/>
      <c r="I513" s="36">
        <v>0</v>
      </c>
      <c r="J513" s="11">
        <f t="shared" si="148"/>
        <v>10</v>
      </c>
      <c r="K513" s="3">
        <f t="shared" si="149"/>
        <v>1</v>
      </c>
    </row>
    <row r="514" spans="1:12" x14ac:dyDescent="0.25">
      <c r="A514" s="32" t="s">
        <v>11</v>
      </c>
      <c r="B514" s="33">
        <v>1</v>
      </c>
      <c r="C514" s="18">
        <f t="shared" si="146"/>
        <v>10</v>
      </c>
      <c r="D514" s="34" t="s">
        <v>27</v>
      </c>
      <c r="E514" s="10">
        <f t="shared" si="147"/>
        <v>40</v>
      </c>
      <c r="F514" s="16">
        <f t="shared" si="144"/>
        <v>1</v>
      </c>
      <c r="G514" s="3">
        <f t="shared" si="145"/>
        <v>10</v>
      </c>
      <c r="H514" s="35"/>
      <c r="I514" s="36">
        <v>0</v>
      </c>
      <c r="J514" s="11">
        <f t="shared" si="148"/>
        <v>10</v>
      </c>
      <c r="K514" s="3">
        <f t="shared" si="149"/>
        <v>1</v>
      </c>
    </row>
    <row r="515" spans="1:12" x14ac:dyDescent="0.25">
      <c r="A515" s="32" t="s">
        <v>12</v>
      </c>
      <c r="B515" s="33">
        <v>1</v>
      </c>
      <c r="C515" s="18">
        <f t="shared" si="146"/>
        <v>10</v>
      </c>
      <c r="D515" s="34" t="s">
        <v>27</v>
      </c>
      <c r="E515" s="10">
        <f t="shared" si="147"/>
        <v>40</v>
      </c>
      <c r="F515" s="16">
        <f t="shared" si="144"/>
        <v>1</v>
      </c>
      <c r="G515" s="3">
        <f t="shared" si="145"/>
        <v>10</v>
      </c>
      <c r="H515" s="35"/>
      <c r="I515" s="36">
        <v>0</v>
      </c>
      <c r="J515" s="11">
        <f t="shared" si="148"/>
        <v>10</v>
      </c>
      <c r="K515" s="3">
        <f t="shared" si="149"/>
        <v>1</v>
      </c>
    </row>
    <row r="516" spans="1:12" x14ac:dyDescent="0.25">
      <c r="A516" s="32" t="s">
        <v>13</v>
      </c>
      <c r="B516" s="33">
        <v>1</v>
      </c>
      <c r="C516" s="18">
        <f t="shared" si="146"/>
        <v>10</v>
      </c>
      <c r="D516" s="34" t="s">
        <v>27</v>
      </c>
      <c r="E516" s="10">
        <f t="shared" si="147"/>
        <v>40</v>
      </c>
      <c r="F516" s="16">
        <f t="shared" si="144"/>
        <v>1</v>
      </c>
      <c r="G516" s="3">
        <f t="shared" si="145"/>
        <v>10</v>
      </c>
      <c r="H516" s="35"/>
      <c r="I516" s="36">
        <v>0</v>
      </c>
      <c r="J516" s="11">
        <f t="shared" si="148"/>
        <v>10</v>
      </c>
      <c r="K516" s="3">
        <f t="shared" si="149"/>
        <v>1</v>
      </c>
    </row>
    <row r="517" spans="1:12" x14ac:dyDescent="0.25">
      <c r="A517" s="32" t="s">
        <v>14</v>
      </c>
      <c r="B517" s="33">
        <v>1</v>
      </c>
      <c r="C517" s="18">
        <f t="shared" si="146"/>
        <v>10</v>
      </c>
      <c r="D517" s="34" t="s">
        <v>27</v>
      </c>
      <c r="E517" s="10">
        <f t="shared" si="147"/>
        <v>40</v>
      </c>
      <c r="F517" s="16">
        <f t="shared" si="144"/>
        <v>1</v>
      </c>
      <c r="G517" s="3">
        <f t="shared" si="145"/>
        <v>10</v>
      </c>
      <c r="H517" s="35"/>
      <c r="I517" s="36">
        <v>0</v>
      </c>
      <c r="J517" s="11">
        <f t="shared" si="148"/>
        <v>10</v>
      </c>
      <c r="K517" s="3">
        <f t="shared" si="149"/>
        <v>1</v>
      </c>
    </row>
    <row r="518" spans="1:12" x14ac:dyDescent="0.25">
      <c r="A518" s="32" t="s">
        <v>56</v>
      </c>
      <c r="B518" s="33">
        <v>1</v>
      </c>
      <c r="C518" s="18">
        <f t="shared" si="146"/>
        <v>10</v>
      </c>
      <c r="D518" s="34" t="s">
        <v>27</v>
      </c>
      <c r="E518" s="10">
        <f t="shared" si="147"/>
        <v>40</v>
      </c>
      <c r="F518" s="16">
        <f t="shared" si="144"/>
        <v>1</v>
      </c>
      <c r="G518" s="3">
        <f t="shared" si="145"/>
        <v>10</v>
      </c>
      <c r="H518" s="35"/>
      <c r="I518" s="36">
        <v>0</v>
      </c>
      <c r="J518" s="11">
        <f t="shared" si="148"/>
        <v>10</v>
      </c>
      <c r="K518" s="3">
        <f t="shared" si="149"/>
        <v>1</v>
      </c>
    </row>
    <row r="519" spans="1:12" x14ac:dyDescent="0.25">
      <c r="A519" s="32" t="s">
        <v>57</v>
      </c>
      <c r="B519" s="33">
        <v>1</v>
      </c>
      <c r="C519" s="18">
        <f t="shared" si="146"/>
        <v>10</v>
      </c>
      <c r="D519" s="34" t="s">
        <v>27</v>
      </c>
      <c r="E519" s="10">
        <f t="shared" si="147"/>
        <v>40</v>
      </c>
      <c r="F519" s="16">
        <f t="shared" si="144"/>
        <v>1</v>
      </c>
      <c r="G519" s="3">
        <f t="shared" si="145"/>
        <v>10</v>
      </c>
      <c r="H519" s="35"/>
      <c r="I519" s="36">
        <v>0</v>
      </c>
      <c r="J519" s="11">
        <f t="shared" si="148"/>
        <v>10</v>
      </c>
      <c r="K519" s="3">
        <f t="shared" si="149"/>
        <v>1</v>
      </c>
    </row>
    <row r="520" spans="1:12" x14ac:dyDescent="0.25">
      <c r="A520" s="32" t="s">
        <v>58</v>
      </c>
      <c r="B520" s="33">
        <v>1</v>
      </c>
      <c r="C520" s="18">
        <f t="shared" si="146"/>
        <v>10</v>
      </c>
      <c r="D520" s="34" t="s">
        <v>27</v>
      </c>
      <c r="E520" s="10">
        <f t="shared" si="147"/>
        <v>40</v>
      </c>
      <c r="F520" s="16">
        <f t="shared" si="144"/>
        <v>1</v>
      </c>
      <c r="G520" s="3">
        <f t="shared" si="145"/>
        <v>10</v>
      </c>
      <c r="H520" s="35"/>
      <c r="I520" s="36">
        <v>0</v>
      </c>
      <c r="J520" s="11">
        <f t="shared" si="148"/>
        <v>10</v>
      </c>
      <c r="K520" s="3">
        <f t="shared" si="149"/>
        <v>1</v>
      </c>
    </row>
    <row r="521" spans="1:12" x14ac:dyDescent="0.25">
      <c r="A521" s="32" t="s">
        <v>59</v>
      </c>
      <c r="B521" s="33">
        <v>1</v>
      </c>
      <c r="C521" s="18">
        <f t="shared" si="146"/>
        <v>10</v>
      </c>
      <c r="D521" s="34" t="s">
        <v>27</v>
      </c>
      <c r="E521" s="10">
        <f t="shared" si="147"/>
        <v>40</v>
      </c>
      <c r="F521" s="16">
        <f t="shared" si="144"/>
        <v>1</v>
      </c>
      <c r="G521" s="3">
        <f t="shared" si="145"/>
        <v>10</v>
      </c>
      <c r="H521" s="35"/>
      <c r="I521" s="36">
        <v>0</v>
      </c>
      <c r="J521" s="11">
        <f t="shared" si="148"/>
        <v>10</v>
      </c>
      <c r="K521" s="3">
        <f t="shared" si="149"/>
        <v>1</v>
      </c>
    </row>
    <row r="522" spans="1:12" x14ac:dyDescent="0.25">
      <c r="A522" s="32" t="s">
        <v>60</v>
      </c>
      <c r="B522" s="33">
        <v>1</v>
      </c>
      <c r="C522" s="18">
        <f t="shared" si="146"/>
        <v>10</v>
      </c>
      <c r="D522" s="34" t="s">
        <v>27</v>
      </c>
      <c r="E522" s="10">
        <f t="shared" si="147"/>
        <v>40</v>
      </c>
      <c r="F522" s="16">
        <f t="shared" si="144"/>
        <v>1</v>
      </c>
      <c r="G522" s="3">
        <f t="shared" si="145"/>
        <v>10</v>
      </c>
      <c r="H522" s="35"/>
      <c r="I522" s="36">
        <v>0</v>
      </c>
      <c r="J522" s="11">
        <f t="shared" si="148"/>
        <v>10</v>
      </c>
      <c r="K522" s="3">
        <f t="shared" si="149"/>
        <v>1</v>
      </c>
    </row>
    <row r="523" spans="1:12" x14ac:dyDescent="0.25">
      <c r="B523" s="1"/>
      <c r="C523" s="13"/>
      <c r="G523" s="3">
        <f>SUM(G508:G522)</f>
        <v>150</v>
      </c>
      <c r="H523" s="1"/>
      <c r="I523" s="31" t="s">
        <v>30</v>
      </c>
      <c r="J523" s="11">
        <f>SUM(J508:J522)</f>
        <v>150</v>
      </c>
      <c r="K523" s="12">
        <f>SUM(K508:K522)</f>
        <v>15</v>
      </c>
      <c r="L523" s="4" t="s">
        <v>28</v>
      </c>
    </row>
    <row r="524" spans="1:12" x14ac:dyDescent="0.25">
      <c r="B524" s="1"/>
      <c r="C524" s="13"/>
      <c r="G524" s="3"/>
      <c r="H524" s="1"/>
      <c r="I524" s="31" t="s">
        <v>29</v>
      </c>
      <c r="J524" s="11">
        <f>G523-J523</f>
        <v>0</v>
      </c>
      <c r="K524" s="4"/>
    </row>
    <row r="527" spans="1:12" x14ac:dyDescent="0.25">
      <c r="B527" s="1" t="s">
        <v>22</v>
      </c>
      <c r="C527" s="13" t="s">
        <v>23</v>
      </c>
    </row>
    <row r="528" spans="1:12" x14ac:dyDescent="0.25">
      <c r="A528" s="6" t="str">
        <f>'2017 Iterations'!A27</f>
        <v>17-26</v>
      </c>
      <c r="B528" s="7">
        <f>'2017 Iterations'!B27</f>
        <v>43089</v>
      </c>
      <c r="C528" s="7">
        <f>'2017 Iterations'!C27</f>
        <v>43102</v>
      </c>
    </row>
    <row r="529" spans="1:12" x14ac:dyDescent="0.25">
      <c r="A529" s="32" t="s">
        <v>5</v>
      </c>
      <c r="B529" s="33">
        <v>1</v>
      </c>
      <c r="C529" s="18">
        <f>NETWORKDAYS($B$528,$C$528)</f>
        <v>10</v>
      </c>
      <c r="D529" s="34" t="s">
        <v>27</v>
      </c>
      <c r="E529" s="10">
        <f>F529*40</f>
        <v>40</v>
      </c>
      <c r="F529" s="16">
        <f t="shared" ref="F529:F543" si="150">IF(D529="Full Time", 1,IF(D529="Half Time",0.5,D529))</f>
        <v>1</v>
      </c>
      <c r="G529" s="3">
        <f t="shared" ref="G529:G543" si="151">(F529*B529)*C529</f>
        <v>10</v>
      </c>
      <c r="H529" s="35"/>
      <c r="I529" s="36">
        <v>0</v>
      </c>
      <c r="J529" s="11">
        <f>G529-((H529*B529)+(I529*B529))</f>
        <v>10</v>
      </c>
      <c r="K529" s="3">
        <f>(J529/C529)</f>
        <v>1</v>
      </c>
    </row>
    <row r="530" spans="1:12" x14ac:dyDescent="0.25">
      <c r="A530" s="32" t="s">
        <v>6</v>
      </c>
      <c r="B530" s="33">
        <v>1</v>
      </c>
      <c r="C530" s="18">
        <f t="shared" ref="C530:C543" si="152">NETWORKDAYS($B$528,$C$528)</f>
        <v>10</v>
      </c>
      <c r="D530" s="34" t="s">
        <v>27</v>
      </c>
      <c r="E530" s="10">
        <f t="shared" ref="E530:E543" si="153">F530*40</f>
        <v>40</v>
      </c>
      <c r="F530" s="16">
        <f t="shared" si="150"/>
        <v>1</v>
      </c>
      <c r="G530" s="3">
        <f t="shared" si="151"/>
        <v>10</v>
      </c>
      <c r="H530" s="35"/>
      <c r="I530" s="36">
        <v>0</v>
      </c>
      <c r="J530" s="11">
        <f t="shared" ref="J530:J543" si="154">G530-((H530*B530)+(I530*B530))</f>
        <v>10</v>
      </c>
      <c r="K530" s="3">
        <f t="shared" ref="K530:K543" si="155">(J530/C530)</f>
        <v>1</v>
      </c>
    </row>
    <row r="531" spans="1:12" x14ac:dyDescent="0.25">
      <c r="A531" s="32" t="s">
        <v>7</v>
      </c>
      <c r="B531" s="33">
        <v>1</v>
      </c>
      <c r="C531" s="18">
        <f t="shared" si="152"/>
        <v>10</v>
      </c>
      <c r="D531" s="34" t="s">
        <v>27</v>
      </c>
      <c r="E531" s="10">
        <f t="shared" si="153"/>
        <v>40</v>
      </c>
      <c r="F531" s="16">
        <f t="shared" si="150"/>
        <v>1</v>
      </c>
      <c r="G531" s="3">
        <f t="shared" si="151"/>
        <v>10</v>
      </c>
      <c r="H531" s="35"/>
      <c r="I531" s="36">
        <v>0</v>
      </c>
      <c r="J531" s="11">
        <f t="shared" si="154"/>
        <v>10</v>
      </c>
      <c r="K531" s="3">
        <f t="shared" si="155"/>
        <v>1</v>
      </c>
    </row>
    <row r="532" spans="1:12" x14ac:dyDescent="0.25">
      <c r="A532" s="32" t="s">
        <v>8</v>
      </c>
      <c r="B532" s="33">
        <v>1</v>
      </c>
      <c r="C532" s="18">
        <f t="shared" si="152"/>
        <v>10</v>
      </c>
      <c r="D532" s="34" t="s">
        <v>27</v>
      </c>
      <c r="E532" s="10">
        <f t="shared" si="153"/>
        <v>40</v>
      </c>
      <c r="F532" s="16">
        <f t="shared" si="150"/>
        <v>1</v>
      </c>
      <c r="G532" s="3">
        <f t="shared" si="151"/>
        <v>10</v>
      </c>
      <c r="H532" s="35"/>
      <c r="I532" s="36">
        <v>0</v>
      </c>
      <c r="J532" s="11">
        <f t="shared" si="154"/>
        <v>10</v>
      </c>
      <c r="K532" s="3">
        <f t="shared" si="155"/>
        <v>1</v>
      </c>
    </row>
    <row r="533" spans="1:12" x14ac:dyDescent="0.25">
      <c r="A533" s="32" t="s">
        <v>9</v>
      </c>
      <c r="B533" s="33">
        <v>1</v>
      </c>
      <c r="C533" s="18">
        <f t="shared" si="152"/>
        <v>10</v>
      </c>
      <c r="D533" s="34" t="s">
        <v>27</v>
      </c>
      <c r="E533" s="10">
        <f t="shared" si="153"/>
        <v>40</v>
      </c>
      <c r="F533" s="16">
        <f t="shared" si="150"/>
        <v>1</v>
      </c>
      <c r="G533" s="3">
        <f t="shared" si="151"/>
        <v>10</v>
      </c>
      <c r="H533" s="35"/>
      <c r="I533" s="36">
        <v>0</v>
      </c>
      <c r="J533" s="11">
        <f t="shared" si="154"/>
        <v>10</v>
      </c>
      <c r="K533" s="3">
        <f t="shared" si="155"/>
        <v>1</v>
      </c>
    </row>
    <row r="534" spans="1:12" x14ac:dyDescent="0.25">
      <c r="A534" s="32" t="s">
        <v>10</v>
      </c>
      <c r="B534" s="33">
        <v>1</v>
      </c>
      <c r="C534" s="18">
        <f t="shared" si="152"/>
        <v>10</v>
      </c>
      <c r="D534" s="34" t="s">
        <v>27</v>
      </c>
      <c r="E534" s="10">
        <f t="shared" si="153"/>
        <v>40</v>
      </c>
      <c r="F534" s="16">
        <f t="shared" si="150"/>
        <v>1</v>
      </c>
      <c r="G534" s="3">
        <f t="shared" si="151"/>
        <v>10</v>
      </c>
      <c r="H534" s="35"/>
      <c r="I534" s="36">
        <v>0</v>
      </c>
      <c r="J534" s="11">
        <f t="shared" si="154"/>
        <v>10</v>
      </c>
      <c r="K534" s="3">
        <f t="shared" si="155"/>
        <v>1</v>
      </c>
    </row>
    <row r="535" spans="1:12" x14ac:dyDescent="0.25">
      <c r="A535" s="32" t="s">
        <v>11</v>
      </c>
      <c r="B535" s="33">
        <v>1</v>
      </c>
      <c r="C535" s="18">
        <f t="shared" si="152"/>
        <v>10</v>
      </c>
      <c r="D535" s="34" t="s">
        <v>27</v>
      </c>
      <c r="E535" s="10">
        <f t="shared" si="153"/>
        <v>40</v>
      </c>
      <c r="F535" s="16">
        <f t="shared" si="150"/>
        <v>1</v>
      </c>
      <c r="G535" s="3">
        <f t="shared" si="151"/>
        <v>10</v>
      </c>
      <c r="H535" s="35"/>
      <c r="I535" s="36">
        <v>0</v>
      </c>
      <c r="J535" s="11">
        <f t="shared" si="154"/>
        <v>10</v>
      </c>
      <c r="K535" s="3">
        <f t="shared" si="155"/>
        <v>1</v>
      </c>
    </row>
    <row r="536" spans="1:12" x14ac:dyDescent="0.25">
      <c r="A536" s="32" t="s">
        <v>12</v>
      </c>
      <c r="B536" s="33">
        <v>1</v>
      </c>
      <c r="C536" s="18">
        <f t="shared" si="152"/>
        <v>10</v>
      </c>
      <c r="D536" s="34" t="s">
        <v>27</v>
      </c>
      <c r="E536" s="10">
        <f t="shared" si="153"/>
        <v>40</v>
      </c>
      <c r="F536" s="16">
        <f t="shared" si="150"/>
        <v>1</v>
      </c>
      <c r="G536" s="3">
        <f t="shared" si="151"/>
        <v>10</v>
      </c>
      <c r="H536" s="35"/>
      <c r="I536" s="36">
        <v>0</v>
      </c>
      <c r="J536" s="11">
        <f t="shared" si="154"/>
        <v>10</v>
      </c>
      <c r="K536" s="3">
        <f t="shared" si="155"/>
        <v>1</v>
      </c>
    </row>
    <row r="537" spans="1:12" x14ac:dyDescent="0.25">
      <c r="A537" s="32" t="s">
        <v>13</v>
      </c>
      <c r="B537" s="33">
        <v>1</v>
      </c>
      <c r="C537" s="18">
        <f t="shared" si="152"/>
        <v>10</v>
      </c>
      <c r="D537" s="34" t="s">
        <v>27</v>
      </c>
      <c r="E537" s="10">
        <f t="shared" si="153"/>
        <v>40</v>
      </c>
      <c r="F537" s="16">
        <f t="shared" si="150"/>
        <v>1</v>
      </c>
      <c r="G537" s="3">
        <f t="shared" si="151"/>
        <v>10</v>
      </c>
      <c r="H537" s="35"/>
      <c r="I537" s="36">
        <v>0</v>
      </c>
      <c r="J537" s="11">
        <f t="shared" si="154"/>
        <v>10</v>
      </c>
      <c r="K537" s="3">
        <f t="shared" si="155"/>
        <v>1</v>
      </c>
    </row>
    <row r="538" spans="1:12" x14ac:dyDescent="0.25">
      <c r="A538" s="32" t="s">
        <v>14</v>
      </c>
      <c r="B538" s="33">
        <v>1</v>
      </c>
      <c r="C538" s="18">
        <f t="shared" si="152"/>
        <v>10</v>
      </c>
      <c r="D538" s="34" t="s">
        <v>27</v>
      </c>
      <c r="E538" s="10">
        <f t="shared" si="153"/>
        <v>40</v>
      </c>
      <c r="F538" s="16">
        <f t="shared" si="150"/>
        <v>1</v>
      </c>
      <c r="G538" s="3">
        <f t="shared" si="151"/>
        <v>10</v>
      </c>
      <c r="H538" s="35"/>
      <c r="I538" s="36">
        <v>0</v>
      </c>
      <c r="J538" s="11">
        <f t="shared" si="154"/>
        <v>10</v>
      </c>
      <c r="K538" s="3">
        <f t="shared" si="155"/>
        <v>1</v>
      </c>
    </row>
    <row r="539" spans="1:12" x14ac:dyDescent="0.25">
      <c r="A539" s="32" t="s">
        <v>56</v>
      </c>
      <c r="B539" s="33">
        <v>1</v>
      </c>
      <c r="C539" s="18">
        <f t="shared" si="152"/>
        <v>10</v>
      </c>
      <c r="D539" s="34" t="s">
        <v>27</v>
      </c>
      <c r="E539" s="10">
        <f t="shared" si="153"/>
        <v>40</v>
      </c>
      <c r="F539" s="16">
        <f t="shared" si="150"/>
        <v>1</v>
      </c>
      <c r="G539" s="3">
        <f t="shared" si="151"/>
        <v>10</v>
      </c>
      <c r="H539" s="35"/>
      <c r="I539" s="36">
        <v>0</v>
      </c>
      <c r="J539" s="11">
        <f t="shared" si="154"/>
        <v>10</v>
      </c>
      <c r="K539" s="3">
        <f t="shared" si="155"/>
        <v>1</v>
      </c>
    </row>
    <row r="540" spans="1:12" x14ac:dyDescent="0.25">
      <c r="A540" s="32" t="s">
        <v>57</v>
      </c>
      <c r="B540" s="33">
        <v>1</v>
      </c>
      <c r="C540" s="18">
        <f t="shared" si="152"/>
        <v>10</v>
      </c>
      <c r="D540" s="34" t="s">
        <v>27</v>
      </c>
      <c r="E540" s="10">
        <f t="shared" si="153"/>
        <v>40</v>
      </c>
      <c r="F540" s="16">
        <f t="shared" si="150"/>
        <v>1</v>
      </c>
      <c r="G540" s="3">
        <f t="shared" si="151"/>
        <v>10</v>
      </c>
      <c r="H540" s="35"/>
      <c r="I540" s="36">
        <v>0</v>
      </c>
      <c r="J540" s="11">
        <f t="shared" si="154"/>
        <v>10</v>
      </c>
      <c r="K540" s="3">
        <f t="shared" si="155"/>
        <v>1</v>
      </c>
    </row>
    <row r="541" spans="1:12" x14ac:dyDescent="0.25">
      <c r="A541" s="32" t="s">
        <v>58</v>
      </c>
      <c r="B541" s="33">
        <v>1</v>
      </c>
      <c r="C541" s="18">
        <f t="shared" si="152"/>
        <v>10</v>
      </c>
      <c r="D541" s="34" t="s">
        <v>27</v>
      </c>
      <c r="E541" s="10">
        <f t="shared" si="153"/>
        <v>40</v>
      </c>
      <c r="F541" s="16">
        <f t="shared" si="150"/>
        <v>1</v>
      </c>
      <c r="G541" s="3">
        <f t="shared" si="151"/>
        <v>10</v>
      </c>
      <c r="H541" s="35"/>
      <c r="I541" s="36">
        <v>0</v>
      </c>
      <c r="J541" s="11">
        <f t="shared" si="154"/>
        <v>10</v>
      </c>
      <c r="K541" s="3">
        <f t="shared" si="155"/>
        <v>1</v>
      </c>
    </row>
    <row r="542" spans="1:12" x14ac:dyDescent="0.25">
      <c r="A542" s="32" t="s">
        <v>59</v>
      </c>
      <c r="B542" s="33">
        <v>1</v>
      </c>
      <c r="C542" s="18">
        <f t="shared" si="152"/>
        <v>10</v>
      </c>
      <c r="D542" s="34" t="s">
        <v>27</v>
      </c>
      <c r="E542" s="10">
        <f t="shared" si="153"/>
        <v>40</v>
      </c>
      <c r="F542" s="16">
        <f t="shared" si="150"/>
        <v>1</v>
      </c>
      <c r="G542" s="3">
        <f t="shared" si="151"/>
        <v>10</v>
      </c>
      <c r="H542" s="35"/>
      <c r="I542" s="36">
        <v>0</v>
      </c>
      <c r="J542" s="11">
        <f t="shared" si="154"/>
        <v>10</v>
      </c>
      <c r="K542" s="3">
        <f t="shared" si="155"/>
        <v>1</v>
      </c>
    </row>
    <row r="543" spans="1:12" x14ac:dyDescent="0.25">
      <c r="A543" s="32" t="s">
        <v>60</v>
      </c>
      <c r="B543" s="33">
        <v>1</v>
      </c>
      <c r="C543" s="18">
        <f t="shared" si="152"/>
        <v>10</v>
      </c>
      <c r="D543" s="34" t="s">
        <v>27</v>
      </c>
      <c r="E543" s="10">
        <f t="shared" si="153"/>
        <v>40</v>
      </c>
      <c r="F543" s="16">
        <f t="shared" si="150"/>
        <v>1</v>
      </c>
      <c r="G543" s="3">
        <f t="shared" si="151"/>
        <v>10</v>
      </c>
      <c r="H543" s="35"/>
      <c r="I543" s="36">
        <v>0</v>
      </c>
      <c r="J543" s="11">
        <f t="shared" si="154"/>
        <v>10</v>
      </c>
      <c r="K543" s="3">
        <f t="shared" si="155"/>
        <v>1</v>
      </c>
    </row>
    <row r="544" spans="1:12" x14ac:dyDescent="0.25">
      <c r="B544" s="1"/>
      <c r="C544" s="13"/>
      <c r="G544" s="3">
        <f>SUM(G529:G543)</f>
        <v>150</v>
      </c>
      <c r="H544" s="1"/>
      <c r="I544" s="31" t="s">
        <v>30</v>
      </c>
      <c r="J544" s="11">
        <f>SUM(J529:J543)</f>
        <v>150</v>
      </c>
      <c r="K544" s="12">
        <f>SUM(K529:K543)</f>
        <v>15</v>
      </c>
      <c r="L544" s="4" t="s">
        <v>28</v>
      </c>
    </row>
    <row r="545" spans="2:11" x14ac:dyDescent="0.25">
      <c r="B545" s="1"/>
      <c r="C545" s="13"/>
      <c r="G545" s="3"/>
      <c r="H545" s="1"/>
      <c r="I545" s="31" t="s">
        <v>29</v>
      </c>
      <c r="J545" s="11">
        <f>G544-J544</f>
        <v>0</v>
      </c>
      <c r="K545" s="4"/>
    </row>
  </sheetData>
  <sheetProtection sheet="1" objects="1" scenarios="1" formatCells="0" formatColumns="0" formatRows="0" insertRows="0"/>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9"/>
  <sheetViews>
    <sheetView workbookViewId="0">
      <pane ySplit="5" topLeftCell="A6" activePane="bottomLeft" state="frozen"/>
      <selection pane="bottomLeft" activeCell="A6" sqref="A6"/>
    </sheetView>
  </sheetViews>
  <sheetFormatPr defaultRowHeight="15" x14ac:dyDescent="0.25"/>
  <cols>
    <col min="1" max="1" width="11" bestFit="1" customWidth="1"/>
    <col min="2" max="2" width="16.7109375" style="55" customWidth="1"/>
    <col min="3" max="6" width="13.7109375" style="1" customWidth="1"/>
    <col min="7" max="8" width="13.7109375" customWidth="1"/>
    <col min="9" max="9" width="99.85546875" customWidth="1"/>
  </cols>
  <sheetData>
    <row r="1" spans="1:9" s="45" customFormat="1" ht="56.25" x14ac:dyDescent="0.3">
      <c r="A1" s="43"/>
      <c r="B1" s="65"/>
      <c r="C1" s="37"/>
      <c r="D1" s="37"/>
      <c r="E1" s="37"/>
      <c r="F1" s="37"/>
      <c r="G1" s="43"/>
      <c r="H1" s="43"/>
      <c r="I1" s="64" t="s">
        <v>100</v>
      </c>
    </row>
    <row r="2" spans="1:9" ht="44.1" customHeight="1" x14ac:dyDescent="0.3">
      <c r="A2" s="43"/>
      <c r="B2" s="65"/>
      <c r="C2" s="37"/>
      <c r="D2" s="37"/>
      <c r="E2" s="37"/>
      <c r="F2" s="37"/>
      <c r="G2" s="43"/>
      <c r="H2" s="43"/>
      <c r="I2" s="66" t="s">
        <v>88</v>
      </c>
    </row>
    <row r="3" spans="1:9" ht="44.1" customHeight="1" x14ac:dyDescent="0.3">
      <c r="I3" s="60" t="s">
        <v>99</v>
      </c>
    </row>
    <row r="4" spans="1:9" x14ac:dyDescent="0.25">
      <c r="I4" s="63"/>
    </row>
    <row r="5" spans="1:9" ht="18.75" x14ac:dyDescent="0.3">
      <c r="A5" s="49" t="s">
        <v>85</v>
      </c>
      <c r="B5" s="5" t="s">
        <v>101</v>
      </c>
      <c r="C5" s="5">
        <v>1</v>
      </c>
      <c r="D5" s="5">
        <v>2</v>
      </c>
      <c r="E5" s="5">
        <v>3</v>
      </c>
      <c r="F5" s="5">
        <v>4</v>
      </c>
      <c r="G5" s="5" t="s">
        <v>86</v>
      </c>
      <c r="H5" s="50" t="s">
        <v>87</v>
      </c>
      <c r="I5" s="59" t="s">
        <v>90</v>
      </c>
    </row>
    <row r="6" spans="1:9" x14ac:dyDescent="0.25">
      <c r="A6" s="58">
        <v>42737</v>
      </c>
      <c r="C6" s="55"/>
      <c r="D6" s="55"/>
      <c r="E6" s="55"/>
      <c r="F6" s="55"/>
      <c r="G6" s="1">
        <f t="shared" ref="G6:G7" si="0">(C6*$C$5)+(D6*$D$5)+(E6*$E$5)+(F6*$F$5)</f>
        <v>0</v>
      </c>
      <c r="H6" s="52" t="e">
        <f t="shared" ref="H6:H7" si="1">G6/SUM(C6:F6)</f>
        <v>#DIV/0!</v>
      </c>
    </row>
    <row r="7" spans="1:9" x14ac:dyDescent="0.25">
      <c r="A7" s="58">
        <v>42738</v>
      </c>
      <c r="C7" s="55"/>
      <c r="D7" s="55"/>
      <c r="E7" s="55"/>
      <c r="F7" s="55"/>
      <c r="G7" s="1">
        <f t="shared" si="0"/>
        <v>0</v>
      </c>
      <c r="H7" s="52" t="e">
        <f t="shared" si="1"/>
        <v>#DIV/0!</v>
      </c>
    </row>
    <row r="8" spans="1:9" x14ac:dyDescent="0.25">
      <c r="A8" s="58">
        <v>42739</v>
      </c>
      <c r="G8" s="1">
        <f>(C8*$C$5)+(D8*$D$5)+(E8*$E$5)+(F8*$F$5)</f>
        <v>0</v>
      </c>
      <c r="H8" s="52" t="e">
        <f>G8/SUM(C8:F8)</f>
        <v>#DIV/0!</v>
      </c>
    </row>
    <row r="9" spans="1:9" x14ac:dyDescent="0.25">
      <c r="A9" s="58">
        <v>42740</v>
      </c>
      <c r="G9" s="1">
        <f>(C9*$C$5)+(D9*$D$5)+(E9*$E$5)+(F9*$F$5)</f>
        <v>0</v>
      </c>
      <c r="H9" s="52" t="e">
        <f>G9/SUM(C9:F9)</f>
        <v>#DIV/0!</v>
      </c>
    </row>
    <row r="10" spans="1:9" x14ac:dyDescent="0.25">
      <c r="A10" s="58">
        <v>42741</v>
      </c>
      <c r="G10" s="1">
        <f>(C10*$C$5)+(D10*$D$5)+(E10*$E$5)+(F10*$F$5)</f>
        <v>0</v>
      </c>
      <c r="H10" s="52" t="e">
        <f>G10/SUM(C10:F10)</f>
        <v>#DIV/0!</v>
      </c>
    </row>
    <row r="11" spans="1:9" x14ac:dyDescent="0.25">
      <c r="A11" s="58">
        <v>42742</v>
      </c>
      <c r="B11" s="57"/>
      <c r="C11" s="53"/>
      <c r="D11" s="53"/>
      <c r="E11" s="53"/>
      <c r="F11" s="53"/>
      <c r="G11" s="53"/>
      <c r="H11" s="54"/>
    </row>
    <row r="12" spans="1:9" x14ac:dyDescent="0.25">
      <c r="A12" s="58">
        <v>42743</v>
      </c>
      <c r="B12" s="57"/>
      <c r="C12" s="53"/>
      <c r="D12" s="53"/>
      <c r="E12" s="53"/>
      <c r="F12" s="53"/>
      <c r="G12" s="53"/>
      <c r="H12" s="54"/>
    </row>
    <row r="13" spans="1:9" x14ac:dyDescent="0.25">
      <c r="A13" s="58">
        <v>42744</v>
      </c>
      <c r="G13" s="1">
        <f t="shared" ref="G13:G17" si="2">(C13*$C$5)+(D13*$D$5)+(E13*$E$5)+(F13*$F$5)</f>
        <v>0</v>
      </c>
      <c r="H13" s="52" t="e">
        <f t="shared" ref="H13:H17" si="3">G13/SUM(C13:F13)</f>
        <v>#DIV/0!</v>
      </c>
    </row>
    <row r="14" spans="1:9" x14ac:dyDescent="0.25">
      <c r="A14" s="58">
        <v>42745</v>
      </c>
      <c r="G14" s="1">
        <f t="shared" si="2"/>
        <v>0</v>
      </c>
      <c r="H14" s="52" t="e">
        <f t="shared" si="3"/>
        <v>#DIV/0!</v>
      </c>
    </row>
    <row r="15" spans="1:9" x14ac:dyDescent="0.25">
      <c r="A15" s="58">
        <v>42746</v>
      </c>
      <c r="G15" s="1">
        <f t="shared" si="2"/>
        <v>0</v>
      </c>
      <c r="H15" s="52" t="e">
        <f t="shared" si="3"/>
        <v>#DIV/0!</v>
      </c>
    </row>
    <row r="16" spans="1:9" x14ac:dyDescent="0.25">
      <c r="A16" s="58">
        <v>42747</v>
      </c>
      <c r="G16" s="1">
        <f t="shared" si="2"/>
        <v>0</v>
      </c>
      <c r="H16" s="52" t="e">
        <f t="shared" si="3"/>
        <v>#DIV/0!</v>
      </c>
    </row>
    <row r="17" spans="1:8" x14ac:dyDescent="0.25">
      <c r="A17" s="58">
        <v>42748</v>
      </c>
      <c r="G17" s="1">
        <f t="shared" si="2"/>
        <v>0</v>
      </c>
      <c r="H17" s="52" t="e">
        <f t="shared" si="3"/>
        <v>#DIV/0!</v>
      </c>
    </row>
    <row r="18" spans="1:8" x14ac:dyDescent="0.25">
      <c r="A18" s="58">
        <v>42749</v>
      </c>
      <c r="B18" s="57"/>
      <c r="C18" s="53"/>
      <c r="D18" s="53"/>
      <c r="E18" s="53"/>
      <c r="F18" s="53"/>
      <c r="G18" s="53"/>
      <c r="H18" s="54"/>
    </row>
    <row r="19" spans="1:8" x14ac:dyDescent="0.25">
      <c r="A19" s="58">
        <v>42750</v>
      </c>
      <c r="B19" s="57"/>
      <c r="C19" s="53"/>
      <c r="D19" s="53"/>
      <c r="E19" s="53"/>
      <c r="F19" s="53"/>
      <c r="G19" s="53"/>
      <c r="H19" s="54"/>
    </row>
    <row r="20" spans="1:8" x14ac:dyDescent="0.25">
      <c r="A20" s="62" t="s">
        <v>89</v>
      </c>
      <c r="C20" s="1">
        <f>SUM(C6:C19)</f>
        <v>0</v>
      </c>
      <c r="D20" s="1">
        <f>SUM(D6:D19)</f>
        <v>0</v>
      </c>
      <c r="E20" s="1">
        <f>SUM(E6:E19)</f>
        <v>0</v>
      </c>
      <c r="F20" s="1">
        <f>SUM(F6:F19)</f>
        <v>0</v>
      </c>
      <c r="G20" s="1">
        <f>SUM(G6:G19)</f>
        <v>0</v>
      </c>
      <c r="H20" s="52" t="e">
        <f>G20/SUM(C20:F20)</f>
        <v>#DIV/0!</v>
      </c>
    </row>
    <row r="21" spans="1:8" x14ac:dyDescent="0.25">
      <c r="A21" s="51"/>
      <c r="G21" s="1"/>
      <c r="H21" s="52"/>
    </row>
    <row r="22" spans="1:8" x14ac:dyDescent="0.25">
      <c r="A22" s="51"/>
      <c r="G22" s="1"/>
      <c r="H22" s="52"/>
    </row>
    <row r="23" spans="1:8" x14ac:dyDescent="0.25">
      <c r="A23" s="58">
        <v>42751</v>
      </c>
      <c r="C23" s="55"/>
      <c r="D23" s="55"/>
      <c r="E23" s="55"/>
      <c r="F23" s="55"/>
      <c r="G23" s="1">
        <f t="shared" ref="G23:G24" si="4">(C23*$C$5)+(D23*$D$5)+(E23*$E$5)+(F23*$F$5)</f>
        <v>0</v>
      </c>
      <c r="H23" s="52" t="e">
        <f t="shared" ref="H23:H24" si="5">G23/SUM(C23:F23)</f>
        <v>#DIV/0!</v>
      </c>
    </row>
    <row r="24" spans="1:8" x14ac:dyDescent="0.25">
      <c r="A24" s="58">
        <v>42752</v>
      </c>
      <c r="C24" s="55"/>
      <c r="D24" s="55"/>
      <c r="E24" s="55"/>
      <c r="F24" s="55"/>
      <c r="G24" s="1">
        <f t="shared" si="4"/>
        <v>0</v>
      </c>
      <c r="H24" s="52" t="e">
        <f t="shared" si="5"/>
        <v>#DIV/0!</v>
      </c>
    </row>
    <row r="25" spans="1:8" x14ac:dyDescent="0.25">
      <c r="A25" s="58">
        <v>42753</v>
      </c>
      <c r="G25" s="1">
        <f>(C25*$C$5)+(D25*$D$5)+(E25*$E$5)+(F25*$F$5)</f>
        <v>0</v>
      </c>
      <c r="H25" s="52" t="e">
        <f>G25/SUM(C25:F25)</f>
        <v>#DIV/0!</v>
      </c>
    </row>
    <row r="26" spans="1:8" x14ac:dyDescent="0.25">
      <c r="A26" s="58">
        <v>42754</v>
      </c>
      <c r="G26" s="1">
        <f>(C26*$C$5)+(D26*$D$5)+(E26*$E$5)+(F26*$F$5)</f>
        <v>0</v>
      </c>
      <c r="H26" s="52" t="e">
        <f>G26/SUM(C26:F26)</f>
        <v>#DIV/0!</v>
      </c>
    </row>
    <row r="27" spans="1:8" x14ac:dyDescent="0.25">
      <c r="A27" s="58">
        <v>42755</v>
      </c>
      <c r="G27" s="1">
        <f>(C27*$C$5)+(D27*$D$5)+(E27*$E$5)+(F27*$F$5)</f>
        <v>0</v>
      </c>
      <c r="H27" s="52" t="e">
        <f>G27/SUM(C27:F27)</f>
        <v>#DIV/0!</v>
      </c>
    </row>
    <row r="28" spans="1:8" x14ac:dyDescent="0.25">
      <c r="A28" s="58">
        <v>42756</v>
      </c>
      <c r="B28" s="57"/>
      <c r="C28" s="53"/>
      <c r="D28" s="53"/>
      <c r="E28" s="53"/>
      <c r="F28" s="53"/>
      <c r="G28" s="53"/>
      <c r="H28" s="54"/>
    </row>
    <row r="29" spans="1:8" x14ac:dyDescent="0.25">
      <c r="A29" s="58">
        <v>42757</v>
      </c>
      <c r="B29" s="57"/>
      <c r="C29" s="53"/>
      <c r="D29" s="53"/>
      <c r="E29" s="53"/>
      <c r="F29" s="53"/>
      <c r="G29" s="53"/>
      <c r="H29" s="54"/>
    </row>
    <row r="30" spans="1:8" x14ac:dyDescent="0.25">
      <c r="A30" s="58">
        <v>42758</v>
      </c>
      <c r="G30" s="1">
        <f t="shared" ref="G30:G34" si="6">(C30*$C$5)+(D30*$D$5)+(E30*$E$5)+(F30*$F$5)</f>
        <v>0</v>
      </c>
      <c r="H30" s="52" t="e">
        <f t="shared" ref="H30:H34" si="7">G30/SUM(C30:F30)</f>
        <v>#DIV/0!</v>
      </c>
    </row>
    <row r="31" spans="1:8" x14ac:dyDescent="0.25">
      <c r="A31" s="58">
        <v>42759</v>
      </c>
      <c r="G31" s="1">
        <f t="shared" si="6"/>
        <v>0</v>
      </c>
      <c r="H31" s="52" t="e">
        <f t="shared" si="7"/>
        <v>#DIV/0!</v>
      </c>
    </row>
    <row r="32" spans="1:8" x14ac:dyDescent="0.25">
      <c r="A32" s="58">
        <v>42760</v>
      </c>
      <c r="G32" s="1">
        <f t="shared" si="6"/>
        <v>0</v>
      </c>
      <c r="H32" s="52" t="e">
        <f t="shared" si="7"/>
        <v>#DIV/0!</v>
      </c>
    </row>
    <row r="33" spans="1:8" x14ac:dyDescent="0.25">
      <c r="A33" s="58">
        <v>42761</v>
      </c>
      <c r="G33" s="1">
        <f t="shared" si="6"/>
        <v>0</v>
      </c>
      <c r="H33" s="52" t="e">
        <f t="shared" si="7"/>
        <v>#DIV/0!</v>
      </c>
    </row>
    <row r="34" spans="1:8" x14ac:dyDescent="0.25">
      <c r="A34" s="58">
        <v>42762</v>
      </c>
      <c r="G34" s="1">
        <f t="shared" si="6"/>
        <v>0</v>
      </c>
      <c r="H34" s="52" t="e">
        <f t="shared" si="7"/>
        <v>#DIV/0!</v>
      </c>
    </row>
    <row r="35" spans="1:8" x14ac:dyDescent="0.25">
      <c r="A35" s="58">
        <v>42763</v>
      </c>
      <c r="B35" s="57"/>
      <c r="C35" s="53"/>
      <c r="D35" s="53"/>
      <c r="E35" s="53"/>
      <c r="F35" s="53"/>
      <c r="G35" s="53"/>
      <c r="H35" s="54"/>
    </row>
    <row r="36" spans="1:8" x14ac:dyDescent="0.25">
      <c r="A36" s="58">
        <v>42764</v>
      </c>
      <c r="B36" s="57"/>
      <c r="C36" s="53"/>
      <c r="D36" s="53"/>
      <c r="E36" s="53"/>
      <c r="F36" s="53"/>
      <c r="G36" s="53"/>
      <c r="H36" s="54"/>
    </row>
    <row r="37" spans="1:8" x14ac:dyDescent="0.25">
      <c r="A37" s="62" t="s">
        <v>89</v>
      </c>
      <c r="C37" s="1">
        <f>SUM(C23:C36)</f>
        <v>0</v>
      </c>
      <c r="D37" s="1">
        <f>SUM(D23:D36)</f>
        <v>0</v>
      </c>
      <c r="E37" s="1">
        <f>SUM(E23:E36)</f>
        <v>0</v>
      </c>
      <c r="F37" s="1">
        <f>SUM(F23:F36)</f>
        <v>0</v>
      </c>
      <c r="G37" s="1">
        <f>SUM(G23:G36)</f>
        <v>0</v>
      </c>
      <c r="H37" s="52" t="e">
        <f>G37/SUM(C37:F37)</f>
        <v>#DIV/0!</v>
      </c>
    </row>
    <row r="38" spans="1:8" x14ac:dyDescent="0.25">
      <c r="A38" s="51"/>
      <c r="G38" s="1"/>
      <c r="H38" s="52"/>
    </row>
    <row r="39" spans="1:8" x14ac:dyDescent="0.25">
      <c r="A39" s="51"/>
      <c r="G39" s="1"/>
      <c r="H39" s="52"/>
    </row>
    <row r="40" spans="1:8" x14ac:dyDescent="0.25">
      <c r="A40" s="58">
        <v>42765</v>
      </c>
      <c r="C40" s="55"/>
      <c r="D40" s="55"/>
      <c r="E40" s="55"/>
      <c r="F40" s="55"/>
      <c r="G40" s="1">
        <f t="shared" ref="G40:G41" si="8">(C40*$C$5)+(D40*$D$5)+(E40*$E$5)+(F40*$F$5)</f>
        <v>0</v>
      </c>
      <c r="H40" s="52" t="e">
        <f t="shared" ref="H40:H41" si="9">G40/SUM(C40:F40)</f>
        <v>#DIV/0!</v>
      </c>
    </row>
    <row r="41" spans="1:8" x14ac:dyDescent="0.25">
      <c r="A41" s="58">
        <v>42766</v>
      </c>
      <c r="C41" s="55"/>
      <c r="D41" s="55"/>
      <c r="E41" s="55"/>
      <c r="F41" s="55"/>
      <c r="G41" s="1">
        <f t="shared" si="8"/>
        <v>0</v>
      </c>
      <c r="H41" s="52" t="e">
        <f t="shared" si="9"/>
        <v>#DIV/0!</v>
      </c>
    </row>
    <row r="42" spans="1:8" x14ac:dyDescent="0.25">
      <c r="A42" s="58">
        <v>42767</v>
      </c>
      <c r="G42" s="1">
        <f>(C42*$C$5)+(D42*$D$5)+(E42*$E$5)+(F42*$F$5)</f>
        <v>0</v>
      </c>
      <c r="H42" s="52" t="e">
        <f>G42/SUM(C42:F42)</f>
        <v>#DIV/0!</v>
      </c>
    </row>
    <row r="43" spans="1:8" x14ac:dyDescent="0.25">
      <c r="A43" s="58">
        <v>42768</v>
      </c>
      <c r="G43" s="1">
        <f>(C43*$C$5)+(D43*$D$5)+(E43*$E$5)+(F43*$F$5)</f>
        <v>0</v>
      </c>
      <c r="H43" s="52" t="e">
        <f>G43/SUM(C43:F43)</f>
        <v>#DIV/0!</v>
      </c>
    </row>
    <row r="44" spans="1:8" x14ac:dyDescent="0.25">
      <c r="A44" s="58">
        <v>42769</v>
      </c>
      <c r="G44" s="1">
        <f>(C44*$C$5)+(D44*$D$5)+(E44*$E$5)+(F44*$F$5)</f>
        <v>0</v>
      </c>
      <c r="H44" s="52" t="e">
        <f>G44/SUM(C44:F44)</f>
        <v>#DIV/0!</v>
      </c>
    </row>
    <row r="45" spans="1:8" x14ac:dyDescent="0.25">
      <c r="A45" s="58">
        <v>42770</v>
      </c>
      <c r="B45" s="57"/>
      <c r="C45" s="53"/>
      <c r="D45" s="53"/>
      <c r="E45" s="53"/>
      <c r="F45" s="53"/>
      <c r="G45" s="53"/>
      <c r="H45" s="54"/>
    </row>
    <row r="46" spans="1:8" x14ac:dyDescent="0.25">
      <c r="A46" s="58">
        <v>42771</v>
      </c>
      <c r="B46" s="57"/>
      <c r="C46" s="53"/>
      <c r="D46" s="53"/>
      <c r="E46" s="53"/>
      <c r="F46" s="53"/>
      <c r="G46" s="53"/>
      <c r="H46" s="54"/>
    </row>
    <row r="47" spans="1:8" x14ac:dyDescent="0.25">
      <c r="A47" s="58">
        <v>42772</v>
      </c>
      <c r="G47" s="1">
        <f t="shared" ref="G47:G51" si="10">(C47*$C$5)+(D47*$D$5)+(E47*$E$5)+(F47*$F$5)</f>
        <v>0</v>
      </c>
      <c r="H47" s="52" t="e">
        <f t="shared" ref="H47:H51" si="11">G47/SUM(C47:F47)</f>
        <v>#DIV/0!</v>
      </c>
    </row>
    <row r="48" spans="1:8" x14ac:dyDescent="0.25">
      <c r="A48" s="58">
        <v>42773</v>
      </c>
      <c r="G48" s="1">
        <f t="shared" si="10"/>
        <v>0</v>
      </c>
      <c r="H48" s="52" t="e">
        <f t="shared" si="11"/>
        <v>#DIV/0!</v>
      </c>
    </row>
    <row r="49" spans="1:8" x14ac:dyDescent="0.25">
      <c r="A49" s="58">
        <v>42774</v>
      </c>
      <c r="G49" s="1">
        <f t="shared" si="10"/>
        <v>0</v>
      </c>
      <c r="H49" s="52" t="e">
        <f t="shared" si="11"/>
        <v>#DIV/0!</v>
      </c>
    </row>
    <row r="50" spans="1:8" x14ac:dyDescent="0.25">
      <c r="A50" s="58">
        <v>42775</v>
      </c>
      <c r="G50" s="1">
        <f t="shared" si="10"/>
        <v>0</v>
      </c>
      <c r="H50" s="52" t="e">
        <f t="shared" si="11"/>
        <v>#DIV/0!</v>
      </c>
    </row>
    <row r="51" spans="1:8" x14ac:dyDescent="0.25">
      <c r="A51" s="58">
        <v>42776</v>
      </c>
      <c r="G51" s="1">
        <f t="shared" si="10"/>
        <v>0</v>
      </c>
      <c r="H51" s="52" t="e">
        <f t="shared" si="11"/>
        <v>#DIV/0!</v>
      </c>
    </row>
    <row r="52" spans="1:8" x14ac:dyDescent="0.25">
      <c r="A52" s="58">
        <v>42777</v>
      </c>
      <c r="B52" s="57"/>
      <c r="C52" s="53"/>
      <c r="D52" s="53"/>
      <c r="E52" s="53"/>
      <c r="F52" s="53"/>
      <c r="G52" s="53"/>
      <c r="H52" s="54"/>
    </row>
    <row r="53" spans="1:8" x14ac:dyDescent="0.25">
      <c r="A53" s="58">
        <v>42778</v>
      </c>
      <c r="B53" s="57"/>
      <c r="C53" s="53"/>
      <c r="D53" s="53"/>
      <c r="E53" s="53"/>
      <c r="F53" s="53"/>
      <c r="G53" s="53"/>
      <c r="H53" s="54"/>
    </row>
    <row r="54" spans="1:8" x14ac:dyDescent="0.25">
      <c r="A54" s="62" t="s">
        <v>89</v>
      </c>
      <c r="C54" s="1">
        <f>SUM(C40:C53)</f>
        <v>0</v>
      </c>
      <c r="D54" s="1">
        <f>SUM(D40:D53)</f>
        <v>0</v>
      </c>
      <c r="E54" s="1">
        <f>SUM(E40:E53)</f>
        <v>0</v>
      </c>
      <c r="F54" s="1">
        <f>SUM(F40:F53)</f>
        <v>0</v>
      </c>
      <c r="G54" s="1">
        <f>SUM(G40:G53)</f>
        <v>0</v>
      </c>
      <c r="H54" s="52" t="e">
        <f>G54/SUM(C54:F54)</f>
        <v>#DIV/0!</v>
      </c>
    </row>
    <row r="55" spans="1:8" x14ac:dyDescent="0.25">
      <c r="A55" s="51"/>
      <c r="G55" s="1"/>
      <c r="H55" s="52"/>
    </row>
    <row r="56" spans="1:8" x14ac:dyDescent="0.25">
      <c r="A56" s="51"/>
      <c r="G56" s="1"/>
      <c r="H56" s="52"/>
    </row>
    <row r="57" spans="1:8" x14ac:dyDescent="0.25">
      <c r="A57" s="51">
        <v>42779</v>
      </c>
      <c r="G57" s="1">
        <f t="shared" ref="G57:G59" si="12">(C57*$C$5)+(D57*$D$5)+(E57*$E$5)+(F57*$F$5)</f>
        <v>0</v>
      </c>
      <c r="H57" s="52" t="e">
        <f t="shared" ref="H57:H59" si="13">G57/SUM(C57:F57)</f>
        <v>#DIV/0!</v>
      </c>
    </row>
    <row r="58" spans="1:8" x14ac:dyDescent="0.25">
      <c r="A58" s="51">
        <v>42780</v>
      </c>
      <c r="C58" s="55"/>
      <c r="D58" s="55"/>
      <c r="E58" s="55"/>
      <c r="F58" s="55"/>
      <c r="G58" s="1">
        <f t="shared" si="12"/>
        <v>0</v>
      </c>
      <c r="H58" s="52" t="e">
        <f t="shared" si="13"/>
        <v>#DIV/0!</v>
      </c>
    </row>
    <row r="59" spans="1:8" x14ac:dyDescent="0.25">
      <c r="A59" s="51">
        <v>42781</v>
      </c>
      <c r="C59" s="55"/>
      <c r="D59" s="55"/>
      <c r="E59" s="55"/>
      <c r="F59" s="55"/>
      <c r="G59" s="1">
        <f t="shared" si="12"/>
        <v>0</v>
      </c>
      <c r="H59" s="52" t="e">
        <f t="shared" si="13"/>
        <v>#DIV/0!</v>
      </c>
    </row>
    <row r="60" spans="1:8" x14ac:dyDescent="0.25">
      <c r="A60" s="51">
        <v>42782</v>
      </c>
      <c r="G60" s="1">
        <f>(C60*$C$5)+(D60*$D$5)+(E60*$E$5)+(F60*$F$5)</f>
        <v>0</v>
      </c>
      <c r="H60" s="52" t="e">
        <f>G60/SUM(C60:F60)</f>
        <v>#DIV/0!</v>
      </c>
    </row>
    <row r="61" spans="1:8" x14ac:dyDescent="0.25">
      <c r="A61" s="51">
        <v>42783</v>
      </c>
      <c r="G61" s="1">
        <f>(C61*$C$5)+(D61*$D$5)+(E61*$E$5)+(F61*$F$5)</f>
        <v>0</v>
      </c>
      <c r="H61" s="52" t="e">
        <f>G61/SUM(C61:F61)</f>
        <v>#DIV/0!</v>
      </c>
    </row>
    <row r="62" spans="1:8" x14ac:dyDescent="0.25">
      <c r="A62" s="51">
        <v>42784</v>
      </c>
      <c r="B62" s="57"/>
      <c r="C62" s="53"/>
      <c r="D62" s="53"/>
      <c r="E62" s="53"/>
      <c r="F62" s="53"/>
      <c r="G62" s="53"/>
      <c r="H62" s="54"/>
    </row>
    <row r="63" spans="1:8" x14ac:dyDescent="0.25">
      <c r="A63" s="51">
        <v>42785</v>
      </c>
      <c r="B63" s="57"/>
      <c r="C63" s="53"/>
      <c r="D63" s="53"/>
      <c r="E63" s="53"/>
      <c r="F63" s="53"/>
      <c r="G63" s="53"/>
      <c r="H63" s="54"/>
    </row>
    <row r="64" spans="1:8" x14ac:dyDescent="0.25">
      <c r="A64" s="51">
        <v>42786</v>
      </c>
      <c r="B64" s="56"/>
      <c r="G64" s="1">
        <f>(C64*$C$5)+(D64*$D$5)+(E64*$E$5)+(F64*$F$5)</f>
        <v>0</v>
      </c>
      <c r="H64" s="52" t="e">
        <f>G64/SUM(C64:F64)</f>
        <v>#DIV/0!</v>
      </c>
    </row>
    <row r="65" spans="1:8" x14ac:dyDescent="0.25">
      <c r="A65" s="51">
        <v>42787</v>
      </c>
      <c r="B65" s="56"/>
      <c r="C65" s="13"/>
      <c r="D65" s="13"/>
      <c r="E65" s="13"/>
      <c r="F65" s="13"/>
      <c r="G65" s="13">
        <f t="shared" ref="G65:G68" si="14">(C65*$C$5)+(D65*$D$5)+(E65*$E$5)+(F65*$F$5)</f>
        <v>0</v>
      </c>
      <c r="H65" s="61" t="e">
        <f t="shared" ref="H65:H68" si="15">G65/SUM(C65:F65)</f>
        <v>#DIV/0!</v>
      </c>
    </row>
    <row r="66" spans="1:8" x14ac:dyDescent="0.25">
      <c r="A66" s="51">
        <v>42788</v>
      </c>
      <c r="B66" s="56"/>
      <c r="C66" s="13"/>
      <c r="D66" s="13"/>
      <c r="E66" s="13"/>
      <c r="F66" s="13"/>
      <c r="G66" s="13">
        <f t="shared" si="14"/>
        <v>0</v>
      </c>
      <c r="H66" s="61" t="e">
        <f t="shared" si="15"/>
        <v>#DIV/0!</v>
      </c>
    </row>
    <row r="67" spans="1:8" x14ac:dyDescent="0.25">
      <c r="A67" s="51">
        <v>42789</v>
      </c>
      <c r="B67" s="56"/>
      <c r="C67" s="13"/>
      <c r="D67" s="13"/>
      <c r="E67" s="13"/>
      <c r="F67" s="13"/>
      <c r="G67" s="13">
        <f t="shared" si="14"/>
        <v>0</v>
      </c>
      <c r="H67" s="61" t="e">
        <f t="shared" si="15"/>
        <v>#DIV/0!</v>
      </c>
    </row>
    <row r="68" spans="1:8" x14ac:dyDescent="0.25">
      <c r="A68" s="51">
        <v>42790</v>
      </c>
      <c r="B68" s="56"/>
      <c r="C68" s="13"/>
      <c r="D68" s="13"/>
      <c r="E68" s="13"/>
      <c r="F68" s="13"/>
      <c r="G68" s="13">
        <f t="shared" si="14"/>
        <v>0</v>
      </c>
      <c r="H68" s="61" t="e">
        <f t="shared" si="15"/>
        <v>#DIV/0!</v>
      </c>
    </row>
    <row r="69" spans="1:8" x14ac:dyDescent="0.25">
      <c r="A69" s="51">
        <v>42791</v>
      </c>
      <c r="B69" s="57"/>
      <c r="C69" s="53"/>
      <c r="D69" s="53"/>
      <c r="E69" s="53"/>
      <c r="F69" s="53"/>
      <c r="G69" s="53"/>
      <c r="H69" s="54"/>
    </row>
    <row r="70" spans="1:8" x14ac:dyDescent="0.25">
      <c r="A70" s="51">
        <v>42792</v>
      </c>
      <c r="B70" s="57"/>
      <c r="C70" s="53"/>
      <c r="D70" s="53"/>
      <c r="E70" s="53"/>
      <c r="F70" s="53"/>
      <c r="G70" s="53"/>
      <c r="H70" s="54"/>
    </row>
    <row r="71" spans="1:8" x14ac:dyDescent="0.25">
      <c r="A71" s="62" t="s">
        <v>89</v>
      </c>
      <c r="B71" s="56"/>
      <c r="C71" s="13">
        <f>SUM(C57:C70)</f>
        <v>0</v>
      </c>
      <c r="D71" s="13">
        <f>SUM(D57:D70)</f>
        <v>0</v>
      </c>
      <c r="E71" s="13">
        <f>SUM(E57:E70)</f>
        <v>0</v>
      </c>
      <c r="F71" s="13">
        <f>SUM(F57:F70)</f>
        <v>0</v>
      </c>
      <c r="G71" s="13">
        <f>SUM(G57:G70)</f>
        <v>0</v>
      </c>
      <c r="H71" s="61" t="e">
        <f>G71/SUM(C71:F71)</f>
        <v>#DIV/0!</v>
      </c>
    </row>
    <row r="72" spans="1:8" x14ac:dyDescent="0.25">
      <c r="A72" s="51"/>
      <c r="B72" s="56"/>
      <c r="C72" s="13"/>
      <c r="D72" s="13"/>
      <c r="E72" s="13"/>
      <c r="F72" s="13"/>
      <c r="G72" s="13"/>
      <c r="H72" s="61"/>
    </row>
    <row r="73" spans="1:8" x14ac:dyDescent="0.25">
      <c r="A73" s="58"/>
      <c r="B73" s="56"/>
      <c r="C73" s="56"/>
      <c r="D73" s="56"/>
      <c r="E73" s="56"/>
      <c r="F73" s="56"/>
      <c r="G73" s="13"/>
      <c r="H73" s="61"/>
    </row>
    <row r="74" spans="1:8" x14ac:dyDescent="0.25">
      <c r="A74" s="51">
        <v>42779</v>
      </c>
      <c r="G74" s="1">
        <f t="shared" ref="G74:G76" si="16">(C74*$C$5)+(D74*$D$5)+(E74*$E$5)+(F74*$F$5)</f>
        <v>0</v>
      </c>
      <c r="H74" s="52" t="e">
        <f t="shared" ref="H74:H76" si="17">G74/SUM(C74:F74)</f>
        <v>#DIV/0!</v>
      </c>
    </row>
    <row r="75" spans="1:8" x14ac:dyDescent="0.25">
      <c r="A75" s="51">
        <v>42780</v>
      </c>
      <c r="C75" s="55"/>
      <c r="D75" s="55"/>
      <c r="E75" s="55"/>
      <c r="F75" s="55"/>
      <c r="G75" s="1">
        <f t="shared" si="16"/>
        <v>0</v>
      </c>
      <c r="H75" s="52" t="e">
        <f t="shared" si="17"/>
        <v>#DIV/0!</v>
      </c>
    </row>
    <row r="76" spans="1:8" x14ac:dyDescent="0.25">
      <c r="A76" s="51">
        <v>42781</v>
      </c>
      <c r="C76" s="55"/>
      <c r="D76" s="55"/>
      <c r="E76" s="55"/>
      <c r="F76" s="55"/>
      <c r="G76" s="1">
        <f t="shared" si="16"/>
        <v>0</v>
      </c>
      <c r="H76" s="52" t="e">
        <f t="shared" si="17"/>
        <v>#DIV/0!</v>
      </c>
    </row>
    <row r="77" spans="1:8" x14ac:dyDescent="0.25">
      <c r="A77" s="51">
        <v>42782</v>
      </c>
      <c r="G77" s="1">
        <f>(C77*$C$5)+(D77*$D$5)+(E77*$E$5)+(F77*$F$5)</f>
        <v>0</v>
      </c>
      <c r="H77" s="52" t="e">
        <f>G77/SUM(C77:F77)</f>
        <v>#DIV/0!</v>
      </c>
    </row>
    <row r="78" spans="1:8" x14ac:dyDescent="0.25">
      <c r="A78" s="51">
        <v>42783</v>
      </c>
      <c r="G78" s="1">
        <f>(C78*$C$5)+(D78*$D$5)+(E78*$E$5)+(F78*$F$5)</f>
        <v>0</v>
      </c>
      <c r="H78" s="52" t="e">
        <f>G78/SUM(C78:F78)</f>
        <v>#DIV/0!</v>
      </c>
    </row>
    <row r="79" spans="1:8" x14ac:dyDescent="0.25">
      <c r="A79" s="51">
        <v>42784</v>
      </c>
      <c r="B79" s="57"/>
      <c r="C79" s="53"/>
      <c r="D79" s="53"/>
      <c r="E79" s="53"/>
      <c r="F79" s="53"/>
      <c r="G79" s="53"/>
      <c r="H79" s="54"/>
    </row>
    <row r="80" spans="1:8" x14ac:dyDescent="0.25">
      <c r="A80" s="51">
        <v>42785</v>
      </c>
      <c r="B80" s="57"/>
      <c r="C80" s="53"/>
      <c r="D80" s="53"/>
      <c r="E80" s="53"/>
      <c r="F80" s="53"/>
      <c r="G80" s="53"/>
      <c r="H80" s="54"/>
    </row>
    <row r="81" spans="1:8" x14ac:dyDescent="0.25">
      <c r="A81" s="51">
        <v>42786</v>
      </c>
      <c r="B81" s="56"/>
      <c r="G81" s="1">
        <f>(C81*$C$5)+(D81*$D$5)+(E81*$E$5)+(F81*$F$5)</f>
        <v>0</v>
      </c>
      <c r="H81" s="52" t="e">
        <f>G81/SUM(C81:F81)</f>
        <v>#DIV/0!</v>
      </c>
    </row>
    <row r="82" spans="1:8" x14ac:dyDescent="0.25">
      <c r="A82" s="51">
        <v>42787</v>
      </c>
      <c r="B82" s="56"/>
      <c r="C82" s="13"/>
      <c r="D82" s="13"/>
      <c r="E82" s="13"/>
      <c r="F82" s="13"/>
      <c r="G82" s="13">
        <f t="shared" ref="G82:G85" si="18">(C82*$C$5)+(D82*$D$5)+(E82*$E$5)+(F82*$F$5)</f>
        <v>0</v>
      </c>
      <c r="H82" s="61" t="e">
        <f t="shared" ref="H82:H85" si="19">G82/SUM(C82:F82)</f>
        <v>#DIV/0!</v>
      </c>
    </row>
    <row r="83" spans="1:8" x14ac:dyDescent="0.25">
      <c r="A83" s="51">
        <v>42788</v>
      </c>
      <c r="B83" s="56"/>
      <c r="C83" s="13"/>
      <c r="D83" s="13"/>
      <c r="E83" s="13"/>
      <c r="F83" s="13"/>
      <c r="G83" s="13">
        <f t="shared" si="18"/>
        <v>0</v>
      </c>
      <c r="H83" s="61" t="e">
        <f t="shared" si="19"/>
        <v>#DIV/0!</v>
      </c>
    </row>
    <row r="84" spans="1:8" x14ac:dyDescent="0.25">
      <c r="A84" s="51">
        <v>42789</v>
      </c>
      <c r="B84" s="56"/>
      <c r="C84" s="13"/>
      <c r="D84" s="13"/>
      <c r="E84" s="13"/>
      <c r="F84" s="13"/>
      <c r="G84" s="13">
        <f t="shared" si="18"/>
        <v>0</v>
      </c>
      <c r="H84" s="61" t="e">
        <f t="shared" si="19"/>
        <v>#DIV/0!</v>
      </c>
    </row>
    <row r="85" spans="1:8" x14ac:dyDescent="0.25">
      <c r="A85" s="51">
        <v>42790</v>
      </c>
      <c r="B85" s="56"/>
      <c r="C85" s="13"/>
      <c r="D85" s="13"/>
      <c r="E85" s="13"/>
      <c r="F85" s="13"/>
      <c r="G85" s="13">
        <f t="shared" si="18"/>
        <v>0</v>
      </c>
      <c r="H85" s="61" t="e">
        <f t="shared" si="19"/>
        <v>#DIV/0!</v>
      </c>
    </row>
    <row r="86" spans="1:8" x14ac:dyDescent="0.25">
      <c r="A86" s="51">
        <v>42791</v>
      </c>
      <c r="B86" s="57"/>
      <c r="C86" s="53"/>
      <c r="D86" s="53"/>
      <c r="E86" s="53"/>
      <c r="F86" s="53"/>
      <c r="G86" s="53"/>
      <c r="H86" s="54"/>
    </row>
    <row r="87" spans="1:8" x14ac:dyDescent="0.25">
      <c r="A87" s="51">
        <v>42792</v>
      </c>
      <c r="B87" s="57"/>
      <c r="C87" s="53"/>
      <c r="D87" s="53"/>
      <c r="E87" s="53"/>
      <c r="F87" s="53"/>
      <c r="G87" s="53"/>
      <c r="H87" s="54"/>
    </row>
    <row r="88" spans="1:8" x14ac:dyDescent="0.25">
      <c r="A88" s="62" t="s">
        <v>89</v>
      </c>
      <c r="B88" s="56"/>
      <c r="C88" s="13">
        <f>SUM(C74:C87)</f>
        <v>0</v>
      </c>
      <c r="D88" s="13">
        <f>SUM(D74:D87)</f>
        <v>0</v>
      </c>
      <c r="E88" s="13">
        <f>SUM(E74:E87)</f>
        <v>0</v>
      </c>
      <c r="F88" s="13">
        <f>SUM(F74:F87)</f>
        <v>0</v>
      </c>
      <c r="G88" s="13">
        <f>SUM(G74:G87)</f>
        <v>0</v>
      </c>
      <c r="H88" s="61" t="e">
        <f>G88/SUM(C88:F88)</f>
        <v>#DIV/0!</v>
      </c>
    </row>
    <row r="89" spans="1:8" x14ac:dyDescent="0.25">
      <c r="A89" s="58"/>
      <c r="C89" s="55"/>
      <c r="D89" s="55"/>
      <c r="E89" s="55"/>
      <c r="F89" s="55"/>
      <c r="G89" s="1"/>
      <c r="H89" s="52"/>
    </row>
    <row r="90" spans="1:8" x14ac:dyDescent="0.25">
      <c r="A90" s="58"/>
      <c r="C90" s="55"/>
      <c r="D90" s="55"/>
      <c r="E90" s="55"/>
      <c r="F90" s="55"/>
      <c r="G90" s="1"/>
      <c r="H90" s="52"/>
    </row>
    <row r="91" spans="1:8" x14ac:dyDescent="0.25">
      <c r="A91" s="51">
        <v>42793</v>
      </c>
      <c r="G91" s="1">
        <f t="shared" ref="G91:G93" si="20">(C91*$C$5)+(D91*$D$5)+(E91*$E$5)+(F91*$F$5)</f>
        <v>0</v>
      </c>
      <c r="H91" s="52" t="e">
        <f t="shared" ref="H91:H93" si="21">G91/SUM(C91:F91)</f>
        <v>#DIV/0!</v>
      </c>
    </row>
    <row r="92" spans="1:8" x14ac:dyDescent="0.25">
      <c r="A92" s="51">
        <v>42794</v>
      </c>
      <c r="C92" s="55"/>
      <c r="D92" s="55"/>
      <c r="E92" s="55"/>
      <c r="F92" s="55"/>
      <c r="G92" s="1">
        <f t="shared" si="20"/>
        <v>0</v>
      </c>
      <c r="H92" s="52" t="e">
        <f t="shared" si="21"/>
        <v>#DIV/0!</v>
      </c>
    </row>
    <row r="93" spans="1:8" x14ac:dyDescent="0.25">
      <c r="A93" s="51">
        <v>42795</v>
      </c>
      <c r="C93" s="55"/>
      <c r="D93" s="55"/>
      <c r="E93" s="55"/>
      <c r="F93" s="55"/>
      <c r="G93" s="1">
        <f t="shared" si="20"/>
        <v>0</v>
      </c>
      <c r="H93" s="52" t="e">
        <f t="shared" si="21"/>
        <v>#DIV/0!</v>
      </c>
    </row>
    <row r="94" spans="1:8" x14ac:dyDescent="0.25">
      <c r="A94" s="51">
        <v>42796</v>
      </c>
      <c r="G94" s="1">
        <f>(C94*$C$5)+(D94*$D$5)+(E94*$E$5)+(F94*$F$5)</f>
        <v>0</v>
      </c>
      <c r="H94" s="52" t="e">
        <f>G94/SUM(C94:F94)</f>
        <v>#DIV/0!</v>
      </c>
    </row>
    <row r="95" spans="1:8" x14ac:dyDescent="0.25">
      <c r="A95" s="51">
        <v>42797</v>
      </c>
      <c r="G95" s="1">
        <f>(C95*$C$5)+(D95*$D$5)+(E95*$E$5)+(F95*$F$5)</f>
        <v>0</v>
      </c>
      <c r="H95" s="52" t="e">
        <f>G95/SUM(C95:F95)</f>
        <v>#DIV/0!</v>
      </c>
    </row>
    <row r="96" spans="1:8" x14ac:dyDescent="0.25">
      <c r="A96" s="51">
        <v>42798</v>
      </c>
      <c r="B96" s="57"/>
      <c r="C96" s="53"/>
      <c r="D96" s="53"/>
      <c r="E96" s="53"/>
      <c r="F96" s="53"/>
      <c r="G96" s="53"/>
      <c r="H96" s="54"/>
    </row>
    <row r="97" spans="1:8" x14ac:dyDescent="0.25">
      <c r="A97" s="51">
        <v>42799</v>
      </c>
      <c r="B97" s="57"/>
      <c r="C97" s="53"/>
      <c r="D97" s="53"/>
      <c r="E97" s="53"/>
      <c r="F97" s="53"/>
      <c r="G97" s="53"/>
      <c r="H97" s="54"/>
    </row>
    <row r="98" spans="1:8" x14ac:dyDescent="0.25">
      <c r="A98" s="51">
        <v>42800</v>
      </c>
      <c r="B98" s="56"/>
      <c r="G98" s="1">
        <f>(C98*$C$5)+(D98*$D$5)+(E98*$E$5)+(F98*$F$5)</f>
        <v>0</v>
      </c>
      <c r="H98" s="52" t="e">
        <f>G98/SUM(C98:F98)</f>
        <v>#DIV/0!</v>
      </c>
    </row>
    <row r="99" spans="1:8" x14ac:dyDescent="0.25">
      <c r="A99" s="51">
        <v>42801</v>
      </c>
      <c r="B99" s="56"/>
      <c r="C99" s="13"/>
      <c r="D99" s="13"/>
      <c r="E99" s="13"/>
      <c r="F99" s="13"/>
      <c r="G99" s="13">
        <f t="shared" ref="G99:G102" si="22">(C99*$C$5)+(D99*$D$5)+(E99*$E$5)+(F99*$F$5)</f>
        <v>0</v>
      </c>
      <c r="H99" s="61" t="e">
        <f t="shared" ref="H99:H102" si="23">G99/SUM(C99:F99)</f>
        <v>#DIV/0!</v>
      </c>
    </row>
    <row r="100" spans="1:8" x14ac:dyDescent="0.25">
      <c r="A100" s="51">
        <v>42802</v>
      </c>
      <c r="B100" s="56"/>
      <c r="C100" s="13"/>
      <c r="D100" s="13"/>
      <c r="E100" s="13"/>
      <c r="F100" s="13"/>
      <c r="G100" s="13">
        <f t="shared" si="22"/>
        <v>0</v>
      </c>
      <c r="H100" s="61" t="e">
        <f t="shared" si="23"/>
        <v>#DIV/0!</v>
      </c>
    </row>
    <row r="101" spans="1:8" x14ac:dyDescent="0.25">
      <c r="A101" s="51">
        <v>42803</v>
      </c>
      <c r="B101" s="56"/>
      <c r="C101" s="13"/>
      <c r="D101" s="13"/>
      <c r="E101" s="13"/>
      <c r="F101" s="13"/>
      <c r="G101" s="13">
        <f t="shared" si="22"/>
        <v>0</v>
      </c>
      <c r="H101" s="61" t="e">
        <f t="shared" si="23"/>
        <v>#DIV/0!</v>
      </c>
    </row>
    <row r="102" spans="1:8" x14ac:dyDescent="0.25">
      <c r="A102" s="51">
        <v>42804</v>
      </c>
      <c r="B102" s="56"/>
      <c r="C102" s="13"/>
      <c r="D102" s="13"/>
      <c r="E102" s="13"/>
      <c r="F102" s="13"/>
      <c r="G102" s="13">
        <f t="shared" si="22"/>
        <v>0</v>
      </c>
      <c r="H102" s="61" t="e">
        <f t="shared" si="23"/>
        <v>#DIV/0!</v>
      </c>
    </row>
    <row r="103" spans="1:8" x14ac:dyDescent="0.25">
      <c r="A103" s="51">
        <v>42805</v>
      </c>
      <c r="B103" s="57"/>
      <c r="C103" s="53"/>
      <c r="D103" s="53"/>
      <c r="E103" s="53"/>
      <c r="F103" s="53"/>
      <c r="G103" s="53"/>
      <c r="H103" s="54"/>
    </row>
    <row r="104" spans="1:8" x14ac:dyDescent="0.25">
      <c r="A104" s="51">
        <v>42806</v>
      </c>
      <c r="B104" s="57"/>
      <c r="C104" s="53"/>
      <c r="D104" s="53"/>
      <c r="E104" s="53"/>
      <c r="F104" s="53"/>
      <c r="G104" s="53"/>
      <c r="H104" s="54"/>
    </row>
    <row r="105" spans="1:8" x14ac:dyDescent="0.25">
      <c r="A105" s="62" t="s">
        <v>89</v>
      </c>
      <c r="B105" s="56"/>
      <c r="C105" s="13">
        <f>SUM(C91:C104)</f>
        <v>0</v>
      </c>
      <c r="D105" s="13">
        <f>SUM(D91:D104)</f>
        <v>0</v>
      </c>
      <c r="E105" s="13">
        <f>SUM(E91:E104)</f>
        <v>0</v>
      </c>
      <c r="F105" s="13">
        <f>SUM(F91:F104)</f>
        <v>0</v>
      </c>
      <c r="G105" s="13">
        <f>SUM(G91:G104)</f>
        <v>0</v>
      </c>
      <c r="H105" s="61" t="e">
        <f>G105/SUM(C105:F105)</f>
        <v>#DIV/0!</v>
      </c>
    </row>
    <row r="106" spans="1:8" x14ac:dyDescent="0.25">
      <c r="A106" s="58"/>
      <c r="C106" s="55"/>
      <c r="D106" s="55"/>
      <c r="E106" s="55"/>
      <c r="F106" s="55"/>
      <c r="G106" s="1"/>
      <c r="H106" s="52"/>
    </row>
    <row r="107" spans="1:8" x14ac:dyDescent="0.25">
      <c r="A107" s="58"/>
      <c r="G107" s="1"/>
      <c r="H107" s="52"/>
    </row>
    <row r="108" spans="1:8" x14ac:dyDescent="0.25">
      <c r="A108" s="58">
        <v>42807</v>
      </c>
      <c r="G108" s="1">
        <f t="shared" ref="G108:G113" si="24">(C108*$C$5)+(D108*$D$5)+(E108*$E$5)+(F108*$F$5)</f>
        <v>0</v>
      </c>
      <c r="H108" s="52" t="e">
        <f t="shared" ref="H108:H113" si="25">G108/SUM(C108:F108)</f>
        <v>#DIV/0!</v>
      </c>
    </row>
    <row r="109" spans="1:8" x14ac:dyDescent="0.25">
      <c r="A109" s="58">
        <v>42808</v>
      </c>
      <c r="C109" s="55"/>
      <c r="D109" s="55"/>
      <c r="E109" s="55"/>
      <c r="F109" s="55"/>
      <c r="G109" s="1">
        <f t="shared" si="24"/>
        <v>0</v>
      </c>
      <c r="H109" s="52" t="e">
        <f t="shared" si="25"/>
        <v>#DIV/0!</v>
      </c>
    </row>
    <row r="110" spans="1:8" x14ac:dyDescent="0.25">
      <c r="A110" s="58">
        <v>42809</v>
      </c>
      <c r="C110" s="55"/>
      <c r="D110" s="55"/>
      <c r="E110" s="55"/>
      <c r="F110" s="55"/>
      <c r="G110" s="1">
        <f t="shared" si="24"/>
        <v>0</v>
      </c>
      <c r="H110" s="52" t="e">
        <f t="shared" si="25"/>
        <v>#DIV/0!</v>
      </c>
    </row>
    <row r="111" spans="1:8" x14ac:dyDescent="0.25">
      <c r="A111" s="58">
        <v>42810</v>
      </c>
      <c r="G111" s="1">
        <f>(C111*$C$5)+(D111*$D$5)+(E111*$E$5)+(F111*$F$5)</f>
        <v>0</v>
      </c>
      <c r="H111" s="52" t="e">
        <f>G111/SUM(C111:F111)</f>
        <v>#DIV/0!</v>
      </c>
    </row>
    <row r="112" spans="1:8" x14ac:dyDescent="0.25">
      <c r="A112" s="58">
        <v>42811</v>
      </c>
      <c r="G112" s="1">
        <f>(C112*$C$5)+(D112*$D$5)+(E112*$E$5)+(F112*$F$5)</f>
        <v>0</v>
      </c>
      <c r="H112" s="52" t="e">
        <f>G112/SUM(C112:F112)</f>
        <v>#DIV/0!</v>
      </c>
    </row>
    <row r="113" spans="1:8" x14ac:dyDescent="0.25">
      <c r="A113" s="58">
        <v>42812</v>
      </c>
      <c r="B113" s="57"/>
      <c r="C113" s="53"/>
      <c r="D113" s="53"/>
      <c r="E113" s="53"/>
      <c r="F113" s="53"/>
      <c r="G113" s="53"/>
      <c r="H113" s="54"/>
    </row>
    <row r="114" spans="1:8" x14ac:dyDescent="0.25">
      <c r="A114" s="58">
        <v>42813</v>
      </c>
      <c r="B114" s="57"/>
      <c r="C114" s="53"/>
      <c r="D114" s="53"/>
      <c r="E114" s="53"/>
      <c r="F114" s="53"/>
      <c r="G114" s="53"/>
      <c r="H114" s="54"/>
    </row>
    <row r="115" spans="1:8" x14ac:dyDescent="0.25">
      <c r="A115" s="58">
        <v>42814</v>
      </c>
      <c r="B115" s="56"/>
      <c r="G115" s="1">
        <f>(C115*$C$5)+(D115*$D$5)+(E115*$E$5)+(F115*$F$5)</f>
        <v>0</v>
      </c>
      <c r="H115" s="52" t="e">
        <f>G115/SUM(C115:F115)</f>
        <v>#DIV/0!</v>
      </c>
    </row>
    <row r="116" spans="1:8" x14ac:dyDescent="0.25">
      <c r="A116" s="58">
        <v>42815</v>
      </c>
      <c r="B116" s="56"/>
      <c r="C116" s="13"/>
      <c r="D116" s="13"/>
      <c r="E116" s="13"/>
      <c r="F116" s="13"/>
      <c r="G116" s="13">
        <f t="shared" ref="G116:G119" si="26">(C116*$C$5)+(D116*$D$5)+(E116*$E$5)+(F116*$F$5)</f>
        <v>0</v>
      </c>
      <c r="H116" s="61" t="e">
        <f t="shared" ref="H116:H119" si="27">G116/SUM(C116:F116)</f>
        <v>#DIV/0!</v>
      </c>
    </row>
    <row r="117" spans="1:8" x14ac:dyDescent="0.25">
      <c r="A117" s="58">
        <v>42816</v>
      </c>
      <c r="B117" s="56"/>
      <c r="C117" s="13"/>
      <c r="D117" s="13"/>
      <c r="E117" s="13"/>
      <c r="F117" s="13"/>
      <c r="G117" s="13">
        <f t="shared" si="26"/>
        <v>0</v>
      </c>
      <c r="H117" s="61" t="e">
        <f t="shared" si="27"/>
        <v>#DIV/0!</v>
      </c>
    </row>
    <row r="118" spans="1:8" x14ac:dyDescent="0.25">
      <c r="A118" s="58">
        <v>42817</v>
      </c>
      <c r="B118" s="56"/>
      <c r="C118" s="13"/>
      <c r="D118" s="13"/>
      <c r="E118" s="13"/>
      <c r="F118" s="13"/>
      <c r="G118" s="13">
        <f t="shared" si="26"/>
        <v>0</v>
      </c>
      <c r="H118" s="61" t="e">
        <f t="shared" si="27"/>
        <v>#DIV/0!</v>
      </c>
    </row>
    <row r="119" spans="1:8" x14ac:dyDescent="0.25">
      <c r="A119" s="58">
        <v>42818</v>
      </c>
      <c r="B119" s="56"/>
      <c r="C119" s="13"/>
      <c r="D119" s="13"/>
      <c r="E119" s="13"/>
      <c r="F119" s="13"/>
      <c r="G119" s="13">
        <f t="shared" si="26"/>
        <v>0</v>
      </c>
      <c r="H119" s="61" t="e">
        <f t="shared" si="27"/>
        <v>#DIV/0!</v>
      </c>
    </row>
    <row r="120" spans="1:8" x14ac:dyDescent="0.25">
      <c r="A120" s="58">
        <v>42819</v>
      </c>
      <c r="B120" s="57"/>
      <c r="C120" s="53"/>
      <c r="D120" s="53"/>
      <c r="E120" s="53"/>
      <c r="F120" s="53"/>
      <c r="G120" s="53"/>
      <c r="H120" s="54"/>
    </row>
    <row r="121" spans="1:8" x14ac:dyDescent="0.25">
      <c r="A121" s="58">
        <v>42820</v>
      </c>
      <c r="B121" s="57"/>
      <c r="C121" s="53"/>
      <c r="D121" s="53"/>
      <c r="E121" s="53"/>
      <c r="F121" s="53"/>
      <c r="G121" s="53"/>
      <c r="H121" s="54"/>
    </row>
    <row r="122" spans="1:8" x14ac:dyDescent="0.25">
      <c r="A122" s="62" t="s">
        <v>89</v>
      </c>
      <c r="B122" s="56"/>
      <c r="C122" s="13">
        <f>SUM(C108:C121)</f>
        <v>0</v>
      </c>
      <c r="D122" s="13">
        <f>SUM(D108:D121)</f>
        <v>0</v>
      </c>
      <c r="E122" s="13">
        <f>SUM(E108:E121)</f>
        <v>0</v>
      </c>
      <c r="F122" s="13">
        <f>SUM(F108:F121)</f>
        <v>0</v>
      </c>
      <c r="G122" s="13">
        <f>SUM(G108:G121)</f>
        <v>0</v>
      </c>
      <c r="H122" s="61" t="e">
        <f>G122/SUM(C122:F122)</f>
        <v>#DIV/0!</v>
      </c>
    </row>
    <row r="123" spans="1:8" x14ac:dyDescent="0.25">
      <c r="A123" s="58"/>
      <c r="G123" s="1"/>
      <c r="H123" s="52"/>
    </row>
    <row r="124" spans="1:8" x14ac:dyDescent="0.25">
      <c r="A124" s="58"/>
      <c r="G124" s="1"/>
      <c r="H124" s="52"/>
    </row>
    <row r="125" spans="1:8" x14ac:dyDescent="0.25">
      <c r="A125" s="58">
        <v>42821</v>
      </c>
      <c r="G125" s="1">
        <f t="shared" ref="G125:G130" si="28">(C125*$C$5)+(D125*$D$5)+(E125*$E$5)+(F125*$F$5)</f>
        <v>0</v>
      </c>
      <c r="H125" s="52" t="e">
        <f t="shared" ref="H125:H130" si="29">G125/SUM(C125:F125)</f>
        <v>#DIV/0!</v>
      </c>
    </row>
    <row r="126" spans="1:8" x14ac:dyDescent="0.25">
      <c r="A126" s="58">
        <v>42822</v>
      </c>
      <c r="C126" s="55"/>
      <c r="D126" s="55"/>
      <c r="E126" s="55"/>
      <c r="F126" s="55"/>
      <c r="G126" s="1">
        <f t="shared" si="28"/>
        <v>0</v>
      </c>
      <c r="H126" s="52" t="e">
        <f t="shared" si="29"/>
        <v>#DIV/0!</v>
      </c>
    </row>
    <row r="127" spans="1:8" x14ac:dyDescent="0.25">
      <c r="A127" s="58">
        <v>42823</v>
      </c>
      <c r="C127" s="55"/>
      <c r="D127" s="55"/>
      <c r="E127" s="55"/>
      <c r="F127" s="55"/>
      <c r="G127" s="1">
        <f t="shared" si="28"/>
        <v>0</v>
      </c>
      <c r="H127" s="52" t="e">
        <f t="shared" si="29"/>
        <v>#DIV/0!</v>
      </c>
    </row>
    <row r="128" spans="1:8" x14ac:dyDescent="0.25">
      <c r="A128" s="58">
        <v>42824</v>
      </c>
      <c r="G128" s="1">
        <f>(C128*$C$5)+(D128*$D$5)+(E128*$E$5)+(F128*$F$5)</f>
        <v>0</v>
      </c>
      <c r="H128" s="52" t="e">
        <f>G128/SUM(C128:F128)</f>
        <v>#DIV/0!</v>
      </c>
    </row>
    <row r="129" spans="1:8" x14ac:dyDescent="0.25">
      <c r="A129" s="58">
        <v>42825</v>
      </c>
      <c r="G129" s="1">
        <f>(C129*$C$5)+(D129*$D$5)+(E129*$E$5)+(F129*$F$5)</f>
        <v>0</v>
      </c>
      <c r="H129" s="52" t="e">
        <f>G129/SUM(C129:F129)</f>
        <v>#DIV/0!</v>
      </c>
    </row>
    <row r="130" spans="1:8" x14ac:dyDescent="0.25">
      <c r="A130" s="58">
        <v>42826</v>
      </c>
      <c r="B130" s="57"/>
      <c r="C130" s="53"/>
      <c r="D130" s="53"/>
      <c r="E130" s="53"/>
      <c r="F130" s="53"/>
      <c r="G130" s="53"/>
      <c r="H130" s="54"/>
    </row>
    <row r="131" spans="1:8" x14ac:dyDescent="0.25">
      <c r="A131" s="58">
        <v>42827</v>
      </c>
      <c r="B131" s="57"/>
      <c r="C131" s="53"/>
      <c r="D131" s="53"/>
      <c r="E131" s="53"/>
      <c r="F131" s="53"/>
      <c r="G131" s="53"/>
      <c r="H131" s="54"/>
    </row>
    <row r="132" spans="1:8" x14ac:dyDescent="0.25">
      <c r="A132" s="58">
        <v>42828</v>
      </c>
      <c r="B132" s="56"/>
      <c r="G132" s="1">
        <f>(C132*$C$5)+(D132*$D$5)+(E132*$E$5)+(F132*$F$5)</f>
        <v>0</v>
      </c>
      <c r="H132" s="52" t="e">
        <f>G132/SUM(C132:F132)</f>
        <v>#DIV/0!</v>
      </c>
    </row>
    <row r="133" spans="1:8" x14ac:dyDescent="0.25">
      <c r="A133" s="58">
        <v>42829</v>
      </c>
      <c r="B133" s="56"/>
      <c r="C133" s="13"/>
      <c r="D133" s="13"/>
      <c r="E133" s="13"/>
      <c r="F133" s="13"/>
      <c r="G133" s="13">
        <f t="shared" ref="G133:G136" si="30">(C133*$C$5)+(D133*$D$5)+(E133*$E$5)+(F133*$F$5)</f>
        <v>0</v>
      </c>
      <c r="H133" s="61" t="e">
        <f t="shared" ref="H133:H136" si="31">G133/SUM(C133:F133)</f>
        <v>#DIV/0!</v>
      </c>
    </row>
    <row r="134" spans="1:8" x14ac:dyDescent="0.25">
      <c r="A134" s="58">
        <v>42830</v>
      </c>
      <c r="B134" s="56"/>
      <c r="C134" s="13"/>
      <c r="D134" s="13"/>
      <c r="E134" s="13"/>
      <c r="F134" s="13"/>
      <c r="G134" s="13">
        <f t="shared" si="30"/>
        <v>0</v>
      </c>
      <c r="H134" s="61" t="e">
        <f t="shared" si="31"/>
        <v>#DIV/0!</v>
      </c>
    </row>
    <row r="135" spans="1:8" x14ac:dyDescent="0.25">
      <c r="A135" s="58">
        <v>42831</v>
      </c>
      <c r="B135" s="56"/>
      <c r="C135" s="13"/>
      <c r="D135" s="13"/>
      <c r="E135" s="13"/>
      <c r="F135" s="13"/>
      <c r="G135" s="13">
        <f t="shared" si="30"/>
        <v>0</v>
      </c>
      <c r="H135" s="61" t="e">
        <f t="shared" si="31"/>
        <v>#DIV/0!</v>
      </c>
    </row>
    <row r="136" spans="1:8" x14ac:dyDescent="0.25">
      <c r="A136" s="58">
        <v>42832</v>
      </c>
      <c r="B136" s="56"/>
      <c r="C136" s="13"/>
      <c r="D136" s="13"/>
      <c r="E136" s="13"/>
      <c r="F136" s="13"/>
      <c r="G136" s="13">
        <f t="shared" si="30"/>
        <v>0</v>
      </c>
      <c r="H136" s="61" t="e">
        <f t="shared" si="31"/>
        <v>#DIV/0!</v>
      </c>
    </row>
    <row r="137" spans="1:8" x14ac:dyDescent="0.25">
      <c r="A137" s="58">
        <v>42833</v>
      </c>
      <c r="B137" s="57"/>
      <c r="C137" s="53"/>
      <c r="D137" s="53"/>
      <c r="E137" s="53"/>
      <c r="F137" s="53"/>
      <c r="G137" s="53"/>
      <c r="H137" s="54"/>
    </row>
    <row r="138" spans="1:8" x14ac:dyDescent="0.25">
      <c r="A138" s="58">
        <v>42834</v>
      </c>
      <c r="B138" s="57"/>
      <c r="C138" s="53"/>
      <c r="D138" s="53"/>
      <c r="E138" s="53"/>
      <c r="F138" s="53"/>
      <c r="G138" s="53"/>
      <c r="H138" s="54"/>
    </row>
    <row r="139" spans="1:8" x14ac:dyDescent="0.25">
      <c r="A139" s="62" t="s">
        <v>89</v>
      </c>
      <c r="B139" s="56"/>
      <c r="C139" s="13">
        <f>SUM(C125:C138)</f>
        <v>0</v>
      </c>
      <c r="D139" s="13">
        <f>SUM(D125:D138)</f>
        <v>0</v>
      </c>
      <c r="E139" s="13">
        <f>SUM(E125:E138)</f>
        <v>0</v>
      </c>
      <c r="F139" s="13">
        <f>SUM(F125:F138)</f>
        <v>0</v>
      </c>
      <c r="G139" s="13">
        <f>SUM(G125:G138)</f>
        <v>0</v>
      </c>
      <c r="H139" s="61" t="e">
        <f>G139/SUM(C139:F139)</f>
        <v>#DIV/0!</v>
      </c>
    </row>
    <row r="140" spans="1:8" x14ac:dyDescent="0.25">
      <c r="A140" s="58"/>
    </row>
    <row r="141" spans="1:8" x14ac:dyDescent="0.25">
      <c r="A141" s="58"/>
    </row>
    <row r="142" spans="1:8" x14ac:dyDescent="0.25">
      <c r="A142" s="58">
        <v>42835</v>
      </c>
      <c r="G142" s="1">
        <f t="shared" ref="G142:G147" si="32">(C142*$C$5)+(D142*$D$5)+(E142*$E$5)+(F142*$F$5)</f>
        <v>0</v>
      </c>
      <c r="H142" s="52" t="e">
        <f t="shared" ref="H142:H147" si="33">G142/SUM(C142:F142)</f>
        <v>#DIV/0!</v>
      </c>
    </row>
    <row r="143" spans="1:8" x14ac:dyDescent="0.25">
      <c r="A143" s="58">
        <v>42836</v>
      </c>
      <c r="C143" s="55"/>
      <c r="D143" s="55"/>
      <c r="E143" s="55"/>
      <c r="F143" s="55"/>
      <c r="G143" s="1">
        <f t="shared" si="32"/>
        <v>0</v>
      </c>
      <c r="H143" s="52" t="e">
        <f t="shared" si="33"/>
        <v>#DIV/0!</v>
      </c>
    </row>
    <row r="144" spans="1:8" x14ac:dyDescent="0.25">
      <c r="A144" s="58">
        <v>42837</v>
      </c>
      <c r="C144" s="55"/>
      <c r="D144" s="55"/>
      <c r="E144" s="55"/>
      <c r="F144" s="55"/>
      <c r="G144" s="1">
        <f t="shared" si="32"/>
        <v>0</v>
      </c>
      <c r="H144" s="52" t="e">
        <f t="shared" si="33"/>
        <v>#DIV/0!</v>
      </c>
    </row>
    <row r="145" spans="1:8" x14ac:dyDescent="0.25">
      <c r="A145" s="58">
        <v>42838</v>
      </c>
      <c r="G145" s="1">
        <f>(C145*$C$5)+(D145*$D$5)+(E145*$E$5)+(F145*$F$5)</f>
        <v>0</v>
      </c>
      <c r="H145" s="52" t="e">
        <f>G145/SUM(C145:F145)</f>
        <v>#DIV/0!</v>
      </c>
    </row>
    <row r="146" spans="1:8" x14ac:dyDescent="0.25">
      <c r="A146" s="58">
        <v>42839</v>
      </c>
      <c r="G146" s="1">
        <f>(C146*$C$5)+(D146*$D$5)+(E146*$E$5)+(F146*$F$5)</f>
        <v>0</v>
      </c>
      <c r="H146" s="52" t="e">
        <f>G146/SUM(C146:F146)</f>
        <v>#DIV/0!</v>
      </c>
    </row>
    <row r="147" spans="1:8" x14ac:dyDescent="0.25">
      <c r="A147" s="58">
        <v>42840</v>
      </c>
      <c r="B147" s="57"/>
      <c r="C147" s="53"/>
      <c r="D147" s="53"/>
      <c r="E147" s="53"/>
      <c r="F147" s="53"/>
      <c r="G147" s="53"/>
      <c r="H147" s="54"/>
    </row>
    <row r="148" spans="1:8" x14ac:dyDescent="0.25">
      <c r="A148" s="58">
        <v>42841</v>
      </c>
      <c r="B148" s="57"/>
      <c r="C148" s="53"/>
      <c r="D148" s="53"/>
      <c r="E148" s="53"/>
      <c r="F148" s="53"/>
      <c r="G148" s="53"/>
      <c r="H148" s="54"/>
    </row>
    <row r="149" spans="1:8" x14ac:dyDescent="0.25">
      <c r="A149" s="58">
        <v>42842</v>
      </c>
      <c r="B149" s="56"/>
      <c r="G149" s="1">
        <f>(C149*$C$5)+(D149*$D$5)+(E149*$E$5)+(F149*$F$5)</f>
        <v>0</v>
      </c>
      <c r="H149" s="52" t="e">
        <f>G149/SUM(C149:F149)</f>
        <v>#DIV/0!</v>
      </c>
    </row>
    <row r="150" spans="1:8" x14ac:dyDescent="0.25">
      <c r="A150" s="58">
        <v>42843</v>
      </c>
      <c r="B150" s="56"/>
      <c r="C150" s="13"/>
      <c r="D150" s="13"/>
      <c r="E150" s="13"/>
      <c r="F150" s="13"/>
      <c r="G150" s="13">
        <f t="shared" ref="G150:G153" si="34">(C150*$C$5)+(D150*$D$5)+(E150*$E$5)+(F150*$F$5)</f>
        <v>0</v>
      </c>
      <c r="H150" s="61" t="e">
        <f t="shared" ref="H150:H153" si="35">G150/SUM(C150:F150)</f>
        <v>#DIV/0!</v>
      </c>
    </row>
    <row r="151" spans="1:8" x14ac:dyDescent="0.25">
      <c r="A151" s="58">
        <v>42844</v>
      </c>
      <c r="B151" s="56"/>
      <c r="C151" s="13"/>
      <c r="D151" s="13"/>
      <c r="E151" s="13"/>
      <c r="F151" s="13"/>
      <c r="G151" s="13">
        <f t="shared" si="34"/>
        <v>0</v>
      </c>
      <c r="H151" s="61" t="e">
        <f t="shared" si="35"/>
        <v>#DIV/0!</v>
      </c>
    </row>
    <row r="152" spans="1:8" x14ac:dyDescent="0.25">
      <c r="A152" s="58">
        <v>42845</v>
      </c>
      <c r="B152" s="56"/>
      <c r="C152" s="13"/>
      <c r="D152" s="13"/>
      <c r="E152" s="13"/>
      <c r="F152" s="13"/>
      <c r="G152" s="13">
        <f t="shared" si="34"/>
        <v>0</v>
      </c>
      <c r="H152" s="61" t="e">
        <f t="shared" si="35"/>
        <v>#DIV/0!</v>
      </c>
    </row>
    <row r="153" spans="1:8" x14ac:dyDescent="0.25">
      <c r="A153" s="58">
        <v>42846</v>
      </c>
      <c r="B153" s="56"/>
      <c r="C153" s="13"/>
      <c r="D153" s="13"/>
      <c r="E153" s="13"/>
      <c r="F153" s="13"/>
      <c r="G153" s="13">
        <f t="shared" si="34"/>
        <v>0</v>
      </c>
      <c r="H153" s="61" t="e">
        <f t="shared" si="35"/>
        <v>#DIV/0!</v>
      </c>
    </row>
    <row r="154" spans="1:8" x14ac:dyDescent="0.25">
      <c r="A154" s="58">
        <v>42847</v>
      </c>
      <c r="B154" s="57"/>
      <c r="C154" s="53"/>
      <c r="D154" s="53"/>
      <c r="E154" s="53"/>
      <c r="F154" s="53"/>
      <c r="G154" s="53"/>
      <c r="H154" s="54"/>
    </row>
    <row r="155" spans="1:8" x14ac:dyDescent="0.25">
      <c r="A155" s="58">
        <v>42848</v>
      </c>
      <c r="B155" s="57"/>
      <c r="C155" s="53"/>
      <c r="D155" s="53"/>
      <c r="E155" s="53"/>
      <c r="F155" s="53"/>
      <c r="G155" s="53"/>
      <c r="H155" s="54"/>
    </row>
    <row r="156" spans="1:8" x14ac:dyDescent="0.25">
      <c r="A156" s="62" t="s">
        <v>89</v>
      </c>
      <c r="B156" s="56"/>
      <c r="C156" s="13">
        <f>SUM(C142:C155)</f>
        <v>0</v>
      </c>
      <c r="D156" s="13">
        <f>SUM(D142:D155)</f>
        <v>0</v>
      </c>
      <c r="E156" s="13">
        <f>SUM(E142:E155)</f>
        <v>0</v>
      </c>
      <c r="F156" s="13">
        <f>SUM(F142:F155)</f>
        <v>0</v>
      </c>
      <c r="G156" s="13">
        <f>SUM(G142:G155)</f>
        <v>0</v>
      </c>
      <c r="H156" s="61" t="e">
        <f>G156/SUM(C156:F156)</f>
        <v>#DIV/0!</v>
      </c>
    </row>
    <row r="157" spans="1:8" x14ac:dyDescent="0.25">
      <c r="A157" s="58"/>
    </row>
    <row r="158" spans="1:8" x14ac:dyDescent="0.25">
      <c r="A158" s="58"/>
    </row>
    <row r="159" spans="1:8" x14ac:dyDescent="0.25">
      <c r="A159" s="58">
        <v>42849</v>
      </c>
      <c r="G159" s="1">
        <f t="shared" ref="G159:G164" si="36">(C159*$C$5)+(D159*$D$5)+(E159*$E$5)+(F159*$F$5)</f>
        <v>0</v>
      </c>
      <c r="H159" s="52" t="e">
        <f t="shared" ref="H159:H164" si="37">G159/SUM(C159:F159)</f>
        <v>#DIV/0!</v>
      </c>
    </row>
    <row r="160" spans="1:8" x14ac:dyDescent="0.25">
      <c r="A160" s="58">
        <v>42850</v>
      </c>
      <c r="C160" s="55"/>
      <c r="D160" s="55"/>
      <c r="E160" s="55"/>
      <c r="F160" s="55"/>
      <c r="G160" s="1">
        <f t="shared" si="36"/>
        <v>0</v>
      </c>
      <c r="H160" s="52" t="e">
        <f t="shared" si="37"/>
        <v>#DIV/0!</v>
      </c>
    </row>
    <row r="161" spans="1:8" x14ac:dyDescent="0.25">
      <c r="A161" s="58">
        <v>42851</v>
      </c>
      <c r="C161" s="55"/>
      <c r="D161" s="55"/>
      <c r="E161" s="55"/>
      <c r="F161" s="55"/>
      <c r="G161" s="1">
        <f t="shared" si="36"/>
        <v>0</v>
      </c>
      <c r="H161" s="52" t="e">
        <f t="shared" si="37"/>
        <v>#DIV/0!</v>
      </c>
    </row>
    <row r="162" spans="1:8" x14ac:dyDescent="0.25">
      <c r="A162" s="58">
        <v>42852</v>
      </c>
      <c r="G162" s="1">
        <f>(C162*$C$5)+(D162*$D$5)+(E162*$E$5)+(F162*$F$5)</f>
        <v>0</v>
      </c>
      <c r="H162" s="52" t="e">
        <f>G162/SUM(C162:F162)</f>
        <v>#DIV/0!</v>
      </c>
    </row>
    <row r="163" spans="1:8" x14ac:dyDescent="0.25">
      <c r="A163" s="58">
        <v>42853</v>
      </c>
      <c r="G163" s="1">
        <f>(C163*$C$5)+(D163*$D$5)+(E163*$E$5)+(F163*$F$5)</f>
        <v>0</v>
      </c>
      <c r="H163" s="52" t="e">
        <f>G163/SUM(C163:F163)</f>
        <v>#DIV/0!</v>
      </c>
    </row>
    <row r="164" spans="1:8" x14ac:dyDescent="0.25">
      <c r="A164" s="58">
        <v>42854</v>
      </c>
      <c r="B164" s="57"/>
      <c r="C164" s="53"/>
      <c r="D164" s="53"/>
      <c r="E164" s="53"/>
      <c r="F164" s="53"/>
      <c r="G164" s="53"/>
      <c r="H164" s="54"/>
    </row>
    <row r="165" spans="1:8" x14ac:dyDescent="0.25">
      <c r="A165" s="58">
        <v>42855</v>
      </c>
      <c r="B165" s="57"/>
      <c r="C165" s="53"/>
      <c r="D165" s="53"/>
      <c r="E165" s="53"/>
      <c r="F165" s="53"/>
      <c r="G165" s="53"/>
      <c r="H165" s="54"/>
    </row>
    <row r="166" spans="1:8" x14ac:dyDescent="0.25">
      <c r="A166" s="58">
        <v>42856</v>
      </c>
      <c r="B166" s="56"/>
      <c r="G166" s="1">
        <f>(C166*$C$5)+(D166*$D$5)+(E166*$E$5)+(F166*$F$5)</f>
        <v>0</v>
      </c>
      <c r="H166" s="52" t="e">
        <f>G166/SUM(C166:F166)</f>
        <v>#DIV/0!</v>
      </c>
    </row>
    <row r="167" spans="1:8" x14ac:dyDescent="0.25">
      <c r="A167" s="58">
        <v>42857</v>
      </c>
      <c r="B167" s="56"/>
      <c r="C167" s="13"/>
      <c r="D167" s="13"/>
      <c r="E167" s="13"/>
      <c r="F167" s="13"/>
      <c r="G167" s="13">
        <f t="shared" ref="G167:G170" si="38">(C167*$C$5)+(D167*$D$5)+(E167*$E$5)+(F167*$F$5)</f>
        <v>0</v>
      </c>
      <c r="H167" s="61" t="e">
        <f t="shared" ref="H167:H170" si="39">G167/SUM(C167:F167)</f>
        <v>#DIV/0!</v>
      </c>
    </row>
    <row r="168" spans="1:8" x14ac:dyDescent="0.25">
      <c r="A168" s="58">
        <v>42858</v>
      </c>
      <c r="B168" s="56"/>
      <c r="C168" s="13"/>
      <c r="D168" s="13"/>
      <c r="E168" s="13"/>
      <c r="F168" s="13"/>
      <c r="G168" s="13">
        <f t="shared" si="38"/>
        <v>0</v>
      </c>
      <c r="H168" s="61" t="e">
        <f t="shared" si="39"/>
        <v>#DIV/0!</v>
      </c>
    </row>
    <row r="169" spans="1:8" x14ac:dyDescent="0.25">
      <c r="A169" s="58">
        <v>42859</v>
      </c>
      <c r="B169" s="56"/>
      <c r="C169" s="13"/>
      <c r="D169" s="13"/>
      <c r="E169" s="13"/>
      <c r="F169" s="13"/>
      <c r="G169" s="13">
        <f t="shared" si="38"/>
        <v>0</v>
      </c>
      <c r="H169" s="61" t="e">
        <f t="shared" si="39"/>
        <v>#DIV/0!</v>
      </c>
    </row>
    <row r="170" spans="1:8" x14ac:dyDescent="0.25">
      <c r="A170" s="58">
        <v>42860</v>
      </c>
      <c r="B170" s="56"/>
      <c r="C170" s="13"/>
      <c r="D170" s="13"/>
      <c r="E170" s="13"/>
      <c r="F170" s="13"/>
      <c r="G170" s="13">
        <f t="shared" si="38"/>
        <v>0</v>
      </c>
      <c r="H170" s="61" t="e">
        <f t="shared" si="39"/>
        <v>#DIV/0!</v>
      </c>
    </row>
    <row r="171" spans="1:8" x14ac:dyDescent="0.25">
      <c r="A171" s="58">
        <v>42861</v>
      </c>
      <c r="B171" s="57"/>
      <c r="C171" s="53"/>
      <c r="D171" s="53"/>
      <c r="E171" s="53"/>
      <c r="F171" s="53"/>
      <c r="G171" s="53"/>
      <c r="H171" s="54"/>
    </row>
    <row r="172" spans="1:8" x14ac:dyDescent="0.25">
      <c r="A172" s="58">
        <v>42862</v>
      </c>
      <c r="B172" s="57"/>
      <c r="C172" s="53"/>
      <c r="D172" s="53"/>
      <c r="E172" s="53"/>
      <c r="F172" s="53"/>
      <c r="G172" s="53"/>
      <c r="H172" s="54"/>
    </row>
    <row r="173" spans="1:8" x14ac:dyDescent="0.25">
      <c r="A173" s="62" t="s">
        <v>89</v>
      </c>
      <c r="B173" s="56"/>
      <c r="C173" s="13">
        <f>SUM(C159:C172)</f>
        <v>0</v>
      </c>
      <c r="D173" s="13">
        <f>SUM(D159:D172)</f>
        <v>0</v>
      </c>
      <c r="E173" s="13">
        <f>SUM(E159:E172)</f>
        <v>0</v>
      </c>
      <c r="F173" s="13">
        <f>SUM(F159:F172)</f>
        <v>0</v>
      </c>
      <c r="G173" s="13">
        <f>SUM(G159:G172)</f>
        <v>0</v>
      </c>
      <c r="H173" s="61" t="e">
        <f>G173/SUM(C173:F173)</f>
        <v>#DIV/0!</v>
      </c>
    </row>
    <row r="174" spans="1:8" x14ac:dyDescent="0.25">
      <c r="A174" s="58"/>
    </row>
    <row r="175" spans="1:8" x14ac:dyDescent="0.25">
      <c r="A175" s="58"/>
    </row>
    <row r="176" spans="1:8" x14ac:dyDescent="0.25">
      <c r="A176" s="58">
        <v>42863</v>
      </c>
      <c r="G176" s="1">
        <f t="shared" ref="G176:G181" si="40">(C176*$C$5)+(D176*$D$5)+(E176*$E$5)+(F176*$F$5)</f>
        <v>0</v>
      </c>
      <c r="H176" s="52" t="e">
        <f t="shared" ref="H176:H181" si="41">G176/SUM(C176:F176)</f>
        <v>#DIV/0!</v>
      </c>
    </row>
    <row r="177" spans="1:8" x14ac:dyDescent="0.25">
      <c r="A177" s="58">
        <v>42864</v>
      </c>
      <c r="C177" s="55"/>
      <c r="D177" s="55"/>
      <c r="E177" s="55"/>
      <c r="F177" s="55"/>
      <c r="G177" s="1">
        <f t="shared" si="40"/>
        <v>0</v>
      </c>
      <c r="H177" s="52" t="e">
        <f t="shared" si="41"/>
        <v>#DIV/0!</v>
      </c>
    </row>
    <row r="178" spans="1:8" x14ac:dyDescent="0.25">
      <c r="A178" s="58">
        <v>42865</v>
      </c>
      <c r="C178" s="55"/>
      <c r="D178" s="55"/>
      <c r="E178" s="55"/>
      <c r="F178" s="55"/>
      <c r="G178" s="1">
        <f t="shared" si="40"/>
        <v>0</v>
      </c>
      <c r="H178" s="52" t="e">
        <f t="shared" si="41"/>
        <v>#DIV/0!</v>
      </c>
    </row>
    <row r="179" spans="1:8" x14ac:dyDescent="0.25">
      <c r="A179" s="58">
        <v>42866</v>
      </c>
      <c r="G179" s="1">
        <f>(C179*$C$5)+(D179*$D$5)+(E179*$E$5)+(F179*$F$5)</f>
        <v>0</v>
      </c>
      <c r="H179" s="52" t="e">
        <f>G179/SUM(C179:F179)</f>
        <v>#DIV/0!</v>
      </c>
    </row>
    <row r="180" spans="1:8" x14ac:dyDescent="0.25">
      <c r="A180" s="58">
        <v>42867</v>
      </c>
      <c r="G180" s="1">
        <f>(C180*$C$5)+(D180*$D$5)+(E180*$E$5)+(F180*$F$5)</f>
        <v>0</v>
      </c>
      <c r="H180" s="52" t="e">
        <f>G180/SUM(C180:F180)</f>
        <v>#DIV/0!</v>
      </c>
    </row>
    <row r="181" spans="1:8" x14ac:dyDescent="0.25">
      <c r="A181" s="58">
        <v>42868</v>
      </c>
      <c r="B181" s="57"/>
      <c r="C181" s="53"/>
      <c r="D181" s="53"/>
      <c r="E181" s="53"/>
      <c r="F181" s="53"/>
      <c r="G181" s="53"/>
      <c r="H181" s="54"/>
    </row>
    <row r="182" spans="1:8" x14ac:dyDescent="0.25">
      <c r="A182" s="58">
        <v>42869</v>
      </c>
      <c r="B182" s="57"/>
      <c r="C182" s="53"/>
      <c r="D182" s="53"/>
      <c r="E182" s="53"/>
      <c r="F182" s="53"/>
      <c r="G182" s="53"/>
      <c r="H182" s="54"/>
    </row>
    <row r="183" spans="1:8" x14ac:dyDescent="0.25">
      <c r="A183" s="58">
        <v>42870</v>
      </c>
      <c r="B183" s="56"/>
      <c r="G183" s="1">
        <f>(C183*$C$5)+(D183*$D$5)+(E183*$E$5)+(F183*$F$5)</f>
        <v>0</v>
      </c>
      <c r="H183" s="52" t="e">
        <f>G183/SUM(C183:F183)</f>
        <v>#DIV/0!</v>
      </c>
    </row>
    <row r="184" spans="1:8" x14ac:dyDescent="0.25">
      <c r="A184" s="58">
        <v>42871</v>
      </c>
      <c r="B184" s="56"/>
      <c r="C184" s="13"/>
      <c r="D184" s="13"/>
      <c r="E184" s="13"/>
      <c r="F184" s="13"/>
      <c r="G184" s="13">
        <f t="shared" ref="G184:G187" si="42">(C184*$C$5)+(D184*$D$5)+(E184*$E$5)+(F184*$F$5)</f>
        <v>0</v>
      </c>
      <c r="H184" s="61" t="e">
        <f t="shared" ref="H184:H187" si="43">G184/SUM(C184:F184)</f>
        <v>#DIV/0!</v>
      </c>
    </row>
    <row r="185" spans="1:8" x14ac:dyDescent="0.25">
      <c r="A185" s="58">
        <v>42872</v>
      </c>
      <c r="B185" s="56"/>
      <c r="C185" s="13"/>
      <c r="D185" s="13"/>
      <c r="E185" s="13"/>
      <c r="F185" s="13"/>
      <c r="G185" s="13">
        <f t="shared" si="42"/>
        <v>0</v>
      </c>
      <c r="H185" s="61" t="e">
        <f t="shared" si="43"/>
        <v>#DIV/0!</v>
      </c>
    </row>
    <row r="186" spans="1:8" x14ac:dyDescent="0.25">
      <c r="A186" s="58">
        <v>42873</v>
      </c>
      <c r="B186" s="56"/>
      <c r="C186" s="13"/>
      <c r="D186" s="13"/>
      <c r="E186" s="13"/>
      <c r="F186" s="13"/>
      <c r="G186" s="13">
        <f t="shared" si="42"/>
        <v>0</v>
      </c>
      <c r="H186" s="61" t="e">
        <f t="shared" si="43"/>
        <v>#DIV/0!</v>
      </c>
    </row>
    <row r="187" spans="1:8" x14ac:dyDescent="0.25">
      <c r="A187" s="58">
        <v>42874</v>
      </c>
      <c r="B187" s="56"/>
      <c r="C187" s="13"/>
      <c r="D187" s="13"/>
      <c r="E187" s="13"/>
      <c r="F187" s="13"/>
      <c r="G187" s="13">
        <f t="shared" si="42"/>
        <v>0</v>
      </c>
      <c r="H187" s="61" t="e">
        <f t="shared" si="43"/>
        <v>#DIV/0!</v>
      </c>
    </row>
    <row r="188" spans="1:8" x14ac:dyDescent="0.25">
      <c r="A188" s="58">
        <v>42875</v>
      </c>
      <c r="B188" s="57"/>
      <c r="C188" s="53"/>
      <c r="D188" s="53"/>
      <c r="E188" s="53"/>
      <c r="F188" s="53"/>
      <c r="G188" s="53"/>
      <c r="H188" s="54"/>
    </row>
    <row r="189" spans="1:8" x14ac:dyDescent="0.25">
      <c r="A189" s="58">
        <v>42876</v>
      </c>
      <c r="B189" s="57"/>
      <c r="C189" s="53"/>
      <c r="D189" s="53"/>
      <c r="E189" s="53"/>
      <c r="F189" s="53"/>
      <c r="G189" s="53"/>
      <c r="H189" s="54"/>
    </row>
    <row r="190" spans="1:8" x14ac:dyDescent="0.25">
      <c r="A190" s="62" t="s">
        <v>89</v>
      </c>
      <c r="B190" s="56"/>
      <c r="C190" s="13">
        <f>SUM(C176:C189)</f>
        <v>0</v>
      </c>
      <c r="D190" s="13">
        <f>SUM(D176:D189)</f>
        <v>0</v>
      </c>
      <c r="E190" s="13">
        <f>SUM(E176:E189)</f>
        <v>0</v>
      </c>
      <c r="F190" s="13">
        <f>SUM(F176:F189)</f>
        <v>0</v>
      </c>
      <c r="G190" s="13">
        <f>SUM(G176:G189)</f>
        <v>0</v>
      </c>
      <c r="H190" s="61" t="e">
        <f>G190/SUM(C190:F190)</f>
        <v>#DIV/0!</v>
      </c>
    </row>
    <row r="191" spans="1:8" x14ac:dyDescent="0.25">
      <c r="A191" s="58"/>
    </row>
    <row r="192" spans="1:8" x14ac:dyDescent="0.25">
      <c r="A192" s="58"/>
    </row>
    <row r="193" spans="1:8" x14ac:dyDescent="0.25">
      <c r="A193" s="58">
        <v>42877</v>
      </c>
      <c r="G193" s="1">
        <f t="shared" ref="G193:G198" si="44">(C193*$C$5)+(D193*$D$5)+(E193*$E$5)+(F193*$F$5)</f>
        <v>0</v>
      </c>
      <c r="H193" s="52" t="e">
        <f t="shared" ref="H193:H198" si="45">G193/SUM(C193:F193)</f>
        <v>#DIV/0!</v>
      </c>
    </row>
    <row r="194" spans="1:8" x14ac:dyDescent="0.25">
      <c r="A194" s="58">
        <v>42878</v>
      </c>
      <c r="C194" s="55"/>
      <c r="D194" s="55"/>
      <c r="E194" s="55"/>
      <c r="F194" s="55"/>
      <c r="G194" s="1">
        <f t="shared" si="44"/>
        <v>0</v>
      </c>
      <c r="H194" s="52" t="e">
        <f t="shared" si="45"/>
        <v>#DIV/0!</v>
      </c>
    </row>
    <row r="195" spans="1:8" x14ac:dyDescent="0.25">
      <c r="A195" s="58">
        <v>42879</v>
      </c>
      <c r="C195" s="55"/>
      <c r="D195" s="55"/>
      <c r="E195" s="55"/>
      <c r="F195" s="55"/>
      <c r="G195" s="1">
        <f t="shared" si="44"/>
        <v>0</v>
      </c>
      <c r="H195" s="52" t="e">
        <f t="shared" si="45"/>
        <v>#DIV/0!</v>
      </c>
    </row>
    <row r="196" spans="1:8" x14ac:dyDescent="0.25">
      <c r="A196" s="58">
        <v>42880</v>
      </c>
      <c r="G196" s="1">
        <f>(C196*$C$5)+(D196*$D$5)+(E196*$E$5)+(F196*$F$5)</f>
        <v>0</v>
      </c>
      <c r="H196" s="52" t="e">
        <f>G196/SUM(C196:F196)</f>
        <v>#DIV/0!</v>
      </c>
    </row>
    <row r="197" spans="1:8" x14ac:dyDescent="0.25">
      <c r="A197" s="58">
        <v>42881</v>
      </c>
      <c r="G197" s="1">
        <f>(C197*$C$5)+(D197*$D$5)+(E197*$E$5)+(F197*$F$5)</f>
        <v>0</v>
      </c>
      <c r="H197" s="52" t="e">
        <f>G197/SUM(C197:F197)</f>
        <v>#DIV/0!</v>
      </c>
    </row>
    <row r="198" spans="1:8" x14ac:dyDescent="0.25">
      <c r="A198" s="58">
        <v>42882</v>
      </c>
      <c r="B198" s="57"/>
      <c r="C198" s="53"/>
      <c r="D198" s="53"/>
      <c r="E198" s="53"/>
      <c r="F198" s="53"/>
      <c r="G198" s="53"/>
      <c r="H198" s="54"/>
    </row>
    <row r="199" spans="1:8" x14ac:dyDescent="0.25">
      <c r="A199" s="58">
        <v>42883</v>
      </c>
      <c r="B199" s="57"/>
      <c r="C199" s="53"/>
      <c r="D199" s="53"/>
      <c r="E199" s="53"/>
      <c r="F199" s="53"/>
      <c r="G199" s="53"/>
      <c r="H199" s="54"/>
    </row>
    <row r="200" spans="1:8" x14ac:dyDescent="0.25">
      <c r="A200" s="58">
        <v>42884</v>
      </c>
      <c r="B200" s="56"/>
      <c r="G200" s="1">
        <f>(C200*$C$5)+(D200*$D$5)+(E200*$E$5)+(F200*$F$5)</f>
        <v>0</v>
      </c>
      <c r="H200" s="52" t="e">
        <f>G200/SUM(C200:F200)</f>
        <v>#DIV/0!</v>
      </c>
    </row>
    <row r="201" spans="1:8" x14ac:dyDescent="0.25">
      <c r="A201" s="58">
        <v>42885</v>
      </c>
      <c r="B201" s="56"/>
      <c r="C201" s="13"/>
      <c r="D201" s="13"/>
      <c r="E201" s="13"/>
      <c r="F201" s="13"/>
      <c r="G201" s="13">
        <f t="shared" ref="G201:G204" si="46">(C201*$C$5)+(D201*$D$5)+(E201*$E$5)+(F201*$F$5)</f>
        <v>0</v>
      </c>
      <c r="H201" s="61" t="e">
        <f t="shared" ref="H201:H204" si="47">G201/SUM(C201:F201)</f>
        <v>#DIV/0!</v>
      </c>
    </row>
    <row r="202" spans="1:8" x14ac:dyDescent="0.25">
      <c r="A202" s="58">
        <v>42886</v>
      </c>
      <c r="B202" s="56"/>
      <c r="C202" s="13"/>
      <c r="D202" s="13"/>
      <c r="E202" s="13"/>
      <c r="F202" s="13"/>
      <c r="G202" s="13">
        <f t="shared" si="46"/>
        <v>0</v>
      </c>
      <c r="H202" s="61" t="e">
        <f t="shared" si="47"/>
        <v>#DIV/0!</v>
      </c>
    </row>
    <row r="203" spans="1:8" x14ac:dyDescent="0.25">
      <c r="A203" s="58">
        <v>42887</v>
      </c>
      <c r="B203" s="56"/>
      <c r="C203" s="13"/>
      <c r="D203" s="13"/>
      <c r="E203" s="13"/>
      <c r="F203" s="13"/>
      <c r="G203" s="13">
        <f t="shared" si="46"/>
        <v>0</v>
      </c>
      <c r="H203" s="61" t="e">
        <f t="shared" si="47"/>
        <v>#DIV/0!</v>
      </c>
    </row>
    <row r="204" spans="1:8" x14ac:dyDescent="0.25">
      <c r="A204" s="58">
        <v>42888</v>
      </c>
      <c r="B204" s="56"/>
      <c r="C204" s="13"/>
      <c r="D204" s="13"/>
      <c r="E204" s="13"/>
      <c r="F204" s="13"/>
      <c r="G204" s="13">
        <f t="shared" si="46"/>
        <v>0</v>
      </c>
      <c r="H204" s="61" t="e">
        <f t="shared" si="47"/>
        <v>#DIV/0!</v>
      </c>
    </row>
    <row r="205" spans="1:8" x14ac:dyDescent="0.25">
      <c r="A205" s="58">
        <v>42889</v>
      </c>
      <c r="B205" s="57"/>
      <c r="C205" s="53"/>
      <c r="D205" s="53"/>
      <c r="E205" s="53"/>
      <c r="F205" s="53"/>
      <c r="G205" s="53"/>
      <c r="H205" s="54"/>
    </row>
    <row r="206" spans="1:8" x14ac:dyDescent="0.25">
      <c r="A206" s="58">
        <v>42890</v>
      </c>
      <c r="B206" s="57"/>
      <c r="C206" s="53"/>
      <c r="D206" s="53"/>
      <c r="E206" s="53"/>
      <c r="F206" s="53"/>
      <c r="G206" s="53"/>
      <c r="H206" s="54"/>
    </row>
    <row r="207" spans="1:8" x14ac:dyDescent="0.25">
      <c r="A207" s="62" t="s">
        <v>89</v>
      </c>
      <c r="B207" s="56"/>
      <c r="C207" s="13">
        <f>SUM(C193:C206)</f>
        <v>0</v>
      </c>
      <c r="D207" s="13">
        <f>SUM(D193:D206)</f>
        <v>0</v>
      </c>
      <c r="E207" s="13">
        <f>SUM(E193:E206)</f>
        <v>0</v>
      </c>
      <c r="F207" s="13">
        <f>SUM(F193:F206)</f>
        <v>0</v>
      </c>
      <c r="G207" s="13">
        <f>SUM(G193:G206)</f>
        <v>0</v>
      </c>
      <c r="H207" s="61" t="e">
        <f>G207/SUM(C207:F207)</f>
        <v>#DIV/0!</v>
      </c>
    </row>
    <row r="208" spans="1:8" x14ac:dyDescent="0.25">
      <c r="A208" s="58"/>
    </row>
    <row r="209" spans="1:8" x14ac:dyDescent="0.25">
      <c r="A209" s="58"/>
    </row>
    <row r="210" spans="1:8" x14ac:dyDescent="0.25">
      <c r="A210" s="58">
        <v>42891</v>
      </c>
      <c r="G210" s="1">
        <f t="shared" ref="G210:G215" si="48">(C210*$C$5)+(D210*$D$5)+(E210*$E$5)+(F210*$F$5)</f>
        <v>0</v>
      </c>
      <c r="H210" s="52" t="e">
        <f t="shared" ref="H210:H215" si="49">G210/SUM(C210:F210)</f>
        <v>#DIV/0!</v>
      </c>
    </row>
    <row r="211" spans="1:8" x14ac:dyDescent="0.25">
      <c r="A211" s="58">
        <v>42892</v>
      </c>
      <c r="C211" s="55"/>
      <c r="D211" s="55"/>
      <c r="E211" s="55"/>
      <c r="F211" s="55"/>
      <c r="G211" s="1">
        <f t="shared" si="48"/>
        <v>0</v>
      </c>
      <c r="H211" s="52" t="e">
        <f t="shared" si="49"/>
        <v>#DIV/0!</v>
      </c>
    </row>
    <row r="212" spans="1:8" x14ac:dyDescent="0.25">
      <c r="A212" s="58">
        <v>42893</v>
      </c>
      <c r="C212" s="55"/>
      <c r="D212" s="55"/>
      <c r="E212" s="55"/>
      <c r="F212" s="55"/>
      <c r="G212" s="1">
        <f t="shared" si="48"/>
        <v>0</v>
      </c>
      <c r="H212" s="52" t="e">
        <f t="shared" si="49"/>
        <v>#DIV/0!</v>
      </c>
    </row>
    <row r="213" spans="1:8" x14ac:dyDescent="0.25">
      <c r="A213" s="58">
        <v>42894</v>
      </c>
      <c r="G213" s="1">
        <f>(C213*$C$5)+(D213*$D$5)+(E213*$E$5)+(F213*$F$5)</f>
        <v>0</v>
      </c>
      <c r="H213" s="52" t="e">
        <f>G213/SUM(C213:F213)</f>
        <v>#DIV/0!</v>
      </c>
    </row>
    <row r="214" spans="1:8" x14ac:dyDescent="0.25">
      <c r="A214" s="58">
        <v>42895</v>
      </c>
      <c r="G214" s="1">
        <f>(C214*$C$5)+(D214*$D$5)+(E214*$E$5)+(F214*$F$5)</f>
        <v>0</v>
      </c>
      <c r="H214" s="52" t="e">
        <f>G214/SUM(C214:F214)</f>
        <v>#DIV/0!</v>
      </c>
    </row>
    <row r="215" spans="1:8" x14ac:dyDescent="0.25">
      <c r="A215" s="58">
        <v>42896</v>
      </c>
      <c r="B215" s="57"/>
      <c r="C215" s="53"/>
      <c r="D215" s="53"/>
      <c r="E215" s="53"/>
      <c r="F215" s="53"/>
      <c r="G215" s="53"/>
      <c r="H215" s="54"/>
    </row>
    <row r="216" spans="1:8" x14ac:dyDescent="0.25">
      <c r="A216" s="58">
        <v>42897</v>
      </c>
      <c r="B216" s="57"/>
      <c r="C216" s="53"/>
      <c r="D216" s="53"/>
      <c r="E216" s="53"/>
      <c r="F216" s="53"/>
      <c r="G216" s="53"/>
      <c r="H216" s="54"/>
    </row>
    <row r="217" spans="1:8" x14ac:dyDescent="0.25">
      <c r="A217" s="58">
        <v>42898</v>
      </c>
      <c r="B217" s="56"/>
      <c r="G217" s="1">
        <f>(C217*$C$5)+(D217*$D$5)+(E217*$E$5)+(F217*$F$5)</f>
        <v>0</v>
      </c>
      <c r="H217" s="52" t="e">
        <f>G217/SUM(C217:F217)</f>
        <v>#DIV/0!</v>
      </c>
    </row>
    <row r="218" spans="1:8" x14ac:dyDescent="0.25">
      <c r="A218" s="58">
        <v>42899</v>
      </c>
      <c r="B218" s="56"/>
      <c r="C218" s="13"/>
      <c r="D218" s="13"/>
      <c r="E218" s="13"/>
      <c r="F218" s="13"/>
      <c r="G218" s="13">
        <f t="shared" ref="G218:G221" si="50">(C218*$C$5)+(D218*$D$5)+(E218*$E$5)+(F218*$F$5)</f>
        <v>0</v>
      </c>
      <c r="H218" s="61" t="e">
        <f t="shared" ref="H218:H221" si="51">G218/SUM(C218:F218)</f>
        <v>#DIV/0!</v>
      </c>
    </row>
    <row r="219" spans="1:8" x14ac:dyDescent="0.25">
      <c r="A219" s="58">
        <v>42900</v>
      </c>
      <c r="B219" s="56"/>
      <c r="C219" s="13"/>
      <c r="D219" s="13"/>
      <c r="E219" s="13"/>
      <c r="F219" s="13"/>
      <c r="G219" s="13">
        <f t="shared" si="50"/>
        <v>0</v>
      </c>
      <c r="H219" s="61" t="e">
        <f t="shared" si="51"/>
        <v>#DIV/0!</v>
      </c>
    </row>
    <row r="220" spans="1:8" x14ac:dyDescent="0.25">
      <c r="A220" s="58">
        <v>42901</v>
      </c>
      <c r="B220" s="56"/>
      <c r="C220" s="13"/>
      <c r="D220" s="13"/>
      <c r="E220" s="13"/>
      <c r="F220" s="13"/>
      <c r="G220" s="13">
        <f t="shared" si="50"/>
        <v>0</v>
      </c>
      <c r="H220" s="61" t="e">
        <f t="shared" si="51"/>
        <v>#DIV/0!</v>
      </c>
    </row>
    <row r="221" spans="1:8" x14ac:dyDescent="0.25">
      <c r="A221" s="58">
        <v>42902</v>
      </c>
      <c r="B221" s="56"/>
      <c r="C221" s="13"/>
      <c r="D221" s="13"/>
      <c r="E221" s="13"/>
      <c r="F221" s="13"/>
      <c r="G221" s="13">
        <f t="shared" si="50"/>
        <v>0</v>
      </c>
      <c r="H221" s="61" t="e">
        <f t="shared" si="51"/>
        <v>#DIV/0!</v>
      </c>
    </row>
    <row r="222" spans="1:8" x14ac:dyDescent="0.25">
      <c r="A222" s="58">
        <v>42903</v>
      </c>
      <c r="B222" s="57"/>
      <c r="C222" s="53"/>
      <c r="D222" s="53"/>
      <c r="E222" s="53"/>
      <c r="F222" s="53"/>
      <c r="G222" s="53"/>
      <c r="H222" s="54"/>
    </row>
    <row r="223" spans="1:8" x14ac:dyDescent="0.25">
      <c r="A223" s="58">
        <v>42904</v>
      </c>
      <c r="B223" s="57"/>
      <c r="C223" s="53"/>
      <c r="D223" s="53"/>
      <c r="E223" s="53"/>
      <c r="F223" s="53"/>
      <c r="G223" s="53"/>
      <c r="H223" s="54"/>
    </row>
    <row r="224" spans="1:8" x14ac:dyDescent="0.25">
      <c r="A224" s="62" t="s">
        <v>89</v>
      </c>
      <c r="B224" s="56"/>
      <c r="C224" s="13">
        <f>SUM(C210:C223)</f>
        <v>0</v>
      </c>
      <c r="D224" s="13">
        <f>SUM(D210:D223)</f>
        <v>0</v>
      </c>
      <c r="E224" s="13">
        <f>SUM(E210:E223)</f>
        <v>0</v>
      </c>
      <c r="F224" s="13">
        <f>SUM(F210:F223)</f>
        <v>0</v>
      </c>
      <c r="G224" s="13">
        <f>SUM(G210:G223)</f>
        <v>0</v>
      </c>
      <c r="H224" s="61" t="e">
        <f>G224/SUM(C224:F224)</f>
        <v>#DIV/0!</v>
      </c>
    </row>
    <row r="225" spans="1:8" x14ac:dyDescent="0.25">
      <c r="A225" s="58"/>
    </row>
    <row r="226" spans="1:8" x14ac:dyDescent="0.25">
      <c r="A226" s="58"/>
    </row>
    <row r="227" spans="1:8" x14ac:dyDescent="0.25">
      <c r="A227" s="58">
        <v>42905</v>
      </c>
      <c r="G227" s="1">
        <f t="shared" ref="G227:G232" si="52">(C227*$C$5)+(D227*$D$5)+(E227*$E$5)+(F227*$F$5)</f>
        <v>0</v>
      </c>
      <c r="H227" s="52" t="e">
        <f t="shared" ref="H227:H232" si="53">G227/SUM(C227:F227)</f>
        <v>#DIV/0!</v>
      </c>
    </row>
    <row r="228" spans="1:8" x14ac:dyDescent="0.25">
      <c r="A228" s="58">
        <v>42906</v>
      </c>
      <c r="C228" s="55"/>
      <c r="D228" s="55"/>
      <c r="E228" s="55"/>
      <c r="F228" s="55"/>
      <c r="G228" s="1">
        <f t="shared" si="52"/>
        <v>0</v>
      </c>
      <c r="H228" s="52" t="e">
        <f t="shared" si="53"/>
        <v>#DIV/0!</v>
      </c>
    </row>
    <row r="229" spans="1:8" x14ac:dyDescent="0.25">
      <c r="A229" s="58">
        <v>42907</v>
      </c>
      <c r="C229" s="55"/>
      <c r="D229" s="55"/>
      <c r="E229" s="55"/>
      <c r="F229" s="55"/>
      <c r="G229" s="1">
        <f t="shared" si="52"/>
        <v>0</v>
      </c>
      <c r="H229" s="52" t="e">
        <f t="shared" si="53"/>
        <v>#DIV/0!</v>
      </c>
    </row>
    <row r="230" spans="1:8" x14ac:dyDescent="0.25">
      <c r="A230" s="58">
        <v>42908</v>
      </c>
      <c r="G230" s="1">
        <f>(C230*$C$5)+(D230*$D$5)+(E230*$E$5)+(F230*$F$5)</f>
        <v>0</v>
      </c>
      <c r="H230" s="52" t="e">
        <f>G230/SUM(C230:F230)</f>
        <v>#DIV/0!</v>
      </c>
    </row>
    <row r="231" spans="1:8" x14ac:dyDescent="0.25">
      <c r="A231" s="58">
        <v>42909</v>
      </c>
      <c r="G231" s="1">
        <f>(C231*$C$5)+(D231*$D$5)+(E231*$E$5)+(F231*$F$5)</f>
        <v>0</v>
      </c>
      <c r="H231" s="52" t="e">
        <f>G231/SUM(C231:F231)</f>
        <v>#DIV/0!</v>
      </c>
    </row>
    <row r="232" spans="1:8" x14ac:dyDescent="0.25">
      <c r="A232" s="58">
        <v>42910</v>
      </c>
      <c r="B232" s="57"/>
      <c r="C232" s="53"/>
      <c r="D232" s="53"/>
      <c r="E232" s="53"/>
      <c r="F232" s="53"/>
      <c r="G232" s="53"/>
      <c r="H232" s="54"/>
    </row>
    <row r="233" spans="1:8" x14ac:dyDescent="0.25">
      <c r="A233" s="58">
        <v>42911</v>
      </c>
      <c r="B233" s="57"/>
      <c r="C233" s="53"/>
      <c r="D233" s="53"/>
      <c r="E233" s="53"/>
      <c r="F233" s="53"/>
      <c r="G233" s="53"/>
      <c r="H233" s="54"/>
    </row>
    <row r="234" spans="1:8" x14ac:dyDescent="0.25">
      <c r="A234" s="58">
        <v>42912</v>
      </c>
      <c r="B234" s="56"/>
      <c r="G234" s="1">
        <f>(C234*$C$5)+(D234*$D$5)+(E234*$E$5)+(F234*$F$5)</f>
        <v>0</v>
      </c>
      <c r="H234" s="52" t="e">
        <f>G234/SUM(C234:F234)</f>
        <v>#DIV/0!</v>
      </c>
    </row>
    <row r="235" spans="1:8" x14ac:dyDescent="0.25">
      <c r="A235" s="58">
        <v>42913</v>
      </c>
      <c r="B235" s="56"/>
      <c r="C235" s="13"/>
      <c r="D235" s="13"/>
      <c r="E235" s="13"/>
      <c r="F235" s="13"/>
      <c r="G235" s="13">
        <f t="shared" ref="G235:G238" si="54">(C235*$C$5)+(D235*$D$5)+(E235*$E$5)+(F235*$F$5)</f>
        <v>0</v>
      </c>
      <c r="H235" s="61" t="e">
        <f t="shared" ref="H235:H238" si="55">G235/SUM(C235:F235)</f>
        <v>#DIV/0!</v>
      </c>
    </row>
    <row r="236" spans="1:8" x14ac:dyDescent="0.25">
      <c r="A236" s="58">
        <v>42914</v>
      </c>
      <c r="B236" s="56"/>
      <c r="C236" s="13"/>
      <c r="D236" s="13"/>
      <c r="E236" s="13"/>
      <c r="F236" s="13"/>
      <c r="G236" s="13">
        <f t="shared" si="54"/>
        <v>0</v>
      </c>
      <c r="H236" s="61" t="e">
        <f t="shared" si="55"/>
        <v>#DIV/0!</v>
      </c>
    </row>
    <row r="237" spans="1:8" x14ac:dyDescent="0.25">
      <c r="A237" s="58">
        <v>42915</v>
      </c>
      <c r="B237" s="56"/>
      <c r="C237" s="13"/>
      <c r="D237" s="13"/>
      <c r="E237" s="13"/>
      <c r="F237" s="13"/>
      <c r="G237" s="13">
        <f t="shared" si="54"/>
        <v>0</v>
      </c>
      <c r="H237" s="61" t="e">
        <f t="shared" si="55"/>
        <v>#DIV/0!</v>
      </c>
    </row>
    <row r="238" spans="1:8" x14ac:dyDescent="0.25">
      <c r="A238" s="58">
        <v>42916</v>
      </c>
      <c r="B238" s="56"/>
      <c r="C238" s="13"/>
      <c r="D238" s="13"/>
      <c r="E238" s="13"/>
      <c r="F238" s="13"/>
      <c r="G238" s="13">
        <f t="shared" si="54"/>
        <v>0</v>
      </c>
      <c r="H238" s="61" t="e">
        <f t="shared" si="55"/>
        <v>#DIV/0!</v>
      </c>
    </row>
    <row r="239" spans="1:8" x14ac:dyDescent="0.25">
      <c r="A239" s="58">
        <v>42917</v>
      </c>
      <c r="B239" s="57"/>
      <c r="C239" s="53"/>
      <c r="D239" s="53"/>
      <c r="E239" s="53"/>
      <c r="F239" s="53"/>
      <c r="G239" s="53"/>
      <c r="H239" s="54"/>
    </row>
    <row r="240" spans="1:8" x14ac:dyDescent="0.25">
      <c r="A240" s="58">
        <v>42918</v>
      </c>
      <c r="B240" s="57"/>
      <c r="C240" s="53"/>
      <c r="D240" s="53"/>
      <c r="E240" s="53"/>
      <c r="F240" s="53"/>
      <c r="G240" s="53"/>
      <c r="H240" s="54"/>
    </row>
    <row r="241" spans="1:8" x14ac:dyDescent="0.25">
      <c r="A241" s="62" t="s">
        <v>89</v>
      </c>
      <c r="B241" s="56"/>
      <c r="C241" s="13">
        <f>SUM(C227:C240)</f>
        <v>0</v>
      </c>
      <c r="D241" s="13">
        <f>SUM(D227:D240)</f>
        <v>0</v>
      </c>
      <c r="E241" s="13">
        <f>SUM(E227:E240)</f>
        <v>0</v>
      </c>
      <c r="F241" s="13">
        <f>SUM(F227:F240)</f>
        <v>0</v>
      </c>
      <c r="G241" s="13">
        <f>SUM(G227:G240)</f>
        <v>0</v>
      </c>
      <c r="H241" s="61" t="e">
        <f>G241/SUM(C241:F241)</f>
        <v>#DIV/0!</v>
      </c>
    </row>
    <row r="242" spans="1:8" x14ac:dyDescent="0.25">
      <c r="A242" s="58"/>
    </row>
    <row r="243" spans="1:8" x14ac:dyDescent="0.25">
      <c r="A243" s="58"/>
    </row>
    <row r="244" spans="1:8" x14ac:dyDescent="0.25">
      <c r="A244" s="58">
        <v>42919</v>
      </c>
      <c r="G244" s="1">
        <f t="shared" ref="G244:G249" si="56">(C244*$C$5)+(D244*$D$5)+(E244*$E$5)+(F244*$F$5)</f>
        <v>0</v>
      </c>
      <c r="H244" s="52" t="e">
        <f t="shared" ref="H244:H249" si="57">G244/SUM(C244:F244)</f>
        <v>#DIV/0!</v>
      </c>
    </row>
    <row r="245" spans="1:8" x14ac:dyDescent="0.25">
      <c r="A245" s="58">
        <v>42920</v>
      </c>
      <c r="C245" s="55"/>
      <c r="D245" s="55"/>
      <c r="E245" s="55"/>
      <c r="F245" s="55"/>
      <c r="G245" s="1">
        <f t="shared" si="56"/>
        <v>0</v>
      </c>
      <c r="H245" s="52" t="e">
        <f t="shared" si="57"/>
        <v>#DIV/0!</v>
      </c>
    </row>
    <row r="246" spans="1:8" x14ac:dyDescent="0.25">
      <c r="A246" s="58">
        <v>42921</v>
      </c>
      <c r="C246" s="55"/>
      <c r="D246" s="55"/>
      <c r="E246" s="55"/>
      <c r="F246" s="55"/>
      <c r="G246" s="1">
        <f t="shared" si="56"/>
        <v>0</v>
      </c>
      <c r="H246" s="52" t="e">
        <f t="shared" si="57"/>
        <v>#DIV/0!</v>
      </c>
    </row>
    <row r="247" spans="1:8" x14ac:dyDescent="0.25">
      <c r="A247" s="58">
        <v>42922</v>
      </c>
      <c r="G247" s="1">
        <f>(C247*$C$5)+(D247*$D$5)+(E247*$E$5)+(F247*$F$5)</f>
        <v>0</v>
      </c>
      <c r="H247" s="52" t="e">
        <f>G247/SUM(C247:F247)</f>
        <v>#DIV/0!</v>
      </c>
    </row>
    <row r="248" spans="1:8" x14ac:dyDescent="0.25">
      <c r="A248" s="58">
        <v>42923</v>
      </c>
      <c r="G248" s="1">
        <f>(C248*$C$5)+(D248*$D$5)+(E248*$E$5)+(F248*$F$5)</f>
        <v>0</v>
      </c>
      <c r="H248" s="52" t="e">
        <f>G248/SUM(C248:F248)</f>
        <v>#DIV/0!</v>
      </c>
    </row>
    <row r="249" spans="1:8" x14ac:dyDescent="0.25">
      <c r="A249" s="58">
        <v>42924</v>
      </c>
      <c r="B249" s="57"/>
      <c r="C249" s="53"/>
      <c r="D249" s="53"/>
      <c r="E249" s="53"/>
      <c r="F249" s="53"/>
      <c r="G249" s="53"/>
      <c r="H249" s="54"/>
    </row>
    <row r="250" spans="1:8" x14ac:dyDescent="0.25">
      <c r="A250" s="58">
        <v>42925</v>
      </c>
      <c r="B250" s="57"/>
      <c r="C250" s="53"/>
      <c r="D250" s="53"/>
      <c r="E250" s="53"/>
      <c r="F250" s="53"/>
      <c r="G250" s="53"/>
      <c r="H250" s="54"/>
    </row>
    <row r="251" spans="1:8" x14ac:dyDescent="0.25">
      <c r="A251" s="58">
        <v>42926</v>
      </c>
      <c r="B251" s="56"/>
      <c r="G251" s="1">
        <f>(C251*$C$5)+(D251*$D$5)+(E251*$E$5)+(F251*$F$5)</f>
        <v>0</v>
      </c>
      <c r="H251" s="52" t="e">
        <f>G251/SUM(C251:F251)</f>
        <v>#DIV/0!</v>
      </c>
    </row>
    <row r="252" spans="1:8" x14ac:dyDescent="0.25">
      <c r="A252" s="58">
        <v>42927</v>
      </c>
      <c r="B252" s="56"/>
      <c r="C252" s="13"/>
      <c r="D252" s="13"/>
      <c r="E252" s="13"/>
      <c r="F252" s="13"/>
      <c r="G252" s="13">
        <f t="shared" ref="G252:G255" si="58">(C252*$C$5)+(D252*$D$5)+(E252*$E$5)+(F252*$F$5)</f>
        <v>0</v>
      </c>
      <c r="H252" s="61" t="e">
        <f t="shared" ref="H252:H255" si="59">G252/SUM(C252:F252)</f>
        <v>#DIV/0!</v>
      </c>
    </row>
    <row r="253" spans="1:8" x14ac:dyDescent="0.25">
      <c r="A253" s="58">
        <v>42928</v>
      </c>
      <c r="B253" s="56"/>
      <c r="C253" s="13"/>
      <c r="D253" s="13"/>
      <c r="E253" s="13"/>
      <c r="F253" s="13"/>
      <c r="G253" s="13">
        <f t="shared" si="58"/>
        <v>0</v>
      </c>
      <c r="H253" s="61" t="e">
        <f t="shared" si="59"/>
        <v>#DIV/0!</v>
      </c>
    </row>
    <row r="254" spans="1:8" x14ac:dyDescent="0.25">
      <c r="A254" s="58">
        <v>42929</v>
      </c>
      <c r="B254" s="56"/>
      <c r="C254" s="13"/>
      <c r="D254" s="13"/>
      <c r="E254" s="13"/>
      <c r="F254" s="13"/>
      <c r="G254" s="13">
        <f t="shared" si="58"/>
        <v>0</v>
      </c>
      <c r="H254" s="61" t="e">
        <f t="shared" si="59"/>
        <v>#DIV/0!</v>
      </c>
    </row>
    <row r="255" spans="1:8" x14ac:dyDescent="0.25">
      <c r="A255" s="58">
        <v>42930</v>
      </c>
      <c r="B255" s="56"/>
      <c r="C255" s="13"/>
      <c r="D255" s="13"/>
      <c r="E255" s="13"/>
      <c r="F255" s="13"/>
      <c r="G255" s="13">
        <f t="shared" si="58"/>
        <v>0</v>
      </c>
      <c r="H255" s="61" t="e">
        <f t="shared" si="59"/>
        <v>#DIV/0!</v>
      </c>
    </row>
    <row r="256" spans="1:8" x14ac:dyDescent="0.25">
      <c r="A256" s="58">
        <v>42931</v>
      </c>
      <c r="B256" s="57"/>
      <c r="C256" s="53"/>
      <c r="D256" s="53"/>
      <c r="E256" s="53"/>
      <c r="F256" s="53"/>
      <c r="G256" s="53"/>
      <c r="H256" s="54"/>
    </row>
    <row r="257" spans="1:8" x14ac:dyDescent="0.25">
      <c r="A257" s="58">
        <v>42932</v>
      </c>
      <c r="B257" s="57"/>
      <c r="C257" s="53"/>
      <c r="D257" s="53"/>
      <c r="E257" s="53"/>
      <c r="F257" s="53"/>
      <c r="G257" s="53"/>
      <c r="H257" s="54"/>
    </row>
    <row r="258" spans="1:8" x14ac:dyDescent="0.25">
      <c r="A258" s="62" t="s">
        <v>89</v>
      </c>
      <c r="B258" s="56"/>
      <c r="C258" s="13">
        <f>SUM(C244:C257)</f>
        <v>0</v>
      </c>
      <c r="D258" s="13">
        <f>SUM(D244:D257)</f>
        <v>0</v>
      </c>
      <c r="E258" s="13">
        <f>SUM(E244:E257)</f>
        <v>0</v>
      </c>
      <c r="F258" s="13">
        <f>SUM(F244:F257)</f>
        <v>0</v>
      </c>
      <c r="G258" s="13">
        <f>SUM(G244:G257)</f>
        <v>0</v>
      </c>
      <c r="H258" s="61" t="e">
        <f>G258/SUM(C258:F258)</f>
        <v>#DIV/0!</v>
      </c>
    </row>
    <row r="259" spans="1:8" x14ac:dyDescent="0.25">
      <c r="A259" s="58"/>
    </row>
    <row r="260" spans="1:8" x14ac:dyDescent="0.25">
      <c r="A260" s="58"/>
    </row>
    <row r="261" spans="1:8" x14ac:dyDescent="0.25">
      <c r="A261" s="58">
        <v>42933</v>
      </c>
      <c r="G261" s="1">
        <f t="shared" ref="G261:G266" si="60">(C261*$C$5)+(D261*$D$5)+(E261*$E$5)+(F261*$F$5)</f>
        <v>0</v>
      </c>
      <c r="H261" s="52" t="e">
        <f t="shared" ref="H261:H266" si="61">G261/SUM(C261:F261)</f>
        <v>#DIV/0!</v>
      </c>
    </row>
    <row r="262" spans="1:8" x14ac:dyDescent="0.25">
      <c r="A262" s="58">
        <v>42934</v>
      </c>
      <c r="C262" s="55"/>
      <c r="D262" s="55"/>
      <c r="E262" s="55"/>
      <c r="F262" s="55"/>
      <c r="G262" s="1">
        <f t="shared" si="60"/>
        <v>0</v>
      </c>
      <c r="H262" s="52" t="e">
        <f t="shared" si="61"/>
        <v>#DIV/0!</v>
      </c>
    </row>
    <row r="263" spans="1:8" x14ac:dyDescent="0.25">
      <c r="A263" s="58">
        <v>42935</v>
      </c>
      <c r="C263" s="55"/>
      <c r="D263" s="55"/>
      <c r="E263" s="55"/>
      <c r="F263" s="55"/>
      <c r="G263" s="1">
        <f t="shared" si="60"/>
        <v>0</v>
      </c>
      <c r="H263" s="52" t="e">
        <f t="shared" si="61"/>
        <v>#DIV/0!</v>
      </c>
    </row>
    <row r="264" spans="1:8" x14ac:dyDescent="0.25">
      <c r="A264" s="58">
        <v>42936</v>
      </c>
      <c r="G264" s="1">
        <f>(C264*$C$5)+(D264*$D$5)+(E264*$E$5)+(F264*$F$5)</f>
        <v>0</v>
      </c>
      <c r="H264" s="52" t="e">
        <f>G264/SUM(C264:F264)</f>
        <v>#DIV/0!</v>
      </c>
    </row>
    <row r="265" spans="1:8" x14ac:dyDescent="0.25">
      <c r="A265" s="58">
        <v>42937</v>
      </c>
      <c r="G265" s="1">
        <f>(C265*$C$5)+(D265*$D$5)+(E265*$E$5)+(F265*$F$5)</f>
        <v>0</v>
      </c>
      <c r="H265" s="52" t="e">
        <f>G265/SUM(C265:F265)</f>
        <v>#DIV/0!</v>
      </c>
    </row>
    <row r="266" spans="1:8" x14ac:dyDescent="0.25">
      <c r="A266" s="58">
        <v>42938</v>
      </c>
      <c r="B266" s="57"/>
      <c r="C266" s="53"/>
      <c r="D266" s="53"/>
      <c r="E266" s="53"/>
      <c r="F266" s="53"/>
      <c r="G266" s="53"/>
      <c r="H266" s="54"/>
    </row>
    <row r="267" spans="1:8" x14ac:dyDescent="0.25">
      <c r="A267" s="58">
        <v>42939</v>
      </c>
      <c r="B267" s="57"/>
      <c r="C267" s="53"/>
      <c r="D267" s="53"/>
      <c r="E267" s="53"/>
      <c r="F267" s="53"/>
      <c r="G267" s="53"/>
      <c r="H267" s="54"/>
    </row>
    <row r="268" spans="1:8" x14ac:dyDescent="0.25">
      <c r="A268" s="58">
        <v>42940</v>
      </c>
      <c r="B268" s="56"/>
      <c r="G268" s="1">
        <f>(C268*$C$5)+(D268*$D$5)+(E268*$E$5)+(F268*$F$5)</f>
        <v>0</v>
      </c>
      <c r="H268" s="52" t="e">
        <f>G268/SUM(C268:F268)</f>
        <v>#DIV/0!</v>
      </c>
    </row>
    <row r="269" spans="1:8" x14ac:dyDescent="0.25">
      <c r="A269" s="58">
        <v>42941</v>
      </c>
      <c r="B269" s="56"/>
      <c r="C269" s="13"/>
      <c r="D269" s="13"/>
      <c r="E269" s="13"/>
      <c r="F269" s="13"/>
      <c r="G269" s="13">
        <f t="shared" ref="G269:G272" si="62">(C269*$C$5)+(D269*$D$5)+(E269*$E$5)+(F269*$F$5)</f>
        <v>0</v>
      </c>
      <c r="H269" s="61" t="e">
        <f t="shared" ref="H269:H272" si="63">G269/SUM(C269:F269)</f>
        <v>#DIV/0!</v>
      </c>
    </row>
    <row r="270" spans="1:8" x14ac:dyDescent="0.25">
      <c r="A270" s="58">
        <v>42942</v>
      </c>
      <c r="B270" s="56"/>
      <c r="C270" s="13"/>
      <c r="D270" s="13"/>
      <c r="E270" s="13"/>
      <c r="F270" s="13"/>
      <c r="G270" s="13">
        <f t="shared" si="62"/>
        <v>0</v>
      </c>
      <c r="H270" s="61" t="e">
        <f t="shared" si="63"/>
        <v>#DIV/0!</v>
      </c>
    </row>
    <row r="271" spans="1:8" x14ac:dyDescent="0.25">
      <c r="A271" s="58">
        <v>42943</v>
      </c>
      <c r="B271" s="56"/>
      <c r="C271" s="13"/>
      <c r="D271" s="13"/>
      <c r="E271" s="13"/>
      <c r="F271" s="13"/>
      <c r="G271" s="13">
        <f t="shared" si="62"/>
        <v>0</v>
      </c>
      <c r="H271" s="61" t="e">
        <f t="shared" si="63"/>
        <v>#DIV/0!</v>
      </c>
    </row>
    <row r="272" spans="1:8" x14ac:dyDescent="0.25">
      <c r="A272" s="58">
        <v>42944</v>
      </c>
      <c r="B272" s="56"/>
      <c r="C272" s="13"/>
      <c r="D272" s="13"/>
      <c r="E272" s="13"/>
      <c r="F272" s="13"/>
      <c r="G272" s="13">
        <f t="shared" si="62"/>
        <v>0</v>
      </c>
      <c r="H272" s="61" t="e">
        <f t="shared" si="63"/>
        <v>#DIV/0!</v>
      </c>
    </row>
    <row r="273" spans="1:8" x14ac:dyDescent="0.25">
      <c r="A273" s="58">
        <v>42945</v>
      </c>
      <c r="B273" s="57"/>
      <c r="C273" s="53"/>
      <c r="D273" s="53"/>
      <c r="E273" s="53"/>
      <c r="F273" s="53"/>
      <c r="G273" s="53"/>
      <c r="H273" s="54"/>
    </row>
    <row r="274" spans="1:8" x14ac:dyDescent="0.25">
      <c r="A274" s="58">
        <v>42946</v>
      </c>
      <c r="B274" s="57"/>
      <c r="C274" s="53"/>
      <c r="D274" s="53"/>
      <c r="E274" s="53"/>
      <c r="F274" s="53"/>
      <c r="G274" s="53"/>
      <c r="H274" s="54"/>
    </row>
    <row r="275" spans="1:8" x14ac:dyDescent="0.25">
      <c r="A275" s="62" t="s">
        <v>89</v>
      </c>
      <c r="B275" s="56"/>
      <c r="C275" s="13">
        <f>SUM(C261:C274)</f>
        <v>0</v>
      </c>
      <c r="D275" s="13">
        <f>SUM(D261:D274)</f>
        <v>0</v>
      </c>
      <c r="E275" s="13">
        <f>SUM(E261:E274)</f>
        <v>0</v>
      </c>
      <c r="F275" s="13">
        <f>SUM(F261:F274)</f>
        <v>0</v>
      </c>
      <c r="G275" s="13">
        <f>SUM(G261:G274)</f>
        <v>0</v>
      </c>
      <c r="H275" s="61" t="e">
        <f>G275/SUM(C275:F275)</f>
        <v>#DIV/0!</v>
      </c>
    </row>
    <row r="276" spans="1:8" x14ac:dyDescent="0.25">
      <c r="A276" s="58"/>
    </row>
    <row r="277" spans="1:8" x14ac:dyDescent="0.25">
      <c r="A277" s="58"/>
    </row>
    <row r="278" spans="1:8" x14ac:dyDescent="0.25">
      <c r="A278" s="58">
        <v>42947</v>
      </c>
      <c r="G278" s="1">
        <f t="shared" ref="G278:G283" si="64">(C278*$C$5)+(D278*$D$5)+(E278*$E$5)+(F278*$F$5)</f>
        <v>0</v>
      </c>
      <c r="H278" s="52" t="e">
        <f t="shared" ref="H278:H283" si="65">G278/SUM(C278:F278)</f>
        <v>#DIV/0!</v>
      </c>
    </row>
    <row r="279" spans="1:8" x14ac:dyDescent="0.25">
      <c r="A279" s="58">
        <v>42948</v>
      </c>
      <c r="C279" s="55"/>
      <c r="D279" s="55"/>
      <c r="E279" s="55"/>
      <c r="F279" s="55"/>
      <c r="G279" s="1">
        <f t="shared" si="64"/>
        <v>0</v>
      </c>
      <c r="H279" s="52" t="e">
        <f t="shared" si="65"/>
        <v>#DIV/0!</v>
      </c>
    </row>
    <row r="280" spans="1:8" x14ac:dyDescent="0.25">
      <c r="A280" s="58">
        <v>42949</v>
      </c>
      <c r="C280" s="55"/>
      <c r="D280" s="55"/>
      <c r="E280" s="55"/>
      <c r="F280" s="55"/>
      <c r="G280" s="1">
        <f t="shared" si="64"/>
        <v>0</v>
      </c>
      <c r="H280" s="52" t="e">
        <f t="shared" si="65"/>
        <v>#DIV/0!</v>
      </c>
    </row>
    <row r="281" spans="1:8" x14ac:dyDescent="0.25">
      <c r="A281" s="58">
        <v>42950</v>
      </c>
      <c r="G281" s="1">
        <f>(C281*$C$5)+(D281*$D$5)+(E281*$E$5)+(F281*$F$5)</f>
        <v>0</v>
      </c>
      <c r="H281" s="52" t="e">
        <f>G281/SUM(C281:F281)</f>
        <v>#DIV/0!</v>
      </c>
    </row>
    <row r="282" spans="1:8" x14ac:dyDescent="0.25">
      <c r="A282" s="58">
        <v>42951</v>
      </c>
      <c r="G282" s="1">
        <f>(C282*$C$5)+(D282*$D$5)+(E282*$E$5)+(F282*$F$5)</f>
        <v>0</v>
      </c>
      <c r="H282" s="52" t="e">
        <f>G282/SUM(C282:F282)</f>
        <v>#DIV/0!</v>
      </c>
    </row>
    <row r="283" spans="1:8" x14ac:dyDescent="0.25">
      <c r="A283" s="58">
        <v>42952</v>
      </c>
      <c r="B283" s="57"/>
      <c r="C283" s="53"/>
      <c r="D283" s="53"/>
      <c r="E283" s="53"/>
      <c r="F283" s="53"/>
      <c r="G283" s="53"/>
      <c r="H283" s="54"/>
    </row>
    <row r="284" spans="1:8" x14ac:dyDescent="0.25">
      <c r="A284" s="58">
        <v>42953</v>
      </c>
      <c r="B284" s="57"/>
      <c r="C284" s="53"/>
      <c r="D284" s="53"/>
      <c r="E284" s="53"/>
      <c r="F284" s="53"/>
      <c r="G284" s="53"/>
      <c r="H284" s="54"/>
    </row>
    <row r="285" spans="1:8" x14ac:dyDescent="0.25">
      <c r="A285" s="58">
        <v>42954</v>
      </c>
      <c r="B285" s="56"/>
      <c r="G285" s="1">
        <f>(C285*$C$5)+(D285*$D$5)+(E285*$E$5)+(F285*$F$5)</f>
        <v>0</v>
      </c>
      <c r="H285" s="52" t="e">
        <f>G285/SUM(C285:F285)</f>
        <v>#DIV/0!</v>
      </c>
    </row>
    <row r="286" spans="1:8" x14ac:dyDescent="0.25">
      <c r="A286" s="58">
        <v>42955</v>
      </c>
      <c r="B286" s="56"/>
      <c r="C286" s="13"/>
      <c r="D286" s="13"/>
      <c r="E286" s="13"/>
      <c r="F286" s="13"/>
      <c r="G286" s="13">
        <f t="shared" ref="G286:G289" si="66">(C286*$C$5)+(D286*$D$5)+(E286*$E$5)+(F286*$F$5)</f>
        <v>0</v>
      </c>
      <c r="H286" s="61" t="e">
        <f t="shared" ref="H286:H289" si="67">G286/SUM(C286:F286)</f>
        <v>#DIV/0!</v>
      </c>
    </row>
    <row r="287" spans="1:8" x14ac:dyDescent="0.25">
      <c r="A287" s="58">
        <v>42956</v>
      </c>
      <c r="B287" s="56"/>
      <c r="C287" s="13"/>
      <c r="D287" s="13"/>
      <c r="E287" s="13"/>
      <c r="F287" s="13"/>
      <c r="G287" s="13">
        <f t="shared" si="66"/>
        <v>0</v>
      </c>
      <c r="H287" s="61" t="e">
        <f t="shared" si="67"/>
        <v>#DIV/0!</v>
      </c>
    </row>
    <row r="288" spans="1:8" x14ac:dyDescent="0.25">
      <c r="A288" s="58">
        <v>42957</v>
      </c>
      <c r="B288" s="56"/>
      <c r="C288" s="13"/>
      <c r="D288" s="13"/>
      <c r="E288" s="13"/>
      <c r="F288" s="13"/>
      <c r="G288" s="13">
        <f t="shared" si="66"/>
        <v>0</v>
      </c>
      <c r="H288" s="61" t="e">
        <f t="shared" si="67"/>
        <v>#DIV/0!</v>
      </c>
    </row>
    <row r="289" spans="1:8" x14ac:dyDescent="0.25">
      <c r="A289" s="58">
        <v>42958</v>
      </c>
      <c r="B289" s="56"/>
      <c r="C289" s="13"/>
      <c r="D289" s="13"/>
      <c r="E289" s="13"/>
      <c r="F289" s="13"/>
      <c r="G289" s="13">
        <f t="shared" si="66"/>
        <v>0</v>
      </c>
      <c r="H289" s="61" t="e">
        <f t="shared" si="67"/>
        <v>#DIV/0!</v>
      </c>
    </row>
    <row r="290" spans="1:8" x14ac:dyDescent="0.25">
      <c r="A290" s="58">
        <v>42959</v>
      </c>
      <c r="B290" s="57"/>
      <c r="C290" s="53"/>
      <c r="D290" s="53"/>
      <c r="E290" s="53"/>
      <c r="F290" s="53"/>
      <c r="G290" s="53"/>
      <c r="H290" s="54"/>
    </row>
    <row r="291" spans="1:8" x14ac:dyDescent="0.25">
      <c r="A291" s="58">
        <v>42960</v>
      </c>
      <c r="B291" s="57"/>
      <c r="C291" s="53"/>
      <c r="D291" s="53"/>
      <c r="E291" s="53"/>
      <c r="F291" s="53"/>
      <c r="G291" s="53"/>
      <c r="H291" s="54"/>
    </row>
    <row r="292" spans="1:8" x14ac:dyDescent="0.25">
      <c r="A292" s="62" t="s">
        <v>89</v>
      </c>
      <c r="B292" s="56"/>
      <c r="C292" s="13">
        <f>SUM(C278:C291)</f>
        <v>0</v>
      </c>
      <c r="D292" s="13">
        <f>SUM(D278:D291)</f>
        <v>0</v>
      </c>
      <c r="E292" s="13">
        <f>SUM(E278:E291)</f>
        <v>0</v>
      </c>
      <c r="F292" s="13">
        <f>SUM(F278:F291)</f>
        <v>0</v>
      </c>
      <c r="G292" s="13">
        <f>SUM(G278:G291)</f>
        <v>0</v>
      </c>
      <c r="H292" s="61" t="e">
        <f>G292/SUM(C292:F292)</f>
        <v>#DIV/0!</v>
      </c>
    </row>
    <row r="293" spans="1:8" x14ac:dyDescent="0.25">
      <c r="A293" s="58"/>
    </row>
    <row r="294" spans="1:8" x14ac:dyDescent="0.25">
      <c r="A294" s="58"/>
    </row>
    <row r="295" spans="1:8" x14ac:dyDescent="0.25">
      <c r="A295" s="58">
        <v>42961</v>
      </c>
      <c r="G295" s="1">
        <f t="shared" ref="G295:G300" si="68">(C295*$C$5)+(D295*$D$5)+(E295*$E$5)+(F295*$F$5)</f>
        <v>0</v>
      </c>
      <c r="H295" s="52" t="e">
        <f t="shared" ref="H295:H300" si="69">G295/SUM(C295:F295)</f>
        <v>#DIV/0!</v>
      </c>
    </row>
    <row r="296" spans="1:8" x14ac:dyDescent="0.25">
      <c r="A296" s="58">
        <v>42962</v>
      </c>
      <c r="C296" s="55"/>
      <c r="D296" s="55"/>
      <c r="E296" s="55"/>
      <c r="F296" s="55"/>
      <c r="G296" s="1">
        <f t="shared" si="68"/>
        <v>0</v>
      </c>
      <c r="H296" s="52" t="e">
        <f t="shared" si="69"/>
        <v>#DIV/0!</v>
      </c>
    </row>
    <row r="297" spans="1:8" x14ac:dyDescent="0.25">
      <c r="A297" s="58">
        <v>42963</v>
      </c>
      <c r="C297" s="55"/>
      <c r="D297" s="55"/>
      <c r="E297" s="55"/>
      <c r="F297" s="55"/>
      <c r="G297" s="1">
        <f t="shared" si="68"/>
        <v>0</v>
      </c>
      <c r="H297" s="52" t="e">
        <f t="shared" si="69"/>
        <v>#DIV/0!</v>
      </c>
    </row>
    <row r="298" spans="1:8" x14ac:dyDescent="0.25">
      <c r="A298" s="58">
        <v>42964</v>
      </c>
      <c r="G298" s="1">
        <f>(C298*$C$5)+(D298*$D$5)+(E298*$E$5)+(F298*$F$5)</f>
        <v>0</v>
      </c>
      <c r="H298" s="52" t="e">
        <f>G298/SUM(C298:F298)</f>
        <v>#DIV/0!</v>
      </c>
    </row>
    <row r="299" spans="1:8" x14ac:dyDescent="0.25">
      <c r="A299" s="58">
        <v>42965</v>
      </c>
      <c r="G299" s="1">
        <f>(C299*$C$5)+(D299*$D$5)+(E299*$E$5)+(F299*$F$5)</f>
        <v>0</v>
      </c>
      <c r="H299" s="52" t="e">
        <f>G299/SUM(C299:F299)</f>
        <v>#DIV/0!</v>
      </c>
    </row>
    <row r="300" spans="1:8" x14ac:dyDescent="0.25">
      <c r="A300" s="58">
        <v>42966</v>
      </c>
      <c r="B300" s="57"/>
      <c r="C300" s="53"/>
      <c r="D300" s="53"/>
      <c r="E300" s="53"/>
      <c r="F300" s="53"/>
      <c r="G300" s="53"/>
      <c r="H300" s="54"/>
    </row>
    <row r="301" spans="1:8" x14ac:dyDescent="0.25">
      <c r="A301" s="58">
        <v>42967</v>
      </c>
      <c r="B301" s="57"/>
      <c r="C301" s="53"/>
      <c r="D301" s="53"/>
      <c r="E301" s="53"/>
      <c r="F301" s="53"/>
      <c r="G301" s="53"/>
      <c r="H301" s="54"/>
    </row>
    <row r="302" spans="1:8" x14ac:dyDescent="0.25">
      <c r="A302" s="58">
        <v>42968</v>
      </c>
      <c r="B302" s="56"/>
      <c r="G302" s="1">
        <f>(C302*$C$5)+(D302*$D$5)+(E302*$E$5)+(F302*$F$5)</f>
        <v>0</v>
      </c>
      <c r="H302" s="52" t="e">
        <f>G302/SUM(C302:F302)</f>
        <v>#DIV/0!</v>
      </c>
    </row>
    <row r="303" spans="1:8" x14ac:dyDescent="0.25">
      <c r="A303" s="58">
        <v>42969</v>
      </c>
      <c r="B303" s="56"/>
      <c r="C303" s="13"/>
      <c r="D303" s="13"/>
      <c r="E303" s="13"/>
      <c r="F303" s="13"/>
      <c r="G303" s="13">
        <f t="shared" ref="G303:G306" si="70">(C303*$C$5)+(D303*$D$5)+(E303*$E$5)+(F303*$F$5)</f>
        <v>0</v>
      </c>
      <c r="H303" s="61" t="e">
        <f t="shared" ref="H303:H306" si="71">G303/SUM(C303:F303)</f>
        <v>#DIV/0!</v>
      </c>
    </row>
    <row r="304" spans="1:8" x14ac:dyDescent="0.25">
      <c r="A304" s="58">
        <v>42970</v>
      </c>
      <c r="B304" s="56"/>
      <c r="C304" s="13"/>
      <c r="D304" s="13"/>
      <c r="E304" s="13"/>
      <c r="F304" s="13"/>
      <c r="G304" s="13">
        <f t="shared" si="70"/>
        <v>0</v>
      </c>
      <c r="H304" s="61" t="e">
        <f t="shared" si="71"/>
        <v>#DIV/0!</v>
      </c>
    </row>
    <row r="305" spans="1:8" x14ac:dyDescent="0.25">
      <c r="A305" s="58">
        <v>42971</v>
      </c>
      <c r="B305" s="56"/>
      <c r="C305" s="13"/>
      <c r="D305" s="13"/>
      <c r="E305" s="13"/>
      <c r="F305" s="13"/>
      <c r="G305" s="13">
        <f t="shared" si="70"/>
        <v>0</v>
      </c>
      <c r="H305" s="61" t="e">
        <f t="shared" si="71"/>
        <v>#DIV/0!</v>
      </c>
    </row>
    <row r="306" spans="1:8" x14ac:dyDescent="0.25">
      <c r="A306" s="58">
        <v>42972</v>
      </c>
      <c r="B306" s="56"/>
      <c r="C306" s="13"/>
      <c r="D306" s="13"/>
      <c r="E306" s="13"/>
      <c r="F306" s="13"/>
      <c r="G306" s="13">
        <f t="shared" si="70"/>
        <v>0</v>
      </c>
      <c r="H306" s="61" t="e">
        <f t="shared" si="71"/>
        <v>#DIV/0!</v>
      </c>
    </row>
    <row r="307" spans="1:8" x14ac:dyDescent="0.25">
      <c r="A307" s="58">
        <v>42973</v>
      </c>
      <c r="B307" s="57"/>
      <c r="C307" s="53"/>
      <c r="D307" s="53"/>
      <c r="E307" s="53"/>
      <c r="F307" s="53"/>
      <c r="G307" s="53"/>
      <c r="H307" s="54"/>
    </row>
    <row r="308" spans="1:8" x14ac:dyDescent="0.25">
      <c r="A308" s="58">
        <v>42974</v>
      </c>
      <c r="B308" s="57"/>
      <c r="C308" s="53"/>
      <c r="D308" s="53"/>
      <c r="E308" s="53"/>
      <c r="F308" s="53"/>
      <c r="G308" s="53"/>
      <c r="H308" s="54"/>
    </row>
    <row r="309" spans="1:8" x14ac:dyDescent="0.25">
      <c r="A309" s="62" t="s">
        <v>89</v>
      </c>
      <c r="B309" s="56"/>
      <c r="C309" s="13">
        <f>SUM(C295:C308)</f>
        <v>0</v>
      </c>
      <c r="D309" s="13">
        <f>SUM(D295:D308)</f>
        <v>0</v>
      </c>
      <c r="E309" s="13">
        <f>SUM(E295:E308)</f>
        <v>0</v>
      </c>
      <c r="F309" s="13">
        <f>SUM(F295:F308)</f>
        <v>0</v>
      </c>
      <c r="G309" s="13">
        <f>SUM(G295:G308)</f>
        <v>0</v>
      </c>
      <c r="H309" s="61" t="e">
        <f>G309/SUM(C309:F309)</f>
        <v>#DIV/0!</v>
      </c>
    </row>
    <row r="310" spans="1:8" x14ac:dyDescent="0.25">
      <c r="A310" s="58"/>
    </row>
    <row r="311" spans="1:8" x14ac:dyDescent="0.25">
      <c r="A311" s="58"/>
    </row>
    <row r="312" spans="1:8" x14ac:dyDescent="0.25">
      <c r="A312" s="58">
        <v>42975</v>
      </c>
      <c r="G312" s="1">
        <f t="shared" ref="G312:G317" si="72">(C312*$C$5)+(D312*$D$5)+(E312*$E$5)+(F312*$F$5)</f>
        <v>0</v>
      </c>
      <c r="H312" s="52" t="e">
        <f t="shared" ref="H312:H317" si="73">G312/SUM(C312:F312)</f>
        <v>#DIV/0!</v>
      </c>
    </row>
    <row r="313" spans="1:8" x14ac:dyDescent="0.25">
      <c r="A313" s="58">
        <v>42976</v>
      </c>
      <c r="C313" s="55"/>
      <c r="D313" s="55"/>
      <c r="E313" s="55"/>
      <c r="F313" s="55"/>
      <c r="G313" s="1">
        <f t="shared" si="72"/>
        <v>0</v>
      </c>
      <c r="H313" s="52" t="e">
        <f t="shared" si="73"/>
        <v>#DIV/0!</v>
      </c>
    </row>
    <row r="314" spans="1:8" x14ac:dyDescent="0.25">
      <c r="A314" s="58">
        <v>42977</v>
      </c>
      <c r="C314" s="55"/>
      <c r="D314" s="55"/>
      <c r="E314" s="55"/>
      <c r="F314" s="55"/>
      <c r="G314" s="1">
        <f t="shared" si="72"/>
        <v>0</v>
      </c>
      <c r="H314" s="52" t="e">
        <f t="shared" si="73"/>
        <v>#DIV/0!</v>
      </c>
    </row>
    <row r="315" spans="1:8" x14ac:dyDescent="0.25">
      <c r="A315" s="58">
        <v>42978</v>
      </c>
      <c r="G315" s="1">
        <f>(C315*$C$5)+(D315*$D$5)+(E315*$E$5)+(F315*$F$5)</f>
        <v>0</v>
      </c>
      <c r="H315" s="52" t="e">
        <f>G315/SUM(C315:F315)</f>
        <v>#DIV/0!</v>
      </c>
    </row>
    <row r="316" spans="1:8" x14ac:dyDescent="0.25">
      <c r="A316" s="58">
        <v>42979</v>
      </c>
      <c r="G316" s="1">
        <f>(C316*$C$5)+(D316*$D$5)+(E316*$E$5)+(F316*$F$5)</f>
        <v>0</v>
      </c>
      <c r="H316" s="52" t="e">
        <f>G316/SUM(C316:F316)</f>
        <v>#DIV/0!</v>
      </c>
    </row>
    <row r="317" spans="1:8" x14ac:dyDescent="0.25">
      <c r="A317" s="58">
        <v>42980</v>
      </c>
      <c r="B317" s="57"/>
      <c r="C317" s="53"/>
      <c r="D317" s="53"/>
      <c r="E317" s="53"/>
      <c r="F317" s="53"/>
      <c r="G317" s="53"/>
      <c r="H317" s="54"/>
    </row>
    <row r="318" spans="1:8" x14ac:dyDescent="0.25">
      <c r="A318" s="58">
        <v>42981</v>
      </c>
      <c r="B318" s="57"/>
      <c r="C318" s="53"/>
      <c r="D318" s="53"/>
      <c r="E318" s="53"/>
      <c r="F318" s="53"/>
      <c r="G318" s="53"/>
      <c r="H318" s="54"/>
    </row>
    <row r="319" spans="1:8" x14ac:dyDescent="0.25">
      <c r="A319" s="58">
        <v>42982</v>
      </c>
      <c r="B319" s="56"/>
      <c r="G319" s="1">
        <f>(C319*$C$5)+(D319*$D$5)+(E319*$E$5)+(F319*$F$5)</f>
        <v>0</v>
      </c>
      <c r="H319" s="52" t="e">
        <f>G319/SUM(C319:F319)</f>
        <v>#DIV/0!</v>
      </c>
    </row>
    <row r="320" spans="1:8" x14ac:dyDescent="0.25">
      <c r="A320" s="58">
        <v>42983</v>
      </c>
      <c r="B320" s="56"/>
      <c r="C320" s="13"/>
      <c r="D320" s="13"/>
      <c r="E320" s="13"/>
      <c r="F320" s="13"/>
      <c r="G320" s="13">
        <f t="shared" ref="G320:G323" si="74">(C320*$C$5)+(D320*$D$5)+(E320*$E$5)+(F320*$F$5)</f>
        <v>0</v>
      </c>
      <c r="H320" s="61" t="e">
        <f t="shared" ref="H320:H323" si="75">G320/SUM(C320:F320)</f>
        <v>#DIV/0!</v>
      </c>
    </row>
    <row r="321" spans="1:8" x14ac:dyDescent="0.25">
      <c r="A321" s="58">
        <v>42984</v>
      </c>
      <c r="B321" s="56"/>
      <c r="C321" s="13"/>
      <c r="D321" s="13"/>
      <c r="E321" s="13"/>
      <c r="F321" s="13"/>
      <c r="G321" s="13">
        <f t="shared" si="74"/>
        <v>0</v>
      </c>
      <c r="H321" s="61" t="e">
        <f t="shared" si="75"/>
        <v>#DIV/0!</v>
      </c>
    </row>
    <row r="322" spans="1:8" x14ac:dyDescent="0.25">
      <c r="A322" s="58">
        <v>42985</v>
      </c>
      <c r="B322" s="56"/>
      <c r="C322" s="13"/>
      <c r="D322" s="13"/>
      <c r="E322" s="13"/>
      <c r="F322" s="13"/>
      <c r="G322" s="13">
        <f t="shared" si="74"/>
        <v>0</v>
      </c>
      <c r="H322" s="61" t="e">
        <f t="shared" si="75"/>
        <v>#DIV/0!</v>
      </c>
    </row>
    <row r="323" spans="1:8" x14ac:dyDescent="0.25">
      <c r="A323" s="58">
        <v>42986</v>
      </c>
      <c r="B323" s="56"/>
      <c r="C323" s="13"/>
      <c r="D323" s="13"/>
      <c r="E323" s="13"/>
      <c r="F323" s="13"/>
      <c r="G323" s="13">
        <f t="shared" si="74"/>
        <v>0</v>
      </c>
      <c r="H323" s="61" t="e">
        <f t="shared" si="75"/>
        <v>#DIV/0!</v>
      </c>
    </row>
    <row r="324" spans="1:8" x14ac:dyDescent="0.25">
      <c r="A324" s="58">
        <v>42987</v>
      </c>
      <c r="B324" s="57"/>
      <c r="C324" s="53"/>
      <c r="D324" s="53"/>
      <c r="E324" s="53"/>
      <c r="F324" s="53"/>
      <c r="G324" s="53"/>
      <c r="H324" s="54"/>
    </row>
    <row r="325" spans="1:8" x14ac:dyDescent="0.25">
      <c r="A325" s="58">
        <v>42988</v>
      </c>
      <c r="B325" s="57"/>
      <c r="C325" s="53"/>
      <c r="D325" s="53"/>
      <c r="E325" s="53"/>
      <c r="F325" s="53"/>
      <c r="G325" s="53"/>
      <c r="H325" s="54"/>
    </row>
    <row r="326" spans="1:8" x14ac:dyDescent="0.25">
      <c r="A326" s="62" t="s">
        <v>89</v>
      </c>
      <c r="B326" s="56"/>
      <c r="C326" s="13">
        <f>SUM(C312:C325)</f>
        <v>0</v>
      </c>
      <c r="D326" s="13">
        <f>SUM(D312:D325)</f>
        <v>0</v>
      </c>
      <c r="E326" s="13">
        <f>SUM(E312:E325)</f>
        <v>0</v>
      </c>
      <c r="F326" s="13">
        <f>SUM(F312:F325)</f>
        <v>0</v>
      </c>
      <c r="G326" s="13">
        <f>SUM(G312:G325)</f>
        <v>0</v>
      </c>
      <c r="H326" s="61" t="e">
        <f>G326/SUM(C326:F326)</f>
        <v>#DIV/0!</v>
      </c>
    </row>
    <row r="327" spans="1:8" x14ac:dyDescent="0.25">
      <c r="A327" s="58"/>
    </row>
    <row r="328" spans="1:8" x14ac:dyDescent="0.25">
      <c r="A328" s="58"/>
    </row>
    <row r="329" spans="1:8" x14ac:dyDescent="0.25">
      <c r="A329" s="58">
        <v>42989</v>
      </c>
      <c r="G329" s="1">
        <f t="shared" ref="G329:G334" si="76">(C329*$C$5)+(D329*$D$5)+(E329*$E$5)+(F329*$F$5)</f>
        <v>0</v>
      </c>
      <c r="H329" s="52" t="e">
        <f t="shared" ref="H329:H334" si="77">G329/SUM(C329:F329)</f>
        <v>#DIV/0!</v>
      </c>
    </row>
    <row r="330" spans="1:8" x14ac:dyDescent="0.25">
      <c r="A330" s="58">
        <v>42990</v>
      </c>
      <c r="C330" s="55"/>
      <c r="D330" s="55"/>
      <c r="E330" s="55"/>
      <c r="F330" s="55"/>
      <c r="G330" s="1">
        <f t="shared" si="76"/>
        <v>0</v>
      </c>
      <c r="H330" s="52" t="e">
        <f t="shared" si="77"/>
        <v>#DIV/0!</v>
      </c>
    </row>
    <row r="331" spans="1:8" x14ac:dyDescent="0.25">
      <c r="A331" s="58">
        <v>42991</v>
      </c>
      <c r="C331" s="55"/>
      <c r="D331" s="55"/>
      <c r="E331" s="55"/>
      <c r="F331" s="55"/>
      <c r="G331" s="1">
        <f t="shared" si="76"/>
        <v>0</v>
      </c>
      <c r="H331" s="52" t="e">
        <f t="shared" si="77"/>
        <v>#DIV/0!</v>
      </c>
    </row>
    <row r="332" spans="1:8" x14ac:dyDescent="0.25">
      <c r="A332" s="58">
        <v>42992</v>
      </c>
      <c r="G332" s="1">
        <f>(C332*$C$5)+(D332*$D$5)+(E332*$E$5)+(F332*$F$5)</f>
        <v>0</v>
      </c>
      <c r="H332" s="52" t="e">
        <f>G332/SUM(C332:F332)</f>
        <v>#DIV/0!</v>
      </c>
    </row>
    <row r="333" spans="1:8" x14ac:dyDescent="0.25">
      <c r="A333" s="58">
        <v>42993</v>
      </c>
      <c r="G333" s="1">
        <f>(C333*$C$5)+(D333*$D$5)+(E333*$E$5)+(F333*$F$5)</f>
        <v>0</v>
      </c>
      <c r="H333" s="52" t="e">
        <f>G333/SUM(C333:F333)</f>
        <v>#DIV/0!</v>
      </c>
    </row>
    <row r="334" spans="1:8" x14ac:dyDescent="0.25">
      <c r="A334" s="58">
        <v>42994</v>
      </c>
      <c r="B334" s="57"/>
      <c r="C334" s="53"/>
      <c r="D334" s="53"/>
      <c r="E334" s="53"/>
      <c r="F334" s="53"/>
      <c r="G334" s="53"/>
      <c r="H334" s="54"/>
    </row>
    <row r="335" spans="1:8" x14ac:dyDescent="0.25">
      <c r="A335" s="58">
        <v>42995</v>
      </c>
      <c r="B335" s="57"/>
      <c r="C335" s="53"/>
      <c r="D335" s="53"/>
      <c r="E335" s="53"/>
      <c r="F335" s="53"/>
      <c r="G335" s="53"/>
      <c r="H335" s="54"/>
    </row>
    <row r="336" spans="1:8" x14ac:dyDescent="0.25">
      <c r="A336" s="58">
        <v>42996</v>
      </c>
      <c r="B336" s="56"/>
      <c r="G336" s="1">
        <f>(C336*$C$5)+(D336*$D$5)+(E336*$E$5)+(F336*$F$5)</f>
        <v>0</v>
      </c>
      <c r="H336" s="52" t="e">
        <f>G336/SUM(C336:F336)</f>
        <v>#DIV/0!</v>
      </c>
    </row>
    <row r="337" spans="1:8" x14ac:dyDescent="0.25">
      <c r="A337" s="58">
        <v>42997</v>
      </c>
      <c r="B337" s="56"/>
      <c r="C337" s="13"/>
      <c r="D337" s="13"/>
      <c r="E337" s="13"/>
      <c r="F337" s="13"/>
      <c r="G337" s="13">
        <f t="shared" ref="G337:G340" si="78">(C337*$C$5)+(D337*$D$5)+(E337*$E$5)+(F337*$F$5)</f>
        <v>0</v>
      </c>
      <c r="H337" s="61" t="e">
        <f t="shared" ref="H337:H340" si="79">G337/SUM(C337:F337)</f>
        <v>#DIV/0!</v>
      </c>
    </row>
    <row r="338" spans="1:8" x14ac:dyDescent="0.25">
      <c r="A338" s="58">
        <v>42998</v>
      </c>
      <c r="B338" s="56"/>
      <c r="C338" s="13"/>
      <c r="D338" s="13"/>
      <c r="E338" s="13"/>
      <c r="F338" s="13"/>
      <c r="G338" s="13">
        <f t="shared" si="78"/>
        <v>0</v>
      </c>
      <c r="H338" s="61" t="e">
        <f t="shared" si="79"/>
        <v>#DIV/0!</v>
      </c>
    </row>
    <row r="339" spans="1:8" x14ac:dyDescent="0.25">
      <c r="A339" s="58">
        <v>42999</v>
      </c>
      <c r="B339" s="56"/>
      <c r="C339" s="13"/>
      <c r="D339" s="13"/>
      <c r="E339" s="13"/>
      <c r="F339" s="13"/>
      <c r="G339" s="13">
        <f t="shared" si="78"/>
        <v>0</v>
      </c>
      <c r="H339" s="61" t="e">
        <f t="shared" si="79"/>
        <v>#DIV/0!</v>
      </c>
    </row>
    <row r="340" spans="1:8" x14ac:dyDescent="0.25">
      <c r="A340" s="58">
        <v>43000</v>
      </c>
      <c r="B340" s="56"/>
      <c r="C340" s="13"/>
      <c r="D340" s="13"/>
      <c r="E340" s="13"/>
      <c r="F340" s="13"/>
      <c r="G340" s="13">
        <f t="shared" si="78"/>
        <v>0</v>
      </c>
      <c r="H340" s="61" t="e">
        <f t="shared" si="79"/>
        <v>#DIV/0!</v>
      </c>
    </row>
    <row r="341" spans="1:8" x14ac:dyDescent="0.25">
      <c r="A341" s="58">
        <v>43001</v>
      </c>
      <c r="B341" s="57"/>
      <c r="C341" s="53"/>
      <c r="D341" s="53"/>
      <c r="E341" s="53"/>
      <c r="F341" s="53"/>
      <c r="G341" s="53"/>
      <c r="H341" s="54"/>
    </row>
    <row r="342" spans="1:8" x14ac:dyDescent="0.25">
      <c r="A342" s="58">
        <v>43002</v>
      </c>
      <c r="B342" s="57"/>
      <c r="C342" s="53"/>
      <c r="D342" s="53"/>
      <c r="E342" s="53"/>
      <c r="F342" s="53"/>
      <c r="G342" s="53"/>
      <c r="H342" s="54"/>
    </row>
    <row r="343" spans="1:8" x14ac:dyDescent="0.25">
      <c r="A343" s="62" t="s">
        <v>89</v>
      </c>
      <c r="B343" s="56"/>
      <c r="C343" s="13">
        <f>SUM(C329:C342)</f>
        <v>0</v>
      </c>
      <c r="D343" s="13">
        <f>SUM(D329:D342)</f>
        <v>0</v>
      </c>
      <c r="E343" s="13">
        <f>SUM(E329:E342)</f>
        <v>0</v>
      </c>
      <c r="F343" s="13">
        <f>SUM(F329:F342)</f>
        <v>0</v>
      </c>
      <c r="G343" s="13">
        <f>SUM(G329:G342)</f>
        <v>0</v>
      </c>
      <c r="H343" s="61" t="e">
        <f>G343/SUM(C343:F343)</f>
        <v>#DIV/0!</v>
      </c>
    </row>
    <row r="344" spans="1:8" x14ac:dyDescent="0.25">
      <c r="A344" s="58"/>
    </row>
    <row r="345" spans="1:8" x14ac:dyDescent="0.25">
      <c r="A345" s="58"/>
    </row>
    <row r="346" spans="1:8" x14ac:dyDescent="0.25">
      <c r="A346" s="58">
        <v>43003</v>
      </c>
      <c r="G346" s="1">
        <f t="shared" ref="G346:G351" si="80">(C346*$C$5)+(D346*$D$5)+(E346*$E$5)+(F346*$F$5)</f>
        <v>0</v>
      </c>
      <c r="H346" s="52" t="e">
        <f t="shared" ref="H346:H351" si="81">G346/SUM(C346:F346)</f>
        <v>#DIV/0!</v>
      </c>
    </row>
    <row r="347" spans="1:8" x14ac:dyDescent="0.25">
      <c r="A347" s="58">
        <v>43004</v>
      </c>
      <c r="C347" s="55"/>
      <c r="D347" s="55"/>
      <c r="E347" s="55"/>
      <c r="F347" s="55"/>
      <c r="G347" s="1">
        <f t="shared" si="80"/>
        <v>0</v>
      </c>
      <c r="H347" s="52" t="e">
        <f t="shared" si="81"/>
        <v>#DIV/0!</v>
      </c>
    </row>
    <row r="348" spans="1:8" x14ac:dyDescent="0.25">
      <c r="A348" s="58">
        <v>43005</v>
      </c>
      <c r="C348" s="55"/>
      <c r="D348" s="55"/>
      <c r="E348" s="55"/>
      <c r="F348" s="55"/>
      <c r="G348" s="1">
        <f t="shared" si="80"/>
        <v>0</v>
      </c>
      <c r="H348" s="52" t="e">
        <f t="shared" si="81"/>
        <v>#DIV/0!</v>
      </c>
    </row>
    <row r="349" spans="1:8" x14ac:dyDescent="0.25">
      <c r="A349" s="58">
        <v>43006</v>
      </c>
      <c r="G349" s="1">
        <f>(C349*$C$5)+(D349*$D$5)+(E349*$E$5)+(F349*$F$5)</f>
        <v>0</v>
      </c>
      <c r="H349" s="52" t="e">
        <f>G349/SUM(C349:F349)</f>
        <v>#DIV/0!</v>
      </c>
    </row>
    <row r="350" spans="1:8" x14ac:dyDescent="0.25">
      <c r="A350" s="58">
        <v>43007</v>
      </c>
      <c r="G350" s="1">
        <f>(C350*$C$5)+(D350*$D$5)+(E350*$E$5)+(F350*$F$5)</f>
        <v>0</v>
      </c>
      <c r="H350" s="52" t="e">
        <f>G350/SUM(C350:F350)</f>
        <v>#DIV/0!</v>
      </c>
    </row>
    <row r="351" spans="1:8" x14ac:dyDescent="0.25">
      <c r="A351" s="58">
        <v>43008</v>
      </c>
      <c r="B351" s="57"/>
      <c r="C351" s="53"/>
      <c r="D351" s="53"/>
      <c r="E351" s="53"/>
      <c r="F351" s="53"/>
      <c r="G351" s="53"/>
      <c r="H351" s="54"/>
    </row>
    <row r="352" spans="1:8" x14ac:dyDescent="0.25">
      <c r="A352" s="58">
        <v>43009</v>
      </c>
      <c r="B352" s="57"/>
      <c r="C352" s="53"/>
      <c r="D352" s="53"/>
      <c r="E352" s="53"/>
      <c r="F352" s="53"/>
      <c r="G352" s="53"/>
      <c r="H352" s="54"/>
    </row>
    <row r="353" spans="1:8" x14ac:dyDescent="0.25">
      <c r="A353" s="58">
        <v>43010</v>
      </c>
      <c r="B353" s="56"/>
      <c r="G353" s="1">
        <f>(C353*$C$5)+(D353*$D$5)+(E353*$E$5)+(F353*$F$5)</f>
        <v>0</v>
      </c>
      <c r="H353" s="52" t="e">
        <f>G353/SUM(C353:F353)</f>
        <v>#DIV/0!</v>
      </c>
    </row>
    <row r="354" spans="1:8" x14ac:dyDescent="0.25">
      <c r="A354" s="58">
        <v>43011</v>
      </c>
      <c r="B354" s="56"/>
      <c r="C354" s="13"/>
      <c r="D354" s="13"/>
      <c r="E354" s="13"/>
      <c r="F354" s="13"/>
      <c r="G354" s="13">
        <f t="shared" ref="G354:G357" si="82">(C354*$C$5)+(D354*$D$5)+(E354*$E$5)+(F354*$F$5)</f>
        <v>0</v>
      </c>
      <c r="H354" s="61" t="e">
        <f t="shared" ref="H354:H357" si="83">G354/SUM(C354:F354)</f>
        <v>#DIV/0!</v>
      </c>
    </row>
    <row r="355" spans="1:8" x14ac:dyDescent="0.25">
      <c r="A355" s="58">
        <v>43012</v>
      </c>
      <c r="B355" s="56"/>
      <c r="C355" s="13"/>
      <c r="D355" s="13"/>
      <c r="E355" s="13"/>
      <c r="F355" s="13"/>
      <c r="G355" s="13">
        <f t="shared" si="82"/>
        <v>0</v>
      </c>
      <c r="H355" s="61" t="e">
        <f t="shared" si="83"/>
        <v>#DIV/0!</v>
      </c>
    </row>
    <row r="356" spans="1:8" x14ac:dyDescent="0.25">
      <c r="A356" s="58">
        <v>43013</v>
      </c>
      <c r="B356" s="56"/>
      <c r="C356" s="13"/>
      <c r="D356" s="13"/>
      <c r="E356" s="13"/>
      <c r="F356" s="13"/>
      <c r="G356" s="13">
        <f t="shared" si="82"/>
        <v>0</v>
      </c>
      <c r="H356" s="61" t="e">
        <f t="shared" si="83"/>
        <v>#DIV/0!</v>
      </c>
    </row>
    <row r="357" spans="1:8" x14ac:dyDescent="0.25">
      <c r="A357" s="58">
        <v>43014</v>
      </c>
      <c r="B357" s="56"/>
      <c r="C357" s="13"/>
      <c r="D357" s="13"/>
      <c r="E357" s="13"/>
      <c r="F357" s="13"/>
      <c r="G357" s="13">
        <f t="shared" si="82"/>
        <v>0</v>
      </c>
      <c r="H357" s="61" t="e">
        <f t="shared" si="83"/>
        <v>#DIV/0!</v>
      </c>
    </row>
    <row r="358" spans="1:8" x14ac:dyDescent="0.25">
      <c r="A358" s="58">
        <v>43015</v>
      </c>
      <c r="B358" s="57"/>
      <c r="C358" s="53"/>
      <c r="D358" s="53"/>
      <c r="E358" s="53"/>
      <c r="F358" s="53"/>
      <c r="G358" s="53"/>
      <c r="H358" s="54"/>
    </row>
    <row r="359" spans="1:8" x14ac:dyDescent="0.25">
      <c r="A359" s="58">
        <v>43016</v>
      </c>
      <c r="B359" s="57"/>
      <c r="C359" s="53"/>
      <c r="D359" s="53"/>
      <c r="E359" s="53"/>
      <c r="F359" s="53"/>
      <c r="G359" s="53"/>
      <c r="H359" s="54"/>
    </row>
    <row r="360" spans="1:8" x14ac:dyDescent="0.25">
      <c r="A360" s="62" t="s">
        <v>89</v>
      </c>
      <c r="B360" s="56"/>
      <c r="C360" s="13">
        <f>SUM(C346:C359)</f>
        <v>0</v>
      </c>
      <c r="D360" s="13">
        <f>SUM(D346:D359)</f>
        <v>0</v>
      </c>
      <c r="E360" s="13">
        <f>SUM(E346:E359)</f>
        <v>0</v>
      </c>
      <c r="F360" s="13">
        <f>SUM(F346:F359)</f>
        <v>0</v>
      </c>
      <c r="G360" s="13">
        <f>SUM(G346:G359)</f>
        <v>0</v>
      </c>
      <c r="H360" s="61" t="e">
        <f>G360/SUM(C360:F360)</f>
        <v>#DIV/0!</v>
      </c>
    </row>
    <row r="361" spans="1:8" x14ac:dyDescent="0.25">
      <c r="A361" s="58"/>
    </row>
    <row r="362" spans="1:8" x14ac:dyDescent="0.25">
      <c r="A362" s="58"/>
    </row>
    <row r="363" spans="1:8" x14ac:dyDescent="0.25">
      <c r="A363" s="58">
        <v>43017</v>
      </c>
      <c r="G363" s="1">
        <f t="shared" ref="G363:G368" si="84">(C363*$C$5)+(D363*$D$5)+(E363*$E$5)+(F363*$F$5)</f>
        <v>0</v>
      </c>
      <c r="H363" s="52" t="e">
        <f t="shared" ref="H363:H368" si="85">G363/SUM(C363:F363)</f>
        <v>#DIV/0!</v>
      </c>
    </row>
    <row r="364" spans="1:8" x14ac:dyDescent="0.25">
      <c r="A364" s="58">
        <v>43018</v>
      </c>
      <c r="C364" s="55"/>
      <c r="D364" s="55"/>
      <c r="E364" s="55"/>
      <c r="F364" s="55"/>
      <c r="G364" s="1">
        <f t="shared" si="84"/>
        <v>0</v>
      </c>
      <c r="H364" s="52" t="e">
        <f t="shared" si="85"/>
        <v>#DIV/0!</v>
      </c>
    </row>
    <row r="365" spans="1:8" x14ac:dyDescent="0.25">
      <c r="A365" s="58">
        <v>43019</v>
      </c>
      <c r="C365" s="55"/>
      <c r="D365" s="55"/>
      <c r="E365" s="55"/>
      <c r="F365" s="55"/>
      <c r="G365" s="1">
        <f t="shared" si="84"/>
        <v>0</v>
      </c>
      <c r="H365" s="52" t="e">
        <f t="shared" si="85"/>
        <v>#DIV/0!</v>
      </c>
    </row>
    <row r="366" spans="1:8" x14ac:dyDescent="0.25">
      <c r="A366" s="58">
        <v>43020</v>
      </c>
      <c r="G366" s="1">
        <f>(C366*$C$5)+(D366*$D$5)+(E366*$E$5)+(F366*$F$5)</f>
        <v>0</v>
      </c>
      <c r="H366" s="52" t="e">
        <f>G366/SUM(C366:F366)</f>
        <v>#DIV/0!</v>
      </c>
    </row>
    <row r="367" spans="1:8" x14ac:dyDescent="0.25">
      <c r="A367" s="58">
        <v>43021</v>
      </c>
      <c r="G367" s="1">
        <f>(C367*$C$5)+(D367*$D$5)+(E367*$E$5)+(F367*$F$5)</f>
        <v>0</v>
      </c>
      <c r="H367" s="52" t="e">
        <f>G367/SUM(C367:F367)</f>
        <v>#DIV/0!</v>
      </c>
    </row>
    <row r="368" spans="1:8" x14ac:dyDescent="0.25">
      <c r="A368" s="58">
        <v>43022</v>
      </c>
      <c r="B368" s="57"/>
      <c r="C368" s="53"/>
      <c r="D368" s="53"/>
      <c r="E368" s="53"/>
      <c r="F368" s="53"/>
      <c r="G368" s="53"/>
      <c r="H368" s="54"/>
    </row>
    <row r="369" spans="1:8" x14ac:dyDescent="0.25">
      <c r="A369" s="58">
        <v>43023</v>
      </c>
      <c r="B369" s="57"/>
      <c r="C369" s="53"/>
      <c r="D369" s="53"/>
      <c r="E369" s="53"/>
      <c r="F369" s="53"/>
      <c r="G369" s="53"/>
      <c r="H369" s="54"/>
    </row>
    <row r="370" spans="1:8" x14ac:dyDescent="0.25">
      <c r="A370" s="58">
        <v>43024</v>
      </c>
      <c r="B370" s="56"/>
      <c r="G370" s="1">
        <f>(C370*$C$5)+(D370*$D$5)+(E370*$E$5)+(F370*$F$5)</f>
        <v>0</v>
      </c>
      <c r="H370" s="52" t="e">
        <f>G370/SUM(C370:F370)</f>
        <v>#DIV/0!</v>
      </c>
    </row>
    <row r="371" spans="1:8" x14ac:dyDescent="0.25">
      <c r="A371" s="58">
        <v>43025</v>
      </c>
      <c r="B371" s="56"/>
      <c r="C371" s="13"/>
      <c r="D371" s="13"/>
      <c r="E371" s="13"/>
      <c r="F371" s="13"/>
      <c r="G371" s="13">
        <f t="shared" ref="G371:G374" si="86">(C371*$C$5)+(D371*$D$5)+(E371*$E$5)+(F371*$F$5)</f>
        <v>0</v>
      </c>
      <c r="H371" s="61" t="e">
        <f t="shared" ref="H371:H374" si="87">G371/SUM(C371:F371)</f>
        <v>#DIV/0!</v>
      </c>
    </row>
    <row r="372" spans="1:8" x14ac:dyDescent="0.25">
      <c r="A372" s="58">
        <v>43026</v>
      </c>
      <c r="B372" s="56"/>
      <c r="C372" s="13"/>
      <c r="D372" s="13"/>
      <c r="E372" s="13"/>
      <c r="F372" s="13"/>
      <c r="G372" s="13">
        <f t="shared" si="86"/>
        <v>0</v>
      </c>
      <c r="H372" s="61" t="e">
        <f t="shared" si="87"/>
        <v>#DIV/0!</v>
      </c>
    </row>
    <row r="373" spans="1:8" x14ac:dyDescent="0.25">
      <c r="A373" s="58">
        <v>43027</v>
      </c>
      <c r="B373" s="56"/>
      <c r="C373" s="13"/>
      <c r="D373" s="13"/>
      <c r="E373" s="13"/>
      <c r="F373" s="13"/>
      <c r="G373" s="13">
        <f t="shared" si="86"/>
        <v>0</v>
      </c>
      <c r="H373" s="61" t="e">
        <f t="shared" si="87"/>
        <v>#DIV/0!</v>
      </c>
    </row>
    <row r="374" spans="1:8" x14ac:dyDescent="0.25">
      <c r="A374" s="58">
        <v>43028</v>
      </c>
      <c r="B374" s="56"/>
      <c r="C374" s="13"/>
      <c r="D374" s="13"/>
      <c r="E374" s="13"/>
      <c r="F374" s="13"/>
      <c r="G374" s="13">
        <f t="shared" si="86"/>
        <v>0</v>
      </c>
      <c r="H374" s="61" t="e">
        <f t="shared" si="87"/>
        <v>#DIV/0!</v>
      </c>
    </row>
    <row r="375" spans="1:8" x14ac:dyDescent="0.25">
      <c r="A375" s="58">
        <v>43029</v>
      </c>
      <c r="B375" s="57"/>
      <c r="C375" s="53"/>
      <c r="D375" s="53"/>
      <c r="E375" s="53"/>
      <c r="F375" s="53"/>
      <c r="G375" s="53"/>
      <c r="H375" s="54"/>
    </row>
    <row r="376" spans="1:8" x14ac:dyDescent="0.25">
      <c r="A376" s="58">
        <v>43030</v>
      </c>
      <c r="B376" s="57"/>
      <c r="C376" s="53"/>
      <c r="D376" s="53"/>
      <c r="E376" s="53"/>
      <c r="F376" s="53"/>
      <c r="G376" s="53"/>
      <c r="H376" s="54"/>
    </row>
    <row r="377" spans="1:8" x14ac:dyDescent="0.25">
      <c r="A377" s="62" t="s">
        <v>89</v>
      </c>
      <c r="B377" s="56"/>
      <c r="C377" s="13">
        <f>SUM(C363:C376)</f>
        <v>0</v>
      </c>
      <c r="D377" s="13">
        <f>SUM(D363:D376)</f>
        <v>0</v>
      </c>
      <c r="E377" s="13">
        <f>SUM(E363:E376)</f>
        <v>0</v>
      </c>
      <c r="F377" s="13">
        <f>SUM(F363:F376)</f>
        <v>0</v>
      </c>
      <c r="G377" s="13">
        <f>SUM(G363:G376)</f>
        <v>0</v>
      </c>
      <c r="H377" s="61" t="e">
        <f>G377/SUM(C377:F377)</f>
        <v>#DIV/0!</v>
      </c>
    </row>
    <row r="378" spans="1:8" x14ac:dyDescent="0.25">
      <c r="A378" s="58"/>
    </row>
    <row r="379" spans="1:8" x14ac:dyDescent="0.25">
      <c r="A379" s="58"/>
    </row>
    <row r="380" spans="1:8" x14ac:dyDescent="0.25">
      <c r="A380" s="58">
        <v>43031</v>
      </c>
      <c r="G380" s="1">
        <f t="shared" ref="G380:G385" si="88">(C380*$C$5)+(D380*$D$5)+(E380*$E$5)+(F380*$F$5)</f>
        <v>0</v>
      </c>
      <c r="H380" s="52" t="e">
        <f t="shared" ref="H380:H385" si="89">G380/SUM(C380:F380)</f>
        <v>#DIV/0!</v>
      </c>
    </row>
    <row r="381" spans="1:8" x14ac:dyDescent="0.25">
      <c r="A381" s="58">
        <v>43032</v>
      </c>
      <c r="C381" s="55"/>
      <c r="D381" s="55"/>
      <c r="E381" s="55"/>
      <c r="F381" s="55"/>
      <c r="G381" s="1">
        <f t="shared" si="88"/>
        <v>0</v>
      </c>
      <c r="H381" s="52" t="e">
        <f t="shared" si="89"/>
        <v>#DIV/0!</v>
      </c>
    </row>
    <row r="382" spans="1:8" x14ac:dyDescent="0.25">
      <c r="A382" s="58">
        <v>43033</v>
      </c>
      <c r="C382" s="55"/>
      <c r="D382" s="55"/>
      <c r="E382" s="55"/>
      <c r="F382" s="55"/>
      <c r="G382" s="1">
        <f t="shared" si="88"/>
        <v>0</v>
      </c>
      <c r="H382" s="52" t="e">
        <f t="shared" si="89"/>
        <v>#DIV/0!</v>
      </c>
    </row>
    <row r="383" spans="1:8" x14ac:dyDescent="0.25">
      <c r="A383" s="58">
        <v>43034</v>
      </c>
      <c r="G383" s="1">
        <f>(C383*$C$5)+(D383*$D$5)+(E383*$E$5)+(F383*$F$5)</f>
        <v>0</v>
      </c>
      <c r="H383" s="52" t="e">
        <f>G383/SUM(C383:F383)</f>
        <v>#DIV/0!</v>
      </c>
    </row>
    <row r="384" spans="1:8" x14ac:dyDescent="0.25">
      <c r="A384" s="58">
        <v>43035</v>
      </c>
      <c r="G384" s="1">
        <f>(C384*$C$5)+(D384*$D$5)+(E384*$E$5)+(F384*$F$5)</f>
        <v>0</v>
      </c>
      <c r="H384" s="52" t="e">
        <f>G384/SUM(C384:F384)</f>
        <v>#DIV/0!</v>
      </c>
    </row>
    <row r="385" spans="1:8" x14ac:dyDescent="0.25">
      <c r="A385" s="58">
        <v>43036</v>
      </c>
      <c r="B385" s="57"/>
      <c r="C385" s="53"/>
      <c r="D385" s="53"/>
      <c r="E385" s="53"/>
      <c r="F385" s="53"/>
      <c r="G385" s="53"/>
      <c r="H385" s="54"/>
    </row>
    <row r="386" spans="1:8" x14ac:dyDescent="0.25">
      <c r="A386" s="58">
        <v>43037</v>
      </c>
      <c r="B386" s="57"/>
      <c r="C386" s="53"/>
      <c r="D386" s="53"/>
      <c r="E386" s="53"/>
      <c r="F386" s="53"/>
      <c r="G386" s="53"/>
      <c r="H386" s="54"/>
    </row>
    <row r="387" spans="1:8" x14ac:dyDescent="0.25">
      <c r="A387" s="58">
        <v>43038</v>
      </c>
      <c r="B387" s="56"/>
      <c r="G387" s="1">
        <f>(C387*$C$5)+(D387*$D$5)+(E387*$E$5)+(F387*$F$5)</f>
        <v>0</v>
      </c>
      <c r="H387" s="52" t="e">
        <f>G387/SUM(C387:F387)</f>
        <v>#DIV/0!</v>
      </c>
    </row>
    <row r="388" spans="1:8" x14ac:dyDescent="0.25">
      <c r="A388" s="58">
        <v>43039</v>
      </c>
      <c r="B388" s="56"/>
      <c r="C388" s="13"/>
      <c r="D388" s="13"/>
      <c r="E388" s="13"/>
      <c r="F388" s="13"/>
      <c r="G388" s="13">
        <f t="shared" ref="G388:G391" si="90">(C388*$C$5)+(D388*$D$5)+(E388*$E$5)+(F388*$F$5)</f>
        <v>0</v>
      </c>
      <c r="H388" s="61" t="e">
        <f t="shared" ref="H388:H391" si="91">G388/SUM(C388:F388)</f>
        <v>#DIV/0!</v>
      </c>
    </row>
    <row r="389" spans="1:8" x14ac:dyDescent="0.25">
      <c r="A389" s="58">
        <v>43040</v>
      </c>
      <c r="B389" s="56"/>
      <c r="C389" s="13"/>
      <c r="D389" s="13"/>
      <c r="E389" s="13"/>
      <c r="F389" s="13"/>
      <c r="G389" s="13">
        <f t="shared" si="90"/>
        <v>0</v>
      </c>
      <c r="H389" s="61" t="e">
        <f t="shared" si="91"/>
        <v>#DIV/0!</v>
      </c>
    </row>
    <row r="390" spans="1:8" x14ac:dyDescent="0.25">
      <c r="A390" s="58">
        <v>43041</v>
      </c>
      <c r="B390" s="56"/>
      <c r="C390" s="13"/>
      <c r="D390" s="13"/>
      <c r="E390" s="13"/>
      <c r="F390" s="13"/>
      <c r="G390" s="13">
        <f t="shared" si="90"/>
        <v>0</v>
      </c>
      <c r="H390" s="61" t="e">
        <f t="shared" si="91"/>
        <v>#DIV/0!</v>
      </c>
    </row>
    <row r="391" spans="1:8" x14ac:dyDescent="0.25">
      <c r="A391" s="58">
        <v>43042</v>
      </c>
      <c r="B391" s="56"/>
      <c r="C391" s="13"/>
      <c r="D391" s="13"/>
      <c r="E391" s="13"/>
      <c r="F391" s="13"/>
      <c r="G391" s="13">
        <f t="shared" si="90"/>
        <v>0</v>
      </c>
      <c r="H391" s="61" t="e">
        <f t="shared" si="91"/>
        <v>#DIV/0!</v>
      </c>
    </row>
    <row r="392" spans="1:8" x14ac:dyDescent="0.25">
      <c r="A392" s="58">
        <v>43043</v>
      </c>
      <c r="B392" s="57"/>
      <c r="C392" s="53"/>
      <c r="D392" s="53"/>
      <c r="E392" s="53"/>
      <c r="F392" s="53"/>
      <c r="G392" s="53"/>
      <c r="H392" s="54"/>
    </row>
    <row r="393" spans="1:8" x14ac:dyDescent="0.25">
      <c r="A393" s="58">
        <v>43044</v>
      </c>
      <c r="B393" s="57"/>
      <c r="C393" s="53"/>
      <c r="D393" s="53"/>
      <c r="E393" s="53"/>
      <c r="F393" s="53"/>
      <c r="G393" s="53"/>
      <c r="H393" s="54"/>
    </row>
    <row r="394" spans="1:8" x14ac:dyDescent="0.25">
      <c r="A394" s="62" t="s">
        <v>89</v>
      </c>
      <c r="B394" s="56"/>
      <c r="C394" s="13">
        <f>SUM(C380:C393)</f>
        <v>0</v>
      </c>
      <c r="D394" s="13">
        <f>SUM(D380:D393)</f>
        <v>0</v>
      </c>
      <c r="E394" s="13">
        <f>SUM(E380:E393)</f>
        <v>0</v>
      </c>
      <c r="F394" s="13">
        <f>SUM(F380:F393)</f>
        <v>0</v>
      </c>
      <c r="G394" s="13">
        <f>SUM(G380:G393)</f>
        <v>0</v>
      </c>
      <c r="H394" s="61" t="e">
        <f>G394/SUM(C394:F394)</f>
        <v>#DIV/0!</v>
      </c>
    </row>
    <row r="395" spans="1:8" x14ac:dyDescent="0.25">
      <c r="A395" s="58"/>
    </row>
    <row r="396" spans="1:8" x14ac:dyDescent="0.25">
      <c r="A396" s="58"/>
    </row>
    <row r="397" spans="1:8" x14ac:dyDescent="0.25">
      <c r="A397" s="58">
        <v>43045</v>
      </c>
      <c r="G397" s="1">
        <f t="shared" ref="G397:G402" si="92">(C397*$C$5)+(D397*$D$5)+(E397*$E$5)+(F397*$F$5)</f>
        <v>0</v>
      </c>
      <c r="H397" s="52" t="e">
        <f t="shared" ref="H397:H402" si="93">G397/SUM(C397:F397)</f>
        <v>#DIV/0!</v>
      </c>
    </row>
    <row r="398" spans="1:8" x14ac:dyDescent="0.25">
      <c r="A398" s="58">
        <v>43046</v>
      </c>
      <c r="C398" s="55"/>
      <c r="D398" s="55"/>
      <c r="E398" s="55"/>
      <c r="F398" s="55"/>
      <c r="G398" s="1">
        <f t="shared" si="92"/>
        <v>0</v>
      </c>
      <c r="H398" s="52" t="e">
        <f t="shared" si="93"/>
        <v>#DIV/0!</v>
      </c>
    </row>
    <row r="399" spans="1:8" x14ac:dyDescent="0.25">
      <c r="A399" s="58">
        <v>43047</v>
      </c>
      <c r="C399" s="55"/>
      <c r="D399" s="55"/>
      <c r="E399" s="55"/>
      <c r="F399" s="55"/>
      <c r="G399" s="1">
        <f t="shared" si="92"/>
        <v>0</v>
      </c>
      <c r="H399" s="52" t="e">
        <f t="shared" si="93"/>
        <v>#DIV/0!</v>
      </c>
    </row>
    <row r="400" spans="1:8" x14ac:dyDescent="0.25">
      <c r="A400" s="58">
        <v>43048</v>
      </c>
      <c r="G400" s="1">
        <f>(C400*$C$5)+(D400*$D$5)+(E400*$E$5)+(F400*$F$5)</f>
        <v>0</v>
      </c>
      <c r="H400" s="52" t="e">
        <f>G400/SUM(C400:F400)</f>
        <v>#DIV/0!</v>
      </c>
    </row>
    <row r="401" spans="1:8" x14ac:dyDescent="0.25">
      <c r="A401" s="58">
        <v>43049</v>
      </c>
      <c r="G401" s="1">
        <f>(C401*$C$5)+(D401*$D$5)+(E401*$E$5)+(F401*$F$5)</f>
        <v>0</v>
      </c>
      <c r="H401" s="52" t="e">
        <f>G401/SUM(C401:F401)</f>
        <v>#DIV/0!</v>
      </c>
    </row>
    <row r="402" spans="1:8" x14ac:dyDescent="0.25">
      <c r="A402" s="58">
        <v>43050</v>
      </c>
      <c r="B402" s="57"/>
      <c r="C402" s="53"/>
      <c r="D402" s="53"/>
      <c r="E402" s="53"/>
      <c r="F402" s="53"/>
      <c r="G402" s="53"/>
      <c r="H402" s="54"/>
    </row>
    <row r="403" spans="1:8" x14ac:dyDescent="0.25">
      <c r="A403" s="58">
        <v>43051</v>
      </c>
      <c r="B403" s="57"/>
      <c r="C403" s="53"/>
      <c r="D403" s="53"/>
      <c r="E403" s="53"/>
      <c r="F403" s="53"/>
      <c r="G403" s="53"/>
      <c r="H403" s="54"/>
    </row>
    <row r="404" spans="1:8" x14ac:dyDescent="0.25">
      <c r="A404" s="58">
        <v>43052</v>
      </c>
      <c r="B404" s="56"/>
      <c r="G404" s="1">
        <f>(C404*$C$5)+(D404*$D$5)+(E404*$E$5)+(F404*$F$5)</f>
        <v>0</v>
      </c>
      <c r="H404" s="52" t="e">
        <f>G404/SUM(C404:F404)</f>
        <v>#DIV/0!</v>
      </c>
    </row>
    <row r="405" spans="1:8" x14ac:dyDescent="0.25">
      <c r="A405" s="58">
        <v>43053</v>
      </c>
      <c r="B405" s="56"/>
      <c r="C405" s="13"/>
      <c r="D405" s="13"/>
      <c r="E405" s="13"/>
      <c r="F405" s="13"/>
      <c r="G405" s="13">
        <f t="shared" ref="G405:G408" si="94">(C405*$C$5)+(D405*$D$5)+(E405*$E$5)+(F405*$F$5)</f>
        <v>0</v>
      </c>
      <c r="H405" s="61" t="e">
        <f t="shared" ref="H405:H408" si="95">G405/SUM(C405:F405)</f>
        <v>#DIV/0!</v>
      </c>
    </row>
    <row r="406" spans="1:8" x14ac:dyDescent="0.25">
      <c r="A406" s="58">
        <v>43054</v>
      </c>
      <c r="B406" s="56"/>
      <c r="C406" s="13"/>
      <c r="D406" s="13"/>
      <c r="E406" s="13"/>
      <c r="F406" s="13"/>
      <c r="G406" s="13">
        <f t="shared" si="94"/>
        <v>0</v>
      </c>
      <c r="H406" s="61" t="e">
        <f t="shared" si="95"/>
        <v>#DIV/0!</v>
      </c>
    </row>
    <row r="407" spans="1:8" x14ac:dyDescent="0.25">
      <c r="A407" s="58">
        <v>43055</v>
      </c>
      <c r="B407" s="56"/>
      <c r="C407" s="13"/>
      <c r="D407" s="13"/>
      <c r="E407" s="13"/>
      <c r="F407" s="13"/>
      <c r="G407" s="13">
        <f t="shared" si="94"/>
        <v>0</v>
      </c>
      <c r="H407" s="61" t="e">
        <f t="shared" si="95"/>
        <v>#DIV/0!</v>
      </c>
    </row>
    <row r="408" spans="1:8" x14ac:dyDescent="0.25">
      <c r="A408" s="58">
        <v>43056</v>
      </c>
      <c r="B408" s="56"/>
      <c r="C408" s="13"/>
      <c r="D408" s="13"/>
      <c r="E408" s="13"/>
      <c r="F408" s="13"/>
      <c r="G408" s="13">
        <f t="shared" si="94"/>
        <v>0</v>
      </c>
      <c r="H408" s="61" t="e">
        <f t="shared" si="95"/>
        <v>#DIV/0!</v>
      </c>
    </row>
    <row r="409" spans="1:8" x14ac:dyDescent="0.25">
      <c r="A409" s="58">
        <v>43057</v>
      </c>
      <c r="B409" s="57"/>
      <c r="C409" s="53"/>
      <c r="D409" s="53"/>
      <c r="E409" s="53"/>
      <c r="F409" s="53"/>
      <c r="G409" s="53"/>
      <c r="H409" s="54"/>
    </row>
    <row r="410" spans="1:8" x14ac:dyDescent="0.25">
      <c r="A410" s="58">
        <v>43058</v>
      </c>
      <c r="B410" s="57"/>
      <c r="C410" s="53"/>
      <c r="D410" s="53"/>
      <c r="E410" s="53"/>
      <c r="F410" s="53"/>
      <c r="G410" s="53"/>
      <c r="H410" s="54"/>
    </row>
    <row r="411" spans="1:8" x14ac:dyDescent="0.25">
      <c r="A411" s="62" t="s">
        <v>89</v>
      </c>
      <c r="B411" s="56"/>
      <c r="C411" s="13">
        <f>SUM(C397:C410)</f>
        <v>0</v>
      </c>
      <c r="D411" s="13">
        <f>SUM(D397:D410)</f>
        <v>0</v>
      </c>
      <c r="E411" s="13">
        <f>SUM(E397:E410)</f>
        <v>0</v>
      </c>
      <c r="F411" s="13">
        <f>SUM(F397:F410)</f>
        <v>0</v>
      </c>
      <c r="G411" s="13">
        <f>SUM(G397:G410)</f>
        <v>0</v>
      </c>
      <c r="H411" s="61" t="e">
        <f>G411/SUM(C411:F411)</f>
        <v>#DIV/0!</v>
      </c>
    </row>
    <row r="412" spans="1:8" x14ac:dyDescent="0.25">
      <c r="A412" s="58"/>
    </row>
    <row r="413" spans="1:8" x14ac:dyDescent="0.25">
      <c r="A413" s="58"/>
    </row>
    <row r="414" spans="1:8" x14ac:dyDescent="0.25">
      <c r="A414" s="58">
        <v>43059</v>
      </c>
      <c r="G414" s="1">
        <f t="shared" ref="G414:G419" si="96">(C414*$C$5)+(D414*$D$5)+(E414*$E$5)+(F414*$F$5)</f>
        <v>0</v>
      </c>
      <c r="H414" s="52" t="e">
        <f t="shared" ref="H414:H419" si="97">G414/SUM(C414:F414)</f>
        <v>#DIV/0!</v>
      </c>
    </row>
    <row r="415" spans="1:8" x14ac:dyDescent="0.25">
      <c r="A415" s="58">
        <v>43060</v>
      </c>
      <c r="C415" s="55"/>
      <c r="D415" s="55"/>
      <c r="E415" s="55"/>
      <c r="F415" s="55"/>
      <c r="G415" s="1">
        <f t="shared" si="96"/>
        <v>0</v>
      </c>
      <c r="H415" s="52" t="e">
        <f t="shared" si="97"/>
        <v>#DIV/0!</v>
      </c>
    </row>
    <row r="416" spans="1:8" x14ac:dyDescent="0.25">
      <c r="A416" s="58">
        <v>43061</v>
      </c>
      <c r="C416" s="55"/>
      <c r="D416" s="55"/>
      <c r="E416" s="55"/>
      <c r="F416" s="55"/>
      <c r="G416" s="1">
        <f t="shared" si="96"/>
        <v>0</v>
      </c>
      <c r="H416" s="52" t="e">
        <f t="shared" si="97"/>
        <v>#DIV/0!</v>
      </c>
    </row>
    <row r="417" spans="1:8" x14ac:dyDescent="0.25">
      <c r="A417" s="58">
        <v>43062</v>
      </c>
      <c r="G417" s="1">
        <f>(C417*$C$5)+(D417*$D$5)+(E417*$E$5)+(F417*$F$5)</f>
        <v>0</v>
      </c>
      <c r="H417" s="52" t="e">
        <f>G417/SUM(C417:F417)</f>
        <v>#DIV/0!</v>
      </c>
    </row>
    <row r="418" spans="1:8" x14ac:dyDescent="0.25">
      <c r="A418" s="58">
        <v>43063</v>
      </c>
      <c r="G418" s="1">
        <f>(C418*$C$5)+(D418*$D$5)+(E418*$E$5)+(F418*$F$5)</f>
        <v>0</v>
      </c>
      <c r="H418" s="52" t="e">
        <f>G418/SUM(C418:F418)</f>
        <v>#DIV/0!</v>
      </c>
    </row>
    <row r="419" spans="1:8" x14ac:dyDescent="0.25">
      <c r="A419" s="58">
        <v>43064</v>
      </c>
      <c r="B419" s="57"/>
      <c r="C419" s="53"/>
      <c r="D419" s="53"/>
      <c r="E419" s="53"/>
      <c r="F419" s="53"/>
      <c r="G419" s="53"/>
      <c r="H419" s="54"/>
    </row>
    <row r="420" spans="1:8" x14ac:dyDescent="0.25">
      <c r="A420" s="58">
        <v>43065</v>
      </c>
      <c r="B420" s="57"/>
      <c r="C420" s="53"/>
      <c r="D420" s="53"/>
      <c r="E420" s="53"/>
      <c r="F420" s="53"/>
      <c r="G420" s="53"/>
      <c r="H420" s="54"/>
    </row>
    <row r="421" spans="1:8" x14ac:dyDescent="0.25">
      <c r="A421" s="58">
        <v>43066</v>
      </c>
      <c r="B421" s="56"/>
      <c r="G421" s="1">
        <f>(C421*$C$5)+(D421*$D$5)+(E421*$E$5)+(F421*$F$5)</f>
        <v>0</v>
      </c>
      <c r="H421" s="52" t="e">
        <f>G421/SUM(C421:F421)</f>
        <v>#DIV/0!</v>
      </c>
    </row>
    <row r="422" spans="1:8" x14ac:dyDescent="0.25">
      <c r="A422" s="58">
        <v>43067</v>
      </c>
      <c r="B422" s="56"/>
      <c r="C422" s="13"/>
      <c r="D422" s="13"/>
      <c r="E422" s="13"/>
      <c r="F422" s="13"/>
      <c r="G422" s="13">
        <f t="shared" ref="G422:G425" si="98">(C422*$C$5)+(D422*$D$5)+(E422*$E$5)+(F422*$F$5)</f>
        <v>0</v>
      </c>
      <c r="H422" s="61" t="e">
        <f t="shared" ref="H422:H425" si="99">G422/SUM(C422:F422)</f>
        <v>#DIV/0!</v>
      </c>
    </row>
    <row r="423" spans="1:8" x14ac:dyDescent="0.25">
      <c r="A423" s="58">
        <v>43068</v>
      </c>
      <c r="B423" s="56"/>
      <c r="C423" s="13"/>
      <c r="D423" s="13"/>
      <c r="E423" s="13"/>
      <c r="F423" s="13"/>
      <c r="G423" s="13">
        <f t="shared" si="98"/>
        <v>0</v>
      </c>
      <c r="H423" s="61" t="e">
        <f t="shared" si="99"/>
        <v>#DIV/0!</v>
      </c>
    </row>
    <row r="424" spans="1:8" x14ac:dyDescent="0.25">
      <c r="A424" s="58">
        <v>43069</v>
      </c>
      <c r="B424" s="56"/>
      <c r="C424" s="13"/>
      <c r="D424" s="13"/>
      <c r="E424" s="13"/>
      <c r="F424" s="13"/>
      <c r="G424" s="13">
        <f t="shared" si="98"/>
        <v>0</v>
      </c>
      <c r="H424" s="61" t="e">
        <f t="shared" si="99"/>
        <v>#DIV/0!</v>
      </c>
    </row>
    <row r="425" spans="1:8" x14ac:dyDescent="0.25">
      <c r="A425" s="58">
        <v>43070</v>
      </c>
      <c r="B425" s="56"/>
      <c r="C425" s="13"/>
      <c r="D425" s="13"/>
      <c r="E425" s="13"/>
      <c r="F425" s="13"/>
      <c r="G425" s="13">
        <f t="shared" si="98"/>
        <v>0</v>
      </c>
      <c r="H425" s="61" t="e">
        <f t="shared" si="99"/>
        <v>#DIV/0!</v>
      </c>
    </row>
    <row r="426" spans="1:8" x14ac:dyDescent="0.25">
      <c r="A426" s="58">
        <v>43071</v>
      </c>
      <c r="B426" s="57"/>
      <c r="C426" s="53"/>
      <c r="D426" s="53"/>
      <c r="E426" s="53"/>
      <c r="F426" s="53"/>
      <c r="G426" s="53"/>
      <c r="H426" s="54"/>
    </row>
    <row r="427" spans="1:8" x14ac:dyDescent="0.25">
      <c r="A427" s="58">
        <v>43072</v>
      </c>
      <c r="B427" s="57"/>
      <c r="C427" s="53"/>
      <c r="D427" s="53"/>
      <c r="E427" s="53"/>
      <c r="F427" s="53"/>
      <c r="G427" s="53"/>
      <c r="H427" s="54"/>
    </row>
    <row r="428" spans="1:8" x14ac:dyDescent="0.25">
      <c r="A428" s="62" t="s">
        <v>89</v>
      </c>
      <c r="B428" s="56"/>
      <c r="C428" s="13">
        <f>SUM(C414:C427)</f>
        <v>0</v>
      </c>
      <c r="D428" s="13">
        <f>SUM(D414:D427)</f>
        <v>0</v>
      </c>
      <c r="E428" s="13">
        <f>SUM(E414:E427)</f>
        <v>0</v>
      </c>
      <c r="F428" s="13">
        <f>SUM(F414:F427)</f>
        <v>0</v>
      </c>
      <c r="G428" s="13">
        <f>SUM(G414:G427)</f>
        <v>0</v>
      </c>
      <c r="H428" s="61" t="e">
        <f>G428/SUM(C428:F428)</f>
        <v>#DIV/0!</v>
      </c>
    </row>
    <row r="429" spans="1:8" x14ac:dyDescent="0.25">
      <c r="A429" s="58"/>
    </row>
    <row r="430" spans="1:8" x14ac:dyDescent="0.25">
      <c r="A430" s="58"/>
    </row>
    <row r="431" spans="1:8" x14ac:dyDescent="0.25">
      <c r="A431" s="58">
        <v>43073</v>
      </c>
      <c r="G431" s="1">
        <f t="shared" ref="G431:G436" si="100">(C431*$C$5)+(D431*$D$5)+(E431*$E$5)+(F431*$F$5)</f>
        <v>0</v>
      </c>
      <c r="H431" s="52" t="e">
        <f t="shared" ref="H431:H436" si="101">G431/SUM(C431:F431)</f>
        <v>#DIV/0!</v>
      </c>
    </row>
    <row r="432" spans="1:8" x14ac:dyDescent="0.25">
      <c r="A432" s="58">
        <v>43074</v>
      </c>
      <c r="C432" s="55"/>
      <c r="D432" s="55"/>
      <c r="E432" s="55"/>
      <c r="F432" s="55"/>
      <c r="G432" s="1">
        <f t="shared" si="100"/>
        <v>0</v>
      </c>
      <c r="H432" s="52" t="e">
        <f t="shared" si="101"/>
        <v>#DIV/0!</v>
      </c>
    </row>
    <row r="433" spans="1:8" x14ac:dyDescent="0.25">
      <c r="A433" s="58">
        <v>43075</v>
      </c>
      <c r="C433" s="55"/>
      <c r="D433" s="55"/>
      <c r="E433" s="55"/>
      <c r="F433" s="55"/>
      <c r="G433" s="1">
        <f t="shared" si="100"/>
        <v>0</v>
      </c>
      <c r="H433" s="52" t="e">
        <f t="shared" si="101"/>
        <v>#DIV/0!</v>
      </c>
    </row>
    <row r="434" spans="1:8" x14ac:dyDescent="0.25">
      <c r="A434" s="58">
        <v>43076</v>
      </c>
      <c r="G434" s="1">
        <f>(C434*$C$5)+(D434*$D$5)+(E434*$E$5)+(F434*$F$5)</f>
        <v>0</v>
      </c>
      <c r="H434" s="52" t="e">
        <f>G434/SUM(C434:F434)</f>
        <v>#DIV/0!</v>
      </c>
    </row>
    <row r="435" spans="1:8" x14ac:dyDescent="0.25">
      <c r="A435" s="58">
        <v>43077</v>
      </c>
      <c r="G435" s="1">
        <f>(C435*$C$5)+(D435*$D$5)+(E435*$E$5)+(F435*$F$5)</f>
        <v>0</v>
      </c>
      <c r="H435" s="52" t="e">
        <f>G435/SUM(C435:F435)</f>
        <v>#DIV/0!</v>
      </c>
    </row>
    <row r="436" spans="1:8" x14ac:dyDescent="0.25">
      <c r="A436" s="58">
        <v>43078</v>
      </c>
      <c r="B436" s="57"/>
      <c r="C436" s="53"/>
      <c r="D436" s="53"/>
      <c r="E436" s="53"/>
      <c r="F436" s="53"/>
      <c r="G436" s="53"/>
      <c r="H436" s="54"/>
    </row>
    <row r="437" spans="1:8" x14ac:dyDescent="0.25">
      <c r="A437" s="58">
        <v>43079</v>
      </c>
      <c r="B437" s="57"/>
      <c r="C437" s="53"/>
      <c r="D437" s="53"/>
      <c r="E437" s="53"/>
      <c r="F437" s="53"/>
      <c r="G437" s="53"/>
      <c r="H437" s="54"/>
    </row>
    <row r="438" spans="1:8" x14ac:dyDescent="0.25">
      <c r="A438" s="58">
        <v>43080</v>
      </c>
      <c r="B438" s="56"/>
      <c r="G438" s="1">
        <f>(C438*$C$5)+(D438*$D$5)+(E438*$E$5)+(F438*$F$5)</f>
        <v>0</v>
      </c>
      <c r="H438" s="52" t="e">
        <f>G438/SUM(C438:F438)</f>
        <v>#DIV/0!</v>
      </c>
    </row>
    <row r="439" spans="1:8" x14ac:dyDescent="0.25">
      <c r="A439" s="58">
        <v>43081</v>
      </c>
      <c r="B439" s="56"/>
      <c r="C439" s="13"/>
      <c r="D439" s="13"/>
      <c r="E439" s="13"/>
      <c r="F439" s="13"/>
      <c r="G439" s="13">
        <f t="shared" ref="G439:G442" si="102">(C439*$C$5)+(D439*$D$5)+(E439*$E$5)+(F439*$F$5)</f>
        <v>0</v>
      </c>
      <c r="H439" s="61" t="e">
        <f t="shared" ref="H439:H442" si="103">G439/SUM(C439:F439)</f>
        <v>#DIV/0!</v>
      </c>
    </row>
    <row r="440" spans="1:8" x14ac:dyDescent="0.25">
      <c r="A440" s="58">
        <v>43082</v>
      </c>
      <c r="B440" s="56"/>
      <c r="C440" s="13"/>
      <c r="D440" s="13"/>
      <c r="E440" s="13"/>
      <c r="F440" s="13"/>
      <c r="G440" s="13">
        <f t="shared" si="102"/>
        <v>0</v>
      </c>
      <c r="H440" s="61" t="e">
        <f t="shared" si="103"/>
        <v>#DIV/0!</v>
      </c>
    </row>
    <row r="441" spans="1:8" x14ac:dyDescent="0.25">
      <c r="A441" s="58">
        <v>43083</v>
      </c>
      <c r="B441" s="56"/>
      <c r="C441" s="13"/>
      <c r="D441" s="13"/>
      <c r="E441" s="13"/>
      <c r="F441" s="13"/>
      <c r="G441" s="13">
        <f t="shared" si="102"/>
        <v>0</v>
      </c>
      <c r="H441" s="61" t="e">
        <f t="shared" si="103"/>
        <v>#DIV/0!</v>
      </c>
    </row>
    <row r="442" spans="1:8" x14ac:dyDescent="0.25">
      <c r="A442" s="58">
        <v>43084</v>
      </c>
      <c r="B442" s="56"/>
      <c r="C442" s="13"/>
      <c r="D442" s="13"/>
      <c r="E442" s="13"/>
      <c r="F442" s="13"/>
      <c r="G442" s="13">
        <f t="shared" si="102"/>
        <v>0</v>
      </c>
      <c r="H442" s="61" t="e">
        <f t="shared" si="103"/>
        <v>#DIV/0!</v>
      </c>
    </row>
    <row r="443" spans="1:8" x14ac:dyDescent="0.25">
      <c r="A443" s="58">
        <v>43085</v>
      </c>
      <c r="B443" s="57"/>
      <c r="C443" s="53"/>
      <c r="D443" s="53"/>
      <c r="E443" s="53"/>
      <c r="F443" s="53"/>
      <c r="G443" s="53"/>
      <c r="H443" s="54"/>
    </row>
    <row r="444" spans="1:8" x14ac:dyDescent="0.25">
      <c r="A444" s="58">
        <v>43086</v>
      </c>
      <c r="B444" s="57"/>
      <c r="C444" s="53"/>
      <c r="D444" s="53"/>
      <c r="E444" s="53"/>
      <c r="F444" s="53"/>
      <c r="G444" s="53"/>
      <c r="H444" s="54"/>
    </row>
    <row r="445" spans="1:8" x14ac:dyDescent="0.25">
      <c r="A445" s="62" t="s">
        <v>89</v>
      </c>
      <c r="B445" s="56"/>
      <c r="C445" s="13">
        <f>SUM(C431:C444)</f>
        <v>0</v>
      </c>
      <c r="D445" s="13">
        <f>SUM(D431:D444)</f>
        <v>0</v>
      </c>
      <c r="E445" s="13">
        <f>SUM(E431:E444)</f>
        <v>0</v>
      </c>
      <c r="F445" s="13">
        <f>SUM(F431:F444)</f>
        <v>0</v>
      </c>
      <c r="G445" s="13">
        <f>SUM(G431:G444)</f>
        <v>0</v>
      </c>
      <c r="H445" s="61" t="e">
        <f>G445/SUM(C445:F445)</f>
        <v>#DIV/0!</v>
      </c>
    </row>
    <row r="446" spans="1:8" x14ac:dyDescent="0.25">
      <c r="A446" s="58"/>
    </row>
    <row r="447" spans="1:8" x14ac:dyDescent="0.25">
      <c r="A447" s="58"/>
    </row>
    <row r="448" spans="1:8" x14ac:dyDescent="0.25">
      <c r="A448" s="58">
        <v>43087</v>
      </c>
      <c r="G448" s="1">
        <f t="shared" ref="G448:G453" si="104">(C448*$C$5)+(D448*$D$5)+(E448*$E$5)+(F448*$F$5)</f>
        <v>0</v>
      </c>
      <c r="H448" s="52" t="e">
        <f t="shared" ref="H448:H453" si="105">G448/SUM(C448:F448)</f>
        <v>#DIV/0!</v>
      </c>
    </row>
    <row r="449" spans="1:8" x14ac:dyDescent="0.25">
      <c r="A449" s="58">
        <v>43088</v>
      </c>
      <c r="C449" s="55"/>
      <c r="D449" s="55"/>
      <c r="E449" s="55"/>
      <c r="F449" s="55"/>
      <c r="G449" s="1">
        <f t="shared" si="104"/>
        <v>0</v>
      </c>
      <c r="H449" s="52" t="e">
        <f t="shared" si="105"/>
        <v>#DIV/0!</v>
      </c>
    </row>
    <row r="450" spans="1:8" x14ac:dyDescent="0.25">
      <c r="A450" s="58">
        <v>43089</v>
      </c>
      <c r="C450" s="55"/>
      <c r="D450" s="55"/>
      <c r="E450" s="55"/>
      <c r="F450" s="55"/>
      <c r="G450" s="1">
        <f t="shared" si="104"/>
        <v>0</v>
      </c>
      <c r="H450" s="52" t="e">
        <f t="shared" si="105"/>
        <v>#DIV/0!</v>
      </c>
    </row>
    <row r="451" spans="1:8" x14ac:dyDescent="0.25">
      <c r="A451" s="58">
        <v>43090</v>
      </c>
      <c r="G451" s="1">
        <f>(C451*$C$5)+(D451*$D$5)+(E451*$E$5)+(F451*$F$5)</f>
        <v>0</v>
      </c>
      <c r="H451" s="52" t="e">
        <f>G451/SUM(C451:F451)</f>
        <v>#DIV/0!</v>
      </c>
    </row>
    <row r="452" spans="1:8" x14ac:dyDescent="0.25">
      <c r="A452" s="58">
        <v>43091</v>
      </c>
      <c r="G452" s="1">
        <f>(C452*$C$5)+(D452*$D$5)+(E452*$E$5)+(F452*$F$5)</f>
        <v>0</v>
      </c>
      <c r="H452" s="52" t="e">
        <f>G452/SUM(C452:F452)</f>
        <v>#DIV/0!</v>
      </c>
    </row>
    <row r="453" spans="1:8" x14ac:dyDescent="0.25">
      <c r="A453" s="58">
        <v>43092</v>
      </c>
      <c r="B453" s="57"/>
      <c r="C453" s="53"/>
      <c r="D453" s="53"/>
      <c r="E453" s="53"/>
      <c r="F453" s="53"/>
      <c r="G453" s="53"/>
      <c r="H453" s="54"/>
    </row>
    <row r="454" spans="1:8" x14ac:dyDescent="0.25">
      <c r="A454" s="58">
        <v>43093</v>
      </c>
      <c r="B454" s="57"/>
      <c r="C454" s="53"/>
      <c r="D454" s="53"/>
      <c r="E454" s="53"/>
      <c r="F454" s="53"/>
      <c r="G454" s="53"/>
      <c r="H454" s="54"/>
    </row>
    <row r="455" spans="1:8" x14ac:dyDescent="0.25">
      <c r="A455" s="58">
        <v>43094</v>
      </c>
      <c r="B455" s="56"/>
      <c r="G455" s="1">
        <f>(C455*$C$5)+(D455*$D$5)+(E455*$E$5)+(F455*$F$5)</f>
        <v>0</v>
      </c>
      <c r="H455" s="52" t="e">
        <f>G455/SUM(C455:F455)</f>
        <v>#DIV/0!</v>
      </c>
    </row>
    <row r="456" spans="1:8" x14ac:dyDescent="0.25">
      <c r="A456" s="58">
        <v>43095</v>
      </c>
      <c r="B456" s="56"/>
      <c r="C456" s="13"/>
      <c r="D456" s="13"/>
      <c r="E456" s="13"/>
      <c r="F456" s="13"/>
      <c r="G456" s="13">
        <f t="shared" ref="G456:G459" si="106">(C456*$C$5)+(D456*$D$5)+(E456*$E$5)+(F456*$F$5)</f>
        <v>0</v>
      </c>
      <c r="H456" s="61" t="e">
        <f t="shared" ref="H456:H459" si="107">G456/SUM(C456:F456)</f>
        <v>#DIV/0!</v>
      </c>
    </row>
    <row r="457" spans="1:8" x14ac:dyDescent="0.25">
      <c r="A457" s="58">
        <v>43096</v>
      </c>
      <c r="B457" s="56"/>
      <c r="C457" s="13"/>
      <c r="D457" s="13"/>
      <c r="E457" s="13"/>
      <c r="F457" s="13"/>
      <c r="G457" s="13">
        <f t="shared" si="106"/>
        <v>0</v>
      </c>
      <c r="H457" s="61" t="e">
        <f t="shared" si="107"/>
        <v>#DIV/0!</v>
      </c>
    </row>
    <row r="458" spans="1:8" x14ac:dyDescent="0.25">
      <c r="A458" s="58">
        <v>43097</v>
      </c>
      <c r="B458" s="56"/>
      <c r="C458" s="13"/>
      <c r="D458" s="13"/>
      <c r="E458" s="13"/>
      <c r="F458" s="13"/>
      <c r="G458" s="13">
        <f t="shared" si="106"/>
        <v>0</v>
      </c>
      <c r="H458" s="61" t="e">
        <f t="shared" si="107"/>
        <v>#DIV/0!</v>
      </c>
    </row>
    <row r="459" spans="1:8" x14ac:dyDescent="0.25">
      <c r="A459" s="58">
        <v>43098</v>
      </c>
      <c r="B459" s="56"/>
      <c r="C459" s="13"/>
      <c r="D459" s="13"/>
      <c r="E459" s="13"/>
      <c r="F459" s="13"/>
      <c r="G459" s="13">
        <f t="shared" si="106"/>
        <v>0</v>
      </c>
      <c r="H459" s="61" t="e">
        <f t="shared" si="107"/>
        <v>#DIV/0!</v>
      </c>
    </row>
    <row r="460" spans="1:8" x14ac:dyDescent="0.25">
      <c r="A460" s="58">
        <v>43099</v>
      </c>
      <c r="B460" s="57"/>
      <c r="C460" s="53"/>
      <c r="D460" s="53"/>
      <c r="E460" s="53"/>
      <c r="F460" s="53"/>
      <c r="G460" s="53"/>
      <c r="H460" s="54"/>
    </row>
    <row r="461" spans="1:8" x14ac:dyDescent="0.25">
      <c r="A461" s="58">
        <v>43100</v>
      </c>
      <c r="B461" s="57"/>
      <c r="C461" s="53"/>
      <c r="D461" s="53"/>
      <c r="E461" s="53"/>
      <c r="F461" s="53"/>
      <c r="G461" s="53"/>
      <c r="H461" s="54"/>
    </row>
    <row r="462" spans="1:8" x14ac:dyDescent="0.25">
      <c r="A462" s="62" t="s">
        <v>89</v>
      </c>
      <c r="B462" s="56"/>
      <c r="C462" s="13">
        <f>SUM(C448:C461)</f>
        <v>0</v>
      </c>
      <c r="D462" s="13">
        <f>SUM(D448:D461)</f>
        <v>0</v>
      </c>
      <c r="E462" s="13">
        <f>SUM(E448:E461)</f>
        <v>0</v>
      </c>
      <c r="F462" s="13">
        <f>SUM(F448:F461)</f>
        <v>0</v>
      </c>
      <c r="G462" s="13">
        <f>SUM(G448:G461)</f>
        <v>0</v>
      </c>
      <c r="H462" s="61" t="e">
        <f>G462/SUM(C462:F462)</f>
        <v>#DIV/0!</v>
      </c>
    </row>
    <row r="463" spans="1:8" x14ac:dyDescent="0.25">
      <c r="A463" s="58"/>
    </row>
    <row r="464" spans="1:8" x14ac:dyDescent="0.25">
      <c r="A464" s="58"/>
    </row>
    <row r="465" spans="1:8" x14ac:dyDescent="0.25">
      <c r="A465" s="58">
        <v>43101</v>
      </c>
      <c r="G465" s="1">
        <f t="shared" ref="G465:G470" si="108">(C465*$C$5)+(D465*$D$5)+(E465*$E$5)+(F465*$F$5)</f>
        <v>0</v>
      </c>
      <c r="H465" s="52" t="e">
        <f t="shared" ref="H465:H470" si="109">G465/SUM(C465:F465)</f>
        <v>#DIV/0!</v>
      </c>
    </row>
    <row r="466" spans="1:8" x14ac:dyDescent="0.25">
      <c r="A466" s="58">
        <v>43102</v>
      </c>
      <c r="C466" s="55"/>
      <c r="D466" s="55"/>
      <c r="E466" s="55"/>
      <c r="F466" s="55"/>
      <c r="G466" s="1">
        <f t="shared" si="108"/>
        <v>0</v>
      </c>
      <c r="H466" s="52" t="e">
        <f t="shared" si="109"/>
        <v>#DIV/0!</v>
      </c>
    </row>
    <row r="467" spans="1:8" x14ac:dyDescent="0.25">
      <c r="A467" s="58">
        <v>43103</v>
      </c>
      <c r="C467" s="55"/>
      <c r="D467" s="55"/>
      <c r="E467" s="55"/>
      <c r="F467" s="55"/>
      <c r="G467" s="1">
        <f t="shared" si="108"/>
        <v>0</v>
      </c>
      <c r="H467" s="52" t="e">
        <f t="shared" si="109"/>
        <v>#DIV/0!</v>
      </c>
    </row>
    <row r="468" spans="1:8" x14ac:dyDescent="0.25">
      <c r="A468" s="58">
        <v>43104</v>
      </c>
      <c r="G468" s="1">
        <f>(C468*$C$5)+(D468*$D$5)+(E468*$E$5)+(F468*$F$5)</f>
        <v>0</v>
      </c>
      <c r="H468" s="52" t="e">
        <f>G468/SUM(C468:F468)</f>
        <v>#DIV/0!</v>
      </c>
    </row>
    <row r="469" spans="1:8" x14ac:dyDescent="0.25">
      <c r="A469" s="58">
        <v>43105</v>
      </c>
      <c r="G469" s="1">
        <f>(C469*$C$5)+(D469*$D$5)+(E469*$E$5)+(F469*$F$5)</f>
        <v>0</v>
      </c>
      <c r="H469" s="52" t="e">
        <f>G469/SUM(C469:F469)</f>
        <v>#DIV/0!</v>
      </c>
    </row>
    <row r="470" spans="1:8" x14ac:dyDescent="0.25">
      <c r="A470" s="58">
        <v>43106</v>
      </c>
      <c r="B470" s="57"/>
      <c r="C470" s="53"/>
      <c r="D470" s="53"/>
      <c r="E470" s="53"/>
      <c r="F470" s="53"/>
      <c r="G470" s="53"/>
      <c r="H470" s="54"/>
    </row>
    <row r="471" spans="1:8" x14ac:dyDescent="0.25">
      <c r="A471" s="58">
        <v>43107</v>
      </c>
      <c r="B471" s="57"/>
      <c r="C471" s="53"/>
      <c r="D471" s="53"/>
      <c r="E471" s="53"/>
      <c r="F471" s="53"/>
      <c r="G471" s="53"/>
      <c r="H471" s="54"/>
    </row>
    <row r="472" spans="1:8" x14ac:dyDescent="0.25">
      <c r="A472" s="58">
        <v>43108</v>
      </c>
      <c r="B472" s="56"/>
      <c r="G472" s="1">
        <f>(C472*$C$5)+(D472*$D$5)+(E472*$E$5)+(F472*$F$5)</f>
        <v>0</v>
      </c>
      <c r="H472" s="52" t="e">
        <f>G472/SUM(C472:F472)</f>
        <v>#DIV/0!</v>
      </c>
    </row>
    <row r="473" spans="1:8" x14ac:dyDescent="0.25">
      <c r="A473" s="58">
        <v>43109</v>
      </c>
      <c r="B473" s="56"/>
      <c r="C473" s="13"/>
      <c r="D473" s="13"/>
      <c r="E473" s="13"/>
      <c r="F473" s="13"/>
      <c r="G473" s="13">
        <f t="shared" ref="G473:G476" si="110">(C473*$C$5)+(D473*$D$5)+(E473*$E$5)+(F473*$F$5)</f>
        <v>0</v>
      </c>
      <c r="H473" s="61" t="e">
        <f t="shared" ref="H473:H476" si="111">G473/SUM(C473:F473)</f>
        <v>#DIV/0!</v>
      </c>
    </row>
    <row r="474" spans="1:8" x14ac:dyDescent="0.25">
      <c r="A474" s="58">
        <v>43110</v>
      </c>
      <c r="B474" s="56"/>
      <c r="C474" s="13"/>
      <c r="D474" s="13"/>
      <c r="E474" s="13"/>
      <c r="F474" s="13"/>
      <c r="G474" s="13">
        <f t="shared" si="110"/>
        <v>0</v>
      </c>
      <c r="H474" s="61" t="e">
        <f t="shared" si="111"/>
        <v>#DIV/0!</v>
      </c>
    </row>
    <row r="475" spans="1:8" x14ac:dyDescent="0.25">
      <c r="A475" s="58">
        <v>43111</v>
      </c>
      <c r="B475" s="56"/>
      <c r="C475" s="13"/>
      <c r="D475" s="13"/>
      <c r="E475" s="13"/>
      <c r="F475" s="13"/>
      <c r="G475" s="13">
        <f t="shared" si="110"/>
        <v>0</v>
      </c>
      <c r="H475" s="61" t="e">
        <f t="shared" si="111"/>
        <v>#DIV/0!</v>
      </c>
    </row>
    <row r="476" spans="1:8" x14ac:dyDescent="0.25">
      <c r="A476" s="58">
        <v>43112</v>
      </c>
      <c r="B476" s="56"/>
      <c r="C476" s="13"/>
      <c r="D476" s="13"/>
      <c r="E476" s="13"/>
      <c r="F476" s="13"/>
      <c r="G476" s="13">
        <f t="shared" si="110"/>
        <v>0</v>
      </c>
      <c r="H476" s="61" t="e">
        <f t="shared" si="111"/>
        <v>#DIV/0!</v>
      </c>
    </row>
    <row r="477" spans="1:8" x14ac:dyDescent="0.25">
      <c r="A477" s="58">
        <v>43113</v>
      </c>
      <c r="B477" s="57"/>
      <c r="C477" s="53"/>
      <c r="D477" s="53"/>
      <c r="E477" s="53"/>
      <c r="F477" s="53"/>
      <c r="G477" s="53"/>
      <c r="H477" s="54"/>
    </row>
    <row r="478" spans="1:8" x14ac:dyDescent="0.25">
      <c r="A478" s="58">
        <v>43114</v>
      </c>
      <c r="B478" s="57"/>
      <c r="C478" s="53"/>
      <c r="D478" s="53"/>
      <c r="E478" s="53"/>
      <c r="F478" s="53"/>
      <c r="G478" s="53"/>
      <c r="H478" s="54"/>
    </row>
    <row r="479" spans="1:8" x14ac:dyDescent="0.25">
      <c r="A479" s="62" t="s">
        <v>89</v>
      </c>
      <c r="B479" s="56"/>
      <c r="C479" s="13">
        <f>SUM(C465:C478)</f>
        <v>0</v>
      </c>
      <c r="D479" s="13">
        <f>SUM(D465:D478)</f>
        <v>0</v>
      </c>
      <c r="E479" s="13">
        <f>SUM(E465:E478)</f>
        <v>0</v>
      </c>
      <c r="F479" s="13">
        <f>SUM(F465:F478)</f>
        <v>0</v>
      </c>
      <c r="G479" s="13">
        <f>SUM(G465:G478)</f>
        <v>0</v>
      </c>
      <c r="H479" s="61" t="e">
        <f>G479/SUM(C479:F479)</f>
        <v>#DIV/0!</v>
      </c>
    </row>
  </sheetData>
  <sheetProtection sheet="1" objects="1" scenarios="1" formatCells="0" formatColumns="0" formatRows="0" insertRows="0" deleteRow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2017 Iterations</vt:lpstr>
      <vt:lpstr>Person Days Calc 2017</vt:lpstr>
      <vt:lpstr>Team 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BFOUTS</dc:creator>
  <cp:lastModifiedBy>BFOUTS</cp:lastModifiedBy>
  <dcterms:created xsi:type="dcterms:W3CDTF">2017-01-03T20:27:37Z</dcterms:created>
  <dcterms:modified xsi:type="dcterms:W3CDTF">2017-03-21T02:41:51Z</dcterms:modified>
</cp:coreProperties>
</file>