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03 Código y análisis\"/>
    </mc:Choice>
  </mc:AlternateContent>
  <xr:revisionPtr revIDLastSave="0" documentId="13_ncr:1_{AE0C74FF-49CB-4375-9F21-981F4CC3B0D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I8" i="1"/>
  <c r="I7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tc={744AED2D-B55C-4D4E-9F5B-A8299128F2CF}</author>
  </authors>
  <commentList>
    <comment ref="F8" authorId="0" shapeId="0" xr:uid="{744AED2D-B55C-4D4E-9F5B-A8299128F2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 es por soldadura no por marco. por marco se debe multiplicar por 12.</t>
      </text>
    </comment>
  </commentList>
</comments>
</file>

<file path=xl/sharedStrings.xml><?xml version="1.0" encoding="utf-8"?>
<sst xmlns="http://schemas.openxmlformats.org/spreadsheetml/2006/main" count="49" uniqueCount="43">
  <si>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</si>
  <si>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</si>
  <si>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</si>
  <si>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</si>
  <si>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</si>
  <si>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</si>
  <si>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</si>
  <si>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</si>
  <si>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</si>
  <si>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</si>
  <si>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</si>
  <si>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</si>
  <si>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</si>
  <si>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</si>
  <si>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</si>
  <si>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</si>
  <si>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</si>
  <si>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</si>
  <si>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</si>
  <si>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</si>
  <si>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</si>
  <si>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</si>
  <si>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</si>
  <si>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</si>
  <si>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</si>
  <si>
    <t>Operario</t>
  </si>
  <si>
    <t>A</t>
  </si>
  <si>
    <t>O</t>
  </si>
  <si>
    <t>B</t>
  </si>
  <si>
    <t>P</t>
  </si>
  <si>
    <t>N</t>
  </si>
  <si>
    <t>C</t>
  </si>
  <si>
    <t>L</t>
  </si>
  <si>
    <t>M</t>
  </si>
  <si>
    <t>D, E</t>
  </si>
  <si>
    <t>F, G</t>
  </si>
  <si>
    <t>H</t>
  </si>
  <si>
    <t>I</t>
  </si>
  <si>
    <t>J</t>
  </si>
  <si>
    <t>K</t>
  </si>
  <si>
    <t>Utilización 
Operario [%]</t>
  </si>
  <si>
    <t>Tiempo 
por 
pieza [s]</t>
  </si>
  <si>
    <t>Cantidad
de operaciones
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</si>
</sst>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ardo Fabio Mercado Benìtez" id="{CAF5515B-8733-4A0D-93D1-0648DD09DE2F}" userId="Leonardo Fabio Mercado Benìt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1-04-07T08:01:00.87" personId="{CAF5515B-8733-4A0D-93D1-0648DD09DE2F}" id="{744AED2D-B55C-4D4E-9F5B-A8299128F2CF}">
    <text>Ojo es por soldadura no por marco. por marco se debe multiplicar por 12.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4"/>
  <sheetViews>
    <sheetView showGridLines="0" tabSelected="1" topLeftCell="B1" zoomScale="160" zoomScaleNormal="160" workbookViewId="0">
      <selection activeCell="F9" sqref="F9"/>
    </sheetView>
  </sheetViews>
  <sheetFormatPr baseColWidth="10" defaultColWidth="8.88671875" defaultRowHeight="14.4" x14ac:dyDescent="0.3"/>
  <cols>
    <col min="2" max="2" width="13.88671875" customWidth="1"/>
    <col min="3" max="3" width="37.88671875" bestFit="1" customWidth="1"/>
    <col min="4" max="4" width="16" bestFit="1" customWidth="1"/>
    <col min="5" max="5" width="16" customWidth="1"/>
    <col min="6" max="6" width="12.77734375" bestFit="1" customWidth="1"/>
    <col min="7" max="8" width="19.21875" bestFit="1" customWidth="1"/>
    <col min="9" max="9" width="17.109375" customWidth="1"/>
  </cols>
  <sheetData>
    <row r="3" spans="2:14" ht="72" x14ac:dyDescent="0.3">
      <c r="B3" s="3" t="s">
        <v>0</v>
      </c>
      <c r="C3" s="4" t="s">
        <v>1</v>
      </c>
      <c r="D3" s="4" t="s">
        <v>2</v>
      </c>
      <c r="E3" s="3" t="s">
        <v>42</v>
      </c>
      <c r="F3" s="3" t="s">
        <v>41</v>
      </c>
      <c r="G3" s="4" t="s">
        <v>3</v>
      </c>
      <c r="H3" s="4" t="s">
        <v>25</v>
      </c>
      <c r="I3" s="3" t="s">
        <v>40</v>
      </c>
      <c r="J3" s="1"/>
      <c r="K3" s="1"/>
      <c r="L3" s="1"/>
      <c r="M3" s="1"/>
      <c r="N3" s="1"/>
    </row>
    <row r="4" spans="2:14" x14ac:dyDescent="0.3">
      <c r="B4" s="2">
        <v>1</v>
      </c>
      <c r="C4" s="2" t="s">
        <v>4</v>
      </c>
      <c r="D4" s="2">
        <v>350.4</v>
      </c>
      <c r="E4" s="2">
        <v>1050</v>
      </c>
      <c r="F4" s="8">
        <f>(D4/E4)*60</f>
        <v>20.022857142857141</v>
      </c>
      <c r="G4" s="2" t="str">
        <f>_xlfn.CONCAT(QUOTIENT(D4,60),":",D4-(QUOTIENT(D4,60)*60))</f>
        <v>5:50,4</v>
      </c>
      <c r="H4" s="2" t="s">
        <v>26</v>
      </c>
      <c r="I4" s="8">
        <f>(D4/480)*100</f>
        <v>73</v>
      </c>
      <c r="J4" s="1"/>
      <c r="K4" s="1"/>
      <c r="L4" s="1"/>
      <c r="M4" s="1"/>
      <c r="N4" s="1"/>
    </row>
    <row r="5" spans="2:14" x14ac:dyDescent="0.3">
      <c r="B5" s="2">
        <v>2</v>
      </c>
      <c r="C5" s="2" t="s">
        <v>5</v>
      </c>
      <c r="D5" s="2">
        <v>384.8</v>
      </c>
      <c r="E5" s="2">
        <v>648</v>
      </c>
      <c r="F5" s="8">
        <f>(D5/E5)*60</f>
        <v>35.629629629629633</v>
      </c>
      <c r="G5" s="2" t="str">
        <f t="shared" ref="G5:G23" si="0">_xlfn.CONCAT(QUOTIENT(D5,60),":",D5-(QUOTIENT(D5,60)*60))</f>
        <v>6:24,8</v>
      </c>
      <c r="H5" s="2" t="s">
        <v>28</v>
      </c>
      <c r="I5" s="8">
        <f t="shared" ref="I5:I23" si="1">(D5/480)*100</f>
        <v>80.166666666666657</v>
      </c>
      <c r="J5" s="1"/>
      <c r="K5" s="1"/>
      <c r="L5" s="1"/>
      <c r="M5" s="1"/>
      <c r="N5" s="1"/>
    </row>
    <row r="6" spans="2:14" x14ac:dyDescent="0.3">
      <c r="B6" s="2">
        <v>3</v>
      </c>
      <c r="C6" s="2" t="s">
        <v>6</v>
      </c>
      <c r="D6" s="2">
        <v>111.7</v>
      </c>
      <c r="E6" s="2">
        <v>486</v>
      </c>
      <c r="F6" s="8">
        <f>(D6/E6)*60</f>
        <v>13.790123456790123</v>
      </c>
      <c r="G6" s="2" t="str">
        <f t="shared" si="0"/>
        <v>1:51,7</v>
      </c>
      <c r="H6" s="2" t="s">
        <v>31</v>
      </c>
      <c r="I6" s="8">
        <f t="shared" si="1"/>
        <v>23.270833333333336</v>
      </c>
      <c r="J6" s="1"/>
      <c r="K6" s="1"/>
      <c r="L6" s="1"/>
      <c r="M6" s="1"/>
      <c r="N6" s="1"/>
    </row>
    <row r="7" spans="2:14" x14ac:dyDescent="0.3">
      <c r="B7" s="2">
        <v>4</v>
      </c>
      <c r="C7" s="2" t="s">
        <v>7</v>
      </c>
      <c r="D7" s="2">
        <v>744.8</v>
      </c>
      <c r="E7" s="2">
        <v>1782</v>
      </c>
      <c r="F7" s="8">
        <f t="shared" ref="F7:F23" si="2">(D7/E7)*60</f>
        <v>25.077441077441076</v>
      </c>
      <c r="G7" s="2" t="str">
        <f t="shared" si="0"/>
        <v>12:24,8</v>
      </c>
      <c r="H7" s="2" t="s">
        <v>34</v>
      </c>
      <c r="I7" s="8">
        <f>((D7/480)*100)/2</f>
        <v>77.583333333333329</v>
      </c>
      <c r="J7" s="1"/>
      <c r="K7" s="1"/>
      <c r="L7" s="1"/>
      <c r="M7" s="1"/>
      <c r="N7" s="1"/>
    </row>
    <row r="8" spans="2:14" x14ac:dyDescent="0.3">
      <c r="B8" s="2">
        <v>5</v>
      </c>
      <c r="C8" s="2" t="s">
        <v>8</v>
      </c>
      <c r="D8" s="7">
        <v>875.8</v>
      </c>
      <c r="E8" s="7">
        <v>972</v>
      </c>
      <c r="F8" s="8">
        <f t="shared" si="2"/>
        <v>54.061728395061728</v>
      </c>
      <c r="G8" s="2" t="str">
        <f t="shared" si="0"/>
        <v>14:35,8</v>
      </c>
      <c r="H8" s="2" t="s">
        <v>35</v>
      </c>
      <c r="I8" s="8">
        <f>((D8/480)*100)/2</f>
        <v>91.229166666666657</v>
      </c>
      <c r="J8" s="1"/>
      <c r="K8" s="1"/>
      <c r="L8" s="1"/>
      <c r="M8" s="1"/>
      <c r="N8" s="1"/>
    </row>
    <row r="9" spans="2:14" x14ac:dyDescent="0.3">
      <c r="B9" s="2">
        <v>6</v>
      </c>
      <c r="C9" s="2" t="s">
        <v>9</v>
      </c>
      <c r="D9" s="2">
        <v>22.8</v>
      </c>
      <c r="E9" s="2">
        <v>81</v>
      </c>
      <c r="F9" s="8">
        <f t="shared" si="2"/>
        <v>16.888888888888889</v>
      </c>
      <c r="G9" s="2" t="str">
        <f t="shared" si="0"/>
        <v>0:22,8</v>
      </c>
      <c r="H9" s="2" t="s">
        <v>26</v>
      </c>
      <c r="I9" s="8">
        <f t="shared" si="1"/>
        <v>4.75</v>
      </c>
      <c r="J9" s="1"/>
      <c r="K9" s="1"/>
      <c r="L9" s="1"/>
      <c r="M9" s="1"/>
      <c r="N9" s="1"/>
    </row>
    <row r="10" spans="2:14" x14ac:dyDescent="0.3">
      <c r="B10" s="2" t="s">
        <v>15</v>
      </c>
      <c r="C10" s="2" t="s">
        <v>10</v>
      </c>
      <c r="D10" s="6">
        <v>480</v>
      </c>
      <c r="E10" s="6"/>
      <c r="F10" s="8" t="e">
        <f t="shared" si="2"/>
        <v>#DIV/0!</v>
      </c>
      <c r="G10" s="2" t="str">
        <f t="shared" si="0"/>
        <v>8:0</v>
      </c>
      <c r="H10" s="2" t="s">
        <v>36</v>
      </c>
      <c r="I10" s="8">
        <f t="shared" si="1"/>
        <v>100</v>
      </c>
      <c r="J10" s="1"/>
      <c r="K10" s="1"/>
      <c r="L10" s="1"/>
      <c r="M10" s="1"/>
      <c r="N10" s="1"/>
    </row>
    <row r="11" spans="2:14" x14ac:dyDescent="0.3">
      <c r="B11" s="2">
        <v>9</v>
      </c>
      <c r="C11" s="2" t="s">
        <v>11</v>
      </c>
      <c r="D11" s="2">
        <v>462.1</v>
      </c>
      <c r="E11" s="2"/>
      <c r="F11" s="8" t="e">
        <f t="shared" si="2"/>
        <v>#DIV/0!</v>
      </c>
      <c r="G11" s="2" t="str">
        <f t="shared" si="0"/>
        <v>7:42,1</v>
      </c>
      <c r="H11" s="2" t="s">
        <v>37</v>
      </c>
      <c r="I11" s="8">
        <f t="shared" si="1"/>
        <v>96.270833333333343</v>
      </c>
      <c r="J11" s="1"/>
      <c r="K11" s="1"/>
      <c r="L11" s="1"/>
      <c r="M11" s="1"/>
      <c r="N11" s="1"/>
    </row>
    <row r="12" spans="2:14" x14ac:dyDescent="0.3">
      <c r="B12" s="2">
        <v>11</v>
      </c>
      <c r="C12" s="2" t="s">
        <v>12</v>
      </c>
      <c r="D12" s="2">
        <v>40.4</v>
      </c>
      <c r="E12" s="2"/>
      <c r="F12" s="8" t="e">
        <f t="shared" si="2"/>
        <v>#DIV/0!</v>
      </c>
      <c r="G12" s="2" t="str">
        <f t="shared" si="0"/>
        <v>0:40,4</v>
      </c>
      <c r="H12" s="2" t="s">
        <v>38</v>
      </c>
      <c r="I12" s="8">
        <f t="shared" si="1"/>
        <v>8.4166666666666661</v>
      </c>
      <c r="J12" s="1"/>
      <c r="K12" s="1"/>
      <c r="L12" s="1"/>
      <c r="M12" s="1"/>
      <c r="N12" s="1"/>
    </row>
    <row r="13" spans="2:14" x14ac:dyDescent="0.3">
      <c r="B13" s="2">
        <v>12</v>
      </c>
      <c r="C13" s="2" t="s">
        <v>13</v>
      </c>
      <c r="D13" s="2">
        <v>182.8</v>
      </c>
      <c r="E13" s="2"/>
      <c r="F13" s="8" t="e">
        <f t="shared" si="2"/>
        <v>#DIV/0!</v>
      </c>
      <c r="G13" s="2" t="str">
        <f>_xlfn.CONCAT(QUOTIENT(D13,60),":",FIXED(D13-(QUOTIENT(D13,60)*60),1))</f>
        <v>3:2,8</v>
      </c>
      <c r="H13" s="2" t="s">
        <v>38</v>
      </c>
      <c r="I13" s="8">
        <f t="shared" si="1"/>
        <v>38.083333333333336</v>
      </c>
      <c r="J13" s="1"/>
      <c r="K13" s="1"/>
      <c r="L13" s="1"/>
      <c r="M13" s="1"/>
      <c r="N13" s="1"/>
    </row>
    <row r="14" spans="2:14" x14ac:dyDescent="0.3">
      <c r="B14" s="2">
        <v>13</v>
      </c>
      <c r="C14" s="2" t="s">
        <v>14</v>
      </c>
      <c r="D14" s="2">
        <v>117.3</v>
      </c>
      <c r="E14" s="2"/>
      <c r="F14" s="8" t="e">
        <f t="shared" si="2"/>
        <v>#DIV/0!</v>
      </c>
      <c r="G14" s="2" t="str">
        <f t="shared" si="0"/>
        <v>1:57,3</v>
      </c>
      <c r="H14" s="2" t="s">
        <v>38</v>
      </c>
      <c r="I14" s="8">
        <f t="shared" si="1"/>
        <v>24.437499999999996</v>
      </c>
      <c r="J14" s="1"/>
      <c r="K14" s="1"/>
      <c r="L14" s="1"/>
      <c r="M14" s="1"/>
      <c r="N14" s="1"/>
    </row>
    <row r="15" spans="2:14" x14ac:dyDescent="0.3">
      <c r="B15" s="2">
        <v>14</v>
      </c>
      <c r="C15" s="2" t="s">
        <v>16</v>
      </c>
      <c r="D15" s="2">
        <v>89.2</v>
      </c>
      <c r="E15" s="2"/>
      <c r="F15" s="8" t="e">
        <f t="shared" si="2"/>
        <v>#DIV/0!</v>
      </c>
      <c r="G15" s="2" t="str">
        <f t="shared" si="0"/>
        <v>1:29,2</v>
      </c>
      <c r="H15" s="2" t="s">
        <v>38</v>
      </c>
      <c r="I15" s="8">
        <f t="shared" si="1"/>
        <v>18.583333333333336</v>
      </c>
      <c r="J15" s="1"/>
      <c r="K15" s="1"/>
      <c r="L15" s="1"/>
      <c r="M15" s="1"/>
      <c r="N15" s="1"/>
    </row>
    <row r="16" spans="2:14" x14ac:dyDescent="0.3">
      <c r="B16" s="2">
        <v>15</v>
      </c>
      <c r="C16" s="2" t="s">
        <v>17</v>
      </c>
      <c r="D16" s="2">
        <v>397.5</v>
      </c>
      <c r="E16" s="2"/>
      <c r="F16" s="8" t="e">
        <f t="shared" si="2"/>
        <v>#DIV/0!</v>
      </c>
      <c r="G16" s="2" t="str">
        <f t="shared" si="0"/>
        <v>6:37,5</v>
      </c>
      <c r="H16" s="2" t="s">
        <v>39</v>
      </c>
      <c r="I16" s="8">
        <f t="shared" si="1"/>
        <v>82.8125</v>
      </c>
      <c r="J16" s="1"/>
      <c r="K16" s="1"/>
      <c r="L16" s="1"/>
      <c r="M16" s="1"/>
      <c r="N16" s="1"/>
    </row>
    <row r="17" spans="2:14" x14ac:dyDescent="0.3">
      <c r="B17" s="2">
        <v>16</v>
      </c>
      <c r="C17" s="2" t="s">
        <v>18</v>
      </c>
      <c r="D17" s="2">
        <v>399.1</v>
      </c>
      <c r="E17" s="2"/>
      <c r="F17" s="8" t="e">
        <f t="shared" si="2"/>
        <v>#DIV/0!</v>
      </c>
      <c r="G17" s="2" t="str">
        <f t="shared" si="0"/>
        <v>6:39,1</v>
      </c>
      <c r="H17" s="2" t="s">
        <v>32</v>
      </c>
      <c r="I17" s="8">
        <f t="shared" si="1"/>
        <v>83.145833333333343</v>
      </c>
      <c r="J17" s="1"/>
      <c r="K17" s="1"/>
      <c r="L17" s="1"/>
      <c r="M17" s="1"/>
      <c r="N17" s="1"/>
    </row>
    <row r="18" spans="2:14" x14ac:dyDescent="0.3">
      <c r="B18" s="2">
        <v>17</v>
      </c>
      <c r="C18" s="2" t="s">
        <v>19</v>
      </c>
      <c r="D18" s="2">
        <v>335.2</v>
      </c>
      <c r="E18" s="2"/>
      <c r="F18" s="8" t="e">
        <f t="shared" si="2"/>
        <v>#DIV/0!</v>
      </c>
      <c r="G18" s="2" t="str">
        <f t="shared" si="0"/>
        <v>5:35,2</v>
      </c>
      <c r="H18" s="2" t="s">
        <v>33</v>
      </c>
      <c r="I18" s="8">
        <f t="shared" si="1"/>
        <v>69.833333333333343</v>
      </c>
      <c r="J18" s="1"/>
      <c r="K18" s="1"/>
      <c r="L18" s="1"/>
      <c r="M18" s="1"/>
      <c r="N18" s="1"/>
    </row>
    <row r="19" spans="2:14" x14ac:dyDescent="0.3">
      <c r="B19" s="2">
        <v>18</v>
      </c>
      <c r="C19" s="2" t="s">
        <v>20</v>
      </c>
      <c r="D19" s="2">
        <v>223.4</v>
      </c>
      <c r="E19" s="2"/>
      <c r="F19" s="8" t="e">
        <f t="shared" si="2"/>
        <v>#DIV/0!</v>
      </c>
      <c r="G19" s="2" t="str">
        <f t="shared" si="0"/>
        <v>3:43,4</v>
      </c>
      <c r="H19" s="2" t="s">
        <v>30</v>
      </c>
      <c r="I19" s="8">
        <f t="shared" si="1"/>
        <v>46.541666666666671</v>
      </c>
      <c r="J19" s="1"/>
      <c r="K19" s="1"/>
      <c r="L19" s="1"/>
      <c r="M19" s="1"/>
      <c r="N19" s="1"/>
    </row>
    <row r="20" spans="2:14" x14ac:dyDescent="0.3">
      <c r="B20" s="2">
        <v>19</v>
      </c>
      <c r="C20" s="2" t="s">
        <v>23</v>
      </c>
      <c r="D20" s="2">
        <v>388.2</v>
      </c>
      <c r="E20" s="2"/>
      <c r="F20" s="8" t="e">
        <f t="shared" si="2"/>
        <v>#DIV/0!</v>
      </c>
      <c r="G20" s="2" t="str">
        <f t="shared" si="0"/>
        <v>6:28,2</v>
      </c>
      <c r="H20" s="2" t="s">
        <v>27</v>
      </c>
      <c r="I20" s="8">
        <f t="shared" si="1"/>
        <v>80.875</v>
      </c>
      <c r="J20" s="1"/>
      <c r="K20" s="1"/>
      <c r="L20" s="1"/>
      <c r="M20" s="1"/>
      <c r="N20" s="1"/>
    </row>
    <row r="21" spans="2:14" x14ac:dyDescent="0.3">
      <c r="B21" s="2">
        <v>20</v>
      </c>
      <c r="C21" s="2" t="s">
        <v>24</v>
      </c>
      <c r="D21" s="2">
        <v>324.8</v>
      </c>
      <c r="E21" s="2"/>
      <c r="F21" s="8" t="e">
        <f t="shared" si="2"/>
        <v>#DIV/0!</v>
      </c>
      <c r="G21" s="2" t="str">
        <f t="shared" si="0"/>
        <v>5:24,8</v>
      </c>
      <c r="H21" s="2" t="s">
        <v>29</v>
      </c>
      <c r="I21" s="8">
        <f t="shared" si="1"/>
        <v>67.666666666666657</v>
      </c>
      <c r="J21" s="1"/>
      <c r="K21" s="1"/>
      <c r="L21" s="1"/>
      <c r="M21" s="1"/>
      <c r="N21" s="1"/>
    </row>
    <row r="22" spans="2:14" x14ac:dyDescent="0.3">
      <c r="B22" s="2">
        <v>21</v>
      </c>
      <c r="C22" s="2" t="s">
        <v>21</v>
      </c>
      <c r="D22" s="2">
        <v>96.5</v>
      </c>
      <c r="E22" s="2"/>
      <c r="F22" s="8" t="e">
        <f t="shared" si="2"/>
        <v>#DIV/0!</v>
      </c>
      <c r="G22" s="2" t="str">
        <f t="shared" si="0"/>
        <v>1:36,5</v>
      </c>
      <c r="H22" s="2" t="s">
        <v>29</v>
      </c>
      <c r="I22" s="8">
        <f t="shared" si="1"/>
        <v>20.104166666666668</v>
      </c>
      <c r="J22" s="1"/>
      <c r="K22" s="1"/>
      <c r="L22" s="1"/>
      <c r="M22" s="1"/>
      <c r="N22" s="1"/>
    </row>
    <row r="23" spans="2:14" x14ac:dyDescent="0.3">
      <c r="B23" s="2">
        <v>22</v>
      </c>
      <c r="C23" s="2" t="s">
        <v>22</v>
      </c>
      <c r="D23" s="2">
        <v>46.6</v>
      </c>
      <c r="E23" s="2"/>
      <c r="F23" s="8" t="e">
        <f t="shared" si="2"/>
        <v>#DIV/0!</v>
      </c>
      <c r="G23" s="2" t="str">
        <f t="shared" si="0"/>
        <v>0:46,6</v>
      </c>
      <c r="H23" s="2" t="s">
        <v>29</v>
      </c>
      <c r="I23" s="8">
        <f t="shared" si="1"/>
        <v>9.7083333333333339</v>
      </c>
      <c r="J23" s="1"/>
      <c r="K23" s="1"/>
      <c r="L23" s="1"/>
      <c r="M23" s="1"/>
      <c r="N23" s="1"/>
    </row>
    <row r="24" spans="2:14" x14ac:dyDescent="0.3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</row>
    <row r="25" spans="2:14" x14ac:dyDescent="0.3"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</row>
    <row r="26" spans="2:14" x14ac:dyDescent="0.3">
      <c r="B26" s="5"/>
      <c r="C26" s="5"/>
      <c r="D26" s="5"/>
      <c r="E26" s="5"/>
      <c r="F26" s="5"/>
      <c r="G26" s="5"/>
    </row>
    <row r="27" spans="2:14" x14ac:dyDescent="0.3">
      <c r="B27" s="5"/>
      <c r="C27" s="5"/>
      <c r="D27" s="5"/>
      <c r="E27" s="5"/>
      <c r="F27" s="5"/>
      <c r="G27" s="5"/>
    </row>
    <row r="28" spans="2:14" x14ac:dyDescent="0.3">
      <c r="B28" s="5"/>
      <c r="C28" s="5"/>
      <c r="D28" s="5"/>
      <c r="E28" s="5"/>
      <c r="F28" s="5"/>
      <c r="G28" s="5"/>
    </row>
    <row r="29" spans="2:14" x14ac:dyDescent="0.3">
      <c r="B29" s="5"/>
      <c r="C29" s="5"/>
      <c r="D29" s="5"/>
      <c r="E29" s="5"/>
      <c r="F29" s="5"/>
      <c r="G29" s="5"/>
    </row>
    <row r="30" spans="2:14" x14ac:dyDescent="0.3">
      <c r="B30" s="5"/>
      <c r="C30" s="5"/>
      <c r="D30" s="5"/>
      <c r="E30" s="5"/>
      <c r="F30" s="5"/>
      <c r="G30" s="5"/>
    </row>
    <row r="31" spans="2:14" x14ac:dyDescent="0.3">
      <c r="B31" s="5"/>
      <c r="C31" s="5"/>
      <c r="D31" s="5"/>
      <c r="E31" s="5"/>
      <c r="F31" s="5"/>
      <c r="G31" s="5"/>
    </row>
    <row r="32" spans="2:14" x14ac:dyDescent="0.3">
      <c r="B32" s="5"/>
      <c r="C32" s="5"/>
      <c r="D32" s="5"/>
      <c r="E32" s="5"/>
      <c r="F32" s="5"/>
      <c r="G32" s="5"/>
    </row>
    <row r="33" spans="2:7" x14ac:dyDescent="0.3">
      <c r="B33" s="5"/>
      <c r="C33" s="5"/>
      <c r="D33" s="5"/>
      <c r="E33" s="5"/>
      <c r="F33" s="5"/>
      <c r="G33" s="5"/>
    </row>
    <row r="34" spans="2:7" x14ac:dyDescent="0.3">
      <c r="B34" s="5"/>
      <c r="C34" s="5"/>
      <c r="D34" s="5"/>
      <c r="E34" s="5"/>
      <c r="F34" s="5"/>
      <c r="G34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2021-04-07T08:17:43Z</dcterms:modified>
</cp:coreProperties>
</file>