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3 APM\04 Gitrespository\Proyecto_APM\01 Documentación\01 Investigación fabricación de bicicletas\03 Código y análisis\"/>
    </mc:Choice>
  </mc:AlternateContent>
  <xr:revisionPtr revIDLastSave="0" documentId="13_ncr:1_{569CD280-51C4-444E-89F3-E89A3CDEF6AF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5" i="1"/>
  <c r="G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E13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<sst xmlns="http://schemas.openxmlformats.org/spreadsheetml/2006/main" count="46" uniqueCount="40">
  <si>
    <t>Numero
 de 
proceso</t>
  </si>
  <si>
    <t>Nombre de proceso</t>
  </si>
  <si>
    <t>Tiempo [min]</t>
  </si>
  <si>
    <t>Tiempo [horas]</t>
  </si>
  <si>
    <t>Corte</t>
  </si>
  <si>
    <t>Doblado</t>
  </si>
  <si>
    <t>Conformado</t>
  </si>
  <si>
    <t>Mecanizado</t>
  </si>
  <si>
    <t>Soldado</t>
  </si>
  <si>
    <t>Estampado</t>
  </si>
  <si>
    <t>Pretratamiento superficial - Secado - Curado</t>
  </si>
  <si>
    <t>Pintura</t>
  </si>
  <si>
    <t>Inserción de cubetas</t>
  </si>
  <si>
    <t>Armado de caja pedalera</t>
  </si>
  <si>
    <t>Colocación de cubrecadena</t>
  </si>
  <si>
    <t>7, 8, 10</t>
  </si>
  <si>
    <t>C. B. A. (Caño, bulón y asiento)</t>
  </si>
  <si>
    <t>Horquilla</t>
  </si>
  <si>
    <t>S. F. P. (Sten, forma y puños)</t>
  </si>
  <si>
    <t>Armado ruedas y aproximación de rayos</t>
  </si>
  <si>
    <t>Centrado ruedas</t>
  </si>
  <si>
    <t>Rueda delantera - Colocación</t>
  </si>
  <si>
    <t>Limpieza y desengrase</t>
  </si>
  <si>
    <t>Engomado y colocación de piñon</t>
  </si>
  <si>
    <t>Rueda trasera y cadena - Colocación</t>
  </si>
  <si>
    <t>Operario</t>
  </si>
  <si>
    <t>A</t>
  </si>
  <si>
    <t>O</t>
  </si>
  <si>
    <t>B</t>
  </si>
  <si>
    <t>P</t>
  </si>
  <si>
    <t>N</t>
  </si>
  <si>
    <t>C</t>
  </si>
  <si>
    <t>L</t>
  </si>
  <si>
    <t>M</t>
  </si>
  <si>
    <t>D, E</t>
  </si>
  <si>
    <t>F, 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</si>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</sst>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4"/>
  <sheetViews>
    <sheetView showGridLines="0" tabSelected="1" topLeftCell="B10" zoomScale="160" zoomScaleNormal="160" workbookViewId="0">
      <selection activeCell="G3" sqref="G3"/>
    </sheetView>
  </sheetViews>
  <sheetFormatPr baseColWidth="10" defaultColWidth="8.88671875" defaultRowHeight="14.4" x14ac:dyDescent="0.3"/>
  <cols>
    <col min="2" max="2" width="13.88671875" customWidth="1"/>
    <col min="3" max="3" width="37.88671875" bestFit="1" customWidth="1"/>
    <col min="4" max="4" width="16" bestFit="1" customWidth="1"/>
    <col min="5" max="6" width="19.21875" bestFit="1" customWidth="1"/>
    <col min="7" max="7" width="9.6640625" bestFit="1" customWidth="1"/>
  </cols>
  <sheetData>
    <row r="3" spans="2:12" ht="49.8" customHeight="1" x14ac:dyDescent="0.3">
      <c r="B3" s="3" t="s">
        <v>0</v>
      </c>
      <c r="C3" s="4" t="s">
        <v>1</v>
      </c>
      <c r="D3" s="4" t="s">
        <v>2</v>
      </c>
      <c r="E3" s="4" t="s">
        <v>3</v>
      </c>
      <c r="F3" s="4" t="s">
        <v>25</v>
      </c>
      <c r="G3" s="1"/>
      <c r="H3" s="1"/>
      <c r="I3" s="1"/>
      <c r="J3" s="1"/>
      <c r="K3" s="1"/>
      <c r="L3" s="1"/>
    </row>
    <row r="4" spans="2:12" x14ac:dyDescent="0.3">
      <c r="B4" s="2">
        <v>1</v>
      </c>
      <c r="C4" s="2" t="s">
        <v>4</v>
      </c>
      <c r="D4" s="2">
        <v>350.4</v>
      </c>
      <c r="E4" s="2" t="str">
        <f>_xlfn.CONCAT(QUOTIENT(D4,60),":",D4-(QUOTIENT(D4,60)*60))</f>
        <v>5:50,4</v>
      </c>
      <c r="F4" s="2" t="s">
        <v>26</v>
      </c>
      <c r="G4" s="8">
        <f>(D4/480)*100</f>
        <v>73</v>
      </c>
      <c r="H4" s="1"/>
      <c r="I4" s="1"/>
      <c r="J4" s="1"/>
      <c r="K4" s="1"/>
      <c r="L4" s="1"/>
    </row>
    <row r="5" spans="2:12" x14ac:dyDescent="0.3">
      <c r="B5" s="2">
        <v>2</v>
      </c>
      <c r="C5" s="2" t="s">
        <v>5</v>
      </c>
      <c r="D5" s="2">
        <v>384.8</v>
      </c>
      <c r="E5" s="2" t="str">
        <f t="shared" ref="E5:E23" si="0">_xlfn.CONCAT(QUOTIENT(D5,60),":",D5-(QUOTIENT(D5,60)*60))</f>
        <v>6:24,8</v>
      </c>
      <c r="F5" s="2" t="s">
        <v>28</v>
      </c>
      <c r="G5" s="8">
        <f t="shared" ref="G5:G23" si="1">(D5/480)*100</f>
        <v>80.166666666666657</v>
      </c>
      <c r="H5" s="1"/>
      <c r="I5" s="1"/>
      <c r="J5" s="1"/>
      <c r="K5" s="1"/>
      <c r="L5" s="1"/>
    </row>
    <row r="6" spans="2:12" x14ac:dyDescent="0.3">
      <c r="B6" s="2">
        <v>3</v>
      </c>
      <c r="C6" s="2" t="s">
        <v>6</v>
      </c>
      <c r="D6" s="2">
        <v>111.7</v>
      </c>
      <c r="E6" s="2" t="str">
        <f t="shared" si="0"/>
        <v>1:51,7</v>
      </c>
      <c r="F6" s="2" t="s">
        <v>31</v>
      </c>
      <c r="G6" s="8">
        <f t="shared" si="1"/>
        <v>23.270833333333336</v>
      </c>
      <c r="H6" s="1"/>
      <c r="I6" s="1"/>
      <c r="J6" s="1"/>
      <c r="K6" s="1"/>
      <c r="L6" s="1"/>
    </row>
    <row r="7" spans="2:12" x14ac:dyDescent="0.3">
      <c r="B7" s="2">
        <v>4</v>
      </c>
      <c r="C7" s="2" t="s">
        <v>7</v>
      </c>
      <c r="D7" s="2">
        <v>744.8</v>
      </c>
      <c r="E7" s="2" t="str">
        <f t="shared" si="0"/>
        <v>12:24,8</v>
      </c>
      <c r="F7" s="2" t="s">
        <v>34</v>
      </c>
      <c r="G7" s="8">
        <f>((D7/480)*100)/2</f>
        <v>77.583333333333329</v>
      </c>
      <c r="H7" s="1"/>
      <c r="I7" s="1"/>
      <c r="J7" s="1"/>
      <c r="K7" s="1"/>
      <c r="L7" s="1"/>
    </row>
    <row r="8" spans="2:12" x14ac:dyDescent="0.3">
      <c r="B8" s="2">
        <v>5</v>
      </c>
      <c r="C8" s="2" t="s">
        <v>8</v>
      </c>
      <c r="D8" s="7">
        <v>875.8</v>
      </c>
      <c r="E8" s="2" t="str">
        <f t="shared" si="0"/>
        <v>14:35,8</v>
      </c>
      <c r="F8" s="2" t="s">
        <v>35</v>
      </c>
      <c r="G8" s="8">
        <f>((D8/480)*100)/2</f>
        <v>91.229166666666657</v>
      </c>
      <c r="H8" s="1"/>
      <c r="I8" s="1"/>
      <c r="J8" s="1"/>
      <c r="K8" s="1"/>
      <c r="L8" s="1"/>
    </row>
    <row r="9" spans="2:12" x14ac:dyDescent="0.3">
      <c r="B9" s="2">
        <v>6</v>
      </c>
      <c r="C9" s="2" t="s">
        <v>9</v>
      </c>
      <c r="D9" s="2">
        <v>22.8</v>
      </c>
      <c r="E9" s="2" t="str">
        <f t="shared" si="0"/>
        <v>0:22,8</v>
      </c>
      <c r="F9" s="2" t="s">
        <v>26</v>
      </c>
      <c r="G9" s="8">
        <f t="shared" si="1"/>
        <v>4.75</v>
      </c>
      <c r="H9" s="1"/>
      <c r="I9" s="1"/>
      <c r="J9" s="1"/>
      <c r="K9" s="1"/>
      <c r="L9" s="1"/>
    </row>
    <row r="10" spans="2:12" x14ac:dyDescent="0.3">
      <c r="B10" s="2" t="s">
        <v>15</v>
      </c>
      <c r="C10" s="2" t="s">
        <v>10</v>
      </c>
      <c r="D10" s="6">
        <v>480</v>
      </c>
      <c r="E10" s="2" t="str">
        <f t="shared" si="0"/>
        <v>8:0</v>
      </c>
      <c r="F10" s="2" t="s">
        <v>36</v>
      </c>
      <c r="G10" s="8">
        <f t="shared" si="1"/>
        <v>100</v>
      </c>
      <c r="H10" s="1"/>
      <c r="I10" s="1"/>
      <c r="J10" s="1"/>
      <c r="K10" s="1"/>
      <c r="L10" s="1"/>
    </row>
    <row r="11" spans="2:12" x14ac:dyDescent="0.3">
      <c r="B11" s="2">
        <v>9</v>
      </c>
      <c r="C11" s="2" t="s">
        <v>11</v>
      </c>
      <c r="D11" s="2">
        <v>462.1</v>
      </c>
      <c r="E11" s="2" t="str">
        <f t="shared" si="0"/>
        <v>7:42,1</v>
      </c>
      <c r="F11" s="2" t="s">
        <v>37</v>
      </c>
      <c r="G11" s="8">
        <f t="shared" si="1"/>
        <v>96.270833333333343</v>
      </c>
      <c r="H11" s="1"/>
      <c r="I11" s="1"/>
      <c r="J11" s="1"/>
      <c r="K11" s="1"/>
      <c r="L11" s="1"/>
    </row>
    <row r="12" spans="2:12" x14ac:dyDescent="0.3">
      <c r="B12" s="2">
        <v>11</v>
      </c>
      <c r="C12" s="2" t="s">
        <v>12</v>
      </c>
      <c r="D12" s="2">
        <v>40.4</v>
      </c>
      <c r="E12" s="2" t="str">
        <f t="shared" si="0"/>
        <v>0:40,4</v>
      </c>
      <c r="F12" s="2" t="s">
        <v>38</v>
      </c>
      <c r="G12" s="8">
        <f t="shared" si="1"/>
        <v>8.4166666666666661</v>
      </c>
      <c r="H12" s="1"/>
      <c r="I12" s="1"/>
      <c r="J12" s="1"/>
      <c r="K12" s="1"/>
      <c r="L12" s="1"/>
    </row>
    <row r="13" spans="2:12" x14ac:dyDescent="0.3">
      <c r="B13" s="2">
        <v>12</v>
      </c>
      <c r="C13" s="2" t="s">
        <v>13</v>
      </c>
      <c r="D13" s="2">
        <v>182.8</v>
      </c>
      <c r="E13" s="2" t="str">
        <f>_xlfn.CONCAT(QUOTIENT(D13,60),":",FIXED(D13-(QUOTIENT(D13,60)*60),1))</f>
        <v>3:2,8</v>
      </c>
      <c r="F13" s="2" t="s">
        <v>38</v>
      </c>
      <c r="G13" s="8">
        <f t="shared" si="1"/>
        <v>38.083333333333336</v>
      </c>
      <c r="H13" s="1"/>
      <c r="I13" s="1"/>
      <c r="J13" s="1"/>
      <c r="K13" s="1"/>
      <c r="L13" s="1"/>
    </row>
    <row r="14" spans="2:12" x14ac:dyDescent="0.3">
      <c r="B14" s="2">
        <v>13</v>
      </c>
      <c r="C14" s="2" t="s">
        <v>14</v>
      </c>
      <c r="D14" s="2">
        <v>117.3</v>
      </c>
      <c r="E14" s="2" t="str">
        <f t="shared" si="0"/>
        <v>1:57,3</v>
      </c>
      <c r="F14" s="2" t="s">
        <v>38</v>
      </c>
      <c r="G14" s="8">
        <f t="shared" si="1"/>
        <v>24.437499999999996</v>
      </c>
      <c r="H14" s="1"/>
      <c r="I14" s="1"/>
      <c r="J14" s="1"/>
      <c r="K14" s="1"/>
      <c r="L14" s="1"/>
    </row>
    <row r="15" spans="2:12" x14ac:dyDescent="0.3">
      <c r="B15" s="2">
        <v>14</v>
      </c>
      <c r="C15" s="2" t="s">
        <v>16</v>
      </c>
      <c r="D15" s="2">
        <v>89.2</v>
      </c>
      <c r="E15" s="2" t="str">
        <f t="shared" si="0"/>
        <v>1:29,2</v>
      </c>
      <c r="F15" s="2" t="s">
        <v>38</v>
      </c>
      <c r="G15" s="8">
        <f t="shared" si="1"/>
        <v>18.583333333333336</v>
      </c>
      <c r="H15" s="1"/>
      <c r="I15" s="1"/>
      <c r="J15" s="1"/>
      <c r="K15" s="1"/>
      <c r="L15" s="1"/>
    </row>
    <row r="16" spans="2:12" x14ac:dyDescent="0.3">
      <c r="B16" s="2">
        <v>15</v>
      </c>
      <c r="C16" s="2" t="s">
        <v>17</v>
      </c>
      <c r="D16" s="2">
        <v>397.5</v>
      </c>
      <c r="E16" s="2" t="str">
        <f t="shared" si="0"/>
        <v>6:37,5</v>
      </c>
      <c r="F16" s="2" t="s">
        <v>39</v>
      </c>
      <c r="G16" s="8">
        <f t="shared" si="1"/>
        <v>82.8125</v>
      </c>
      <c r="H16" s="1"/>
      <c r="I16" s="1"/>
      <c r="J16" s="1"/>
      <c r="K16" s="1"/>
      <c r="L16" s="1"/>
    </row>
    <row r="17" spans="2:12" x14ac:dyDescent="0.3">
      <c r="B17" s="2">
        <v>16</v>
      </c>
      <c r="C17" s="2" t="s">
        <v>18</v>
      </c>
      <c r="D17" s="2">
        <v>399.1</v>
      </c>
      <c r="E17" s="2" t="str">
        <f t="shared" si="0"/>
        <v>6:39,1</v>
      </c>
      <c r="F17" s="2" t="s">
        <v>32</v>
      </c>
      <c r="G17" s="8">
        <f t="shared" si="1"/>
        <v>83.145833333333343</v>
      </c>
      <c r="H17" s="1"/>
      <c r="I17" s="1"/>
      <c r="J17" s="1"/>
      <c r="K17" s="1"/>
      <c r="L17" s="1"/>
    </row>
    <row r="18" spans="2:12" x14ac:dyDescent="0.3">
      <c r="B18" s="2">
        <v>17</v>
      </c>
      <c r="C18" s="2" t="s">
        <v>19</v>
      </c>
      <c r="D18" s="2">
        <v>335.2</v>
      </c>
      <c r="E18" s="2" t="str">
        <f t="shared" si="0"/>
        <v>5:35,2</v>
      </c>
      <c r="F18" s="2" t="s">
        <v>33</v>
      </c>
      <c r="G18" s="8">
        <f t="shared" si="1"/>
        <v>69.833333333333343</v>
      </c>
      <c r="H18" s="1"/>
      <c r="I18" s="1"/>
      <c r="J18" s="1"/>
      <c r="K18" s="1"/>
      <c r="L18" s="1"/>
    </row>
    <row r="19" spans="2:12" x14ac:dyDescent="0.3">
      <c r="B19" s="2">
        <v>18</v>
      </c>
      <c r="C19" s="2" t="s">
        <v>20</v>
      </c>
      <c r="D19" s="2">
        <v>223.4</v>
      </c>
      <c r="E19" s="2" t="str">
        <f t="shared" si="0"/>
        <v>3:43,4</v>
      </c>
      <c r="F19" s="2" t="s">
        <v>30</v>
      </c>
      <c r="G19" s="8">
        <f t="shared" si="1"/>
        <v>46.541666666666671</v>
      </c>
      <c r="H19" s="1"/>
      <c r="I19" s="1"/>
      <c r="J19" s="1"/>
      <c r="K19" s="1"/>
      <c r="L19" s="1"/>
    </row>
    <row r="20" spans="2:12" x14ac:dyDescent="0.3">
      <c r="B20" s="2">
        <v>19</v>
      </c>
      <c r="C20" s="2" t="s">
        <v>23</v>
      </c>
      <c r="D20" s="2">
        <v>388.2</v>
      </c>
      <c r="E20" s="2" t="str">
        <f t="shared" si="0"/>
        <v>6:28,2</v>
      </c>
      <c r="F20" s="2" t="s">
        <v>27</v>
      </c>
      <c r="G20" s="8">
        <f t="shared" si="1"/>
        <v>80.875</v>
      </c>
      <c r="H20" s="1"/>
      <c r="I20" s="1"/>
      <c r="J20" s="1"/>
      <c r="K20" s="1"/>
      <c r="L20" s="1"/>
    </row>
    <row r="21" spans="2:12" x14ac:dyDescent="0.3">
      <c r="B21" s="2">
        <v>20</v>
      </c>
      <c r="C21" s="2" t="s">
        <v>24</v>
      </c>
      <c r="D21" s="2">
        <v>324.8</v>
      </c>
      <c r="E21" s="2" t="str">
        <f t="shared" si="0"/>
        <v>5:24,8</v>
      </c>
      <c r="F21" s="2" t="s">
        <v>29</v>
      </c>
      <c r="G21" s="8">
        <f t="shared" si="1"/>
        <v>67.666666666666657</v>
      </c>
      <c r="H21" s="1"/>
      <c r="I21" s="1"/>
      <c r="J21" s="1"/>
      <c r="K21" s="1"/>
      <c r="L21" s="1"/>
    </row>
    <row r="22" spans="2:12" x14ac:dyDescent="0.3">
      <c r="B22" s="2">
        <v>21</v>
      </c>
      <c r="C22" s="2" t="s">
        <v>21</v>
      </c>
      <c r="D22" s="2">
        <v>96.5</v>
      </c>
      <c r="E22" s="2" t="str">
        <f t="shared" si="0"/>
        <v>1:36,5</v>
      </c>
      <c r="F22" s="2" t="s">
        <v>29</v>
      </c>
      <c r="G22" s="8">
        <f t="shared" si="1"/>
        <v>20.104166666666668</v>
      </c>
      <c r="H22" s="1"/>
      <c r="I22" s="1"/>
      <c r="J22" s="1"/>
      <c r="K22" s="1"/>
      <c r="L22" s="1"/>
    </row>
    <row r="23" spans="2:12" x14ac:dyDescent="0.3">
      <c r="B23" s="2">
        <v>22</v>
      </c>
      <c r="C23" s="2" t="s">
        <v>22</v>
      </c>
      <c r="D23" s="2">
        <v>46.6</v>
      </c>
      <c r="E23" s="2" t="str">
        <f t="shared" si="0"/>
        <v>0:46,6</v>
      </c>
      <c r="F23" s="2" t="s">
        <v>29</v>
      </c>
      <c r="G23" s="8">
        <f t="shared" si="1"/>
        <v>9.7083333333333339</v>
      </c>
      <c r="H23" s="1"/>
      <c r="I23" s="1"/>
      <c r="J23" s="1"/>
      <c r="K23" s="1"/>
      <c r="L23" s="1"/>
    </row>
    <row r="24" spans="2:12" x14ac:dyDescent="0.3">
      <c r="B24" s="5"/>
      <c r="C24" s="5"/>
      <c r="D24" s="5"/>
      <c r="E24" s="5"/>
      <c r="F24" s="1"/>
      <c r="G24" s="1"/>
      <c r="H24" s="1"/>
      <c r="I24" s="1"/>
      <c r="J24" s="1"/>
      <c r="K24" s="1"/>
      <c r="L24" s="1"/>
    </row>
    <row r="25" spans="2:12" x14ac:dyDescent="0.3">
      <c r="B25" s="5"/>
      <c r="C25" s="5"/>
      <c r="D25" s="5"/>
      <c r="E25" s="5"/>
      <c r="F25" s="1"/>
      <c r="G25" s="1"/>
      <c r="H25" s="1"/>
      <c r="I25" s="1"/>
      <c r="J25" s="1"/>
      <c r="K25" s="1"/>
      <c r="L25" s="1"/>
    </row>
    <row r="26" spans="2:12" x14ac:dyDescent="0.3">
      <c r="B26" s="5"/>
      <c r="C26" s="5"/>
      <c r="D26" s="5"/>
      <c r="E26" s="5"/>
    </row>
    <row r="27" spans="2:12" x14ac:dyDescent="0.3">
      <c r="B27" s="5"/>
      <c r="C27" s="5"/>
      <c r="D27" s="5"/>
      <c r="E27" s="5"/>
    </row>
    <row r="28" spans="2:12" x14ac:dyDescent="0.3">
      <c r="B28" s="5"/>
      <c r="C28" s="5"/>
      <c r="D28" s="5"/>
      <c r="E28" s="5"/>
    </row>
    <row r="29" spans="2:12" x14ac:dyDescent="0.3">
      <c r="B29" s="5"/>
      <c r="C29" s="5"/>
      <c r="D29" s="5"/>
      <c r="E29" s="5"/>
    </row>
    <row r="30" spans="2:12" x14ac:dyDescent="0.3">
      <c r="B30" s="5"/>
      <c r="C30" s="5"/>
      <c r="D30" s="5"/>
      <c r="E30" s="5"/>
    </row>
    <row r="31" spans="2:12" x14ac:dyDescent="0.3">
      <c r="B31" s="5"/>
      <c r="C31" s="5"/>
      <c r="D31" s="5"/>
      <c r="E31" s="5"/>
    </row>
    <row r="32" spans="2:12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M. Benitez</dc:creator>
  <cp:lastModifiedBy>Leonardo M. Benitez</cp:lastModifiedBy>
  <dcterms:created xsi:type="dcterms:W3CDTF">2015-06-05T18:19:34Z</dcterms:created>
  <dcterms:modified xsi:type="dcterms:W3CDTF">2021-04-04T02:22:01Z</dcterms:modified>
</cp:coreProperties>
</file>