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Benedikt\Masterthesis\! 1 Paper\9. Data availability\"/>
    </mc:Choice>
  </mc:AlternateContent>
  <bookViews>
    <workbookView xWindow="0" yWindow="0" windowWidth="28770" windowHeight="14160"/>
  </bookViews>
  <sheets>
    <sheet name="Results of tested colon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7" i="1" l="1"/>
  <c r="AK16" i="1"/>
  <c r="AK12" i="1"/>
  <c r="AK11" i="1"/>
  <c r="AK7" i="1"/>
  <c r="AK6" i="1"/>
  <c r="AL6" i="1" s="1"/>
  <c r="AK5" i="1"/>
  <c r="AK4" i="1"/>
  <c r="Q17" i="1"/>
  <c r="Q16" i="1"/>
  <c r="R16" i="1" s="1"/>
  <c r="Q11" i="1"/>
  <c r="Q12" i="1"/>
  <c r="Q7" i="1"/>
  <c r="Q6" i="1"/>
  <c r="Q5" i="1"/>
  <c r="Q4" i="1"/>
  <c r="S17" i="1" l="1"/>
  <c r="R11" i="1"/>
  <c r="S12" i="1" s="1"/>
  <c r="AM7" i="1"/>
  <c r="AM6" i="1"/>
  <c r="R6" i="1"/>
  <c r="S7" i="1" s="1"/>
  <c r="S16" i="1"/>
  <c r="AL4" i="1"/>
  <c r="AL11" i="1"/>
  <c r="AM11" i="1" s="1"/>
  <c r="AL16" i="1"/>
  <c r="R4" i="1"/>
  <c r="S11" i="1" l="1"/>
  <c r="AM12" i="1"/>
  <c r="S5" i="1"/>
  <c r="S4" i="1"/>
  <c r="S6" i="1"/>
  <c r="AM17" i="1"/>
  <c r="AM16" i="1"/>
</calcChain>
</file>

<file path=xl/sharedStrings.xml><?xml version="1.0" encoding="utf-8"?>
<sst xmlns="http://schemas.openxmlformats.org/spreadsheetml/2006/main" count="42" uniqueCount="15">
  <si>
    <t>Chloramphenicol treatment</t>
  </si>
  <si>
    <t>Tetracycline treatment</t>
  </si>
  <si>
    <t>Coculture plates</t>
  </si>
  <si>
    <t>TRP-CO (non-revertants)</t>
  </si>
  <si>
    <t>TRP-CO (revertants)</t>
  </si>
  <si>
    <t xml:space="preserve">TYR-CO (non-revertants) </t>
  </si>
  <si>
    <t>TYR-CO (revertants)</t>
  </si>
  <si>
    <t>TRP (non-revertants)</t>
  </si>
  <si>
    <t>TRP (revertants)</t>
  </si>
  <si>
    <t>TYR (non-revertants)</t>
  </si>
  <si>
    <t>TYR (revertants)</t>
  </si>
  <si>
    <t>Monoculture plates</t>
  </si>
  <si>
    <t>Number of tested colonies</t>
  </si>
  <si>
    <t>per strain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</si>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</sst>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2" fillId="0" borderId="17" xfId="0" applyFont="1" applyFill="1" applyBorder="1" applyAlignment="1">
      <alignment vertical="center"/>
    </xf>
    <xf numFmtId="0" fontId="2" fillId="3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B0F0"/>
      <color rgb="FF5BD4FF"/>
      <color rgb="FFFF8181"/>
      <color rgb="FFFF5050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9"/>
  <sheetViews>
    <sheetView tabSelected="1" zoomScale="70" zoomScaleNormal="70" workbookViewId="0">
      <selection sqref="A1:D1"/>
    </sheetView>
  </sheetViews>
  <sheetFormatPr baseColWidth="10" defaultColWidth="9.7109375" defaultRowHeight="14.25" x14ac:dyDescent="0.2"/>
  <cols>
    <col min="1" max="1" width="25.85546875" style="4" bestFit="1" customWidth="1"/>
    <col min="2" max="2" width="9.7109375" style="5"/>
    <col min="3" max="19" width="9.7109375" style="4"/>
    <col min="20" max="20" width="9.7109375" style="3"/>
    <col min="21" max="21" width="25.85546875" style="4" bestFit="1" customWidth="1"/>
    <col min="22" max="16384" width="9.7109375" style="4"/>
  </cols>
  <sheetData>
    <row r="1" spans="1:39" s="2" customFormat="1" ht="27" thickBot="1" x14ac:dyDescent="0.45">
      <c r="A1" s="39" t="s">
        <v>0</v>
      </c>
      <c r="B1" s="40"/>
      <c r="C1" s="40"/>
      <c r="D1" s="41"/>
      <c r="I1" s="1"/>
      <c r="J1" s="1"/>
      <c r="K1" s="1"/>
      <c r="T1" s="3"/>
      <c r="U1" s="39" t="s">
        <v>1</v>
      </c>
      <c r="V1" s="40"/>
      <c r="W1" s="41"/>
    </row>
    <row r="2" spans="1:39" ht="15" thickBo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39" ht="15" thickBot="1" x14ac:dyDescent="0.25">
      <c r="A3" s="7" t="s">
        <v>2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25" t="s">
        <v>12</v>
      </c>
      <c r="R3" s="31" t="s">
        <v>13</v>
      </c>
      <c r="S3" s="28" t="s">
        <v>14</v>
      </c>
      <c r="U3" s="9" t="s">
        <v>2</v>
      </c>
      <c r="V3" s="8">
        <v>1</v>
      </c>
      <c r="W3" s="8">
        <v>2</v>
      </c>
      <c r="X3" s="8">
        <v>3</v>
      </c>
      <c r="Y3" s="8">
        <v>4</v>
      </c>
      <c r="Z3" s="8">
        <v>5</v>
      </c>
      <c r="AA3" s="8">
        <v>6</v>
      </c>
      <c r="AB3" s="8">
        <v>7</v>
      </c>
      <c r="AC3" s="8">
        <v>8</v>
      </c>
      <c r="AD3" s="8">
        <v>9</v>
      </c>
      <c r="AE3" s="8">
        <v>10</v>
      </c>
      <c r="AF3" s="8">
        <v>11</v>
      </c>
      <c r="AG3" s="8">
        <v>12</v>
      </c>
      <c r="AH3" s="8">
        <v>13</v>
      </c>
      <c r="AI3" s="8">
        <v>14</v>
      </c>
      <c r="AJ3" s="8">
        <v>15</v>
      </c>
      <c r="AK3" s="25" t="s">
        <v>12</v>
      </c>
      <c r="AL3" s="31" t="s">
        <v>13</v>
      </c>
      <c r="AM3" s="28" t="s">
        <v>14</v>
      </c>
    </row>
    <row r="4" spans="1:39" x14ac:dyDescent="0.2">
      <c r="A4" s="10" t="s">
        <v>3</v>
      </c>
      <c r="B4" s="11">
        <v>0</v>
      </c>
      <c r="C4" s="11">
        <v>0</v>
      </c>
      <c r="D4" s="11">
        <v>12</v>
      </c>
      <c r="E4" s="11">
        <v>0</v>
      </c>
      <c r="F4" s="11">
        <v>0</v>
      </c>
      <c r="G4" s="11">
        <v>12</v>
      </c>
      <c r="H4" s="11">
        <v>0</v>
      </c>
      <c r="I4" s="11">
        <v>0</v>
      </c>
      <c r="J4" s="11">
        <v>0</v>
      </c>
      <c r="K4" s="11">
        <v>11</v>
      </c>
      <c r="L4" s="11">
        <v>12</v>
      </c>
      <c r="M4" s="11">
        <v>2</v>
      </c>
      <c r="N4" s="11">
        <v>0</v>
      </c>
      <c r="O4" s="11">
        <v>12</v>
      </c>
      <c r="P4" s="11">
        <v>12</v>
      </c>
      <c r="Q4" s="26">
        <f>SUM(B4:P4)</f>
        <v>73</v>
      </c>
      <c r="R4" s="36">
        <f>Q4+Q5</f>
        <v>73</v>
      </c>
      <c r="S4" s="29">
        <f>Q4/$R$4*100</f>
        <v>100</v>
      </c>
      <c r="U4" s="12" t="s">
        <v>3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26">
        <f>SUM(V4:AJ4)</f>
        <v>0</v>
      </c>
      <c r="AL4" s="36">
        <f>AK4+AK5</f>
        <v>0</v>
      </c>
      <c r="AM4" s="29">
        <v>0</v>
      </c>
    </row>
    <row r="5" spans="1:39" ht="15" thickBot="1" x14ac:dyDescent="0.25">
      <c r="A5" s="13" t="s">
        <v>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32">
        <f>SUM(B5:P5)</f>
        <v>0</v>
      </c>
      <c r="R5" s="37"/>
      <c r="S5" s="30">
        <f>Q5/$R$4*100</f>
        <v>0</v>
      </c>
      <c r="U5" s="15" t="s">
        <v>4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32">
        <f>SUM(V5:AJ5)</f>
        <v>0</v>
      </c>
      <c r="AL5" s="37"/>
      <c r="AM5" s="30">
        <v>0</v>
      </c>
    </row>
    <row r="6" spans="1:39" x14ac:dyDescent="0.2">
      <c r="A6" s="16" t="s">
        <v>5</v>
      </c>
      <c r="B6" s="17">
        <v>5</v>
      </c>
      <c r="C6" s="17">
        <v>7</v>
      </c>
      <c r="D6" s="17">
        <v>0</v>
      </c>
      <c r="E6" s="17">
        <v>16</v>
      </c>
      <c r="F6" s="17">
        <v>0</v>
      </c>
      <c r="G6" s="17">
        <v>4</v>
      </c>
      <c r="H6" s="17">
        <v>2</v>
      </c>
      <c r="I6" s="17">
        <v>0</v>
      </c>
      <c r="J6" s="17">
        <v>5</v>
      </c>
      <c r="K6" s="17">
        <v>1</v>
      </c>
      <c r="L6" s="17">
        <v>0</v>
      </c>
      <c r="M6" s="17">
        <v>0</v>
      </c>
      <c r="N6" s="17">
        <v>3</v>
      </c>
      <c r="O6" s="17">
        <v>4</v>
      </c>
      <c r="P6" s="17">
        <v>6</v>
      </c>
      <c r="Q6" s="34">
        <f>SUM(B6:P6)</f>
        <v>53</v>
      </c>
      <c r="R6" s="38">
        <f>Q6+Q7</f>
        <v>285</v>
      </c>
      <c r="S6" s="35">
        <f>Q6/$R$6*100</f>
        <v>18.596491228070175</v>
      </c>
      <c r="U6" s="18" t="s">
        <v>5</v>
      </c>
      <c r="V6" s="17">
        <v>0</v>
      </c>
      <c r="W6" s="17">
        <v>0</v>
      </c>
      <c r="X6" s="17">
        <v>3</v>
      </c>
      <c r="Y6" s="17">
        <v>0</v>
      </c>
      <c r="Z6" s="17">
        <v>0</v>
      </c>
      <c r="AA6" s="17">
        <v>4</v>
      </c>
      <c r="AB6" s="17">
        <v>0</v>
      </c>
      <c r="AC6" s="17">
        <v>0</v>
      </c>
      <c r="AD6" s="17">
        <v>0</v>
      </c>
      <c r="AE6" s="17">
        <v>24</v>
      </c>
      <c r="AF6" s="17">
        <v>0</v>
      </c>
      <c r="AG6" s="17">
        <v>6</v>
      </c>
      <c r="AH6" s="17">
        <v>6</v>
      </c>
      <c r="AI6" s="17">
        <v>3</v>
      </c>
      <c r="AJ6" s="17">
        <v>3</v>
      </c>
      <c r="AK6" s="34">
        <f>SUM(V6:AJ6)</f>
        <v>49</v>
      </c>
      <c r="AL6" s="38">
        <f>AK6+AK7</f>
        <v>342</v>
      </c>
      <c r="AM6" s="35">
        <f>AK6/$AL$6*100</f>
        <v>14.327485380116958</v>
      </c>
    </row>
    <row r="7" spans="1:39" ht="15" thickBot="1" x14ac:dyDescent="0.25">
      <c r="A7" s="19" t="s">
        <v>6</v>
      </c>
      <c r="B7" s="20">
        <v>19</v>
      </c>
      <c r="C7" s="20">
        <v>17</v>
      </c>
      <c r="D7" s="20">
        <v>12</v>
      </c>
      <c r="E7" s="20">
        <v>8</v>
      </c>
      <c r="F7" s="20">
        <v>24</v>
      </c>
      <c r="G7" s="20">
        <v>8</v>
      </c>
      <c r="H7" s="20">
        <v>22</v>
      </c>
      <c r="I7" s="20">
        <v>22</v>
      </c>
      <c r="J7" s="20">
        <v>19</v>
      </c>
      <c r="K7" s="20">
        <v>12</v>
      </c>
      <c r="L7" s="20">
        <v>12</v>
      </c>
      <c r="M7" s="20">
        <v>22</v>
      </c>
      <c r="N7" s="20">
        <v>21</v>
      </c>
      <c r="O7" s="20">
        <v>8</v>
      </c>
      <c r="P7" s="20">
        <v>6</v>
      </c>
      <c r="Q7" s="27">
        <f>SUM(B7:P7)</f>
        <v>232</v>
      </c>
      <c r="R7" s="37"/>
      <c r="S7" s="30">
        <f>Q7/$R$6*100</f>
        <v>81.403508771929822</v>
      </c>
      <c r="U7" s="21" t="s">
        <v>6</v>
      </c>
      <c r="V7" s="20">
        <v>24</v>
      </c>
      <c r="W7" s="20">
        <v>24</v>
      </c>
      <c r="X7" s="20">
        <v>21</v>
      </c>
      <c r="Y7" s="20">
        <v>24</v>
      </c>
      <c r="Z7" s="20">
        <v>24</v>
      </c>
      <c r="AA7" s="20">
        <v>2</v>
      </c>
      <c r="AB7" s="20">
        <v>24</v>
      </c>
      <c r="AC7" s="20">
        <v>24</v>
      </c>
      <c r="AD7" s="20">
        <v>24</v>
      </c>
      <c r="AE7" s="20">
        <v>0</v>
      </c>
      <c r="AF7" s="20">
        <v>24</v>
      </c>
      <c r="AG7" s="20">
        <v>18</v>
      </c>
      <c r="AH7" s="20">
        <v>18</v>
      </c>
      <c r="AI7" s="20">
        <v>21</v>
      </c>
      <c r="AJ7" s="20">
        <v>21</v>
      </c>
      <c r="AK7" s="27">
        <f>SUM(V7:AJ7)</f>
        <v>293</v>
      </c>
      <c r="AL7" s="37"/>
      <c r="AM7" s="30">
        <f>AK7/$AL$6*100</f>
        <v>85.672514619883046</v>
      </c>
    </row>
    <row r="8" spans="1:39" x14ac:dyDescent="0.2">
      <c r="A8" s="5"/>
      <c r="B8" s="4"/>
      <c r="U8" s="5"/>
    </row>
    <row r="9" spans="1:39" ht="15" thickBot="1" x14ac:dyDescent="0.25">
      <c r="A9" s="5"/>
      <c r="B9" s="4"/>
      <c r="U9" s="5"/>
    </row>
    <row r="10" spans="1:39" ht="15" thickBot="1" x14ac:dyDescent="0.25">
      <c r="A10" s="7" t="s">
        <v>11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>
        <v>11</v>
      </c>
      <c r="M10" s="8">
        <v>12</v>
      </c>
      <c r="N10" s="8">
        <v>13</v>
      </c>
      <c r="O10" s="8">
        <v>14</v>
      </c>
      <c r="P10" s="8">
        <v>15</v>
      </c>
      <c r="Q10" s="25" t="s">
        <v>12</v>
      </c>
      <c r="R10" s="31" t="s">
        <v>13</v>
      </c>
      <c r="S10" s="28" t="s">
        <v>14</v>
      </c>
      <c r="U10" s="9" t="s">
        <v>11</v>
      </c>
      <c r="V10" s="8">
        <v>1</v>
      </c>
      <c r="W10" s="8">
        <v>2</v>
      </c>
      <c r="X10" s="8">
        <v>3</v>
      </c>
      <c r="Y10" s="8">
        <v>4</v>
      </c>
      <c r="Z10" s="8">
        <v>5</v>
      </c>
      <c r="AA10" s="8">
        <v>6</v>
      </c>
      <c r="AB10" s="8">
        <v>7</v>
      </c>
      <c r="AC10" s="8">
        <v>8</v>
      </c>
      <c r="AD10" s="8">
        <v>9</v>
      </c>
      <c r="AE10" s="8">
        <v>10</v>
      </c>
      <c r="AF10" s="8">
        <v>11</v>
      </c>
      <c r="AG10" s="8">
        <v>12</v>
      </c>
      <c r="AH10" s="8">
        <v>13</v>
      </c>
      <c r="AI10" s="8">
        <v>14</v>
      </c>
      <c r="AJ10" s="8">
        <v>15</v>
      </c>
      <c r="AK10" s="25" t="s">
        <v>12</v>
      </c>
      <c r="AL10" s="31" t="s">
        <v>13</v>
      </c>
      <c r="AM10" s="28" t="s">
        <v>14</v>
      </c>
    </row>
    <row r="11" spans="1:39" x14ac:dyDescent="0.2">
      <c r="A11" s="10" t="s">
        <v>7</v>
      </c>
      <c r="B11" s="11">
        <v>16</v>
      </c>
      <c r="C11" s="11">
        <v>16</v>
      </c>
      <c r="D11" s="11">
        <v>16</v>
      </c>
      <c r="E11" s="11">
        <v>16</v>
      </c>
      <c r="F11" s="11">
        <v>16</v>
      </c>
      <c r="G11" s="11">
        <v>16</v>
      </c>
      <c r="H11" s="11">
        <v>16</v>
      </c>
      <c r="I11" s="11">
        <v>16</v>
      </c>
      <c r="J11" s="11">
        <v>16</v>
      </c>
      <c r="K11" s="11">
        <v>16</v>
      </c>
      <c r="L11" s="11">
        <v>8</v>
      </c>
      <c r="M11" s="11">
        <v>16</v>
      </c>
      <c r="N11" s="11">
        <v>16</v>
      </c>
      <c r="O11" s="11">
        <v>16</v>
      </c>
      <c r="P11" s="11">
        <v>11</v>
      </c>
      <c r="Q11" s="26">
        <f>SUM(B11:P11)</f>
        <v>227</v>
      </c>
      <c r="R11" s="36">
        <f>Q11+Q12</f>
        <v>227</v>
      </c>
      <c r="S11" s="29">
        <f>Q11/$R$11*100</f>
        <v>100</v>
      </c>
      <c r="U11" s="12" t="s">
        <v>7</v>
      </c>
      <c r="V11" s="11">
        <v>16</v>
      </c>
      <c r="W11" s="11">
        <v>16</v>
      </c>
      <c r="X11" s="11">
        <v>16</v>
      </c>
      <c r="Y11" s="11">
        <v>16</v>
      </c>
      <c r="Z11" s="11">
        <v>16</v>
      </c>
      <c r="AA11" s="11">
        <v>16</v>
      </c>
      <c r="AB11" s="11">
        <v>16</v>
      </c>
      <c r="AC11" s="11">
        <v>16</v>
      </c>
      <c r="AD11" s="11">
        <v>16</v>
      </c>
      <c r="AE11" s="11">
        <v>16</v>
      </c>
      <c r="AF11" s="11">
        <v>16</v>
      </c>
      <c r="AG11" s="11">
        <v>16</v>
      </c>
      <c r="AH11" s="11">
        <v>16</v>
      </c>
      <c r="AI11" s="11">
        <v>16</v>
      </c>
      <c r="AJ11" s="11">
        <v>16</v>
      </c>
      <c r="AK11" s="26">
        <f>SUM(V11:AJ11)</f>
        <v>240</v>
      </c>
      <c r="AL11" s="36">
        <f>AK11+AK12</f>
        <v>240</v>
      </c>
      <c r="AM11" s="29">
        <f>AK11/$AL$11*100</f>
        <v>100</v>
      </c>
    </row>
    <row r="12" spans="1:39" ht="15" thickBot="1" x14ac:dyDescent="0.25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32">
        <f>SUM(B12:P12)</f>
        <v>0</v>
      </c>
      <c r="R12" s="37"/>
      <c r="S12" s="30">
        <f>Q12/$R$11*100</f>
        <v>0</v>
      </c>
      <c r="U12" s="15" t="s">
        <v>8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32">
        <f>SUM(V12:AJ12)</f>
        <v>0</v>
      </c>
      <c r="AL12" s="37"/>
      <c r="AM12" s="30">
        <f>AK12/$AL$11*100</f>
        <v>0</v>
      </c>
    </row>
    <row r="13" spans="1:39" x14ac:dyDescent="0.2">
      <c r="B13" s="4"/>
    </row>
    <row r="14" spans="1:39" ht="15" thickBot="1" x14ac:dyDescent="0.25">
      <c r="B14" s="4"/>
    </row>
    <row r="15" spans="1:39" ht="15" thickBot="1" x14ac:dyDescent="0.25">
      <c r="A15" s="7" t="s">
        <v>11</v>
      </c>
      <c r="B15" s="8">
        <v>1</v>
      </c>
      <c r="C15" s="8">
        <v>2</v>
      </c>
      <c r="D15" s="8">
        <v>3</v>
      </c>
      <c r="E15" s="8">
        <v>4</v>
      </c>
      <c r="F15" s="8">
        <v>5</v>
      </c>
      <c r="G15" s="8">
        <v>6</v>
      </c>
      <c r="H15" s="8">
        <v>7</v>
      </c>
      <c r="I15" s="8">
        <v>8</v>
      </c>
      <c r="J15" s="8">
        <v>9</v>
      </c>
      <c r="K15" s="8">
        <v>10</v>
      </c>
      <c r="L15" s="8">
        <v>11</v>
      </c>
      <c r="M15" s="8">
        <v>12</v>
      </c>
      <c r="N15" s="8">
        <v>13</v>
      </c>
      <c r="O15" s="8">
        <v>14</v>
      </c>
      <c r="P15" s="8">
        <v>15</v>
      </c>
      <c r="Q15" s="25" t="s">
        <v>12</v>
      </c>
      <c r="R15" s="31" t="s">
        <v>13</v>
      </c>
      <c r="S15" s="28" t="s">
        <v>14</v>
      </c>
      <c r="U15" s="9" t="s">
        <v>11</v>
      </c>
      <c r="V15" s="8">
        <v>1</v>
      </c>
      <c r="W15" s="8">
        <v>2</v>
      </c>
      <c r="X15" s="8">
        <v>3</v>
      </c>
      <c r="Y15" s="8">
        <v>4</v>
      </c>
      <c r="Z15" s="8">
        <v>5</v>
      </c>
      <c r="AA15" s="8">
        <v>6</v>
      </c>
      <c r="AB15" s="8">
        <v>7</v>
      </c>
      <c r="AC15" s="8">
        <v>8</v>
      </c>
      <c r="AD15" s="8">
        <v>9</v>
      </c>
      <c r="AE15" s="8">
        <v>10</v>
      </c>
      <c r="AF15" s="8">
        <v>11</v>
      </c>
      <c r="AG15" s="8">
        <v>12</v>
      </c>
      <c r="AH15" s="8">
        <v>13</v>
      </c>
      <c r="AI15" s="8">
        <v>14</v>
      </c>
      <c r="AJ15" s="8">
        <v>15</v>
      </c>
      <c r="AK15" s="25" t="s">
        <v>12</v>
      </c>
      <c r="AL15" s="31" t="s">
        <v>13</v>
      </c>
      <c r="AM15" s="28" t="s">
        <v>14</v>
      </c>
    </row>
    <row r="16" spans="1:39" x14ac:dyDescent="0.2">
      <c r="A16" s="22" t="s">
        <v>9</v>
      </c>
      <c r="B16" s="23">
        <v>16</v>
      </c>
      <c r="C16" s="23">
        <v>16</v>
      </c>
      <c r="D16" s="23">
        <v>16</v>
      </c>
      <c r="E16" s="23">
        <v>16</v>
      </c>
      <c r="F16" s="23">
        <v>16</v>
      </c>
      <c r="G16" s="23">
        <v>16</v>
      </c>
      <c r="H16" s="23">
        <v>16</v>
      </c>
      <c r="I16" s="23">
        <v>16</v>
      </c>
      <c r="J16" s="23">
        <v>16</v>
      </c>
      <c r="K16" s="23">
        <v>16</v>
      </c>
      <c r="L16" s="23">
        <v>16</v>
      </c>
      <c r="M16" s="23">
        <v>16</v>
      </c>
      <c r="N16" s="23">
        <v>16</v>
      </c>
      <c r="O16" s="23">
        <v>16</v>
      </c>
      <c r="P16" s="23">
        <v>16</v>
      </c>
      <c r="Q16" s="33">
        <f>SUM(B16:P16)</f>
        <v>240</v>
      </c>
      <c r="R16" s="36">
        <f>Q16+Q17</f>
        <v>240</v>
      </c>
      <c r="S16" s="29">
        <f>Q16/$R$16*100</f>
        <v>100</v>
      </c>
      <c r="U16" s="24" t="s">
        <v>9</v>
      </c>
      <c r="V16" s="23">
        <v>16</v>
      </c>
      <c r="W16" s="23">
        <v>16</v>
      </c>
      <c r="X16" s="23">
        <v>16</v>
      </c>
      <c r="Y16" s="23">
        <v>16</v>
      </c>
      <c r="Z16" s="23">
        <v>16</v>
      </c>
      <c r="AA16" s="23">
        <v>16</v>
      </c>
      <c r="AB16" s="23">
        <v>16</v>
      </c>
      <c r="AC16" s="23">
        <v>16</v>
      </c>
      <c r="AD16" s="23">
        <v>16</v>
      </c>
      <c r="AE16" s="23">
        <v>16</v>
      </c>
      <c r="AF16" s="23">
        <v>16</v>
      </c>
      <c r="AG16" s="23">
        <v>16</v>
      </c>
      <c r="AH16" s="23">
        <v>16</v>
      </c>
      <c r="AI16" s="23">
        <v>16</v>
      </c>
      <c r="AJ16" s="23">
        <v>16</v>
      </c>
      <c r="AK16" s="33">
        <f>SUM(V16:AJ16)</f>
        <v>240</v>
      </c>
      <c r="AL16" s="36">
        <f>AK16+AK17</f>
        <v>240</v>
      </c>
      <c r="AM16" s="29">
        <f>AK16/$AL$16*100</f>
        <v>100</v>
      </c>
    </row>
    <row r="17" spans="1:39" ht="15" thickBot="1" x14ac:dyDescent="0.25">
      <c r="A17" s="19" t="s">
        <v>10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7">
        <f>SUM(B17:P17)</f>
        <v>0</v>
      </c>
      <c r="R17" s="37"/>
      <c r="S17" s="30">
        <f>Q17/$R$16*100</f>
        <v>0</v>
      </c>
      <c r="U17" s="21" t="s">
        <v>10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7">
        <f>SUM(V17:AJ17)</f>
        <v>0</v>
      </c>
      <c r="AL17" s="37"/>
      <c r="AM17" s="30">
        <f>AK17/$AL$16*100</f>
        <v>0</v>
      </c>
    </row>
    <row r="18" spans="1:39" x14ac:dyDescent="0.2">
      <c r="A18" s="5"/>
      <c r="B18" s="4"/>
    </row>
    <row r="19" spans="1:39" x14ac:dyDescent="0.2">
      <c r="A19" s="5"/>
      <c r="B19" s="4"/>
    </row>
  </sheetData>
  <mergeCells count="10">
    <mergeCell ref="A1:D1"/>
    <mergeCell ref="U1:W1"/>
    <mergeCell ref="R4:R5"/>
    <mergeCell ref="AL4:AL5"/>
    <mergeCell ref="AL6:AL7"/>
    <mergeCell ref="AL11:AL12"/>
    <mergeCell ref="AL16:AL17"/>
    <mergeCell ref="R6:R7"/>
    <mergeCell ref="R11:R12"/>
    <mergeCell ref="R16:R17"/>
  </mergeCells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 of tested colonies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Pauli, Benedikt</dc:creator>
  <cp:lastModifiedBy>Pauli, Benedikt</cp:lastModifiedBy>
  <cp:lastPrinted>2018-12-22T14:39:23Z</cp:lastPrinted>
  <dcterms:created xsi:type="dcterms:W3CDTF">2018-12-20T16:02:55Z</dcterms:created>
  <dcterms:modified xsi:type="dcterms:W3CDTF">2021-05-27T14:10:47Z</dcterms:modified>
</cp:coreProperties>
</file>